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badalahealth.sharepoint.com/sites/G42LabBCMExt/Shared Documents/ONT_Manuscript/v2025-09-23/"/>
    </mc:Choice>
  </mc:AlternateContent>
  <xr:revisionPtr revIDLastSave="2621" documentId="13_ncr:1_{2BC93EA0-2E5B-D341-9193-3AB33E64249C}" xr6:coauthVersionLast="47" xr6:coauthVersionMax="47" xr10:uidLastSave="{422179B5-9F14-8643-8F24-00F21945FD7B}"/>
  <bookViews>
    <workbookView xWindow="0" yWindow="760" windowWidth="30240" windowHeight="17640" xr2:uid="{B21DFE4B-E2A9-8843-A1F4-D8F23E362147}"/>
  </bookViews>
  <sheets>
    <sheet name="Supplemental Table S8" sheetId="10" r:id="rId1"/>
  </sheets>
  <definedNames>
    <definedName name="_Ref169083621" localSheetId="0">'Supplemental Table S8'!$A$1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0" l="1"/>
  <c r="B22" i="10"/>
  <c r="C22" i="10"/>
  <c r="D22" i="10"/>
  <c r="E22" i="10"/>
  <c r="F22" i="10"/>
  <c r="G22" i="10"/>
  <c r="H22" i="10"/>
  <c r="I22" i="10"/>
  <c r="J22" i="10"/>
  <c r="K22" i="10"/>
  <c r="L22" i="10"/>
  <c r="M22" i="10"/>
  <c r="C25" i="10"/>
  <c r="B26" i="10"/>
  <c r="C26" i="10"/>
  <c r="B27" i="10"/>
  <c r="C27" i="10"/>
  <c r="B28" i="10"/>
  <c r="C28" i="10"/>
</calcChain>
</file>

<file path=xl/sharedStrings.xml><?xml version="1.0" encoding="utf-8"?>
<sst xmlns="http://schemas.openxmlformats.org/spreadsheetml/2006/main" count="41" uniqueCount="33">
  <si>
    <t>Sample ID</t>
  </si>
  <si>
    <t>GM13708</t>
  </si>
  <si>
    <t>SNV</t>
  </si>
  <si>
    <t>INDEL</t>
  </si>
  <si>
    <t>GM08211</t>
  </si>
  <si>
    <t>GM09145</t>
  </si>
  <si>
    <t>GM24149</t>
  </si>
  <si>
    <t>GM24385</t>
  </si>
  <si>
    <t>ILM - MGI</t>
  </si>
  <si>
    <t>ILM - ONT (R9)</t>
  </si>
  <si>
    <t>ILM - ONT (R10)</t>
  </si>
  <si>
    <t>MGI - ONT (R9)</t>
  </si>
  <si>
    <t>MGI - ONT (R10)</t>
  </si>
  <si>
    <t>ONT (R9) - ONT (R10)</t>
  </si>
  <si>
    <t>GM04099</t>
  </si>
  <si>
    <t>GM10684</t>
  </si>
  <si>
    <t>GM07828</t>
  </si>
  <si>
    <t>GM07829</t>
  </si>
  <si>
    <t>GM07830</t>
  </si>
  <si>
    <t>GM10354</t>
  </si>
  <si>
    <t>GM27630</t>
  </si>
  <si>
    <t>GM27631</t>
  </si>
  <si>
    <t>GM27632</t>
  </si>
  <si>
    <t>GM03620</t>
  </si>
  <si>
    <t>GM03990</t>
  </si>
  <si>
    <t>GM24143</t>
  </si>
  <si>
    <t>Across-samples per-column average</t>
  </si>
  <si>
    <t>Across all samples</t>
  </si>
  <si>
    <t>Min</t>
  </si>
  <si>
    <t>Mean</t>
  </si>
  <si>
    <t>Median</t>
  </si>
  <si>
    <t>Max</t>
  </si>
  <si>
    <r>
      <rPr>
        <b/>
        <i/>
        <sz val="9"/>
        <color theme="1"/>
        <rFont val="Aptos"/>
      </rPr>
      <t>Supplemental Table S8.</t>
    </r>
    <r>
      <rPr>
        <i/>
        <sz val="9"/>
        <color theme="1"/>
        <rFont val="Aptos"/>
      </rPr>
      <t xml:space="preserve"> Jaccard index values between platforms for SNV and INDEL.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</si>
</sst>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Aptos"/>
    </font>
    <font>
      <b/>
      <sz val="12"/>
      <color theme="1"/>
      <name val="Aptos"/>
    </font>
    <font>
      <i/>
      <sz val="9"/>
      <color theme="1"/>
      <name val="Aptos"/>
    </font>
    <font>
      <b/>
      <i/>
      <sz val="9"/>
      <color theme="1"/>
      <name val="Aptos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164" fontId="3" fillId="0" borderId="0" xfId="0" applyNumberFormat="1" applyFont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E79"/>
      <color rgb="FFC6F0CE"/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946BD-8902-0640-9F09-2DCC16678DF0}">
  <dimension ref="A1:M43"/>
  <sheetViews>
    <sheetView tabSelected="1" zoomScale="135" zoomScaleNormal="130" workbookViewId="0">
      <selection activeCell="C8" sqref="C8"/>
    </sheetView>
  </sheetViews>
  <sheetFormatPr baseColWidth="10" defaultColWidth="11" defaultRowHeight="16" x14ac:dyDescent="0.2"/>
  <cols>
    <col min="1" max="1" width="17.83203125" style="2" customWidth="1"/>
    <col min="2" max="7" width="12.6640625" style="2" customWidth="1"/>
    <col min="8" max="13" width="12.6640625" style="1" customWidth="1"/>
    <col min="14" max="16384" width="11" style="1"/>
  </cols>
  <sheetData>
    <row r="1" spans="1:13" ht="17" thickBot="1" x14ac:dyDescent="0.25">
      <c r="A1" s="18" t="s">
        <v>32</v>
      </c>
    </row>
    <row r="2" spans="1:13" s="17" customFormat="1" ht="17" thickBot="1" x14ac:dyDescent="0.25">
      <c r="A2" s="3"/>
      <c r="B2" s="19" t="s">
        <v>2</v>
      </c>
      <c r="C2" s="20"/>
      <c r="D2" s="20"/>
      <c r="E2" s="20"/>
      <c r="F2" s="20"/>
      <c r="G2" s="21"/>
      <c r="H2" s="22" t="s">
        <v>3</v>
      </c>
      <c r="I2" s="23"/>
      <c r="J2" s="23"/>
      <c r="K2" s="23"/>
      <c r="L2" s="23"/>
      <c r="M2" s="24"/>
    </row>
    <row r="3" spans="1:13" s="13" customFormat="1" ht="35" thickBot="1" x14ac:dyDescent="0.25">
      <c r="A3" s="16" t="s">
        <v>0</v>
      </c>
      <c r="B3" s="16" t="s">
        <v>8</v>
      </c>
      <c r="C3" s="15" t="s">
        <v>9</v>
      </c>
      <c r="D3" s="15" t="s">
        <v>10</v>
      </c>
      <c r="E3" s="15" t="s">
        <v>11</v>
      </c>
      <c r="F3" s="15" t="s">
        <v>12</v>
      </c>
      <c r="G3" s="14" t="s">
        <v>13</v>
      </c>
      <c r="H3" s="16" t="s">
        <v>8</v>
      </c>
      <c r="I3" s="15" t="s">
        <v>9</v>
      </c>
      <c r="J3" s="15" t="s">
        <v>10</v>
      </c>
      <c r="K3" s="15" t="s">
        <v>11</v>
      </c>
      <c r="L3" s="15" t="s">
        <v>12</v>
      </c>
      <c r="M3" s="14" t="s">
        <v>13</v>
      </c>
    </row>
    <row r="4" spans="1:13" x14ac:dyDescent="0.2">
      <c r="A4" s="12" t="s">
        <v>14</v>
      </c>
      <c r="B4" s="12">
        <v>0.90141000000000004</v>
      </c>
      <c r="C4" s="11">
        <v>0.82200200000000001</v>
      </c>
      <c r="D4" s="11">
        <v>0.81413000000000002</v>
      </c>
      <c r="E4" s="11">
        <v>0.79604399999999997</v>
      </c>
      <c r="F4" s="11">
        <v>0.786829</v>
      </c>
      <c r="G4" s="10">
        <v>0.87135200000000002</v>
      </c>
      <c r="H4" s="12">
        <v>0.80849499999999996</v>
      </c>
      <c r="I4" s="11">
        <v>0.55206100000000002</v>
      </c>
      <c r="J4" s="11">
        <v>0.62437100000000001</v>
      </c>
      <c r="K4" s="11">
        <v>0.52214000000000005</v>
      </c>
      <c r="L4" s="11">
        <v>0.58473799999999998</v>
      </c>
      <c r="M4" s="10">
        <v>0.65708200000000005</v>
      </c>
    </row>
    <row r="5" spans="1:13" x14ac:dyDescent="0.2">
      <c r="A5" s="9" t="s">
        <v>15</v>
      </c>
      <c r="B5" s="9">
        <v>0.90271699999999999</v>
      </c>
      <c r="C5" s="2">
        <v>0.82805899999999999</v>
      </c>
      <c r="D5" s="2">
        <v>0.82002299999999995</v>
      </c>
      <c r="E5" s="2">
        <v>0.80027899999999996</v>
      </c>
      <c r="F5" s="2">
        <v>0.79190199999999999</v>
      </c>
      <c r="G5" s="8">
        <v>0.87117699999999998</v>
      </c>
      <c r="H5" s="9">
        <v>0.81072699999999998</v>
      </c>
      <c r="I5" s="2">
        <v>0.55198499999999995</v>
      </c>
      <c r="J5" s="2">
        <v>0.61387100000000006</v>
      </c>
      <c r="K5" s="2">
        <v>0.52180599999999999</v>
      </c>
      <c r="L5" s="2">
        <v>0.57427099999999998</v>
      </c>
      <c r="M5" s="8">
        <v>0.64959100000000003</v>
      </c>
    </row>
    <row r="6" spans="1:13" x14ac:dyDescent="0.2">
      <c r="A6" s="9" t="s">
        <v>16</v>
      </c>
      <c r="B6" s="9">
        <v>0.90712000000000004</v>
      </c>
      <c r="C6" s="2">
        <v>0.82884599999999997</v>
      </c>
      <c r="D6" s="2">
        <v>0.81771199999999999</v>
      </c>
      <c r="E6" s="2">
        <v>0.80161199999999999</v>
      </c>
      <c r="F6" s="2">
        <v>0.78596699999999997</v>
      </c>
      <c r="G6" s="8">
        <v>0.86242799999999997</v>
      </c>
      <c r="H6" s="9">
        <v>0.81547400000000003</v>
      </c>
      <c r="I6" s="2">
        <v>0.55417499999999997</v>
      </c>
      <c r="J6" s="2">
        <v>0.63462300000000005</v>
      </c>
      <c r="K6" s="2">
        <v>0.52536700000000003</v>
      </c>
      <c r="L6" s="2">
        <v>0.596271</v>
      </c>
      <c r="M6" s="8">
        <v>0.65456300000000001</v>
      </c>
    </row>
    <row r="7" spans="1:13" x14ac:dyDescent="0.2">
      <c r="A7" s="9" t="s">
        <v>17</v>
      </c>
      <c r="B7" s="9">
        <v>0.90430699999999997</v>
      </c>
      <c r="C7" s="2">
        <v>0.82820199999999999</v>
      </c>
      <c r="D7" s="2">
        <v>0.817056</v>
      </c>
      <c r="E7" s="2">
        <v>0.80426299999999995</v>
      </c>
      <c r="F7" s="2">
        <v>0.79165399999999997</v>
      </c>
      <c r="G7" s="8">
        <v>0.87401200000000001</v>
      </c>
      <c r="H7" s="9">
        <v>0.81101699999999999</v>
      </c>
      <c r="I7" s="2">
        <v>0.54142199999999996</v>
      </c>
      <c r="J7" s="2">
        <v>0.615985</v>
      </c>
      <c r="K7" s="2">
        <v>0.51328799999999997</v>
      </c>
      <c r="L7" s="2">
        <v>0.579152</v>
      </c>
      <c r="M7" s="8">
        <v>0.64870300000000003</v>
      </c>
    </row>
    <row r="8" spans="1:13" x14ac:dyDescent="0.2">
      <c r="A8" s="9" t="s">
        <v>18</v>
      </c>
      <c r="B8" s="9">
        <v>0.90351099999999995</v>
      </c>
      <c r="C8" s="2">
        <v>0.82622300000000004</v>
      </c>
      <c r="D8" s="2">
        <v>0.81687200000000004</v>
      </c>
      <c r="E8" s="2">
        <v>0.80010999999999999</v>
      </c>
      <c r="F8" s="2">
        <v>0.789157</v>
      </c>
      <c r="G8" s="8">
        <v>0.87131899999999995</v>
      </c>
      <c r="H8" s="9">
        <v>0.811446</v>
      </c>
      <c r="I8" s="2">
        <v>0.54577100000000001</v>
      </c>
      <c r="J8" s="2">
        <v>0.62455300000000002</v>
      </c>
      <c r="K8" s="2">
        <v>0.51624499999999995</v>
      </c>
      <c r="L8" s="2">
        <v>0.58435499999999996</v>
      </c>
      <c r="M8" s="8">
        <v>0.65038300000000004</v>
      </c>
    </row>
    <row r="9" spans="1:13" x14ac:dyDescent="0.2">
      <c r="A9" s="9" t="s">
        <v>4</v>
      </c>
      <c r="B9" s="9">
        <v>0.90690300000000001</v>
      </c>
      <c r="C9" s="2">
        <v>0.83239200000000002</v>
      </c>
      <c r="D9" s="2">
        <v>0.81920700000000002</v>
      </c>
      <c r="E9" s="2">
        <v>0.80884800000000001</v>
      </c>
      <c r="F9" s="2">
        <v>0.79524600000000001</v>
      </c>
      <c r="G9" s="8">
        <v>0.87618300000000005</v>
      </c>
      <c r="H9" s="9">
        <v>0.80747800000000003</v>
      </c>
      <c r="I9" s="2">
        <v>0.55129300000000003</v>
      </c>
      <c r="J9" s="2">
        <v>0.60840700000000003</v>
      </c>
      <c r="K9" s="2">
        <v>0.52286500000000002</v>
      </c>
      <c r="L9" s="2">
        <v>0.57005799999999995</v>
      </c>
      <c r="M9" s="8">
        <v>0.65002899999999997</v>
      </c>
    </row>
    <row r="10" spans="1:13" x14ac:dyDescent="0.2">
      <c r="A10" s="9" t="s">
        <v>19</v>
      </c>
      <c r="B10" s="9">
        <v>0.91093100000000005</v>
      </c>
      <c r="C10" s="2">
        <v>0.83211000000000002</v>
      </c>
      <c r="D10" s="2">
        <v>0.82085900000000001</v>
      </c>
      <c r="E10" s="2">
        <v>0.804342</v>
      </c>
      <c r="F10" s="2">
        <v>0.79239700000000002</v>
      </c>
      <c r="G10" s="8">
        <v>0.87160599999999999</v>
      </c>
      <c r="H10" s="9">
        <v>0.81204299999999996</v>
      </c>
      <c r="I10" s="2">
        <v>0.555253</v>
      </c>
      <c r="J10" s="2">
        <v>0.602244</v>
      </c>
      <c r="K10" s="2">
        <v>0.52614899999999998</v>
      </c>
      <c r="L10" s="2">
        <v>0.56444799999999995</v>
      </c>
      <c r="M10" s="8">
        <v>0.64386900000000002</v>
      </c>
    </row>
    <row r="11" spans="1:13" x14ac:dyDescent="0.2">
      <c r="A11" s="9" t="s">
        <v>1</v>
      </c>
      <c r="B11" s="9">
        <v>0.90351899999999996</v>
      </c>
      <c r="C11" s="2">
        <v>0.82832600000000001</v>
      </c>
      <c r="D11" s="2">
        <v>0.81988300000000003</v>
      </c>
      <c r="E11" s="2">
        <v>0.80102700000000004</v>
      </c>
      <c r="F11" s="2">
        <v>0.79250900000000002</v>
      </c>
      <c r="G11" s="8">
        <v>0.87627100000000002</v>
      </c>
      <c r="H11" s="9">
        <v>0.80785799999999997</v>
      </c>
      <c r="I11" s="2">
        <v>0.56348299999999996</v>
      </c>
      <c r="J11" s="2">
        <v>0.618641</v>
      </c>
      <c r="K11" s="2">
        <v>0.534493</v>
      </c>
      <c r="L11" s="2">
        <v>0.58058100000000001</v>
      </c>
      <c r="M11" s="8">
        <v>0.66565099999999999</v>
      </c>
    </row>
    <row r="12" spans="1:13" x14ac:dyDescent="0.2">
      <c r="A12" s="9" t="s">
        <v>20</v>
      </c>
      <c r="B12" s="9">
        <v>0.90865300000000004</v>
      </c>
      <c r="C12" s="2">
        <v>0.83284599999999998</v>
      </c>
      <c r="D12" s="2">
        <v>0.82015000000000005</v>
      </c>
      <c r="E12" s="2">
        <v>0.80583899999999997</v>
      </c>
      <c r="F12" s="2">
        <v>0.79196800000000001</v>
      </c>
      <c r="G12" s="8">
        <v>0.87551299999999999</v>
      </c>
      <c r="H12" s="9">
        <v>0.81258699999999995</v>
      </c>
      <c r="I12" s="2">
        <v>0.55660500000000002</v>
      </c>
      <c r="J12" s="2">
        <v>0.61721700000000002</v>
      </c>
      <c r="K12" s="2">
        <v>0.52795999999999998</v>
      </c>
      <c r="L12" s="2">
        <v>0.579264</v>
      </c>
      <c r="M12" s="8">
        <v>0.65670600000000001</v>
      </c>
    </row>
    <row r="13" spans="1:13" x14ac:dyDescent="0.2">
      <c r="A13" s="9" t="s">
        <v>21</v>
      </c>
      <c r="B13" s="9">
        <v>0.91432000000000002</v>
      </c>
      <c r="C13" s="2">
        <v>0.82935599999999998</v>
      </c>
      <c r="D13" s="2">
        <v>0.81737199999999999</v>
      </c>
      <c r="E13" s="2">
        <v>0.80210999999999999</v>
      </c>
      <c r="F13" s="2">
        <v>0.79011100000000001</v>
      </c>
      <c r="G13" s="8">
        <v>0.86735700000000004</v>
      </c>
      <c r="H13" s="9">
        <v>0.81206599999999995</v>
      </c>
      <c r="I13" s="2">
        <v>0.54852699999999999</v>
      </c>
      <c r="J13" s="2">
        <v>0.60195299999999996</v>
      </c>
      <c r="K13" s="2">
        <v>0.51777899999999999</v>
      </c>
      <c r="L13" s="2">
        <v>0.56095799999999996</v>
      </c>
      <c r="M13" s="8">
        <v>0.62884099999999998</v>
      </c>
    </row>
    <row r="14" spans="1:13" x14ac:dyDescent="0.2">
      <c r="A14" s="9" t="s">
        <v>22</v>
      </c>
      <c r="B14" s="9">
        <v>0.90431300000000003</v>
      </c>
      <c r="C14" s="2">
        <v>0.83686000000000005</v>
      </c>
      <c r="D14" s="2">
        <v>0.82565500000000003</v>
      </c>
      <c r="E14" s="2">
        <v>0.80970299999999995</v>
      </c>
      <c r="F14" s="2">
        <v>0.797593</v>
      </c>
      <c r="G14" s="8">
        <v>0.87704000000000004</v>
      </c>
      <c r="H14" s="9">
        <v>0.812913</v>
      </c>
      <c r="I14" s="2">
        <v>0.55066800000000005</v>
      </c>
      <c r="J14" s="2">
        <v>0.61161200000000004</v>
      </c>
      <c r="K14" s="2">
        <v>0.52172799999999997</v>
      </c>
      <c r="L14" s="2">
        <v>0.57291899999999996</v>
      </c>
      <c r="M14" s="8">
        <v>0.649092</v>
      </c>
    </row>
    <row r="15" spans="1:13" x14ac:dyDescent="0.2">
      <c r="A15" s="9" t="s">
        <v>23</v>
      </c>
      <c r="B15" s="9">
        <v>0.90456199999999998</v>
      </c>
      <c r="C15" s="2">
        <v>0.83011199999999996</v>
      </c>
      <c r="D15" s="2">
        <v>0.81889800000000001</v>
      </c>
      <c r="E15" s="2">
        <v>0.80455100000000002</v>
      </c>
      <c r="F15" s="2">
        <v>0.792717</v>
      </c>
      <c r="G15" s="8">
        <v>0.87443499999999996</v>
      </c>
      <c r="H15" s="9">
        <v>0.81155299999999997</v>
      </c>
      <c r="I15" s="2">
        <v>0.547767</v>
      </c>
      <c r="J15" s="2">
        <v>0.60845800000000005</v>
      </c>
      <c r="K15" s="2">
        <v>0.51973599999999998</v>
      </c>
      <c r="L15" s="2">
        <v>0.56881700000000002</v>
      </c>
      <c r="M15" s="8">
        <v>0.64032299999999998</v>
      </c>
    </row>
    <row r="16" spans="1:13" x14ac:dyDescent="0.2">
      <c r="A16" s="9" t="s">
        <v>24</v>
      </c>
      <c r="B16" s="9">
        <v>0.90108299999999997</v>
      </c>
      <c r="C16" s="2">
        <v>0.82688799999999996</v>
      </c>
      <c r="D16" s="2">
        <v>0.81559999999999999</v>
      </c>
      <c r="E16" s="2">
        <v>0.800257</v>
      </c>
      <c r="F16" s="2">
        <v>0.78534599999999999</v>
      </c>
      <c r="G16" s="8">
        <v>0.86902299999999999</v>
      </c>
      <c r="H16" s="9">
        <v>0.80993800000000005</v>
      </c>
      <c r="I16" s="2">
        <v>0.55810099999999996</v>
      </c>
      <c r="J16" s="2">
        <v>0.62949200000000005</v>
      </c>
      <c r="K16" s="2">
        <v>0.52570399999999995</v>
      </c>
      <c r="L16" s="2">
        <v>0.58732600000000001</v>
      </c>
      <c r="M16" s="8">
        <v>0.65882399999999997</v>
      </c>
    </row>
    <row r="17" spans="1:13" x14ac:dyDescent="0.2">
      <c r="A17" s="9" t="s">
        <v>5</v>
      </c>
      <c r="B17" s="9">
        <v>0.91952800000000001</v>
      </c>
      <c r="C17" s="2">
        <v>0.846113</v>
      </c>
      <c r="D17" s="2">
        <v>0.83858900000000003</v>
      </c>
      <c r="E17" s="2">
        <v>0.821685</v>
      </c>
      <c r="F17" s="2">
        <v>0.81306299999999998</v>
      </c>
      <c r="G17" s="8">
        <v>0.88548300000000002</v>
      </c>
      <c r="H17" s="9">
        <v>0.82568699999999995</v>
      </c>
      <c r="I17" s="2">
        <v>0.55680799999999997</v>
      </c>
      <c r="J17" s="2">
        <v>0.627996</v>
      </c>
      <c r="K17" s="2">
        <v>0.52955099999999999</v>
      </c>
      <c r="L17" s="2">
        <v>0.59438299999999999</v>
      </c>
      <c r="M17" s="8">
        <v>0.65719799999999995</v>
      </c>
    </row>
    <row r="18" spans="1:13" x14ac:dyDescent="0.2">
      <c r="A18" s="9" t="s">
        <v>25</v>
      </c>
      <c r="B18" s="9">
        <v>0.90211699999999995</v>
      </c>
      <c r="C18" s="2">
        <v>0.82775600000000005</v>
      </c>
      <c r="D18" s="2">
        <v>0.81622799999999995</v>
      </c>
      <c r="E18" s="2">
        <v>0.80210499999999996</v>
      </c>
      <c r="F18" s="2">
        <v>0.79008400000000001</v>
      </c>
      <c r="G18" s="8">
        <v>0.87254600000000004</v>
      </c>
      <c r="H18" s="9">
        <v>0.81014600000000003</v>
      </c>
      <c r="I18" s="2">
        <v>0.55313500000000004</v>
      </c>
      <c r="J18" s="2">
        <v>0.61854500000000001</v>
      </c>
      <c r="K18" s="2">
        <v>0.523038</v>
      </c>
      <c r="L18" s="2">
        <v>0.576658</v>
      </c>
      <c r="M18" s="8">
        <v>0.65038499999999999</v>
      </c>
    </row>
    <row r="19" spans="1:13" x14ac:dyDescent="0.2">
      <c r="A19" s="9" t="s">
        <v>6</v>
      </c>
      <c r="B19" s="9">
        <v>0.90577799999999997</v>
      </c>
      <c r="C19" s="2">
        <v>0.81938200000000005</v>
      </c>
      <c r="D19" s="2">
        <v>0.81739399999999995</v>
      </c>
      <c r="E19" s="2">
        <v>0.79130999999999996</v>
      </c>
      <c r="F19" s="2">
        <v>0.78752699999999998</v>
      </c>
      <c r="G19" s="8">
        <v>0.86160000000000003</v>
      </c>
      <c r="H19" s="9">
        <v>0.81030800000000003</v>
      </c>
      <c r="I19" s="2">
        <v>0.53636700000000004</v>
      </c>
      <c r="J19" s="2">
        <v>0.61754399999999998</v>
      </c>
      <c r="K19" s="2">
        <v>0.50822000000000001</v>
      </c>
      <c r="L19" s="2">
        <v>0.57785299999999995</v>
      </c>
      <c r="M19" s="8">
        <v>0.62851500000000005</v>
      </c>
    </row>
    <row r="20" spans="1:13" ht="17" thickBot="1" x14ac:dyDescent="0.25">
      <c r="A20" s="7" t="s">
        <v>7</v>
      </c>
      <c r="B20" s="7">
        <v>0.90590400000000004</v>
      </c>
      <c r="C20" s="6">
        <v>0.83054899999999998</v>
      </c>
      <c r="D20" s="6">
        <v>0.82055100000000003</v>
      </c>
      <c r="E20" s="6">
        <v>0.80267100000000002</v>
      </c>
      <c r="F20" s="6">
        <v>0.79210400000000003</v>
      </c>
      <c r="G20" s="5">
        <v>0.873807</v>
      </c>
      <c r="H20" s="7">
        <v>0.81194699999999997</v>
      </c>
      <c r="I20" s="6">
        <v>0.55326200000000003</v>
      </c>
      <c r="J20" s="6">
        <v>0.60621000000000003</v>
      </c>
      <c r="K20" s="6">
        <v>0.52341700000000002</v>
      </c>
      <c r="L20" s="6">
        <v>0.56684699999999999</v>
      </c>
      <c r="M20" s="5">
        <v>0.64376999999999995</v>
      </c>
    </row>
    <row r="22" spans="1:13" ht="51" x14ac:dyDescent="0.2">
      <c r="A22" s="4" t="s">
        <v>26</v>
      </c>
      <c r="B22" s="2">
        <f t="shared" ref="B22:M22" si="0">AVERAGE(B4:B20)</f>
        <v>0.90627505882352932</v>
      </c>
      <c r="C22" s="2">
        <f t="shared" si="0"/>
        <v>0.82976600000000011</v>
      </c>
      <c r="D22" s="2">
        <f t="shared" si="0"/>
        <v>0.81977523529411767</v>
      </c>
      <c r="E22" s="2">
        <f t="shared" si="0"/>
        <v>0.80333858823529425</v>
      </c>
      <c r="F22" s="2">
        <f t="shared" si="0"/>
        <v>0.79212788235294118</v>
      </c>
      <c r="G22" s="2">
        <f t="shared" si="0"/>
        <v>0.87242070588235288</v>
      </c>
      <c r="H22" s="2">
        <f t="shared" si="0"/>
        <v>0.81186370588235302</v>
      </c>
      <c r="I22" s="2">
        <f t="shared" si="0"/>
        <v>0.55156958823529412</v>
      </c>
      <c r="J22" s="2">
        <f t="shared" si="0"/>
        <v>0.61657188235294125</v>
      </c>
      <c r="K22" s="2">
        <f t="shared" si="0"/>
        <v>0.52232270588235308</v>
      </c>
      <c r="L22" s="2">
        <f t="shared" si="0"/>
        <v>0.57758229411764705</v>
      </c>
      <c r="M22" s="2">
        <f t="shared" si="0"/>
        <v>0.64903088235294104</v>
      </c>
    </row>
    <row r="24" spans="1:13" x14ac:dyDescent="0.2">
      <c r="A24" s="2" t="s">
        <v>27</v>
      </c>
      <c r="B24" s="2" t="s">
        <v>2</v>
      </c>
      <c r="C24" s="2" t="s">
        <v>3</v>
      </c>
    </row>
    <row r="25" spans="1:13" x14ac:dyDescent="0.2">
      <c r="A25" s="2" t="s">
        <v>28</v>
      </c>
      <c r="B25" s="2">
        <f>MIN(B4:G20)</f>
        <v>0.78534599999999999</v>
      </c>
      <c r="C25" s="2">
        <f>MIN(H4:M20)</f>
        <v>0.50822000000000001</v>
      </c>
    </row>
    <row r="26" spans="1:13" x14ac:dyDescent="0.2">
      <c r="A26" s="2" t="s">
        <v>29</v>
      </c>
      <c r="B26" s="2">
        <f>AVERAGE(B4:G20)</f>
        <v>0.8372839117647054</v>
      </c>
      <c r="C26" s="3">
        <f>AVERAGE(H4:M20)</f>
        <v>0.62149017647058835</v>
      </c>
      <c r="D26" s="3"/>
      <c r="E26" s="3"/>
      <c r="F26" s="3"/>
      <c r="G26" s="3"/>
    </row>
    <row r="27" spans="1:13" x14ac:dyDescent="0.2">
      <c r="A27" s="2" t="s">
        <v>30</v>
      </c>
      <c r="B27" s="2">
        <f>MEDIAN(B4:G20)</f>
        <v>0.82382850000000007</v>
      </c>
      <c r="C27" s="2">
        <f>MEDIAN(H4:M20)</f>
        <v>0.59911199999999998</v>
      </c>
    </row>
    <row r="28" spans="1:13" x14ac:dyDescent="0.2">
      <c r="A28" s="2" t="s">
        <v>31</v>
      </c>
      <c r="B28" s="2">
        <f>MAX(B4:G20)</f>
        <v>0.91952800000000001</v>
      </c>
      <c r="C28" s="2">
        <f>MAX(H4:M20)</f>
        <v>0.82568699999999995</v>
      </c>
    </row>
    <row r="29" spans="1:13" x14ac:dyDescent="0.2">
      <c r="A29" s="3"/>
    </row>
    <row r="30" spans="1:13" x14ac:dyDescent="0.2">
      <c r="A30" s="3"/>
    </row>
    <row r="31" spans="1:13" x14ac:dyDescent="0.2">
      <c r="A31" s="3"/>
    </row>
    <row r="32" spans="1:13" x14ac:dyDescent="0.2">
      <c r="A32" s="3"/>
    </row>
    <row r="33" spans="1:1" x14ac:dyDescent="0.2">
      <c r="A33" s="3"/>
    </row>
    <row r="34" spans="1:1" x14ac:dyDescent="0.2">
      <c r="A34" s="3"/>
    </row>
    <row r="35" spans="1:1" x14ac:dyDescent="0.2">
      <c r="A35" s="3"/>
    </row>
    <row r="36" spans="1:1" x14ac:dyDescent="0.2">
      <c r="A36" s="3"/>
    </row>
    <row r="37" spans="1:1" x14ac:dyDescent="0.2">
      <c r="A37" s="3"/>
    </row>
    <row r="38" spans="1:1" x14ac:dyDescent="0.2">
      <c r="A38" s="3"/>
    </row>
    <row r="39" spans="1:1" x14ac:dyDescent="0.2">
      <c r="A39" s="3"/>
    </row>
    <row r="40" spans="1:1" x14ac:dyDescent="0.2">
      <c r="A40" s="3"/>
    </row>
    <row r="41" spans="1:1" x14ac:dyDescent="0.2">
      <c r="A41" s="3"/>
    </row>
    <row r="42" spans="1:1" x14ac:dyDescent="0.2">
      <c r="A42" s="3"/>
    </row>
    <row r="43" spans="1:1" x14ac:dyDescent="0.2">
      <c r="A43" s="3"/>
    </row>
  </sheetData>
  <mergeCells count="2">
    <mergeCell ref="B2:G2"/>
    <mergeCell ref="H2:M2"/>
  </mergeCells>
  <conditionalFormatting sqref="B25:C28">
    <cfRule type="colorScale" priority="2">
      <colorScale>
        <cfvo type="min"/>
        <cfvo type="max"/>
        <color rgb="FFFCFCFF"/>
        <color rgb="FF63BE7B"/>
      </colorScale>
    </cfRule>
  </conditionalFormatting>
  <conditionalFormatting sqref="B4:M20">
    <cfRule type="colorScale" priority="3">
      <colorScale>
        <cfvo type="min"/>
        <cfvo type="max"/>
        <color rgb="FFFCFCFF"/>
        <color rgb="FF63BE7B"/>
      </colorScale>
    </cfRule>
  </conditionalFormatting>
  <conditionalFormatting sqref="B22:M22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horizontalDpi="0" verticalDpi="0"/>
  <headerFooter>
    <oddFooter>&amp;L_x000D_&amp;1#&amp;"Calibri"&amp;10&amp;K0000FF Secret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808210-3700-4769-9f9e-8bfe23c512d0">
      <Terms xmlns="http://schemas.microsoft.com/office/infopath/2007/PartnerControls"/>
    </lcf76f155ced4ddcb4097134ff3c332f>
    <TaxCatchAll xmlns="2d15e5b8-20c5-4dfa-8ac0-e09c159d4f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DBC7339C8158438B28B54A26DA970E" ma:contentTypeVersion="18" ma:contentTypeDescription="Create a new document." ma:contentTypeScope="" ma:versionID="e25a55d315e89c7fecd19b24e4544d3c">
  <xsd:schema xmlns:xsd="http://www.w3.org/2001/XMLSchema" xmlns:xs="http://www.w3.org/2001/XMLSchema" xmlns:p="http://schemas.microsoft.com/office/2006/metadata/properties" xmlns:ns2="2d15e5b8-20c5-4dfa-8ac0-e09c159d4fe7" xmlns:ns3="ef808210-3700-4769-9f9e-8bfe23c512d0" targetNamespace="http://schemas.microsoft.com/office/2006/metadata/properties" ma:root="true" ma:fieldsID="b7d6db73a78c6546a6b044b79cd8bce6" ns2:_="" ns3:_="">
    <xsd:import namespace="2d15e5b8-20c5-4dfa-8ac0-e09c159d4fe7"/>
    <xsd:import namespace="ef808210-3700-4769-9f9e-8bfe23c512d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15e5b8-20c5-4dfa-8ac0-e09c159d4fe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a0ed4dc-046f-4b02-b7ee-ddf97fb0a10f}" ma:internalName="TaxCatchAll" ma:showField="CatchAllData" ma:web="2d15e5b8-20c5-4dfa-8ac0-e09c159d4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08210-3700-4769-9f9e-8bfe23c512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9988ebc-aac3-4794-a995-3b8c457697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7513F3-998A-4F68-9DD4-C16F8CB35D2D}">
  <ds:schemaRefs>
    <ds:schemaRef ds:uri="280f6996-d91f-481c-9515-6f633235bf39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40eab78f-bddb-40c6-ae2b-05327ab102fb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27BEFF6-212C-4CF1-B020-CA1C0A091D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A274AD-3DFB-42A2-96EE-B16D73D88086}"/>
</file>

<file path=docMetadata/LabelInfo.xml><?xml version="1.0" encoding="utf-8"?>
<clbl:labelList xmlns:clbl="http://schemas.microsoft.com/office/2020/mipLabelMetadata">
  <clbl:label id="{aec7e147-bd4a-4c01-9f71-05aa537e5103}" enabled="1" method="Standard" siteId="{439f1ece-c497-4554-ac3f-63c52548b42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Supplemental Table S8</vt:lpstr>
      <vt:lpstr>'Supplemental Table S8'!_Ref169083621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Judith Arres Reche</cp:lastModifiedBy>
  <cp:revision/>
  <dcterms:created xsi:type="dcterms:W3CDTF">2023-09-18T10:30:21Z</dcterms:created>
  <dcterms:modified xsi:type="dcterms:W3CDTF">2025-11-06T13:08:26Z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687a03-b350-41f8-840b-3f93f285a949_Enabled">
    <vt:lpwstr>true</vt:lpwstr>
  </property>
  <property fmtid="{D5CDD505-2E9C-101B-9397-08002B2CF9AE}" pid="3" name="MSIP_Label_bc687a03-b350-41f8-840b-3f93f285a949_SetDate">
    <vt:lpwstr>2023-10-12T10:22:34Z</vt:lpwstr>
  </property>
  <property fmtid="{D5CDD505-2E9C-101B-9397-08002B2CF9AE}" pid="4" name="MSIP_Label_bc687a03-b350-41f8-840b-3f93f285a949_Method">
    <vt:lpwstr>Privileged</vt:lpwstr>
  </property>
  <property fmtid="{D5CDD505-2E9C-101B-9397-08002B2CF9AE}" pid="5" name="MSIP_Label_bc687a03-b350-41f8-840b-3f93f285a949_Name">
    <vt:lpwstr>Public</vt:lpwstr>
  </property>
  <property fmtid="{D5CDD505-2E9C-101B-9397-08002B2CF9AE}" pid="6" name="MSIP_Label_bc687a03-b350-41f8-840b-3f93f285a949_SiteId">
    <vt:lpwstr>439f1ece-c497-4554-ac3f-63c52548b42d</vt:lpwstr>
  </property>
  <property fmtid="{D5CDD505-2E9C-101B-9397-08002B2CF9AE}" pid="7" name="MSIP_Label_bc687a03-b350-41f8-840b-3f93f285a949_ActionId">
    <vt:lpwstr>0068515b-e8b5-42c3-8033-90ed55cf7e52</vt:lpwstr>
  </property>
  <property fmtid="{D5CDD505-2E9C-101B-9397-08002B2CF9AE}" pid="8" name="MSIP_Label_bc687a03-b350-41f8-840b-3f93f285a949_ContentBits">
    <vt:lpwstr>2</vt:lpwstr>
  </property>
  <property fmtid="{D5CDD505-2E9C-101B-9397-08002B2CF9AE}" pid="9" name="ContentTypeId">
    <vt:lpwstr>0x010100C6DBC7339C8158438B28B54A26DA970E</vt:lpwstr>
  </property>
  <property fmtid="{D5CDD505-2E9C-101B-9397-08002B2CF9AE}" pid="10" name="MediaServiceImageTags">
    <vt:lpwstr/>
  </property>
</Properties>
</file>