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9e547386dd34b5ff/Documents/CMTM5 enhancer paper writing/Journal 4 Genome research/Current draft and edits/Genome Research resubmission package/"/>
    </mc:Choice>
  </mc:AlternateContent>
  <xr:revisionPtr revIDLastSave="224" documentId="8_{F559F757-7454-445E-B984-C7EF4A851B9D}" xr6:coauthVersionLast="47" xr6:coauthVersionMax="47" xr10:uidLastSave="{A5D5D3BD-AA1A-4A5A-A237-BD106491414B}"/>
  <bookViews>
    <workbookView xWindow="28680" yWindow="-120" windowWidth="29040" windowHeight="15720" xr2:uid="{D84AFE83-7417-44AF-8B49-2A222EB52CEB}"/>
  </bookViews>
  <sheets>
    <sheet name="Summary" sheetId="11" r:id="rId1"/>
    <sheet name="gRNA" sheetId="1" r:id="rId2"/>
    <sheet name="gRNA off target analysis" sheetId="12" r:id="rId3"/>
    <sheet name="Next gene sequencing primers" sheetId="6" r:id="rId4"/>
    <sheet name="Antibodies" sheetId="7" r:id="rId5"/>
    <sheet name="Accession numbers" sheetId="8" r:id="rId6"/>
    <sheet name="qPCR primers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2" l="1"/>
  <c r="J18" i="12"/>
  <c r="J17" i="12"/>
  <c r="J5" i="12"/>
  <c r="N60" i="12"/>
  <c r="M60" i="12"/>
  <c r="N79" i="12"/>
  <c r="M79" i="12"/>
  <c r="N77" i="12"/>
  <c r="M77" i="12"/>
</calcChain>
</file>

<file path=xl/sharedStrings.xml><?xml version="1.0" encoding="utf-8"?>
<sst xmlns="http://schemas.openxmlformats.org/spreadsheetml/2006/main" count="704" uniqueCount="417">
  <si>
    <t>CACCGGTATCGGCAACATACTGCGT</t>
  </si>
  <si>
    <t>AAACACGCAGTATGTTGCCGATACC</t>
  </si>
  <si>
    <t>CACCGTTCTTGGACGTGCTGAGAAG</t>
  </si>
  <si>
    <t>AAACCTTCTCAGCACGTCCAAGAAC</t>
  </si>
  <si>
    <t>CACCGTGCCGGTCAAGGGCAGTCTC</t>
  </si>
  <si>
    <t>AAACGAGACTGCCCTTGACCGGCAC</t>
  </si>
  <si>
    <t>CACCGTCCTGTTAACCCTGCACCCC</t>
  </si>
  <si>
    <t>AAACGGGGTGCAGGGTTAACAGGAC</t>
  </si>
  <si>
    <t>CACCGGAGAGCCGTTGATTATCAGC</t>
  </si>
  <si>
    <t>AAACGCTGATAATCAACGGCTCTCC</t>
  </si>
  <si>
    <t>CACCGGCACTACCAGAGCTAACTCA</t>
  </si>
  <si>
    <t>AAACTGAGTTAGCTCTGGTAGTGCC</t>
  </si>
  <si>
    <t>CACCGTTGTGTAGAGCTCCCCCTTG</t>
  </si>
  <si>
    <t>AAACCAAGGGGGAGCTCTACACAAC</t>
  </si>
  <si>
    <t>CACCGATCAAGACAGTACTGTTCCA</t>
  </si>
  <si>
    <t>AAACTGGAACAGTACTGTCTTGATC</t>
  </si>
  <si>
    <t>CACCGACACGCCCCAGGCGAGCGCC</t>
  </si>
  <si>
    <t>AAACGGCGCTCGCCTGGGGCGTGTC</t>
  </si>
  <si>
    <t>CACCGAGAGCTCCCCCTTGTGGTGT</t>
  </si>
  <si>
    <t>AAACACACCACAAGGGGGAGCTCTC</t>
  </si>
  <si>
    <t>tcttggcgtgtgaagataacccaagga</t>
  </si>
  <si>
    <t>ccttgcgctggaactcgtctcactattc</t>
  </si>
  <si>
    <t>cttctcctcctacgcaactgccgatac</t>
  </si>
  <si>
    <t>ccgacaccgtctggaaggatgagc</t>
  </si>
  <si>
    <t>ggaagaccagatgaatgagcaccggag</t>
  </si>
  <si>
    <t>tttgcaacttggcccgctggc</t>
  </si>
  <si>
    <t>cctgaccctcatcatcttcatctgcttcacg</t>
  </si>
  <si>
    <t>gcgctggtagtactgggtggcataga</t>
  </si>
  <si>
    <t>ggcaatgacagcctctaacatggcca</t>
  </si>
  <si>
    <t>ggcagcagaccacagataaagtgcagt</t>
  </si>
  <si>
    <t>gttgctgggtgagcagagtggga</t>
  </si>
  <si>
    <t>actctggcacatctccctatcccct</t>
  </si>
  <si>
    <t>ctgtgtcagtgccatcatcatcttcctgg</t>
  </si>
  <si>
    <t>gcagggctgaactcacaaaagcagc</t>
  </si>
  <si>
    <t>ctgggagagccgttgattatcagctgg</t>
  </si>
  <si>
    <t>ccctagctctgtcacaaatgagttcacctcc</t>
  </si>
  <si>
    <t>GGCAGCGGAAGAGGATGCTGAA</t>
  </si>
  <si>
    <t>GAGGCACCAAGTTGGGCATGAACGA</t>
  </si>
  <si>
    <t>Hs.PT.58.4259173</t>
  </si>
  <si>
    <t>Hs.PT.58.19450190</t>
  </si>
  <si>
    <t>TTCCTCGTCTTGGCCTTTTG</t>
  </si>
  <si>
    <t>CCTCATCTTCTACCGGCATC</t>
  </si>
  <si>
    <t>GTCCAGCAGAGACCTCAAAA</t>
  </si>
  <si>
    <t>AGGCAGAGTCAGAAACTGGA</t>
  </si>
  <si>
    <t>CTTGCTGGAACTTGTGATTGAG</t>
  </si>
  <si>
    <t>ATTACAAAAGGTTCTACAAAGGCTG</t>
  </si>
  <si>
    <t>TCGACCAGTCAATTCTTACAGG</t>
  </si>
  <si>
    <t>CAGGGACAGGGTCAGTATGC</t>
  </si>
  <si>
    <t>TACAGACTCTGATCGAGGCTCACTTC</t>
  </si>
  <si>
    <t>TCATTGCGAATACGCTGCTGCTC</t>
  </si>
  <si>
    <t>Mm.PT.39a.22214839</t>
  </si>
  <si>
    <t>Mm.PT.58.31314128</t>
  </si>
  <si>
    <t>Mm.PT.58.17465550</t>
  </si>
  <si>
    <t>TA01-N701-ATACseq</t>
  </si>
  <si>
    <t>TA02-N702-ATACseq</t>
  </si>
  <si>
    <t>TA03-N703-ATACseq</t>
  </si>
  <si>
    <t>TA04-N704-ATACseq</t>
  </si>
  <si>
    <t>TA05-N705-ATACseq</t>
  </si>
  <si>
    <t>TA06-N706-ATACseq</t>
  </si>
  <si>
    <t>TA07-N707-ATACseq</t>
  </si>
  <si>
    <t>TA08-N708-ATACseq</t>
  </si>
  <si>
    <t>TA09-N709-ATACseq</t>
  </si>
  <si>
    <t>TA10-N710-ATACseq</t>
  </si>
  <si>
    <t>TA11-Nxt_i5_N501-ATACseq</t>
  </si>
  <si>
    <t>TA12-Nxt_i5_S502-ATACseq</t>
  </si>
  <si>
    <t>AATGATACGGCGACCACCGAGATCTACACTATAGCCTACACTCTTTCCCTACACGACGCTCTTCCGATCT</t>
  </si>
  <si>
    <t>AATGATACGGCGACCACCGAGATCTACACATAGAGGCACACTCTTTCCCTACACGACGCTCTTCCGATCT</t>
  </si>
  <si>
    <t>AATGATACGGCGACCACCGAGATCTACACCCTATCCTACACTCTTTCCCTACACGACGCTCTTCCGATCT</t>
  </si>
  <si>
    <t>i5-primer</t>
  </si>
  <si>
    <t>i5 seq.</t>
  </si>
  <si>
    <t>NEB i501</t>
  </si>
  <si>
    <t>NEB i502</t>
  </si>
  <si>
    <t>NEB i503</t>
  </si>
  <si>
    <t>NEB i504</t>
  </si>
  <si>
    <t>NEB i505</t>
  </si>
  <si>
    <t>NEB i506</t>
  </si>
  <si>
    <t>NEB i507</t>
  </si>
  <si>
    <t>NEB i508</t>
  </si>
  <si>
    <t>NEB i509</t>
  </si>
  <si>
    <t>NEB i510</t>
  </si>
  <si>
    <t>NEB i511</t>
  </si>
  <si>
    <t>NEB i512</t>
  </si>
  <si>
    <t>NEB i513</t>
  </si>
  <si>
    <t>NEB i514</t>
  </si>
  <si>
    <t>i7 primer</t>
  </si>
  <si>
    <t>i7 seq</t>
  </si>
  <si>
    <t>Nextera-pcr-i7-2-L</t>
  </si>
  <si>
    <t>CAAGCAGAAGACGGCATACGAGATCTAGTACGGTCTCGTGGGCTCGGAGATGTGTATAAGAGACAG</t>
  </si>
  <si>
    <t>Nextera-pcr-i7-3-L</t>
  </si>
  <si>
    <t>CAAGCAGAAGACGGCATACGAGATTTCTGCCTGTCTCGTGGGCTCGGAGATGTGTATAAGAGACAG</t>
  </si>
  <si>
    <t>Nextera-pcr-i7-4-L</t>
  </si>
  <si>
    <t>CAAGCAGAAGACGGCATACGAGATGCTCAGGAGTCTCGTGGGCTCGGAGATGTGTATAAGAGACAG</t>
  </si>
  <si>
    <t>Nextera-pcr-i7-5-L</t>
  </si>
  <si>
    <t>CAAGCAGAAGACGGCATACGAGATAGGAGTCCGTCTCGTGGGCTCGGAGATGTGTATAAGAGACAG</t>
  </si>
  <si>
    <t>Nextera-pcr-i7-6-L</t>
  </si>
  <si>
    <t>CAAGCAGAAGACGGCATACGAGATCATGCCTAGTCTCGTGGGCTCGGAGATGTGTATAAGAGACAG</t>
  </si>
  <si>
    <t>Nextera-pcr-i7-7-L</t>
  </si>
  <si>
    <t>CAAGCAGAAGACGGCATACGAGATGTAGAGAGGTCTCGTGGGCTCGGAGATGTGTATAAGAGACAG</t>
  </si>
  <si>
    <t>Nextera-pcr-i7-10-L</t>
  </si>
  <si>
    <t>CAAGCAGAAGACGGCATACGAGATCAGCCTCGGTCTCGTGGGCTCGGAGATGTGTATAAGAGACAG</t>
  </si>
  <si>
    <t>Nextera-pcr-i7-11-L</t>
  </si>
  <si>
    <t>CAAGCAGAAGACGGCATACGAGATTGCCTCTTGTCTCGTGGGCTCGGAGATGTGTATAAGAGACAG</t>
  </si>
  <si>
    <t>Nextera-pcr-i7-12-L</t>
  </si>
  <si>
    <t>CAAGCAGAAGACGGCATACGAGATTCCTCTACGTCTCGTGGGCTCGGAGATGTGTATAAGAGACAG</t>
  </si>
  <si>
    <t>Nextera-pcr-i7-14-L</t>
  </si>
  <si>
    <t>CAAGCAGAAGACGGCATACGAGATTCATGAGCGTCTCGTGGGCTCGGAGATGTGTATAAGAGACAG</t>
  </si>
  <si>
    <t>Nextera-pcr-i7-15-L</t>
  </si>
  <si>
    <t>CAAGCAGAAGACGGCATACGAGATCCTGAGATGTCTCGTGGGCTCGGAGATGTGTATAAGAGACAG</t>
  </si>
  <si>
    <t>Nextera-pcr-i7-16-L</t>
  </si>
  <si>
    <t>CAAGCAGAAGACGGCATACGAGATTAGCGAGTGTCTCGTGGGCTCGGAGATGTGTATAAGAGACAG</t>
  </si>
  <si>
    <t>Sigma</t>
  </si>
  <si>
    <t>anti-alpha-Actinin</t>
  </si>
  <si>
    <t>A7811-100UL</t>
  </si>
  <si>
    <t>Company</t>
  </si>
  <si>
    <t>catalog #</t>
  </si>
  <si>
    <t>Cell Signaling</t>
  </si>
  <si>
    <t>Phospho-Histone H3 (Ser10) Antibody</t>
  </si>
  <si>
    <t>9701S</t>
  </si>
  <si>
    <t>Dilution</t>
  </si>
  <si>
    <t>1:500</t>
  </si>
  <si>
    <t>1:800</t>
  </si>
  <si>
    <t>ENCFF915AST</t>
  </si>
  <si>
    <t>ENCFF505OIJ</t>
  </si>
  <si>
    <t>ENCFF703WUP</t>
  </si>
  <si>
    <t>MousepostnatalheartCTCFChIP-seq</t>
  </si>
  <si>
    <t>GSE124008</t>
  </si>
  <si>
    <t>PMID:31659164</t>
  </si>
  <si>
    <t>GSE195905 </t>
  </si>
  <si>
    <t>ENCFF155GHM </t>
  </si>
  <si>
    <t>ENCFF055IZM </t>
  </si>
  <si>
    <t>ENCFF980FUE </t>
  </si>
  <si>
    <t>ENCFF012XMZ </t>
  </si>
  <si>
    <t>ENCFF718XVH </t>
  </si>
  <si>
    <t>ENCFF259AZZ </t>
  </si>
  <si>
    <t>ENCFF257ODJ </t>
  </si>
  <si>
    <t>Sample</t>
  </si>
  <si>
    <t>Publication</t>
  </si>
  <si>
    <t>GSE165839</t>
  </si>
  <si>
    <t>PMID: 33990324</t>
  </si>
  <si>
    <t>F.TBP.human</t>
  </si>
  <si>
    <t>R.TBP.human</t>
  </si>
  <si>
    <t>F.MYH6.human</t>
  </si>
  <si>
    <t>R.MYH6.human</t>
  </si>
  <si>
    <t>F.MYH7.human</t>
  </si>
  <si>
    <t>R.MYH7.human</t>
  </si>
  <si>
    <t>F.CMTM5.human</t>
  </si>
  <si>
    <t>R.CMTM5.human</t>
  </si>
  <si>
    <t>F.enhancer.RNA.region1a.human</t>
  </si>
  <si>
    <t>R.enhancer.RNA.region1a.human</t>
  </si>
  <si>
    <t>F.enhancer.RNA.region1b.human</t>
  </si>
  <si>
    <t>R.enhancer.RNA.region1b.human</t>
  </si>
  <si>
    <t>F.enhancer.RNA.region2.human</t>
  </si>
  <si>
    <t>R.enhancer.RNA.region2.human</t>
  </si>
  <si>
    <t>F.enhancer.RNA.region3.human</t>
  </si>
  <si>
    <t>R.enhancer.RNA.region3.human</t>
  </si>
  <si>
    <t>F.TNNT2.human</t>
  </si>
  <si>
    <t>R.TNNT2.human</t>
  </si>
  <si>
    <t>F.NPPA.human</t>
  </si>
  <si>
    <t>R.NPPA.human</t>
  </si>
  <si>
    <t>F.NPPB.human</t>
  </si>
  <si>
    <t>R.NPPB.human</t>
  </si>
  <si>
    <t>F.ATP2A2.human</t>
  </si>
  <si>
    <t>R.ATP2A2.human</t>
  </si>
  <si>
    <t>F.Tbp.mouse</t>
  </si>
  <si>
    <t>R.Tbp.mouse</t>
  </si>
  <si>
    <t>F.Myh6.mouse</t>
  </si>
  <si>
    <t>R.Myh6.mouse</t>
  </si>
  <si>
    <t>F.Myh7.mouse</t>
  </si>
  <si>
    <t>R.Myh7.mouse</t>
  </si>
  <si>
    <t>F.Nppa.mouse</t>
  </si>
  <si>
    <t>R.Nppa.mouse</t>
  </si>
  <si>
    <t>F.Nppb.mouse</t>
  </si>
  <si>
    <t>R.Nppb.mouse</t>
  </si>
  <si>
    <t>F.Atp2a2.mouse</t>
  </si>
  <si>
    <t>R.Atp2a2.mouse</t>
  </si>
  <si>
    <t>F.Tnnt2.mouse</t>
  </si>
  <si>
    <t>R.Tnnt2.mouse</t>
  </si>
  <si>
    <t>HiCAR Primers</t>
  </si>
  <si>
    <t>ATAC-seq Primers</t>
  </si>
  <si>
    <r>
      <t>CAAGCAGAAGACGGCATACGAGAT</t>
    </r>
    <r>
      <rPr>
        <sz val="10"/>
        <color indexed="60"/>
        <rFont val="Arial"/>
        <family val="2"/>
      </rPr>
      <t>TCGCCTTA</t>
    </r>
    <r>
      <rPr>
        <sz val="10"/>
        <color indexed="8"/>
        <rFont val="Arial"/>
        <family val="2"/>
      </rPr>
      <t>GTCTCGTGGGCTCGG</t>
    </r>
  </si>
  <si>
    <r>
      <t>CAAGCAGAAGACGGCATACGAGAT</t>
    </r>
    <r>
      <rPr>
        <sz val="10"/>
        <color indexed="60"/>
        <rFont val="Arial"/>
        <family val="2"/>
      </rPr>
      <t>CTAGTACG</t>
    </r>
    <r>
      <rPr>
        <sz val="10"/>
        <color indexed="8"/>
        <rFont val="Arial"/>
        <family val="2"/>
      </rPr>
      <t>GTCTCGTGGGCTCGG</t>
    </r>
  </si>
  <si>
    <r>
      <t>CAAGCAGAAGACGGCATACGAGAT</t>
    </r>
    <r>
      <rPr>
        <sz val="10"/>
        <color indexed="60"/>
        <rFont val="Arial"/>
        <family val="2"/>
      </rPr>
      <t>TTCTGCCT</t>
    </r>
    <r>
      <rPr>
        <sz val="10"/>
        <color indexed="8"/>
        <rFont val="Arial"/>
        <family val="2"/>
      </rPr>
      <t>GTCTCGTGGGCTCGG</t>
    </r>
  </si>
  <si>
    <r>
      <t>CAAGCAGAAGACGGCATACGAGAT</t>
    </r>
    <r>
      <rPr>
        <sz val="10"/>
        <color indexed="60"/>
        <rFont val="Arial"/>
        <family val="2"/>
      </rPr>
      <t>GCTCAGGA</t>
    </r>
    <r>
      <rPr>
        <sz val="10"/>
        <color indexed="8"/>
        <rFont val="Arial"/>
        <family val="2"/>
      </rPr>
      <t>GTCTCGTGGGCTCGG</t>
    </r>
  </si>
  <si>
    <r>
      <t>CAAGCAGAAGACGGCATACGAGAT</t>
    </r>
    <r>
      <rPr>
        <sz val="10"/>
        <color indexed="60"/>
        <rFont val="Arial"/>
        <family val="2"/>
      </rPr>
      <t>AGGAGTCC</t>
    </r>
    <r>
      <rPr>
        <sz val="10"/>
        <color indexed="8"/>
        <rFont val="Arial"/>
        <family val="2"/>
      </rPr>
      <t>GTCTCGTGGGCTCGG</t>
    </r>
  </si>
  <si>
    <r>
      <t>CAAGCAGAAGACGGCATACGAGAT</t>
    </r>
    <r>
      <rPr>
        <sz val="10"/>
        <color indexed="60"/>
        <rFont val="Arial"/>
        <family val="2"/>
      </rPr>
      <t>CATGCCTA</t>
    </r>
    <r>
      <rPr>
        <sz val="10"/>
        <color indexed="8"/>
        <rFont val="Arial"/>
        <family val="2"/>
      </rPr>
      <t>GTCTCGTGGGCTCGG</t>
    </r>
  </si>
  <si>
    <r>
      <t>CAAGCAGAAGACGGCATACGAGAT</t>
    </r>
    <r>
      <rPr>
        <sz val="10"/>
        <color indexed="60"/>
        <rFont val="Arial"/>
        <family val="2"/>
      </rPr>
      <t>GTAGAGAG</t>
    </r>
    <r>
      <rPr>
        <sz val="10"/>
        <color indexed="8"/>
        <rFont val="Arial"/>
        <family val="2"/>
      </rPr>
      <t>GTCTCGTGGGCTCGG</t>
    </r>
  </si>
  <si>
    <r>
      <t>CAAGCAGAAGACGGCATACGAGAT</t>
    </r>
    <r>
      <rPr>
        <sz val="10"/>
        <color indexed="60"/>
        <rFont val="Arial"/>
        <family val="2"/>
      </rPr>
      <t>CCTCTCTG</t>
    </r>
    <r>
      <rPr>
        <sz val="10"/>
        <color indexed="8"/>
        <rFont val="Arial"/>
        <family val="2"/>
      </rPr>
      <t>GTCTCGTGGGCTCGG</t>
    </r>
  </si>
  <si>
    <r>
      <t>CAAGCAGAAGACGGCATACGAGAT</t>
    </r>
    <r>
      <rPr>
        <sz val="10"/>
        <color indexed="60"/>
        <rFont val="Arial"/>
        <family val="2"/>
      </rPr>
      <t>AGCGTAGC</t>
    </r>
    <r>
      <rPr>
        <sz val="10"/>
        <color indexed="8"/>
        <rFont val="Arial"/>
        <family val="2"/>
      </rPr>
      <t>GTCTCGTGGGCTCGG</t>
    </r>
  </si>
  <si>
    <r>
      <t>CAAGCAGAAGACGGCATACGAGAT</t>
    </r>
    <r>
      <rPr>
        <sz val="10"/>
        <color indexed="60"/>
        <rFont val="Arial"/>
        <family val="2"/>
      </rPr>
      <t>CAGCCTCG</t>
    </r>
    <r>
      <rPr>
        <sz val="10"/>
        <color indexed="8"/>
        <rFont val="Arial"/>
        <family val="2"/>
      </rPr>
      <t>GTCTCGTGGGCTCGG</t>
    </r>
  </si>
  <si>
    <r>
      <t>AATGATACGGCGACCACCGAGATCTACAC</t>
    </r>
    <r>
      <rPr>
        <sz val="10"/>
        <color indexed="60"/>
        <rFont val="Arial"/>
        <family val="2"/>
      </rPr>
      <t>TAGATCGC</t>
    </r>
    <r>
      <rPr>
        <sz val="10"/>
        <color indexed="8"/>
        <rFont val="Arial"/>
        <family val="2"/>
      </rPr>
      <t>TCGTCGGCAGCGT*C</t>
    </r>
  </si>
  <si>
    <r>
      <t>AATGATACGGCGACCACCGAGATCTACAC</t>
    </r>
    <r>
      <rPr>
        <sz val="10"/>
        <color indexed="60"/>
        <rFont val="Arial"/>
        <family val="2"/>
      </rPr>
      <t>CTCTCTAT</t>
    </r>
    <r>
      <rPr>
        <sz val="10"/>
        <color indexed="8"/>
        <rFont val="Arial"/>
        <family val="2"/>
      </rPr>
      <t>TCGTCGGCAGCGT*C</t>
    </r>
  </si>
  <si>
    <t>Accession#</t>
  </si>
  <si>
    <t>HumanMaleheartRVCTCFChIP-seq</t>
  </si>
  <si>
    <t>HumanMaleheartLVCTCFChIP-seq</t>
  </si>
  <si>
    <t>HumanMaleheartRVH3K27me3ChIP-seq</t>
  </si>
  <si>
    <t>MousefemaleheartCTCFChIP-seq</t>
  </si>
  <si>
    <t>HumanmaleheartRAH3K27me3ChIP-seq</t>
  </si>
  <si>
    <t>HumanmaleheartRVH3K27acChIP-seq</t>
  </si>
  <si>
    <t>HumanmaleheartLVH3K27me3ChIP-seq</t>
  </si>
  <si>
    <t>HumanfemaleheartRACTCFChIP-seq</t>
  </si>
  <si>
    <t>HumanfemaleRVCTCFChIP-seq</t>
  </si>
  <si>
    <t>MouseheartTEAD1andNKX25TFChIP-seq</t>
  </si>
  <si>
    <t>Mousejeartp300ChIP-seq</t>
  </si>
  <si>
    <t>HL-1celltranscriptionfactorChIP-seq</t>
  </si>
  <si>
    <t>GSE21529 </t>
  </si>
  <si>
    <t>HumanchamberspecificsinglenucleiATAC-seq</t>
  </si>
  <si>
    <t>PMID:22955616</t>
  </si>
  <si>
    <t>PMID:32728046</t>
  </si>
  <si>
    <t>PMID: 22955616</t>
  </si>
  <si>
    <t>PMID:37071996</t>
  </si>
  <si>
    <t>PMID:21415370</t>
  </si>
  <si>
    <t>Human Control NT Sense</t>
  </si>
  <si>
    <t>Target</t>
  </si>
  <si>
    <t>T4 cloning sequence</t>
  </si>
  <si>
    <t>Human Control NT Antisense</t>
  </si>
  <si>
    <t>Human Region 1a CRISPRi Sense</t>
  </si>
  <si>
    <t>Human Region 1a CRISPRi Antisense</t>
  </si>
  <si>
    <t>Human Region 1b CRISPRi Sense</t>
  </si>
  <si>
    <t>Human Region 1b CRISPRi Antisense</t>
  </si>
  <si>
    <t>Human Region 2 CRISPRi Sense</t>
  </si>
  <si>
    <t>Human Region 2 CRISPRi Antisense</t>
  </si>
  <si>
    <t>Human Region 3 CRISPRi Sense</t>
  </si>
  <si>
    <t>Human Region 3 CRISPRi Antisense</t>
  </si>
  <si>
    <t>Human Region 3 CRISPRa Sense gRNA-1</t>
  </si>
  <si>
    <t>Human Region 3 CRISPRa Antisense gRNA-1</t>
  </si>
  <si>
    <t>Human Region 3 CRISPRa Sense gRNA-2</t>
  </si>
  <si>
    <t>Human Region 3 CRISPRa Antisense gRNA-2</t>
  </si>
  <si>
    <t>Mouse Control NT Sense</t>
  </si>
  <si>
    <t>gRNA target</t>
  </si>
  <si>
    <t>Mouse Control NT Antisense</t>
  </si>
  <si>
    <t>Mouse Region 3 CRISPRa Sense gRNA-1</t>
  </si>
  <si>
    <t>Mouse Region 3 CRISPRa Antisense gRNA-1</t>
  </si>
  <si>
    <t>Mouse Region 3 CRISPRa Sense gRNA-2</t>
  </si>
  <si>
    <t>Mouse Region 3 CRISPRa Antisense gRNA-2</t>
  </si>
  <si>
    <t>Oligo ID</t>
  </si>
  <si>
    <t>sequence</t>
  </si>
  <si>
    <t>Tab</t>
  </si>
  <si>
    <t>Summary of contents</t>
  </si>
  <si>
    <t>gRNA</t>
  </si>
  <si>
    <t>gRNA sequences with overhangs to allow for cloning into vectors containing an Esp3I site</t>
  </si>
  <si>
    <t>Next gene sequencing primers</t>
  </si>
  <si>
    <t>Primers use for generation of ATAC-seq and HiCAR libraries</t>
  </si>
  <si>
    <t>Antibodies</t>
  </si>
  <si>
    <t>Primary and secondary antibodies used in the creation of Figure 1</t>
  </si>
  <si>
    <t>Accession numbers</t>
  </si>
  <si>
    <t>Information about data use in visualization of browser tracks</t>
  </si>
  <si>
    <t>qPCR primers</t>
  </si>
  <si>
    <t>Primer sequences used for the analysis of gene expression shown in Figure 4</t>
  </si>
  <si>
    <t>1:1000</t>
  </si>
  <si>
    <t>Donkey anti-Mouse IgG (H+L) Highly Cross-Adsorbed Secondary Antibody, Alexa Fluor 647</t>
  </si>
  <si>
    <t>A-31571</t>
  </si>
  <si>
    <t>Goat anti-Rabbit IgG (H+L) Highly Cross-Adsorbed Secondary Antibody, Alexa Fluor 488</t>
  </si>
  <si>
    <t>A-11034</t>
  </si>
  <si>
    <t>ThermoFisher</t>
  </si>
  <si>
    <t>DAPI Solution</t>
  </si>
  <si>
    <t>Supplementary Figure S2a</t>
  </si>
  <si>
    <t>ENCFF495UDL, ENCFF763TYO, ENCFF058GEM, ENCFF476MBG, ENCFF984DOS, ENCFF969BAO, ENCFF318ILJ, ENCFF499ZEJ, ENCFF955MQX, ENCFF275OLK, ENCFF375UAV, ENCFF980FUE, ENCFF983HIO, ENCFF007ZXP, ENCFF310VRG, ENCFF116TJK, ENCFF066DSD, ENCFF066DSD, ENCFF573DJV, and ENCFF054VRQ</t>
  </si>
  <si>
    <t>PMID: 32728046, PMID: 32728249, PMID: 22955616</t>
  </si>
  <si>
    <t>Supplementary Figure S2b</t>
  </si>
  <si>
    <t xml:space="preserve">ENCSR899NLW, ENCSR239GFM, ENCSR714QAF, ENCSR265NZF, ENCSR549DVY, ENCSR859KGW, ENCSR675YAS, ENCSR969JYY, ENCSR634LOX, ENCSR357XTU, ENCSR561WEX, ENCSR176WMG, ENCSR160UAZ, ENCSR531RKI, ENCSR688YOZ, ENCSR448DCX, ENCSR755LFM, ENCSR175CNQ, ENCSR999CPT, ENCSR995BHD, ENCSR022MON, ENCSR718CDN, ENCSR993QGR, ENCSR085HNI, ENCSR001UXR, ENCSR224HFZ, ENCSR000COY, ENCSR654UPQ, and ENCSR433YBD </t>
  </si>
  <si>
    <t>Supplementary Figure S2c</t>
  </si>
  <si>
    <t xml:space="preserve">ENCFF053FMQ, ENCFF033OVU, ENCFF357DTZ, ENCFF064KBT, ENCFF069RMH, ENCFF592FPI, ENCFF069ZID, ENCFF611FWS, ENCFF072UOA, ENCFF168YVD, ENCFF185JEB, ENCFF194NPN, ENCFF209YFM, ENCFF259CAK, ENCFF630HIW, ENCFF351UQV, ENCFF402HML, ENCFF682YSX, ENCFF498ECZ, ENCFF509TTX, ENCFF604EJP, ENCFF751LRX, ENCFF797WZE, ENCFF284EJX, ENCFF851MCI, ENCFF915OOI, ENCFF920CTO, ENCFF942LPA, ENCFF958IXF, ENCFF983HIO, ENCFF966IYT, ENCFF986CZC, and ENCFF799BTI </t>
  </si>
  <si>
    <t>ENCFF505OIJ, ENCFF915AST, ENCFF703WUP, ENCFF155GHM, ENCFF055IZM, ENCFF297LKI, ENCFF012XMZ, ENCFF718XVH, ENCFF259AZZ, ENCFF257ODJ, GSE124008, GSE195905, GSE21529</t>
  </si>
  <si>
    <t>PMID: 32728046, PMID: 32728249, PMID: 22955616, PMID: 31659164, PMID: 37071996, PMID: 21415370</t>
  </si>
  <si>
    <t>TNNT2</t>
  </si>
  <si>
    <t>ab45932</t>
  </si>
  <si>
    <t>abcam</t>
  </si>
  <si>
    <t>F-actin</t>
  </si>
  <si>
    <t>A22287</t>
  </si>
  <si>
    <t>1:400</t>
  </si>
  <si>
    <t>GSE283424</t>
  </si>
  <si>
    <t>GSE283426</t>
  </si>
  <si>
    <t>Human CRISPRa HiCAR</t>
  </si>
  <si>
    <t>GSE283427</t>
  </si>
  <si>
    <t>Human CRISPRi HiCAR</t>
  </si>
  <si>
    <t>GSE283430</t>
  </si>
  <si>
    <t>Mouse CRISPRa HiCAR</t>
  </si>
  <si>
    <t>GSE283432</t>
  </si>
  <si>
    <t xml:space="preserve">Figure 3 and Supplementary Figure S3 to S4 </t>
  </si>
  <si>
    <t>ATAC-seq on human iPSC-CMs +/- GSK3i</t>
  </si>
  <si>
    <t>RNA-seq on human iPSC-CMs +/- GSK3i</t>
  </si>
  <si>
    <t>Human Heart ATAC</t>
  </si>
  <si>
    <t>ENCSR094TTT, ENCSR675HDX, ENCSR642VYW, ENCSR140YPL, ENCSR616TJM, ENCSR884MYD, ENCSR346FJG</t>
  </si>
  <si>
    <t>ENCSR117PYB, ENCSR745CGG, ENCSR053SGP, ENCSR133CMC</t>
  </si>
  <si>
    <t>Mouse organ H3K27ac P0</t>
  </si>
  <si>
    <t>Mouse heart ChIP histone modifications P0</t>
  </si>
  <si>
    <t>Mouse organ ATAC-seq P0</t>
  </si>
  <si>
    <t>ENCSR310MLB, ENCSR451NAE, ENCSR079GOY, ENCSR389CLN, ENCSR609OHJ, ENCSR102NGD, ENCSR597BGP</t>
  </si>
  <si>
    <t>ENCSR675HDX, ENCSR790LOX, ENCSR235JCY, ENCSR488OCA, ENCSR373OCX, ENCSR875ZAO, ENCSR519DNE, ENCSR965JWF</t>
  </si>
  <si>
    <t>Mouse heart ChIP histone modifications and ATAC-seq through development</t>
  </si>
  <si>
    <t>Mouse heart ChIP histone modifications through development</t>
  </si>
  <si>
    <t>ENCSR000CDF, ENCSR123MLY, ENCSR222IHX, ENCSR360ANE, ENCSR574VME, ENCSR582SPN, ENCSR675HDX, ENCSR699XHY, ENCSR846PJO, ENCSR000CEJ, ENCSR122HLY, ENCSR266JQW, ENCSR357OED, ENCSR380BBL, ENCSR437NPG, ENCSR781ORQ, ENCSR790LOX, ENCSR963OLG</t>
  </si>
  <si>
    <t>ENCSR068YGC, ENCSR371KFW, ENCSR451NAE, ENCSR552ABC, ENCSR603MWL, ENCSR652CNN, ENCSR820ACB</t>
  </si>
  <si>
    <t>crRNA</t>
  </si>
  <si>
    <t>DNA</t>
  </si>
  <si>
    <t>Chromosome</t>
  </si>
  <si>
    <t>Position</t>
  </si>
  <si>
    <t>Direction</t>
  </si>
  <si>
    <t>Mismatches</t>
  </si>
  <si>
    <t>Bulge Size</t>
  </si>
  <si>
    <t>ACACGCCCCAGGCGAGCGCCNGG</t>
  </si>
  <si>
    <t>ACtCGCCCCAGGCcAGtGCCAGG</t>
  </si>
  <si>
    <t>chr15</t>
  </si>
  <si>
    <t>-</t>
  </si>
  <si>
    <t>cCACGCCCCAGGCGgGCtCCGGG</t>
  </si>
  <si>
    <t>chr1</t>
  </si>
  <si>
    <t>+</t>
  </si>
  <si>
    <t>ACACGCCCCAGGatAGaGCCAGG</t>
  </si>
  <si>
    <t>chr4</t>
  </si>
  <si>
    <t>ACACGCCCCAGGCGAGCGCCTGG</t>
  </si>
  <si>
    <t>chr14</t>
  </si>
  <si>
    <t>gCACGCCCaAGcCGAGCGCCTGG</t>
  </si>
  <si>
    <t>chr19</t>
  </si>
  <si>
    <t>ACcCtCCCCAGGCGgGCGCCCGG</t>
  </si>
  <si>
    <t>chr3</t>
  </si>
  <si>
    <t>AGAGCTCCCCCTTGTGGTGTNGG</t>
  </si>
  <si>
    <t>tGAGCTCCCCCTTcTGGTGgGGG</t>
  </si>
  <si>
    <t>chr8</t>
  </si>
  <si>
    <t>AGAaCTgCCCaTTGTGGTGTTGG</t>
  </si>
  <si>
    <t>AGAGCaCCCtCTTGTGGTGaAGG</t>
  </si>
  <si>
    <t>chr7</t>
  </si>
  <si>
    <t>AGAGCTCCCCtcTGTGGTGgAGG</t>
  </si>
  <si>
    <t>chr2</t>
  </si>
  <si>
    <t>AGAtCTtaCCCTTGTGGTGTAGG</t>
  </si>
  <si>
    <t>AGAGCTCCtCCTgGTGGgGTGGG</t>
  </si>
  <si>
    <t>chr17</t>
  </si>
  <si>
    <t>AGgGCTgCCCCTTGTGGTGgGGG</t>
  </si>
  <si>
    <t>chr9</t>
  </si>
  <si>
    <t>AGAGCTCCaCCTTGTGaTcTTGG</t>
  </si>
  <si>
    <t>chrX</t>
  </si>
  <si>
    <t>AGAGCTCCCCCTTGTGGTGTGGG</t>
  </si>
  <si>
    <t>AGAGCTggCCCTgGTGGTGTAGG</t>
  </si>
  <si>
    <t>chr6</t>
  </si>
  <si>
    <t>AGAGCTgCCaCTTtTGGTGTTGG</t>
  </si>
  <si>
    <t>tGAGaTCCCCCaTGTGGTGTTGG</t>
  </si>
  <si>
    <t>AGAGCTCCCaCTgGTGGTGgAGG</t>
  </si>
  <si>
    <t>chr13</t>
  </si>
  <si>
    <t>AGAGCTCCCCCTgGcaGTGTTGG</t>
  </si>
  <si>
    <t>TTCTTGGACGTGCTGAGAAGNGG</t>
  </si>
  <si>
    <t>TcCTTGcAgGTGCTGAGAAGTGG</t>
  </si>
  <si>
    <t>TTCTTGGAaaTGCTGAGAAaTGG</t>
  </si>
  <si>
    <t>chr20</t>
  </si>
  <si>
    <t>TcgaTGGACGTGCTGAGAAGTGG</t>
  </si>
  <si>
    <t>TTCTTGtAaGTGCTGgGAAGTGG</t>
  </si>
  <si>
    <t>TTCaTGGAgGTGaTGAGAAGAGG</t>
  </si>
  <si>
    <t>chr16</t>
  </si>
  <si>
    <t>TTCaTGGcCaTGCTGAGAAGGGG</t>
  </si>
  <si>
    <t>TcCTTGGtCGgGCTGAGAAGGGG</t>
  </si>
  <si>
    <t>TTCTTGGACGTGCTGAGAAGTGG</t>
  </si>
  <si>
    <t>TTCTTtGgtGTGCTGAGAAGAGG</t>
  </si>
  <si>
    <t>chr11</t>
  </si>
  <si>
    <t>TTCcTGGAgGaGCTGAGAAGAGG</t>
  </si>
  <si>
    <t>aTCTTGGACGTGCaGAGcAGTGG</t>
  </si>
  <si>
    <t>chr10</t>
  </si>
  <si>
    <t>TCCTGTTAACCCTGCACCCCNGG</t>
  </si>
  <si>
    <t>TCCTGTTttCCCTGCAtCCCAGG</t>
  </si>
  <si>
    <t>cCCTGTTcACaCTGCACCCCTGG</t>
  </si>
  <si>
    <t>TCCTGTTcACaCTGCAgCCCTGG</t>
  </si>
  <si>
    <t>TCCTGTTcACtCTGCtCCCCGGG</t>
  </si>
  <si>
    <t>chr22</t>
  </si>
  <si>
    <t>TCCTGTgAACCCTGCAtaCCAGG</t>
  </si>
  <si>
    <t>TCCTtTTAACCaTGgACCCCAGG</t>
  </si>
  <si>
    <t>TCCTGTTtcCCCTGCAtCCCTGG</t>
  </si>
  <si>
    <t>chr12</t>
  </si>
  <si>
    <t>TCCaGgTcACCCTGCACCCCTGG</t>
  </si>
  <si>
    <t>chr21</t>
  </si>
  <si>
    <t>TCCTGTgAtCCCTGCACaCCTGG</t>
  </si>
  <si>
    <t>TtCTGTTAAaCCTGCACCCtTGG</t>
  </si>
  <si>
    <t>TCCTGTcAgCCCTGCAaCCCTGG</t>
  </si>
  <si>
    <t>TCCTGTTAACCCTGCACCCCTGG</t>
  </si>
  <si>
    <t>TCCTGTTggCCCTGCtCCCCTGG</t>
  </si>
  <si>
    <t>TCCTGTTAACCCTGCcCttCTGG</t>
  </si>
  <si>
    <t>GAGAGCCGTTGATTATCAGCNGG</t>
  </si>
  <si>
    <t>GAGAGaCGTTcATTcTCAGCCGG</t>
  </si>
  <si>
    <t>GAGAGCCGTTGATTATCAGCTGG</t>
  </si>
  <si>
    <t>GAGAGCCaTTGATTtTCAGCAGG</t>
  </si>
  <si>
    <t>GAGAGaCGTgGATTcTCAGCTGG</t>
  </si>
  <si>
    <t>TTGTGTAGAGCTCCCCCTTGNGG</t>
  </si>
  <si>
    <t>TgcTGgAGAGCTCCCCCTTGTGG</t>
  </si>
  <si>
    <t>TTGTGTAGAttTtCCCCTTGGGG</t>
  </si>
  <si>
    <t>TTGTGTgGAGtTCCCCCgTGCGG</t>
  </si>
  <si>
    <t>TTGTGTAGAGCcCCgCCaTGTGG</t>
  </si>
  <si>
    <t>TTGgGcAGAGCaCCCCCTTGGGG</t>
  </si>
  <si>
    <t>TTGTGTAGAGCTCCCCCTTGTGG</t>
  </si>
  <si>
    <t>TgcTGTAGAGCTCCCCCTgGTGG</t>
  </si>
  <si>
    <t>TTGTGcAGAGCTCtCCtTTGTGG</t>
  </si>
  <si>
    <t>TTGTGTAGAtgTCCCaCTTGAGG</t>
  </si>
  <si>
    <t>CRISPR R3 gRNA-1 Human</t>
  </si>
  <si>
    <t>CRISPRa R3 gRNA-2 Human</t>
  </si>
  <si>
    <t>ATCAAGACAGTACTGTTCCANGG</t>
  </si>
  <si>
    <t>ATCAAGACAGTACTGTgCCtCGG</t>
  </si>
  <si>
    <t>chr5</t>
  </si>
  <si>
    <t>gTCAAGACAGTACaGcTCCAGGG</t>
  </si>
  <si>
    <t>ATCAAGACtGaACTaTTCCAGGG</t>
  </si>
  <si>
    <t>ATCAAGAaAaTACTGTTCCACGG</t>
  </si>
  <si>
    <t>ATCAAGtCAGTACaGTTgCAAGG</t>
  </si>
  <si>
    <t>ATCAtGACAGTgCTcTTCCATGG</t>
  </si>
  <si>
    <t>ATCAAGtCAGcACTcTTCCAGGG</t>
  </si>
  <si>
    <t>ATCAAacCAGTgCTGTTCCACGG</t>
  </si>
  <si>
    <t>ATCAAGAaAaTACTGgTCCATGG</t>
  </si>
  <si>
    <t>ATCtAGACAGTtCTtTTCCAAGG</t>
  </si>
  <si>
    <t>ATCAAGACAGTACTGTTCCAAGG</t>
  </si>
  <si>
    <t>AcCcAGcCAGTACTGTTCCAGGG</t>
  </si>
  <si>
    <t>AaCAAGcCAGTACTcTTCCATGG</t>
  </si>
  <si>
    <t>ATCcAGAaAGTACTGTTtCAGGG</t>
  </si>
  <si>
    <t>CRSIPRi R1 gRNA Human</t>
  </si>
  <si>
    <t>CRSIPRi R2 gRNA Human</t>
  </si>
  <si>
    <t>CRSIPRi R3 gRNA Human</t>
  </si>
  <si>
    <t>CRISPRa R3 gRNA-1 Mouse</t>
  </si>
  <si>
    <t>CRISPRa R3 gRNA-2 Mouse</t>
  </si>
  <si>
    <t>Target classification</t>
  </si>
  <si>
    <t>on target</t>
  </si>
  <si>
    <t>noncoding / no gene within 250kb of the target</t>
  </si>
  <si>
    <t>noncoding / no gene within 100kb of the target</t>
  </si>
  <si>
    <t>noncoding / no expressed gene within 100kb</t>
  </si>
  <si>
    <t>gRNA off target analysis</t>
  </si>
  <si>
    <t>Results for gRNA off target analysis from Cas-OFFinder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</si>
</sst>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12121"/>
      <name val="Arial"/>
      <family val="2"/>
    </font>
    <font>
      <b/>
      <sz val="10"/>
      <color theme="1"/>
      <name val="Arial"/>
      <family val="2"/>
    </font>
    <font>
      <sz val="10"/>
      <color indexed="60"/>
      <name val="Arial"/>
      <family val="2"/>
    </font>
    <font>
      <sz val="10"/>
      <color indexed="8"/>
      <name val="Arial"/>
      <family val="2"/>
    </font>
    <font>
      <sz val="10"/>
      <color rgb="FF1D1C1D"/>
      <name val="Arial"/>
      <family val="2"/>
    </font>
    <font>
      <b/>
      <sz val="10"/>
      <color rgb="FF1D1C1D"/>
      <name val="Arial"/>
      <family val="2"/>
    </font>
    <font>
      <sz val="10"/>
      <color rgb="FF222222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1" fillId="0" borderId="0" xfId="0" quotePrefix="1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horizontal="right"/>
    </xf>
    <xf numFmtId="43" fontId="0" fillId="0" borderId="0" xfId="1" applyFont="1"/>
    <xf numFmtId="0" fontId="12" fillId="0" borderId="0" xfId="0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10F71-B1C3-46FF-8486-D28B4A627952}">
  <dimension ref="A1:B7"/>
  <sheetViews>
    <sheetView tabSelected="1" workbookViewId="0">
      <selection sqref="A1:B7"/>
    </sheetView>
  </sheetViews>
  <sheetFormatPr defaultRowHeight="14.4" x14ac:dyDescent="0.3"/>
  <cols>
    <col min="1" max="1" width="27.109375" bestFit="1" customWidth="1"/>
    <col min="2" max="2" width="78.5546875" bestFit="1" customWidth="1"/>
  </cols>
  <sheetData>
    <row r="1" spans="1:2" x14ac:dyDescent="0.3">
      <c r="A1" t="s">
        <v>236</v>
      </c>
      <c r="B1" t="s">
        <v>237</v>
      </c>
    </row>
    <row r="2" spans="1:2" x14ac:dyDescent="0.3">
      <c r="A2" t="s">
        <v>238</v>
      </c>
      <c r="B2" t="s">
        <v>239</v>
      </c>
    </row>
    <row r="3" spans="1:2" x14ac:dyDescent="0.3">
      <c r="A3" t="s">
        <v>415</v>
      </c>
      <c r="B3" t="s">
        <v>416</v>
      </c>
    </row>
    <row r="4" spans="1:2" x14ac:dyDescent="0.3">
      <c r="A4" t="s">
        <v>240</v>
      </c>
      <c r="B4" t="s">
        <v>241</v>
      </c>
    </row>
    <row r="5" spans="1:2" x14ac:dyDescent="0.3">
      <c r="A5" t="s">
        <v>242</v>
      </c>
      <c r="B5" t="s">
        <v>243</v>
      </c>
    </row>
    <row r="6" spans="1:2" x14ac:dyDescent="0.3">
      <c r="A6" t="s">
        <v>244</v>
      </c>
      <c r="B6" t="s">
        <v>245</v>
      </c>
    </row>
    <row r="7" spans="1:2" x14ac:dyDescent="0.3">
      <c r="A7" t="s">
        <v>246</v>
      </c>
      <c r="B7" t="s">
        <v>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64CF5-0FB4-4319-B6D4-E475D3809383}">
  <dimension ref="A1:B21"/>
  <sheetViews>
    <sheetView workbookViewId="0">
      <selection activeCell="B20" sqref="B20"/>
    </sheetView>
  </sheetViews>
  <sheetFormatPr defaultRowHeight="14.4" x14ac:dyDescent="0.3"/>
  <cols>
    <col min="1" max="1" width="35.5546875" customWidth="1"/>
    <col min="12" max="12" width="16.6640625" customWidth="1"/>
  </cols>
  <sheetData>
    <row r="1" spans="1:2" x14ac:dyDescent="0.3">
      <c r="A1" s="1" t="s">
        <v>228</v>
      </c>
      <c r="B1" s="1" t="s">
        <v>213</v>
      </c>
    </row>
    <row r="2" spans="1:2" x14ac:dyDescent="0.3">
      <c r="A2" s="1" t="s">
        <v>211</v>
      </c>
      <c r="B2" s="1" t="s">
        <v>0</v>
      </c>
    </row>
    <row r="3" spans="1:2" x14ac:dyDescent="0.3">
      <c r="A3" s="1" t="s">
        <v>214</v>
      </c>
      <c r="B3" s="1" t="s">
        <v>1</v>
      </c>
    </row>
    <row r="4" spans="1:2" x14ac:dyDescent="0.3">
      <c r="A4" s="1" t="s">
        <v>215</v>
      </c>
      <c r="B4" s="1" t="s">
        <v>2</v>
      </c>
    </row>
    <row r="5" spans="1:2" x14ac:dyDescent="0.3">
      <c r="A5" s="1" t="s">
        <v>216</v>
      </c>
      <c r="B5" s="1" t="s">
        <v>3</v>
      </c>
    </row>
    <row r="6" spans="1:2" x14ac:dyDescent="0.3">
      <c r="A6" s="1" t="s">
        <v>217</v>
      </c>
      <c r="B6" s="1" t="s">
        <v>4</v>
      </c>
    </row>
    <row r="7" spans="1:2" x14ac:dyDescent="0.3">
      <c r="A7" s="1" t="s">
        <v>218</v>
      </c>
      <c r="B7" s="1" t="s">
        <v>5</v>
      </c>
    </row>
    <row r="8" spans="1:2" x14ac:dyDescent="0.3">
      <c r="A8" s="1" t="s">
        <v>219</v>
      </c>
      <c r="B8" s="1" t="s">
        <v>6</v>
      </c>
    </row>
    <row r="9" spans="1:2" x14ac:dyDescent="0.3">
      <c r="A9" s="1" t="s">
        <v>220</v>
      </c>
      <c r="B9" s="1" t="s">
        <v>7</v>
      </c>
    </row>
    <row r="10" spans="1:2" x14ac:dyDescent="0.3">
      <c r="A10" s="1" t="s">
        <v>221</v>
      </c>
      <c r="B10" s="1" t="s">
        <v>8</v>
      </c>
    </row>
    <row r="11" spans="1:2" x14ac:dyDescent="0.3">
      <c r="A11" s="1" t="s">
        <v>222</v>
      </c>
      <c r="B11" s="1" t="s">
        <v>9</v>
      </c>
    </row>
    <row r="12" spans="1:2" x14ac:dyDescent="0.3">
      <c r="A12" s="1" t="s">
        <v>223</v>
      </c>
      <c r="B12" s="1" t="s">
        <v>16</v>
      </c>
    </row>
    <row r="13" spans="1:2" x14ac:dyDescent="0.3">
      <c r="A13" s="1" t="s">
        <v>224</v>
      </c>
      <c r="B13" s="1" t="s">
        <v>17</v>
      </c>
    </row>
    <row r="14" spans="1:2" x14ac:dyDescent="0.3">
      <c r="A14" s="1" t="s">
        <v>225</v>
      </c>
      <c r="B14" s="1" t="s">
        <v>18</v>
      </c>
    </row>
    <row r="15" spans="1:2" x14ac:dyDescent="0.3">
      <c r="A15" s="1" t="s">
        <v>226</v>
      </c>
      <c r="B15" s="1" t="s">
        <v>19</v>
      </c>
    </row>
    <row r="16" spans="1:2" x14ac:dyDescent="0.3">
      <c r="A16" s="1" t="s">
        <v>227</v>
      </c>
      <c r="B16" s="1" t="s">
        <v>10</v>
      </c>
    </row>
    <row r="17" spans="1:2" x14ac:dyDescent="0.3">
      <c r="A17" s="1" t="s">
        <v>229</v>
      </c>
      <c r="B17" s="1" t="s">
        <v>11</v>
      </c>
    </row>
    <row r="18" spans="1:2" x14ac:dyDescent="0.3">
      <c r="A18" s="1" t="s">
        <v>230</v>
      </c>
      <c r="B18" s="1" t="s">
        <v>12</v>
      </c>
    </row>
    <row r="19" spans="1:2" x14ac:dyDescent="0.3">
      <c r="A19" s="1" t="s">
        <v>231</v>
      </c>
      <c r="B19" s="1" t="s">
        <v>13</v>
      </c>
    </row>
    <row r="20" spans="1:2" x14ac:dyDescent="0.3">
      <c r="A20" s="1" t="s">
        <v>232</v>
      </c>
      <c r="B20" s="1" t="s">
        <v>14</v>
      </c>
    </row>
    <row r="21" spans="1:2" x14ac:dyDescent="0.3">
      <c r="A21" s="1" t="s">
        <v>233</v>
      </c>
      <c r="B21" s="1" t="s">
        <v>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D226-F342-49DE-8889-FE3B144C2CFC}">
  <dimension ref="A1:O89"/>
  <sheetViews>
    <sheetView topLeftCell="A50" workbookViewId="0">
      <selection activeCell="K59" sqref="K59:O80"/>
    </sheetView>
  </sheetViews>
  <sheetFormatPr defaultRowHeight="14.4" x14ac:dyDescent="0.3"/>
  <cols>
    <col min="9" max="9" width="13.88671875" bestFit="1" customWidth="1"/>
    <col min="10" max="10" width="14.44140625" bestFit="1" customWidth="1"/>
    <col min="12" max="14" width="10" bestFit="1" customWidth="1"/>
  </cols>
  <sheetData>
    <row r="1" spans="1:10" x14ac:dyDescent="0.3">
      <c r="A1" t="s">
        <v>387</v>
      </c>
    </row>
    <row r="2" spans="1:10" x14ac:dyDescent="0.3">
      <c r="A2" t="s">
        <v>293</v>
      </c>
      <c r="B2" t="s">
        <v>294</v>
      </c>
      <c r="C2" t="s">
        <v>295</v>
      </c>
      <c r="D2" t="s">
        <v>296</v>
      </c>
      <c r="E2" t="s">
        <v>297</v>
      </c>
      <c r="F2" t="s">
        <v>298</v>
      </c>
      <c r="G2" t="s">
        <v>299</v>
      </c>
      <c r="H2" t="s">
        <v>410</v>
      </c>
    </row>
    <row r="3" spans="1:10" x14ac:dyDescent="0.3">
      <c r="A3" t="s">
        <v>300</v>
      </c>
      <c r="B3" t="s">
        <v>309</v>
      </c>
      <c r="C3" t="s">
        <v>310</v>
      </c>
      <c r="D3">
        <v>23380086</v>
      </c>
      <c r="E3" t="s">
        <v>303</v>
      </c>
      <c r="F3">
        <v>0</v>
      </c>
      <c r="G3">
        <v>0</v>
      </c>
      <c r="H3" t="s">
        <v>411</v>
      </c>
    </row>
    <row r="4" spans="1:10" x14ac:dyDescent="0.3">
      <c r="A4" t="s">
        <v>300</v>
      </c>
      <c r="B4" t="s">
        <v>304</v>
      </c>
      <c r="C4" t="s">
        <v>305</v>
      </c>
      <c r="D4">
        <v>36323364</v>
      </c>
      <c r="E4" t="s">
        <v>306</v>
      </c>
      <c r="F4">
        <v>3</v>
      </c>
      <c r="G4">
        <v>0</v>
      </c>
    </row>
    <row r="5" spans="1:10" x14ac:dyDescent="0.3">
      <c r="A5" t="s">
        <v>300</v>
      </c>
      <c r="B5" t="s">
        <v>301</v>
      </c>
      <c r="C5" t="s">
        <v>302</v>
      </c>
      <c r="D5">
        <v>27350756</v>
      </c>
      <c r="E5" t="s">
        <v>303</v>
      </c>
      <c r="F5">
        <v>3</v>
      </c>
      <c r="G5">
        <v>0</v>
      </c>
      <c r="J5" s="16">
        <f>D5-D13</f>
        <v>2289223</v>
      </c>
    </row>
    <row r="6" spans="1:10" x14ac:dyDescent="0.3">
      <c r="A6" t="s">
        <v>300</v>
      </c>
      <c r="B6" t="s">
        <v>311</v>
      </c>
      <c r="C6" t="s">
        <v>312</v>
      </c>
      <c r="D6">
        <v>5905000</v>
      </c>
      <c r="E6" t="s">
        <v>306</v>
      </c>
      <c r="F6">
        <v>3</v>
      </c>
      <c r="G6">
        <v>0</v>
      </c>
    </row>
    <row r="7" spans="1:10" x14ac:dyDescent="0.3">
      <c r="A7" t="s">
        <v>300</v>
      </c>
      <c r="B7" t="s">
        <v>313</v>
      </c>
      <c r="C7" t="s">
        <v>314</v>
      </c>
      <c r="D7">
        <v>126270374</v>
      </c>
      <c r="E7" t="s">
        <v>306</v>
      </c>
      <c r="F7">
        <v>3</v>
      </c>
      <c r="G7">
        <v>0</v>
      </c>
    </row>
    <row r="8" spans="1:10" x14ac:dyDescent="0.3">
      <c r="A8" t="s">
        <v>300</v>
      </c>
      <c r="B8" t="s">
        <v>307</v>
      </c>
      <c r="C8" t="s">
        <v>308</v>
      </c>
      <c r="D8">
        <v>5615100</v>
      </c>
      <c r="E8" t="s">
        <v>306</v>
      </c>
      <c r="F8">
        <v>3</v>
      </c>
      <c r="G8">
        <v>0</v>
      </c>
    </row>
    <row r="9" spans="1:10" x14ac:dyDescent="0.3">
      <c r="A9" t="s">
        <v>388</v>
      </c>
    </row>
    <row r="10" spans="1:10" x14ac:dyDescent="0.3">
      <c r="A10" t="s">
        <v>293</v>
      </c>
      <c r="B10" t="s">
        <v>294</v>
      </c>
      <c r="C10" t="s">
        <v>295</v>
      </c>
      <c r="D10" t="s">
        <v>296</v>
      </c>
      <c r="E10" t="s">
        <v>297</v>
      </c>
      <c r="F10" t="s">
        <v>298</v>
      </c>
      <c r="G10" t="s">
        <v>299</v>
      </c>
      <c r="H10" t="s">
        <v>410</v>
      </c>
    </row>
    <row r="11" spans="1:10" x14ac:dyDescent="0.3">
      <c r="A11" t="s">
        <v>315</v>
      </c>
      <c r="B11" t="s">
        <v>330</v>
      </c>
      <c r="C11" t="s">
        <v>310</v>
      </c>
      <c r="D11">
        <v>23380111</v>
      </c>
      <c r="E11" t="s">
        <v>306</v>
      </c>
      <c r="F11">
        <v>0</v>
      </c>
      <c r="G11">
        <v>0</v>
      </c>
      <c r="H11" t="s">
        <v>411</v>
      </c>
    </row>
    <row r="12" spans="1:10" x14ac:dyDescent="0.3">
      <c r="A12" t="s">
        <v>315</v>
      </c>
      <c r="B12" t="s">
        <v>335</v>
      </c>
      <c r="C12" t="s">
        <v>336</v>
      </c>
      <c r="D12">
        <v>104571822</v>
      </c>
      <c r="E12" t="s">
        <v>303</v>
      </c>
      <c r="F12">
        <v>3</v>
      </c>
      <c r="G12">
        <v>0</v>
      </c>
    </row>
    <row r="13" spans="1:10" x14ac:dyDescent="0.3">
      <c r="A13" t="s">
        <v>315</v>
      </c>
      <c r="B13" t="s">
        <v>318</v>
      </c>
      <c r="C13" t="s">
        <v>302</v>
      </c>
      <c r="D13">
        <v>25061533</v>
      </c>
      <c r="E13" t="s">
        <v>306</v>
      </c>
      <c r="F13">
        <v>3</v>
      </c>
      <c r="G13">
        <v>0</v>
      </c>
    </row>
    <row r="14" spans="1:10" x14ac:dyDescent="0.3">
      <c r="A14" t="s">
        <v>315</v>
      </c>
      <c r="B14" t="s">
        <v>324</v>
      </c>
      <c r="C14" t="s">
        <v>325</v>
      </c>
      <c r="D14">
        <v>82093066</v>
      </c>
      <c r="E14" t="s">
        <v>303</v>
      </c>
      <c r="F14">
        <v>3</v>
      </c>
      <c r="G14">
        <v>0</v>
      </c>
    </row>
    <row r="15" spans="1:10" x14ac:dyDescent="0.3">
      <c r="A15" t="s">
        <v>315</v>
      </c>
      <c r="B15" t="s">
        <v>321</v>
      </c>
      <c r="C15" t="s">
        <v>322</v>
      </c>
      <c r="D15">
        <v>30670699</v>
      </c>
      <c r="E15" t="s">
        <v>303</v>
      </c>
      <c r="F15">
        <v>3</v>
      </c>
      <c r="G15">
        <v>0</v>
      </c>
    </row>
    <row r="16" spans="1:10" x14ac:dyDescent="0.3">
      <c r="A16" t="s">
        <v>315</v>
      </c>
      <c r="B16" t="s">
        <v>337</v>
      </c>
      <c r="C16" t="s">
        <v>314</v>
      </c>
      <c r="D16">
        <v>38726779</v>
      </c>
      <c r="E16" t="s">
        <v>306</v>
      </c>
      <c r="F16">
        <v>3</v>
      </c>
      <c r="G16">
        <v>0</v>
      </c>
    </row>
    <row r="17" spans="1:10" x14ac:dyDescent="0.3">
      <c r="A17" t="s">
        <v>315</v>
      </c>
      <c r="B17" t="s">
        <v>323</v>
      </c>
      <c r="C17" t="s">
        <v>308</v>
      </c>
      <c r="D17">
        <v>65351379</v>
      </c>
      <c r="E17" t="s">
        <v>306</v>
      </c>
      <c r="F17">
        <v>3</v>
      </c>
      <c r="G17">
        <v>0</v>
      </c>
      <c r="J17" s="16">
        <f>D16-D7</f>
        <v>-87543595</v>
      </c>
    </row>
    <row r="18" spans="1:10" x14ac:dyDescent="0.3">
      <c r="A18" t="s">
        <v>315</v>
      </c>
      <c r="B18" t="s">
        <v>331</v>
      </c>
      <c r="C18" t="s">
        <v>332</v>
      </c>
      <c r="D18">
        <v>126559033</v>
      </c>
      <c r="E18" t="s">
        <v>303</v>
      </c>
      <c r="F18">
        <v>3</v>
      </c>
      <c r="G18">
        <v>0</v>
      </c>
      <c r="J18" s="16">
        <f>D17-D8</f>
        <v>59736279</v>
      </c>
    </row>
    <row r="19" spans="1:10" x14ac:dyDescent="0.3">
      <c r="A19" t="s">
        <v>315</v>
      </c>
      <c r="B19" t="s">
        <v>333</v>
      </c>
      <c r="C19" t="s">
        <v>332</v>
      </c>
      <c r="D19">
        <v>134423095</v>
      </c>
      <c r="E19" t="s">
        <v>306</v>
      </c>
      <c r="F19">
        <v>3</v>
      </c>
      <c r="G19">
        <v>0</v>
      </c>
    </row>
    <row r="20" spans="1:10" x14ac:dyDescent="0.3">
      <c r="A20" t="s">
        <v>315</v>
      </c>
      <c r="B20" t="s">
        <v>334</v>
      </c>
      <c r="C20" t="s">
        <v>332</v>
      </c>
      <c r="D20">
        <v>170018414</v>
      </c>
      <c r="E20" t="s">
        <v>306</v>
      </c>
      <c r="F20">
        <v>3</v>
      </c>
      <c r="G20">
        <v>0</v>
      </c>
    </row>
    <row r="21" spans="1:10" x14ac:dyDescent="0.3">
      <c r="A21" t="s">
        <v>315</v>
      </c>
      <c r="B21" t="s">
        <v>319</v>
      </c>
      <c r="C21" t="s">
        <v>320</v>
      </c>
      <c r="D21">
        <v>73734866</v>
      </c>
      <c r="E21" t="s">
        <v>306</v>
      </c>
      <c r="F21">
        <v>3</v>
      </c>
      <c r="G21">
        <v>0</v>
      </c>
    </row>
    <row r="22" spans="1:10" x14ac:dyDescent="0.3">
      <c r="A22" t="s">
        <v>315</v>
      </c>
      <c r="B22" t="s">
        <v>316</v>
      </c>
      <c r="C22" t="s">
        <v>317</v>
      </c>
      <c r="D22">
        <v>140200335</v>
      </c>
      <c r="E22" t="s">
        <v>303</v>
      </c>
      <c r="F22">
        <v>3</v>
      </c>
      <c r="G22">
        <v>0</v>
      </c>
    </row>
    <row r="23" spans="1:10" x14ac:dyDescent="0.3">
      <c r="A23" t="s">
        <v>315</v>
      </c>
      <c r="B23" t="s">
        <v>326</v>
      </c>
      <c r="C23" t="s">
        <v>327</v>
      </c>
      <c r="D23">
        <v>127978087</v>
      </c>
      <c r="E23" t="s">
        <v>303</v>
      </c>
      <c r="F23">
        <v>3</v>
      </c>
      <c r="G23">
        <v>0</v>
      </c>
    </row>
    <row r="24" spans="1:10" x14ac:dyDescent="0.3">
      <c r="A24" t="s">
        <v>315</v>
      </c>
      <c r="B24" t="s">
        <v>328</v>
      </c>
      <c r="C24" t="s">
        <v>329</v>
      </c>
      <c r="D24">
        <v>124018230</v>
      </c>
      <c r="E24" t="s">
        <v>306</v>
      </c>
      <c r="F24">
        <v>3</v>
      </c>
      <c r="G24">
        <v>0</v>
      </c>
    </row>
    <row r="25" spans="1:10" x14ac:dyDescent="0.3">
      <c r="A25" t="s">
        <v>405</v>
      </c>
    </row>
    <row r="26" spans="1:10" x14ac:dyDescent="0.3">
      <c r="A26" t="s">
        <v>293</v>
      </c>
      <c r="B26" t="s">
        <v>294</v>
      </c>
      <c r="C26" t="s">
        <v>295</v>
      </c>
      <c r="D26" t="s">
        <v>296</v>
      </c>
      <c r="E26" t="s">
        <v>297</v>
      </c>
      <c r="F26" t="s">
        <v>298</v>
      </c>
      <c r="G26" t="s">
        <v>299</v>
      </c>
      <c r="H26" t="s">
        <v>410</v>
      </c>
    </row>
    <row r="27" spans="1:10" x14ac:dyDescent="0.3">
      <c r="A27" t="s">
        <v>338</v>
      </c>
      <c r="B27" t="s">
        <v>348</v>
      </c>
      <c r="C27" t="s">
        <v>310</v>
      </c>
      <c r="D27">
        <v>23377683</v>
      </c>
      <c r="E27" t="s">
        <v>303</v>
      </c>
      <c r="F27">
        <v>0</v>
      </c>
      <c r="G27">
        <v>0</v>
      </c>
      <c r="H27" t="s">
        <v>411</v>
      </c>
    </row>
    <row r="28" spans="1:10" x14ac:dyDescent="0.3">
      <c r="A28" t="s">
        <v>338</v>
      </c>
      <c r="B28" t="s">
        <v>352</v>
      </c>
      <c r="C28" t="s">
        <v>353</v>
      </c>
      <c r="D28">
        <v>60625221</v>
      </c>
      <c r="E28" t="s">
        <v>306</v>
      </c>
      <c r="F28">
        <v>3</v>
      </c>
      <c r="G28">
        <v>0</v>
      </c>
    </row>
    <row r="29" spans="1:10" x14ac:dyDescent="0.3">
      <c r="A29" t="s">
        <v>338</v>
      </c>
      <c r="B29" t="s">
        <v>349</v>
      </c>
      <c r="C29" t="s">
        <v>350</v>
      </c>
      <c r="D29">
        <v>37823949</v>
      </c>
      <c r="E29" t="s">
        <v>306</v>
      </c>
      <c r="F29">
        <v>3</v>
      </c>
      <c r="G29">
        <v>0</v>
      </c>
    </row>
    <row r="30" spans="1:10" x14ac:dyDescent="0.3">
      <c r="A30" t="s">
        <v>338</v>
      </c>
      <c r="B30" t="s">
        <v>351</v>
      </c>
      <c r="C30" t="s">
        <v>350</v>
      </c>
      <c r="D30">
        <v>46700986</v>
      </c>
      <c r="E30" t="s">
        <v>306</v>
      </c>
      <c r="F30">
        <v>3</v>
      </c>
      <c r="G30">
        <v>0</v>
      </c>
    </row>
    <row r="31" spans="1:10" x14ac:dyDescent="0.3">
      <c r="A31" t="s">
        <v>338</v>
      </c>
      <c r="B31" t="s">
        <v>339</v>
      </c>
      <c r="C31" t="s">
        <v>302</v>
      </c>
      <c r="D31">
        <v>77504314</v>
      </c>
      <c r="E31" t="s">
        <v>306</v>
      </c>
      <c r="F31">
        <v>3</v>
      </c>
      <c r="G31">
        <v>0</v>
      </c>
    </row>
    <row r="32" spans="1:10" x14ac:dyDescent="0.3">
      <c r="A32" t="s">
        <v>338</v>
      </c>
      <c r="B32" t="s">
        <v>344</v>
      </c>
      <c r="C32" t="s">
        <v>345</v>
      </c>
      <c r="D32">
        <v>63723870</v>
      </c>
      <c r="E32" t="s">
        <v>306</v>
      </c>
      <c r="F32">
        <v>3</v>
      </c>
      <c r="G32">
        <v>0</v>
      </c>
    </row>
    <row r="33" spans="1:8" x14ac:dyDescent="0.3">
      <c r="A33" t="s">
        <v>338</v>
      </c>
      <c r="B33" t="s">
        <v>342</v>
      </c>
      <c r="C33" t="s">
        <v>322</v>
      </c>
      <c r="D33">
        <v>10738919</v>
      </c>
      <c r="E33" t="s">
        <v>303</v>
      </c>
      <c r="F33">
        <v>3</v>
      </c>
      <c r="G33">
        <v>0</v>
      </c>
    </row>
    <row r="34" spans="1:8" x14ac:dyDescent="0.3">
      <c r="A34" t="s">
        <v>338</v>
      </c>
      <c r="B34" t="s">
        <v>343</v>
      </c>
      <c r="C34" t="s">
        <v>322</v>
      </c>
      <c r="D34">
        <v>68458193</v>
      </c>
      <c r="E34" t="s">
        <v>306</v>
      </c>
      <c r="F34">
        <v>3</v>
      </c>
      <c r="G34">
        <v>0</v>
      </c>
    </row>
    <row r="35" spans="1:8" x14ac:dyDescent="0.3">
      <c r="A35" t="s">
        <v>338</v>
      </c>
      <c r="B35" t="s">
        <v>340</v>
      </c>
      <c r="C35" t="s">
        <v>341</v>
      </c>
      <c r="D35">
        <v>25052282</v>
      </c>
      <c r="E35" t="s">
        <v>303</v>
      </c>
      <c r="F35">
        <v>3</v>
      </c>
      <c r="G35">
        <v>0</v>
      </c>
    </row>
    <row r="36" spans="1:8" x14ac:dyDescent="0.3">
      <c r="A36" t="s">
        <v>338</v>
      </c>
      <c r="B36" t="s">
        <v>346</v>
      </c>
      <c r="C36" t="s">
        <v>327</v>
      </c>
      <c r="D36">
        <v>135219041</v>
      </c>
      <c r="E36" t="s">
        <v>303</v>
      </c>
      <c r="F36">
        <v>3</v>
      </c>
      <c r="G36">
        <v>0</v>
      </c>
    </row>
    <row r="37" spans="1:8" x14ac:dyDescent="0.3">
      <c r="A37" t="s">
        <v>338</v>
      </c>
      <c r="B37" t="s">
        <v>347</v>
      </c>
      <c r="C37" t="s">
        <v>329</v>
      </c>
      <c r="D37">
        <v>129756472</v>
      </c>
      <c r="E37" t="s">
        <v>303</v>
      </c>
      <c r="F37">
        <v>3</v>
      </c>
      <c r="G37">
        <v>0</v>
      </c>
    </row>
    <row r="38" spans="1:8" x14ac:dyDescent="0.3">
      <c r="A38" t="s">
        <v>406</v>
      </c>
    </row>
    <row r="39" spans="1:8" x14ac:dyDescent="0.3">
      <c r="A39" t="s">
        <v>293</v>
      </c>
      <c r="B39" t="s">
        <v>294</v>
      </c>
      <c r="C39" t="s">
        <v>295</v>
      </c>
      <c r="D39" t="s">
        <v>296</v>
      </c>
      <c r="E39" t="s">
        <v>297</v>
      </c>
      <c r="F39" t="s">
        <v>298</v>
      </c>
      <c r="G39" t="s">
        <v>299</v>
      </c>
      <c r="H39" t="s">
        <v>410</v>
      </c>
    </row>
    <row r="40" spans="1:8" x14ac:dyDescent="0.3">
      <c r="A40" t="s">
        <v>354</v>
      </c>
      <c r="B40" t="s">
        <v>369</v>
      </c>
      <c r="C40" t="s">
        <v>310</v>
      </c>
      <c r="D40">
        <v>23379000</v>
      </c>
      <c r="E40" t="s">
        <v>306</v>
      </c>
      <c r="F40">
        <v>0</v>
      </c>
      <c r="G40">
        <v>0</v>
      </c>
      <c r="H40" t="s">
        <v>411</v>
      </c>
    </row>
    <row r="41" spans="1:8" x14ac:dyDescent="0.3">
      <c r="A41" t="s">
        <v>354</v>
      </c>
      <c r="B41" t="s">
        <v>362</v>
      </c>
      <c r="C41" t="s">
        <v>363</v>
      </c>
      <c r="D41">
        <v>105862471</v>
      </c>
      <c r="E41" t="s">
        <v>303</v>
      </c>
      <c r="F41">
        <v>3</v>
      </c>
      <c r="G41">
        <v>0</v>
      </c>
    </row>
    <row r="42" spans="1:8" x14ac:dyDescent="0.3">
      <c r="A42" t="s">
        <v>354</v>
      </c>
      <c r="B42" t="s">
        <v>367</v>
      </c>
      <c r="C42" t="s">
        <v>345</v>
      </c>
      <c r="D42">
        <v>79228822</v>
      </c>
      <c r="E42" t="s">
        <v>303</v>
      </c>
      <c r="F42">
        <v>3</v>
      </c>
      <c r="G42">
        <v>0</v>
      </c>
    </row>
    <row r="43" spans="1:8" x14ac:dyDescent="0.3">
      <c r="A43" t="s">
        <v>354</v>
      </c>
      <c r="B43" t="s">
        <v>355</v>
      </c>
      <c r="C43" t="s">
        <v>341</v>
      </c>
      <c r="D43">
        <v>47923217</v>
      </c>
      <c r="E43" t="s">
        <v>303</v>
      </c>
      <c r="F43">
        <v>3</v>
      </c>
      <c r="G43">
        <v>0</v>
      </c>
    </row>
    <row r="44" spans="1:8" x14ac:dyDescent="0.3">
      <c r="A44" t="s">
        <v>354</v>
      </c>
      <c r="B44" t="s">
        <v>356</v>
      </c>
      <c r="C44" t="s">
        <v>341</v>
      </c>
      <c r="D44">
        <v>61855109</v>
      </c>
      <c r="E44" t="s">
        <v>303</v>
      </c>
      <c r="F44">
        <v>3</v>
      </c>
      <c r="G44">
        <v>0</v>
      </c>
    </row>
    <row r="45" spans="1:8" x14ac:dyDescent="0.3">
      <c r="A45" t="s">
        <v>354</v>
      </c>
      <c r="B45" t="s">
        <v>356</v>
      </c>
      <c r="C45" t="s">
        <v>341</v>
      </c>
      <c r="D45">
        <v>61854512</v>
      </c>
      <c r="E45" t="s">
        <v>303</v>
      </c>
      <c r="F45">
        <v>3</v>
      </c>
      <c r="G45">
        <v>0</v>
      </c>
    </row>
    <row r="46" spans="1:8" x14ac:dyDescent="0.3">
      <c r="A46" t="s">
        <v>354</v>
      </c>
      <c r="B46" t="s">
        <v>357</v>
      </c>
      <c r="C46" t="s">
        <v>341</v>
      </c>
      <c r="D46">
        <v>61854420</v>
      </c>
      <c r="E46" t="s">
        <v>303</v>
      </c>
      <c r="F46">
        <v>3</v>
      </c>
      <c r="G46">
        <v>0</v>
      </c>
    </row>
    <row r="47" spans="1:8" x14ac:dyDescent="0.3">
      <c r="A47" t="s">
        <v>354</v>
      </c>
      <c r="B47" t="s">
        <v>356</v>
      </c>
      <c r="C47" t="s">
        <v>341</v>
      </c>
      <c r="D47">
        <v>61854971</v>
      </c>
      <c r="E47" t="s">
        <v>303</v>
      </c>
      <c r="F47">
        <v>3</v>
      </c>
      <c r="G47">
        <v>0</v>
      </c>
    </row>
    <row r="48" spans="1:8" x14ac:dyDescent="0.3">
      <c r="A48" t="s">
        <v>354</v>
      </c>
      <c r="B48" t="s">
        <v>356</v>
      </c>
      <c r="C48" t="s">
        <v>341</v>
      </c>
      <c r="D48">
        <v>61854925</v>
      </c>
      <c r="E48" t="s">
        <v>303</v>
      </c>
      <c r="F48">
        <v>3</v>
      </c>
      <c r="G48">
        <v>0</v>
      </c>
    </row>
    <row r="49" spans="1:15" x14ac:dyDescent="0.3">
      <c r="A49" t="s">
        <v>354</v>
      </c>
      <c r="B49" t="s">
        <v>364</v>
      </c>
      <c r="C49" t="s">
        <v>365</v>
      </c>
      <c r="D49">
        <v>41727779</v>
      </c>
      <c r="E49" t="s">
        <v>306</v>
      </c>
      <c r="F49">
        <v>3</v>
      </c>
      <c r="G49">
        <v>0</v>
      </c>
    </row>
    <row r="50" spans="1:15" x14ac:dyDescent="0.3">
      <c r="A50" t="s">
        <v>354</v>
      </c>
      <c r="B50" t="s">
        <v>366</v>
      </c>
      <c r="C50" t="s">
        <v>365</v>
      </c>
      <c r="D50">
        <v>41950311</v>
      </c>
      <c r="E50" t="s">
        <v>306</v>
      </c>
      <c r="F50">
        <v>3</v>
      </c>
      <c r="G50">
        <v>0</v>
      </c>
    </row>
    <row r="51" spans="1:15" x14ac:dyDescent="0.3">
      <c r="A51" t="s">
        <v>354</v>
      </c>
      <c r="B51" t="s">
        <v>358</v>
      </c>
      <c r="C51" t="s">
        <v>359</v>
      </c>
      <c r="D51">
        <v>48353146</v>
      </c>
      <c r="E51" t="s">
        <v>306</v>
      </c>
      <c r="F51">
        <v>3</v>
      </c>
      <c r="G51">
        <v>0</v>
      </c>
    </row>
    <row r="52" spans="1:15" x14ac:dyDescent="0.3">
      <c r="A52" t="s">
        <v>354</v>
      </c>
      <c r="B52" t="s">
        <v>370</v>
      </c>
      <c r="C52" t="s">
        <v>332</v>
      </c>
      <c r="D52">
        <v>15944038</v>
      </c>
      <c r="E52" t="s">
        <v>303</v>
      </c>
      <c r="F52">
        <v>3</v>
      </c>
      <c r="G52">
        <v>0</v>
      </c>
    </row>
    <row r="53" spans="1:15" x14ac:dyDescent="0.3">
      <c r="A53" t="s">
        <v>354</v>
      </c>
      <c r="B53" t="s">
        <v>371</v>
      </c>
      <c r="C53" t="s">
        <v>332</v>
      </c>
      <c r="D53">
        <v>128437871</v>
      </c>
      <c r="E53" t="s">
        <v>303</v>
      </c>
      <c r="F53">
        <v>3</v>
      </c>
      <c r="G53">
        <v>0</v>
      </c>
    </row>
    <row r="54" spans="1:15" x14ac:dyDescent="0.3">
      <c r="A54" t="s">
        <v>354</v>
      </c>
      <c r="B54" t="s">
        <v>360</v>
      </c>
      <c r="C54" t="s">
        <v>320</v>
      </c>
      <c r="D54">
        <v>2442852</v>
      </c>
      <c r="E54" t="s">
        <v>306</v>
      </c>
      <c r="F54">
        <v>3</v>
      </c>
      <c r="G54">
        <v>0</v>
      </c>
    </row>
    <row r="55" spans="1:15" x14ac:dyDescent="0.3">
      <c r="A55" t="s">
        <v>354</v>
      </c>
      <c r="B55" t="s">
        <v>361</v>
      </c>
      <c r="C55" t="s">
        <v>320</v>
      </c>
      <c r="D55">
        <v>28677586</v>
      </c>
      <c r="E55" t="s">
        <v>303</v>
      </c>
      <c r="F55">
        <v>3</v>
      </c>
      <c r="G55">
        <v>0</v>
      </c>
    </row>
    <row r="56" spans="1:15" x14ac:dyDescent="0.3">
      <c r="A56" t="s">
        <v>354</v>
      </c>
      <c r="B56" t="s">
        <v>368</v>
      </c>
      <c r="C56" t="s">
        <v>327</v>
      </c>
      <c r="D56">
        <v>93028770</v>
      </c>
      <c r="E56" t="s">
        <v>303</v>
      </c>
      <c r="F56">
        <v>3</v>
      </c>
      <c r="G56">
        <v>0</v>
      </c>
    </row>
    <row r="57" spans="1:15" x14ac:dyDescent="0.3">
      <c r="A57" t="s">
        <v>407</v>
      </c>
    </row>
    <row r="58" spans="1:15" x14ac:dyDescent="0.3">
      <c r="A58" t="s">
        <v>293</v>
      </c>
      <c r="B58" t="s">
        <v>294</v>
      </c>
      <c r="C58" t="s">
        <v>295</v>
      </c>
      <c r="D58" t="s">
        <v>296</v>
      </c>
      <c r="E58" t="s">
        <v>297</v>
      </c>
      <c r="F58" t="s">
        <v>298</v>
      </c>
      <c r="G58" t="s">
        <v>299</v>
      </c>
      <c r="H58" t="s">
        <v>410</v>
      </c>
    </row>
    <row r="59" spans="1:15" x14ac:dyDescent="0.3">
      <c r="A59" t="s">
        <v>372</v>
      </c>
      <c r="B59" t="s">
        <v>374</v>
      </c>
      <c r="C59" t="s">
        <v>310</v>
      </c>
      <c r="D59">
        <v>23380216</v>
      </c>
      <c r="E59" t="s">
        <v>306</v>
      </c>
      <c r="F59">
        <v>0</v>
      </c>
      <c r="G59">
        <v>0</v>
      </c>
      <c r="H59" t="s">
        <v>411</v>
      </c>
      <c r="K59" s="17"/>
      <c r="L59" s="17"/>
      <c r="M59" s="17"/>
      <c r="N59" s="17"/>
      <c r="O59" s="17"/>
    </row>
    <row r="60" spans="1:15" x14ac:dyDescent="0.3">
      <c r="A60" t="s">
        <v>372</v>
      </c>
      <c r="B60" t="s">
        <v>375</v>
      </c>
      <c r="C60" t="s">
        <v>332</v>
      </c>
      <c r="D60">
        <v>167697661</v>
      </c>
      <c r="E60" t="s">
        <v>306</v>
      </c>
      <c r="F60">
        <v>2</v>
      </c>
      <c r="G60">
        <v>0</v>
      </c>
      <c r="H60" t="s">
        <v>414</v>
      </c>
      <c r="K60" s="17" t="s">
        <v>332</v>
      </c>
      <c r="L60" s="17">
        <v>167697661</v>
      </c>
      <c r="M60" s="17">
        <f>L60-100000</f>
        <v>167597661</v>
      </c>
      <c r="N60" s="17">
        <f>L60+100000</f>
        <v>167797661</v>
      </c>
      <c r="O60" s="17"/>
    </row>
    <row r="61" spans="1:15" x14ac:dyDescent="0.3">
      <c r="A61" t="s">
        <v>372</v>
      </c>
      <c r="B61" t="s">
        <v>373</v>
      </c>
      <c r="C61" t="s">
        <v>345</v>
      </c>
      <c r="D61">
        <v>63082482</v>
      </c>
      <c r="E61" t="s">
        <v>306</v>
      </c>
      <c r="F61">
        <v>3</v>
      </c>
      <c r="G61">
        <v>0</v>
      </c>
      <c r="K61" s="17"/>
      <c r="L61" s="17" t="s">
        <v>332</v>
      </c>
      <c r="M61" s="17">
        <v>167597661</v>
      </c>
      <c r="N61" s="17">
        <v>167797661</v>
      </c>
      <c r="O61" s="17"/>
    </row>
    <row r="62" spans="1:15" x14ac:dyDescent="0.3">
      <c r="A62" t="s">
        <v>372</v>
      </c>
      <c r="B62" t="s">
        <v>376</v>
      </c>
      <c r="C62" t="s">
        <v>314</v>
      </c>
      <c r="D62">
        <v>46460263</v>
      </c>
      <c r="E62" t="s">
        <v>303</v>
      </c>
      <c r="F62">
        <v>3</v>
      </c>
      <c r="G62">
        <v>0</v>
      </c>
      <c r="K62" s="17"/>
      <c r="L62" s="17"/>
      <c r="M62" s="17"/>
      <c r="N62" s="17"/>
      <c r="O62" s="17"/>
    </row>
    <row r="63" spans="1:15" x14ac:dyDescent="0.3">
      <c r="A63" t="s">
        <v>408</v>
      </c>
      <c r="K63" s="17"/>
      <c r="L63" s="17"/>
      <c r="M63" s="17"/>
      <c r="N63" s="17"/>
      <c r="O63" s="17"/>
    </row>
    <row r="64" spans="1:15" x14ac:dyDescent="0.3">
      <c r="A64" t="s">
        <v>293</v>
      </c>
      <c r="B64" t="s">
        <v>294</v>
      </c>
      <c r="C64" t="s">
        <v>295</v>
      </c>
      <c r="D64" t="s">
        <v>296</v>
      </c>
      <c r="E64" t="s">
        <v>297</v>
      </c>
      <c r="F64" t="s">
        <v>298</v>
      </c>
      <c r="G64" t="s">
        <v>299</v>
      </c>
      <c r="H64" t="s">
        <v>410</v>
      </c>
      <c r="K64" s="17"/>
      <c r="L64" s="17"/>
      <c r="M64" s="17"/>
      <c r="N64" s="17"/>
      <c r="O64" s="17"/>
    </row>
    <row r="65" spans="1:15" x14ac:dyDescent="0.3">
      <c r="A65" t="s">
        <v>377</v>
      </c>
      <c r="B65" t="s">
        <v>383</v>
      </c>
      <c r="C65" t="s">
        <v>310</v>
      </c>
      <c r="D65">
        <v>54939555</v>
      </c>
      <c r="E65" t="s">
        <v>306</v>
      </c>
      <c r="F65">
        <v>0</v>
      </c>
      <c r="G65">
        <v>0</v>
      </c>
      <c r="H65" t="s">
        <v>411</v>
      </c>
      <c r="K65" s="17"/>
      <c r="L65" s="17"/>
      <c r="M65" s="17"/>
      <c r="N65" s="17"/>
      <c r="O65" s="17"/>
    </row>
    <row r="66" spans="1:15" x14ac:dyDescent="0.3">
      <c r="A66" t="s">
        <v>377</v>
      </c>
      <c r="B66" t="s">
        <v>381</v>
      </c>
      <c r="C66" t="s">
        <v>305</v>
      </c>
      <c r="D66">
        <v>152982438</v>
      </c>
      <c r="E66" t="s">
        <v>306</v>
      </c>
      <c r="F66">
        <v>3</v>
      </c>
      <c r="G66">
        <v>0</v>
      </c>
      <c r="K66" s="17"/>
      <c r="L66" s="17"/>
      <c r="M66" s="17"/>
      <c r="N66" s="17"/>
      <c r="O66" s="17"/>
    </row>
    <row r="67" spans="1:15" x14ac:dyDescent="0.3">
      <c r="A67" t="s">
        <v>377</v>
      </c>
      <c r="B67" t="s">
        <v>385</v>
      </c>
      <c r="C67" t="s">
        <v>353</v>
      </c>
      <c r="D67">
        <v>70925902</v>
      </c>
      <c r="E67" t="s">
        <v>303</v>
      </c>
      <c r="F67">
        <v>3</v>
      </c>
      <c r="G67">
        <v>0</v>
      </c>
      <c r="K67" s="17"/>
      <c r="L67" s="17"/>
      <c r="M67" s="17"/>
      <c r="N67" s="17"/>
      <c r="O67" s="17"/>
    </row>
    <row r="68" spans="1:15" x14ac:dyDescent="0.3">
      <c r="A68" t="s">
        <v>377</v>
      </c>
      <c r="B68" t="s">
        <v>378</v>
      </c>
      <c r="C68" t="s">
        <v>302</v>
      </c>
      <c r="D68">
        <v>29234813</v>
      </c>
      <c r="E68" t="s">
        <v>303</v>
      </c>
      <c r="F68">
        <v>3</v>
      </c>
      <c r="G68">
        <v>0</v>
      </c>
      <c r="K68" s="17"/>
      <c r="L68" s="17"/>
      <c r="M68" s="17"/>
      <c r="N68" s="17"/>
      <c r="O68" s="17"/>
    </row>
    <row r="69" spans="1:15" x14ac:dyDescent="0.3">
      <c r="A69" t="s">
        <v>377</v>
      </c>
      <c r="B69" t="s">
        <v>379</v>
      </c>
      <c r="C69" t="s">
        <v>302</v>
      </c>
      <c r="D69">
        <v>68620876</v>
      </c>
      <c r="E69" t="s">
        <v>303</v>
      </c>
      <c r="F69">
        <v>3</v>
      </c>
      <c r="G69">
        <v>0</v>
      </c>
      <c r="K69" s="17"/>
      <c r="L69" s="17"/>
      <c r="M69" s="17"/>
      <c r="N69" s="17"/>
      <c r="O69" s="17"/>
    </row>
    <row r="70" spans="1:15" x14ac:dyDescent="0.3">
      <c r="A70" t="s">
        <v>377</v>
      </c>
      <c r="B70" t="s">
        <v>380</v>
      </c>
      <c r="C70" t="s">
        <v>302</v>
      </c>
      <c r="D70">
        <v>76522731</v>
      </c>
      <c r="E70" t="s">
        <v>306</v>
      </c>
      <c r="F70">
        <v>3</v>
      </c>
      <c r="G70">
        <v>0</v>
      </c>
      <c r="K70" s="17"/>
      <c r="L70" s="17"/>
      <c r="M70" s="17"/>
      <c r="N70" s="17"/>
      <c r="O70" s="17"/>
    </row>
    <row r="71" spans="1:15" x14ac:dyDescent="0.3">
      <c r="A71" t="s">
        <v>377</v>
      </c>
      <c r="B71" t="s">
        <v>386</v>
      </c>
      <c r="C71" t="s">
        <v>314</v>
      </c>
      <c r="D71">
        <v>111992543</v>
      </c>
      <c r="E71" t="s">
        <v>306</v>
      </c>
      <c r="F71">
        <v>3</v>
      </c>
      <c r="G71">
        <v>0</v>
      </c>
      <c r="I71" s="16">
        <f>D71-D84</f>
        <v>-8420357</v>
      </c>
      <c r="K71" s="17"/>
      <c r="L71" s="17"/>
      <c r="M71" s="17"/>
      <c r="N71" s="17"/>
      <c r="O71" s="17"/>
    </row>
    <row r="72" spans="1:15" x14ac:dyDescent="0.3">
      <c r="A72" t="s">
        <v>377</v>
      </c>
      <c r="B72" t="s">
        <v>384</v>
      </c>
      <c r="C72" t="s">
        <v>332</v>
      </c>
      <c r="D72">
        <v>146430144</v>
      </c>
      <c r="E72" t="s">
        <v>306</v>
      </c>
      <c r="F72">
        <v>3</v>
      </c>
      <c r="G72">
        <v>0</v>
      </c>
      <c r="K72" s="17"/>
      <c r="L72" s="17"/>
      <c r="M72" s="17"/>
      <c r="N72" s="17"/>
      <c r="O72" s="17"/>
    </row>
    <row r="73" spans="1:15" x14ac:dyDescent="0.3">
      <c r="A73" t="s">
        <v>377</v>
      </c>
      <c r="B73" t="s">
        <v>382</v>
      </c>
      <c r="C73" t="s">
        <v>320</v>
      </c>
      <c r="D73">
        <v>95722166</v>
      </c>
      <c r="E73" t="s">
        <v>303</v>
      </c>
      <c r="F73">
        <v>3</v>
      </c>
      <c r="G73">
        <v>0</v>
      </c>
      <c r="K73" s="17"/>
      <c r="L73" s="17"/>
      <c r="M73" s="17"/>
      <c r="N73" s="17"/>
      <c r="O73" s="17"/>
    </row>
    <row r="74" spans="1:15" x14ac:dyDescent="0.3">
      <c r="A74" t="s">
        <v>409</v>
      </c>
      <c r="K74" s="17"/>
      <c r="L74" s="17"/>
      <c r="M74" s="17"/>
      <c r="N74" s="17"/>
      <c r="O74" s="17"/>
    </row>
    <row r="75" spans="1:15" x14ac:dyDescent="0.3">
      <c r="A75" t="s">
        <v>293</v>
      </c>
      <c r="B75" t="s">
        <v>294</v>
      </c>
      <c r="C75" t="s">
        <v>295</v>
      </c>
      <c r="D75" t="s">
        <v>296</v>
      </c>
      <c r="E75" t="s">
        <v>297</v>
      </c>
      <c r="F75" t="s">
        <v>298</v>
      </c>
      <c r="G75" t="s">
        <v>299</v>
      </c>
      <c r="H75" t="s">
        <v>410</v>
      </c>
      <c r="K75" s="17"/>
      <c r="L75" s="17"/>
      <c r="M75" s="17"/>
      <c r="N75" s="17"/>
      <c r="O75" s="17"/>
    </row>
    <row r="76" spans="1:15" x14ac:dyDescent="0.3">
      <c r="A76" t="s">
        <v>389</v>
      </c>
      <c r="B76" t="s">
        <v>401</v>
      </c>
      <c r="C76" t="s">
        <v>310</v>
      </c>
      <c r="D76">
        <v>54939778</v>
      </c>
      <c r="E76" t="s">
        <v>303</v>
      </c>
      <c r="F76">
        <v>0</v>
      </c>
      <c r="G76">
        <v>0</v>
      </c>
      <c r="H76" t="s">
        <v>411</v>
      </c>
      <c r="K76" s="17"/>
      <c r="L76" s="17"/>
      <c r="M76" s="17"/>
      <c r="N76" s="17"/>
      <c r="O76" s="17"/>
    </row>
    <row r="77" spans="1:15" x14ac:dyDescent="0.3">
      <c r="A77" t="s">
        <v>389</v>
      </c>
      <c r="B77" t="s">
        <v>394</v>
      </c>
      <c r="C77" t="s">
        <v>363</v>
      </c>
      <c r="D77">
        <v>63879114</v>
      </c>
      <c r="E77" t="s">
        <v>306</v>
      </c>
      <c r="F77">
        <v>2</v>
      </c>
      <c r="G77">
        <v>0</v>
      </c>
      <c r="H77" t="s">
        <v>412</v>
      </c>
      <c r="K77" s="17" t="s">
        <v>363</v>
      </c>
      <c r="L77" s="17">
        <v>63879114</v>
      </c>
      <c r="M77" s="17">
        <f>L77-250000</f>
        <v>63629114</v>
      </c>
      <c r="N77" s="17">
        <f>L77+250000</f>
        <v>64129114</v>
      </c>
      <c r="O77" s="17"/>
    </row>
    <row r="78" spans="1:15" x14ac:dyDescent="0.3">
      <c r="A78" t="s">
        <v>389</v>
      </c>
      <c r="B78" t="s">
        <v>390</v>
      </c>
      <c r="C78" t="s">
        <v>391</v>
      </c>
      <c r="D78">
        <v>69784963</v>
      </c>
      <c r="E78" t="s">
        <v>303</v>
      </c>
      <c r="F78">
        <v>2</v>
      </c>
      <c r="G78">
        <v>0</v>
      </c>
      <c r="H78" t="s">
        <v>413</v>
      </c>
      <c r="K78" s="17"/>
      <c r="L78" s="17" t="s">
        <v>363</v>
      </c>
      <c r="M78" s="17">
        <v>63629114</v>
      </c>
      <c r="N78" s="17">
        <v>64129114</v>
      </c>
      <c r="O78" s="17"/>
    </row>
    <row r="79" spans="1:15" x14ac:dyDescent="0.3">
      <c r="A79" t="s">
        <v>389</v>
      </c>
      <c r="B79" t="s">
        <v>392</v>
      </c>
      <c r="C79" t="s">
        <v>305</v>
      </c>
      <c r="D79">
        <v>181427813</v>
      </c>
      <c r="E79" t="s">
        <v>306</v>
      </c>
      <c r="F79">
        <v>3</v>
      </c>
      <c r="G79">
        <v>0</v>
      </c>
      <c r="K79" s="17" t="s">
        <v>391</v>
      </c>
      <c r="L79" s="17">
        <v>69784963</v>
      </c>
      <c r="M79" s="17">
        <f>L79-100000</f>
        <v>69684963</v>
      </c>
      <c r="N79" s="17">
        <f>L79+100000</f>
        <v>69884963</v>
      </c>
      <c r="O79" s="17"/>
    </row>
    <row r="80" spans="1:15" x14ac:dyDescent="0.3">
      <c r="A80" t="s">
        <v>389</v>
      </c>
      <c r="B80" t="s">
        <v>395</v>
      </c>
      <c r="C80" t="s">
        <v>325</v>
      </c>
      <c r="D80">
        <v>76628809</v>
      </c>
      <c r="E80" t="s">
        <v>306</v>
      </c>
      <c r="F80">
        <v>3</v>
      </c>
      <c r="G80">
        <v>0</v>
      </c>
      <c r="K80" s="17"/>
      <c r="L80" s="17" t="s">
        <v>391</v>
      </c>
      <c r="M80" s="17">
        <v>69684963</v>
      </c>
      <c r="N80" s="17">
        <v>69884963</v>
      </c>
      <c r="O80" s="17"/>
    </row>
    <row r="81" spans="1:7" x14ac:dyDescent="0.3">
      <c r="A81" t="s">
        <v>389</v>
      </c>
      <c r="B81" t="s">
        <v>396</v>
      </c>
      <c r="C81" t="s">
        <v>325</v>
      </c>
      <c r="D81">
        <v>89098958</v>
      </c>
      <c r="E81" t="s">
        <v>303</v>
      </c>
      <c r="F81">
        <v>3</v>
      </c>
      <c r="G81">
        <v>0</v>
      </c>
    </row>
    <row r="82" spans="1:7" x14ac:dyDescent="0.3">
      <c r="A82" t="s">
        <v>389</v>
      </c>
      <c r="B82" t="s">
        <v>393</v>
      </c>
      <c r="C82" t="s">
        <v>322</v>
      </c>
      <c r="D82">
        <v>169966733</v>
      </c>
      <c r="E82" t="s">
        <v>303</v>
      </c>
      <c r="F82">
        <v>3</v>
      </c>
      <c r="G82">
        <v>0</v>
      </c>
    </row>
    <row r="83" spans="1:7" x14ac:dyDescent="0.3">
      <c r="A83" t="s">
        <v>389</v>
      </c>
      <c r="B83" t="s">
        <v>402</v>
      </c>
      <c r="C83" t="s">
        <v>314</v>
      </c>
      <c r="D83">
        <v>65164419</v>
      </c>
      <c r="E83" t="s">
        <v>303</v>
      </c>
      <c r="F83">
        <v>3</v>
      </c>
      <c r="G83">
        <v>0</v>
      </c>
    </row>
    <row r="84" spans="1:7" x14ac:dyDescent="0.3">
      <c r="A84" t="s">
        <v>389</v>
      </c>
      <c r="B84" t="s">
        <v>403</v>
      </c>
      <c r="C84" t="s">
        <v>314</v>
      </c>
      <c r="D84">
        <v>120412900</v>
      </c>
      <c r="E84" t="s">
        <v>306</v>
      </c>
      <c r="F84">
        <v>3</v>
      </c>
      <c r="G84">
        <v>0</v>
      </c>
    </row>
    <row r="85" spans="1:7" x14ac:dyDescent="0.3">
      <c r="A85" t="s">
        <v>389</v>
      </c>
      <c r="B85" t="s">
        <v>404</v>
      </c>
      <c r="C85" t="s">
        <v>314</v>
      </c>
      <c r="D85">
        <v>137061934</v>
      </c>
      <c r="E85" t="s">
        <v>303</v>
      </c>
      <c r="F85">
        <v>3</v>
      </c>
      <c r="G85">
        <v>0</v>
      </c>
    </row>
    <row r="86" spans="1:7" x14ac:dyDescent="0.3">
      <c r="A86" t="s">
        <v>389</v>
      </c>
      <c r="B86" t="s">
        <v>397</v>
      </c>
      <c r="C86" t="s">
        <v>327</v>
      </c>
      <c r="D86">
        <v>49905951</v>
      </c>
      <c r="E86" t="s">
        <v>303</v>
      </c>
      <c r="F86">
        <v>3</v>
      </c>
      <c r="G86">
        <v>0</v>
      </c>
    </row>
    <row r="87" spans="1:7" x14ac:dyDescent="0.3">
      <c r="A87" t="s">
        <v>389</v>
      </c>
      <c r="B87" t="s">
        <v>398</v>
      </c>
      <c r="C87" t="s">
        <v>327</v>
      </c>
      <c r="D87">
        <v>96504334</v>
      </c>
      <c r="E87" t="s">
        <v>303</v>
      </c>
      <c r="F87">
        <v>3</v>
      </c>
      <c r="G87">
        <v>0</v>
      </c>
    </row>
    <row r="88" spans="1:7" x14ac:dyDescent="0.3">
      <c r="A88" t="s">
        <v>389</v>
      </c>
      <c r="B88" t="s">
        <v>399</v>
      </c>
      <c r="C88" t="s">
        <v>329</v>
      </c>
      <c r="D88">
        <v>6315201</v>
      </c>
      <c r="E88" t="s">
        <v>303</v>
      </c>
      <c r="F88">
        <v>3</v>
      </c>
      <c r="G88">
        <v>0</v>
      </c>
    </row>
    <row r="89" spans="1:7" x14ac:dyDescent="0.3">
      <c r="A89" t="s">
        <v>389</v>
      </c>
      <c r="B89" t="s">
        <v>400</v>
      </c>
      <c r="C89" t="s">
        <v>329</v>
      </c>
      <c r="D89">
        <v>154329716</v>
      </c>
      <c r="E89" t="s">
        <v>306</v>
      </c>
      <c r="F89">
        <v>3</v>
      </c>
      <c r="G89">
        <v>0</v>
      </c>
    </row>
  </sheetData>
  <sortState xmlns:xlrd2="http://schemas.microsoft.com/office/spreadsheetml/2017/richdata2" ref="A76:G89">
    <sortCondition ref="F76:F89"/>
    <sortCondition ref="C76:C8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19F1-EE42-4F3B-AC73-9C85392DCD32}">
  <dimension ref="A1:B43"/>
  <sheetViews>
    <sheetView workbookViewId="0">
      <selection sqref="A1:B43"/>
    </sheetView>
  </sheetViews>
  <sheetFormatPr defaultRowHeight="14.4" x14ac:dyDescent="0.3"/>
  <cols>
    <col min="1" max="1" width="32" customWidth="1"/>
  </cols>
  <sheetData>
    <row r="1" spans="1:2" x14ac:dyDescent="0.3">
      <c r="A1" s="3" t="s">
        <v>178</v>
      </c>
      <c r="B1" s="1"/>
    </row>
    <row r="2" spans="1:2" x14ac:dyDescent="0.3">
      <c r="A2" s="1" t="s">
        <v>53</v>
      </c>
      <c r="B2" s="1" t="s">
        <v>179</v>
      </c>
    </row>
    <row r="3" spans="1:2" x14ac:dyDescent="0.3">
      <c r="A3" s="1" t="s">
        <v>54</v>
      </c>
      <c r="B3" s="1" t="s">
        <v>180</v>
      </c>
    </row>
    <row r="4" spans="1:2" x14ac:dyDescent="0.3">
      <c r="A4" s="1" t="s">
        <v>55</v>
      </c>
      <c r="B4" s="1" t="s">
        <v>181</v>
      </c>
    </row>
    <row r="5" spans="1:2" x14ac:dyDescent="0.3">
      <c r="A5" s="1" t="s">
        <v>56</v>
      </c>
      <c r="B5" s="1" t="s">
        <v>182</v>
      </c>
    </row>
    <row r="6" spans="1:2" x14ac:dyDescent="0.3">
      <c r="A6" s="1" t="s">
        <v>57</v>
      </c>
      <c r="B6" s="1" t="s">
        <v>183</v>
      </c>
    </row>
    <row r="7" spans="1:2" x14ac:dyDescent="0.3">
      <c r="A7" s="1" t="s">
        <v>58</v>
      </c>
      <c r="B7" s="1" t="s">
        <v>184</v>
      </c>
    </row>
    <row r="8" spans="1:2" x14ac:dyDescent="0.3">
      <c r="A8" s="1" t="s">
        <v>59</v>
      </c>
      <c r="B8" s="1" t="s">
        <v>185</v>
      </c>
    </row>
    <row r="9" spans="1:2" x14ac:dyDescent="0.3">
      <c r="A9" s="1" t="s">
        <v>60</v>
      </c>
      <c r="B9" s="1" t="s">
        <v>186</v>
      </c>
    </row>
    <row r="10" spans="1:2" x14ac:dyDescent="0.3">
      <c r="A10" s="1" t="s">
        <v>61</v>
      </c>
      <c r="B10" s="1" t="s">
        <v>187</v>
      </c>
    </row>
    <row r="11" spans="1:2" x14ac:dyDescent="0.3">
      <c r="A11" s="1" t="s">
        <v>62</v>
      </c>
      <c r="B11" s="1" t="s">
        <v>188</v>
      </c>
    </row>
    <row r="12" spans="1:2" x14ac:dyDescent="0.3">
      <c r="A12" s="4" t="s">
        <v>63</v>
      </c>
      <c r="B12" s="1" t="s">
        <v>189</v>
      </c>
    </row>
    <row r="13" spans="1:2" x14ac:dyDescent="0.3">
      <c r="A13" s="4" t="s">
        <v>64</v>
      </c>
      <c r="B13" s="1" t="s">
        <v>190</v>
      </c>
    </row>
    <row r="14" spans="1:2" x14ac:dyDescent="0.3">
      <c r="A14" s="4"/>
      <c r="B14" s="1"/>
    </row>
    <row r="15" spans="1:2" x14ac:dyDescent="0.3">
      <c r="A15" s="5" t="s">
        <v>177</v>
      </c>
      <c r="B15" s="1"/>
    </row>
    <row r="16" spans="1:2" x14ac:dyDescent="0.3">
      <c r="A16" s="1" t="s">
        <v>68</v>
      </c>
      <c r="B16" s="1" t="s">
        <v>69</v>
      </c>
    </row>
    <row r="17" spans="1:2" x14ac:dyDescent="0.3">
      <c r="A17" s="1" t="s">
        <v>70</v>
      </c>
      <c r="B17" s="1" t="s">
        <v>65</v>
      </c>
    </row>
    <row r="18" spans="1:2" x14ac:dyDescent="0.3">
      <c r="A18" s="1" t="s">
        <v>71</v>
      </c>
      <c r="B18" s="1" t="s">
        <v>66</v>
      </c>
    </row>
    <row r="19" spans="1:2" x14ac:dyDescent="0.3">
      <c r="A19" s="1" t="s">
        <v>72</v>
      </c>
      <c r="B19" s="1" t="s">
        <v>67</v>
      </c>
    </row>
    <row r="20" spans="1:2" x14ac:dyDescent="0.3">
      <c r="A20" s="1" t="s">
        <v>73</v>
      </c>
      <c r="B20" s="1" t="s">
        <v>67</v>
      </c>
    </row>
    <row r="21" spans="1:2" x14ac:dyDescent="0.3">
      <c r="A21" s="1" t="s">
        <v>74</v>
      </c>
      <c r="B21" s="1" t="s">
        <v>67</v>
      </c>
    </row>
    <row r="22" spans="1:2" x14ac:dyDescent="0.3">
      <c r="A22" s="1" t="s">
        <v>75</v>
      </c>
      <c r="B22" s="1" t="s">
        <v>67</v>
      </c>
    </row>
    <row r="23" spans="1:2" x14ac:dyDescent="0.3">
      <c r="A23" s="1" t="s">
        <v>76</v>
      </c>
      <c r="B23" s="1" t="s">
        <v>67</v>
      </c>
    </row>
    <row r="24" spans="1:2" x14ac:dyDescent="0.3">
      <c r="A24" s="1" t="s">
        <v>77</v>
      </c>
      <c r="B24" s="1" t="s">
        <v>67</v>
      </c>
    </row>
    <row r="25" spans="1:2" x14ac:dyDescent="0.3">
      <c r="A25" s="1" t="s">
        <v>78</v>
      </c>
      <c r="B25" s="1" t="s">
        <v>67</v>
      </c>
    </row>
    <row r="26" spans="1:2" x14ac:dyDescent="0.3">
      <c r="A26" s="1" t="s">
        <v>79</v>
      </c>
      <c r="B26" s="1" t="s">
        <v>67</v>
      </c>
    </row>
    <row r="27" spans="1:2" x14ac:dyDescent="0.3">
      <c r="A27" s="1" t="s">
        <v>80</v>
      </c>
      <c r="B27" s="1" t="s">
        <v>67</v>
      </c>
    </row>
    <row r="28" spans="1:2" x14ac:dyDescent="0.3">
      <c r="A28" s="1" t="s">
        <v>81</v>
      </c>
      <c r="B28" s="1" t="s">
        <v>67</v>
      </c>
    </row>
    <row r="29" spans="1:2" x14ac:dyDescent="0.3">
      <c r="A29" s="1" t="s">
        <v>82</v>
      </c>
      <c r="B29" s="1" t="s">
        <v>67</v>
      </c>
    </row>
    <row r="30" spans="1:2" x14ac:dyDescent="0.3">
      <c r="A30" s="1" t="s">
        <v>83</v>
      </c>
      <c r="B30" s="1" t="s">
        <v>67</v>
      </c>
    </row>
    <row r="31" spans="1:2" x14ac:dyDescent="0.3">
      <c r="A31" s="1" t="s">
        <v>84</v>
      </c>
      <c r="B31" s="1" t="s">
        <v>85</v>
      </c>
    </row>
    <row r="32" spans="1:2" x14ac:dyDescent="0.3">
      <c r="A32" s="1" t="s">
        <v>86</v>
      </c>
      <c r="B32" s="1" t="s">
        <v>87</v>
      </c>
    </row>
    <row r="33" spans="1:2" x14ac:dyDescent="0.3">
      <c r="A33" s="1" t="s">
        <v>88</v>
      </c>
      <c r="B33" s="1" t="s">
        <v>89</v>
      </c>
    </row>
    <row r="34" spans="1:2" x14ac:dyDescent="0.3">
      <c r="A34" s="1" t="s">
        <v>90</v>
      </c>
      <c r="B34" s="1" t="s">
        <v>91</v>
      </c>
    </row>
    <row r="35" spans="1:2" x14ac:dyDescent="0.3">
      <c r="A35" s="1" t="s">
        <v>92</v>
      </c>
      <c r="B35" s="1" t="s">
        <v>93</v>
      </c>
    </row>
    <row r="36" spans="1:2" x14ac:dyDescent="0.3">
      <c r="A36" s="1" t="s">
        <v>94</v>
      </c>
      <c r="B36" s="1" t="s">
        <v>95</v>
      </c>
    </row>
    <row r="37" spans="1:2" x14ac:dyDescent="0.3">
      <c r="A37" s="1" t="s">
        <v>96</v>
      </c>
      <c r="B37" s="1" t="s">
        <v>97</v>
      </c>
    </row>
    <row r="38" spans="1:2" x14ac:dyDescent="0.3">
      <c r="A38" s="1" t="s">
        <v>98</v>
      </c>
      <c r="B38" s="1" t="s">
        <v>99</v>
      </c>
    </row>
    <row r="39" spans="1:2" x14ac:dyDescent="0.3">
      <c r="A39" s="1" t="s">
        <v>100</v>
      </c>
      <c r="B39" s="1" t="s">
        <v>101</v>
      </c>
    </row>
    <row r="40" spans="1:2" x14ac:dyDescent="0.3">
      <c r="A40" s="1" t="s">
        <v>102</v>
      </c>
      <c r="B40" s="1" t="s">
        <v>103</v>
      </c>
    </row>
    <row r="41" spans="1:2" x14ac:dyDescent="0.3">
      <c r="A41" s="1" t="s">
        <v>104</v>
      </c>
      <c r="B41" s="1" t="s">
        <v>105</v>
      </c>
    </row>
    <row r="42" spans="1:2" x14ac:dyDescent="0.3">
      <c r="A42" s="1" t="s">
        <v>106</v>
      </c>
      <c r="B42" s="1" t="s">
        <v>107</v>
      </c>
    </row>
    <row r="43" spans="1:2" x14ac:dyDescent="0.3">
      <c r="A43" s="1" t="s">
        <v>108</v>
      </c>
      <c r="B43" s="1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B082E-D5C9-4BA9-9C06-19A385A5F24E}">
  <dimension ref="A1:D8"/>
  <sheetViews>
    <sheetView workbookViewId="0">
      <selection activeCell="B10" sqref="B10"/>
    </sheetView>
  </sheetViews>
  <sheetFormatPr defaultRowHeight="14.4" x14ac:dyDescent="0.3"/>
  <cols>
    <col min="1" max="1" width="12.33203125" bestFit="1" customWidth="1"/>
    <col min="2" max="2" width="33.109375" bestFit="1" customWidth="1"/>
    <col min="3" max="3" width="12.109375" bestFit="1" customWidth="1"/>
    <col min="4" max="4" width="7.109375" bestFit="1" customWidth="1"/>
  </cols>
  <sheetData>
    <row r="1" spans="1:4" x14ac:dyDescent="0.3">
      <c r="A1" s="1" t="s">
        <v>113</v>
      </c>
      <c r="B1" s="1" t="s">
        <v>212</v>
      </c>
      <c r="C1" s="1" t="s">
        <v>114</v>
      </c>
      <c r="D1" s="1" t="s">
        <v>118</v>
      </c>
    </row>
    <row r="2" spans="1:4" x14ac:dyDescent="0.3">
      <c r="A2" s="1" t="s">
        <v>110</v>
      </c>
      <c r="B2" s="1" t="s">
        <v>111</v>
      </c>
      <c r="C2" s="9" t="s">
        <v>112</v>
      </c>
      <c r="D2" s="6" t="s">
        <v>119</v>
      </c>
    </row>
    <row r="3" spans="1:4" x14ac:dyDescent="0.3">
      <c r="A3" s="1" t="s">
        <v>115</v>
      </c>
      <c r="B3" s="10" t="s">
        <v>116</v>
      </c>
      <c r="C3" s="9" t="s">
        <v>117</v>
      </c>
      <c r="D3" s="6" t="s">
        <v>120</v>
      </c>
    </row>
    <row r="4" spans="1:4" x14ac:dyDescent="0.3">
      <c r="A4" s="1" t="s">
        <v>253</v>
      </c>
      <c r="B4" s="1" t="s">
        <v>249</v>
      </c>
      <c r="C4" s="9" t="s">
        <v>250</v>
      </c>
      <c r="D4" s="6" t="s">
        <v>248</v>
      </c>
    </row>
    <row r="5" spans="1:4" x14ac:dyDescent="0.3">
      <c r="A5" s="1" t="s">
        <v>253</v>
      </c>
      <c r="B5" s="12" t="s">
        <v>251</v>
      </c>
      <c r="C5" s="11" t="s">
        <v>252</v>
      </c>
      <c r="D5" s="6" t="s">
        <v>248</v>
      </c>
    </row>
    <row r="6" spans="1:4" x14ac:dyDescent="0.3">
      <c r="A6" s="1" t="s">
        <v>253</v>
      </c>
      <c r="B6" s="1" t="s">
        <v>254</v>
      </c>
      <c r="C6" s="1">
        <v>62248</v>
      </c>
      <c r="D6" s="6" t="s">
        <v>248</v>
      </c>
    </row>
    <row r="7" spans="1:4" x14ac:dyDescent="0.3">
      <c r="A7" s="1" t="s">
        <v>266</v>
      </c>
      <c r="B7" t="s">
        <v>264</v>
      </c>
      <c r="C7" s="15" t="s">
        <v>265</v>
      </c>
      <c r="D7" s="6" t="s">
        <v>119</v>
      </c>
    </row>
    <row r="8" spans="1:4" x14ac:dyDescent="0.3">
      <c r="A8" s="1" t="s">
        <v>253</v>
      </c>
      <c r="B8" t="s">
        <v>267</v>
      </c>
      <c r="C8" s="15" t="s">
        <v>268</v>
      </c>
      <c r="D8" s="6" t="s">
        <v>269</v>
      </c>
    </row>
  </sheetData>
  <conditionalFormatting sqref="B4:C5">
    <cfRule type="containsText" dxfId="1" priority="1" operator="containsText" text="tda">
      <formula>NOT(ISERROR(SEARCH("tda",B4)))</formula>
    </cfRule>
  </conditionalFormatting>
  <conditionalFormatting sqref="B5:C5">
    <cfRule type="containsText" dxfId="0" priority="2" operator="containsText" text="tda">
      <formula>NOT(ISERROR(SEARCH("tda",B5)))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AD63-901C-4C05-A2A5-5940D45F445D}">
  <dimension ref="A1:C30"/>
  <sheetViews>
    <sheetView workbookViewId="0">
      <selection activeCell="B30" sqref="B30"/>
    </sheetView>
  </sheetViews>
  <sheetFormatPr defaultRowHeight="14.4" x14ac:dyDescent="0.3"/>
  <cols>
    <col min="1" max="1" width="67.6640625" bestFit="1" customWidth="1"/>
    <col min="2" max="2" width="16.6640625" bestFit="1" customWidth="1"/>
    <col min="3" max="3" width="15.109375" bestFit="1" customWidth="1"/>
  </cols>
  <sheetData>
    <row r="1" spans="1:3" x14ac:dyDescent="0.3">
      <c r="A1" s="1" t="s">
        <v>135</v>
      </c>
      <c r="B1" s="1" t="s">
        <v>191</v>
      </c>
      <c r="C1" s="2" t="s">
        <v>136</v>
      </c>
    </row>
    <row r="2" spans="1:3" x14ac:dyDescent="0.3">
      <c r="A2" s="1" t="s">
        <v>192</v>
      </c>
      <c r="B2" s="1" t="s">
        <v>122</v>
      </c>
      <c r="C2" s="7" t="s">
        <v>206</v>
      </c>
    </row>
    <row r="3" spans="1:3" x14ac:dyDescent="0.3">
      <c r="A3" s="1" t="s">
        <v>193</v>
      </c>
      <c r="B3" s="1" t="s">
        <v>121</v>
      </c>
      <c r="C3" s="7" t="s">
        <v>206</v>
      </c>
    </row>
    <row r="4" spans="1:3" x14ac:dyDescent="0.3">
      <c r="A4" s="1" t="s">
        <v>194</v>
      </c>
      <c r="B4" s="1" t="s">
        <v>123</v>
      </c>
      <c r="C4" s="7" t="s">
        <v>206</v>
      </c>
    </row>
    <row r="5" spans="1:3" x14ac:dyDescent="0.3">
      <c r="A5" s="1" t="s">
        <v>195</v>
      </c>
      <c r="B5" s="1" t="s">
        <v>128</v>
      </c>
      <c r="C5" s="7" t="s">
        <v>206</v>
      </c>
    </row>
    <row r="6" spans="1:3" x14ac:dyDescent="0.3">
      <c r="A6" s="1" t="s">
        <v>124</v>
      </c>
      <c r="B6" s="1" t="s">
        <v>129</v>
      </c>
      <c r="C6" s="7" t="s">
        <v>206</v>
      </c>
    </row>
    <row r="7" spans="1:3" x14ac:dyDescent="0.3">
      <c r="A7" s="1" t="s">
        <v>196</v>
      </c>
      <c r="B7" s="1" t="s">
        <v>130</v>
      </c>
      <c r="C7" s="7" t="s">
        <v>207</v>
      </c>
    </row>
    <row r="8" spans="1:3" x14ac:dyDescent="0.3">
      <c r="A8" s="1" t="s">
        <v>197</v>
      </c>
      <c r="B8" s="1" t="s">
        <v>131</v>
      </c>
      <c r="C8" s="7" t="s">
        <v>208</v>
      </c>
    </row>
    <row r="9" spans="1:3" x14ac:dyDescent="0.3">
      <c r="A9" s="1" t="s">
        <v>198</v>
      </c>
      <c r="B9" s="1" t="s">
        <v>132</v>
      </c>
      <c r="C9" s="7" t="s">
        <v>208</v>
      </c>
    </row>
    <row r="10" spans="1:3" x14ac:dyDescent="0.3">
      <c r="A10" s="1" t="s">
        <v>199</v>
      </c>
      <c r="B10" s="1" t="s">
        <v>133</v>
      </c>
      <c r="C10" s="7" t="s">
        <v>208</v>
      </c>
    </row>
    <row r="11" spans="1:3" x14ac:dyDescent="0.3">
      <c r="A11" s="1" t="s">
        <v>200</v>
      </c>
      <c r="B11" s="1" t="s">
        <v>134</v>
      </c>
      <c r="C11" s="7" t="s">
        <v>208</v>
      </c>
    </row>
    <row r="12" spans="1:3" x14ac:dyDescent="0.3">
      <c r="A12" s="1" t="s">
        <v>201</v>
      </c>
      <c r="B12" s="1" t="s">
        <v>125</v>
      </c>
      <c r="C12" s="7" t="s">
        <v>126</v>
      </c>
    </row>
    <row r="13" spans="1:3" x14ac:dyDescent="0.3">
      <c r="A13" s="1" t="s">
        <v>202</v>
      </c>
      <c r="B13" s="1" t="s">
        <v>127</v>
      </c>
      <c r="C13" s="7" t="s">
        <v>209</v>
      </c>
    </row>
    <row r="14" spans="1:3" x14ac:dyDescent="0.3">
      <c r="A14" s="1" t="s">
        <v>203</v>
      </c>
      <c r="B14" s="1" t="s">
        <v>204</v>
      </c>
      <c r="C14" s="7" t="s">
        <v>210</v>
      </c>
    </row>
    <row r="15" spans="1:3" x14ac:dyDescent="0.3">
      <c r="A15" s="1" t="s">
        <v>205</v>
      </c>
      <c r="B15" s="1" t="s">
        <v>137</v>
      </c>
      <c r="C15" s="8" t="s">
        <v>138</v>
      </c>
    </row>
    <row r="16" spans="1:3" x14ac:dyDescent="0.3">
      <c r="A16" s="13" t="s">
        <v>255</v>
      </c>
      <c r="B16" s="13" t="s">
        <v>256</v>
      </c>
      <c r="C16" t="s">
        <v>257</v>
      </c>
    </row>
    <row r="17" spans="1:3" x14ac:dyDescent="0.3">
      <c r="A17" s="13" t="s">
        <v>258</v>
      </c>
      <c r="B17" s="13" t="s">
        <v>259</v>
      </c>
      <c r="C17" t="s">
        <v>257</v>
      </c>
    </row>
    <row r="18" spans="1:3" x14ac:dyDescent="0.3">
      <c r="A18" s="13" t="s">
        <v>260</v>
      </c>
      <c r="B18" s="13" t="s">
        <v>261</v>
      </c>
      <c r="C18" s="1"/>
    </row>
    <row r="19" spans="1:3" x14ac:dyDescent="0.3">
      <c r="A19" s="13" t="s">
        <v>278</v>
      </c>
      <c r="B19" s="14" t="s">
        <v>262</v>
      </c>
      <c r="C19" t="s">
        <v>263</v>
      </c>
    </row>
    <row r="20" spans="1:3" x14ac:dyDescent="0.3">
      <c r="A20" t="s">
        <v>279</v>
      </c>
      <c r="B20" t="s">
        <v>270</v>
      </c>
      <c r="C20" s="1"/>
    </row>
    <row r="21" spans="1:3" x14ac:dyDescent="0.3">
      <c r="A21" t="s">
        <v>280</v>
      </c>
      <c r="B21" t="s">
        <v>271</v>
      </c>
    </row>
    <row r="22" spans="1:3" x14ac:dyDescent="0.3">
      <c r="A22" t="s">
        <v>272</v>
      </c>
      <c r="B22" t="s">
        <v>273</v>
      </c>
    </row>
    <row r="23" spans="1:3" x14ac:dyDescent="0.3">
      <c r="A23" t="s">
        <v>274</v>
      </c>
      <c r="B23" t="s">
        <v>275</v>
      </c>
    </row>
    <row r="24" spans="1:3" x14ac:dyDescent="0.3">
      <c r="A24" t="s">
        <v>276</v>
      </c>
      <c r="B24" t="s">
        <v>277</v>
      </c>
    </row>
    <row r="25" spans="1:3" x14ac:dyDescent="0.3">
      <c r="A25" t="s">
        <v>281</v>
      </c>
      <c r="B25" t="s">
        <v>283</v>
      </c>
    </row>
    <row r="26" spans="1:3" x14ac:dyDescent="0.3">
      <c r="A26" t="s">
        <v>284</v>
      </c>
      <c r="B26" t="s">
        <v>282</v>
      </c>
    </row>
    <row r="27" spans="1:3" x14ac:dyDescent="0.3">
      <c r="A27" t="s">
        <v>285</v>
      </c>
      <c r="B27" t="s">
        <v>288</v>
      </c>
    </row>
    <row r="28" spans="1:3" x14ac:dyDescent="0.3">
      <c r="A28" t="s">
        <v>286</v>
      </c>
      <c r="B28" t="s">
        <v>287</v>
      </c>
    </row>
    <row r="29" spans="1:3" x14ac:dyDescent="0.3">
      <c r="A29" t="s">
        <v>289</v>
      </c>
      <c r="B29" t="s">
        <v>292</v>
      </c>
    </row>
    <row r="30" spans="1:3" x14ac:dyDescent="0.3">
      <c r="A30" t="s">
        <v>290</v>
      </c>
      <c r="B30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11D9-AF33-4D51-B0D2-002526F697DB}">
  <dimension ref="A1:C39"/>
  <sheetViews>
    <sheetView topLeftCell="A16" workbookViewId="0">
      <selection activeCell="A2" sqref="A2"/>
    </sheetView>
  </sheetViews>
  <sheetFormatPr defaultRowHeight="14.4" x14ac:dyDescent="0.3"/>
  <cols>
    <col min="1" max="1" width="30.109375" bestFit="1" customWidth="1"/>
    <col min="6" max="6" width="24.5546875" customWidth="1"/>
  </cols>
  <sheetData>
    <row r="1" spans="1:3" x14ac:dyDescent="0.3">
      <c r="A1" t="s">
        <v>234</v>
      </c>
      <c r="B1" t="s">
        <v>235</v>
      </c>
    </row>
    <row r="2" spans="1:3" x14ac:dyDescent="0.3">
      <c r="A2" s="1" t="s">
        <v>139</v>
      </c>
      <c r="B2" s="1" t="s">
        <v>20</v>
      </c>
      <c r="C2" s="1"/>
    </row>
    <row r="3" spans="1:3" x14ac:dyDescent="0.3">
      <c r="A3" s="1" t="s">
        <v>140</v>
      </c>
      <c r="B3" s="1" t="s">
        <v>21</v>
      </c>
      <c r="C3" s="1"/>
    </row>
    <row r="4" spans="1:3" x14ac:dyDescent="0.3">
      <c r="A4" s="1" t="s">
        <v>141</v>
      </c>
      <c r="B4" s="1" t="s">
        <v>22</v>
      </c>
      <c r="C4" s="1"/>
    </row>
    <row r="5" spans="1:3" x14ac:dyDescent="0.3">
      <c r="A5" s="1" t="s">
        <v>142</v>
      </c>
      <c r="B5" s="1" t="s">
        <v>23</v>
      </c>
      <c r="C5" s="1"/>
    </row>
    <row r="6" spans="1:3" x14ac:dyDescent="0.3">
      <c r="A6" s="1" t="s">
        <v>143</v>
      </c>
      <c r="B6" s="1" t="s">
        <v>24</v>
      </c>
      <c r="C6" s="1"/>
    </row>
    <row r="7" spans="1:3" x14ac:dyDescent="0.3">
      <c r="A7" s="1" t="s">
        <v>144</v>
      </c>
      <c r="B7" s="1" t="s">
        <v>25</v>
      </c>
      <c r="C7" s="1"/>
    </row>
    <row r="8" spans="1:3" x14ac:dyDescent="0.3">
      <c r="A8" s="1" t="s">
        <v>145</v>
      </c>
      <c r="B8" s="1" t="s">
        <v>26</v>
      </c>
      <c r="C8" s="1"/>
    </row>
    <row r="9" spans="1:3" x14ac:dyDescent="0.3">
      <c r="A9" s="1" t="s">
        <v>146</v>
      </c>
      <c r="B9" s="1" t="s">
        <v>27</v>
      </c>
      <c r="C9" s="1"/>
    </row>
    <row r="10" spans="1:3" x14ac:dyDescent="0.3">
      <c r="A10" s="1" t="s">
        <v>155</v>
      </c>
      <c r="B10" s="1" t="s">
        <v>36</v>
      </c>
      <c r="C10" s="1"/>
    </row>
    <row r="11" spans="1:3" x14ac:dyDescent="0.3">
      <c r="A11" s="1" t="s">
        <v>156</v>
      </c>
      <c r="B11" s="1" t="s">
        <v>37</v>
      </c>
      <c r="C11" s="1"/>
    </row>
    <row r="12" spans="1:3" x14ac:dyDescent="0.3">
      <c r="A12" s="1" t="s">
        <v>157</v>
      </c>
      <c r="B12" s="1" t="s">
        <v>38</v>
      </c>
      <c r="C12" s="1"/>
    </row>
    <row r="13" spans="1:3" x14ac:dyDescent="0.3">
      <c r="A13" s="1" t="s">
        <v>158</v>
      </c>
      <c r="B13" s="1" t="s">
        <v>38</v>
      </c>
      <c r="C13" s="1"/>
    </row>
    <row r="14" spans="1:3" x14ac:dyDescent="0.3">
      <c r="A14" s="1" t="s">
        <v>159</v>
      </c>
      <c r="B14" s="1" t="s">
        <v>39</v>
      </c>
      <c r="C14" s="1"/>
    </row>
    <row r="15" spans="1:3" x14ac:dyDescent="0.3">
      <c r="A15" s="1" t="s">
        <v>160</v>
      </c>
      <c r="B15" s="1" t="s">
        <v>39</v>
      </c>
      <c r="C15" s="1"/>
    </row>
    <row r="16" spans="1:3" x14ac:dyDescent="0.3">
      <c r="A16" s="1" t="s">
        <v>161</v>
      </c>
      <c r="B16" s="1" t="s">
        <v>44</v>
      </c>
      <c r="C16" s="1"/>
    </row>
    <row r="17" spans="1:3" x14ac:dyDescent="0.3">
      <c r="A17" s="1" t="s">
        <v>162</v>
      </c>
      <c r="B17" s="1" t="s">
        <v>45</v>
      </c>
      <c r="C17" s="1"/>
    </row>
    <row r="18" spans="1:3" x14ac:dyDescent="0.3">
      <c r="A18" s="1" t="s">
        <v>147</v>
      </c>
      <c r="B18" s="1" t="s">
        <v>28</v>
      </c>
      <c r="C18" s="1"/>
    </row>
    <row r="19" spans="1:3" x14ac:dyDescent="0.3">
      <c r="A19" s="1" t="s">
        <v>148</v>
      </c>
      <c r="B19" s="1" t="s">
        <v>29</v>
      </c>
      <c r="C19" s="1"/>
    </row>
    <row r="20" spans="1:3" x14ac:dyDescent="0.3">
      <c r="A20" s="1" t="s">
        <v>149</v>
      </c>
      <c r="B20" s="1" t="s">
        <v>30</v>
      </c>
      <c r="C20" s="1"/>
    </row>
    <row r="21" spans="1:3" x14ac:dyDescent="0.3">
      <c r="A21" s="1" t="s">
        <v>150</v>
      </c>
      <c r="B21" s="1" t="s">
        <v>31</v>
      </c>
      <c r="C21" s="1"/>
    </row>
    <row r="22" spans="1:3" x14ac:dyDescent="0.3">
      <c r="A22" s="1" t="s">
        <v>151</v>
      </c>
      <c r="B22" s="1" t="s">
        <v>32</v>
      </c>
      <c r="C22" s="1"/>
    </row>
    <row r="23" spans="1:3" x14ac:dyDescent="0.3">
      <c r="A23" s="1" t="s">
        <v>152</v>
      </c>
      <c r="B23" s="1" t="s">
        <v>33</v>
      </c>
      <c r="C23" s="1"/>
    </row>
    <row r="24" spans="1:3" x14ac:dyDescent="0.3">
      <c r="A24" s="1" t="s">
        <v>153</v>
      </c>
      <c r="B24" s="1" t="s">
        <v>34</v>
      </c>
      <c r="C24" s="1"/>
    </row>
    <row r="25" spans="1:3" x14ac:dyDescent="0.3">
      <c r="A25" s="1" t="s">
        <v>154</v>
      </c>
      <c r="B25" s="1" t="s">
        <v>35</v>
      </c>
      <c r="C25" s="1"/>
    </row>
    <row r="26" spans="1:3" x14ac:dyDescent="0.3">
      <c r="A26" s="1" t="s">
        <v>163</v>
      </c>
      <c r="B26" s="1" t="s">
        <v>50</v>
      </c>
      <c r="C26" s="1"/>
    </row>
    <row r="27" spans="1:3" x14ac:dyDescent="0.3">
      <c r="A27" s="1" t="s">
        <v>164</v>
      </c>
      <c r="B27" s="1" t="s">
        <v>50</v>
      </c>
      <c r="C27" s="1"/>
    </row>
    <row r="28" spans="1:3" x14ac:dyDescent="0.3">
      <c r="A28" s="1" t="s">
        <v>165</v>
      </c>
      <c r="B28" s="1" t="s">
        <v>51</v>
      </c>
      <c r="C28" s="1"/>
    </row>
    <row r="29" spans="1:3" x14ac:dyDescent="0.3">
      <c r="A29" s="1" t="s">
        <v>166</v>
      </c>
      <c r="B29" s="1" t="s">
        <v>51</v>
      </c>
      <c r="C29" s="1"/>
    </row>
    <row r="30" spans="1:3" x14ac:dyDescent="0.3">
      <c r="A30" s="1" t="s">
        <v>167</v>
      </c>
      <c r="B30" s="1" t="s">
        <v>52</v>
      </c>
      <c r="C30" s="1"/>
    </row>
    <row r="31" spans="1:3" x14ac:dyDescent="0.3">
      <c r="A31" s="1" t="s">
        <v>168</v>
      </c>
      <c r="B31" s="1" t="s">
        <v>52</v>
      </c>
      <c r="C31" s="1"/>
    </row>
    <row r="32" spans="1:3" x14ac:dyDescent="0.3">
      <c r="A32" s="1" t="s">
        <v>169</v>
      </c>
      <c r="B32" s="1" t="s">
        <v>40</v>
      </c>
      <c r="C32" s="1"/>
    </row>
    <row r="33" spans="1:3" x14ac:dyDescent="0.3">
      <c r="A33" s="1" t="s">
        <v>170</v>
      </c>
      <c r="B33" s="1" t="s">
        <v>41</v>
      </c>
      <c r="C33" s="1"/>
    </row>
    <row r="34" spans="1:3" x14ac:dyDescent="0.3">
      <c r="A34" s="1" t="s">
        <v>171</v>
      </c>
      <c r="B34" s="1" t="s">
        <v>42</v>
      </c>
      <c r="C34" s="1"/>
    </row>
    <row r="35" spans="1:3" x14ac:dyDescent="0.3">
      <c r="A35" s="1" t="s">
        <v>172</v>
      </c>
      <c r="B35" s="1" t="s">
        <v>43</v>
      </c>
      <c r="C35" s="1"/>
    </row>
    <row r="36" spans="1:3" x14ac:dyDescent="0.3">
      <c r="A36" s="1" t="s">
        <v>173</v>
      </c>
      <c r="B36" s="1" t="s">
        <v>46</v>
      </c>
      <c r="C36" s="1"/>
    </row>
    <row r="37" spans="1:3" x14ac:dyDescent="0.3">
      <c r="A37" s="1" t="s">
        <v>174</v>
      </c>
      <c r="B37" s="1" t="s">
        <v>47</v>
      </c>
      <c r="C37" s="1"/>
    </row>
    <row r="38" spans="1:3" x14ac:dyDescent="0.3">
      <c r="A38" s="1" t="s">
        <v>175</v>
      </c>
      <c r="B38" s="1" t="s">
        <v>48</v>
      </c>
      <c r="C38" s="1"/>
    </row>
    <row r="39" spans="1:3" x14ac:dyDescent="0.3">
      <c r="A39" s="1" t="s">
        <v>176</v>
      </c>
      <c r="B39" s="1" t="s">
        <v>49</v>
      </c>
      <c r="C3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gRNA</vt:lpstr>
      <vt:lpstr>gRNA off target analysis</vt:lpstr>
      <vt:lpstr>Next gene sequencing primers</vt:lpstr>
      <vt:lpstr>Antibodies</vt:lpstr>
      <vt:lpstr>Accession numbers</vt:lpstr>
      <vt:lpstr>qPCR primers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Anglen</dc:creator>
  <cp:lastModifiedBy>Taylor Anglen</cp:lastModifiedBy>
  <dcterms:created xsi:type="dcterms:W3CDTF">2024-10-08T14:32:12Z</dcterms:created>
  <dcterms:modified xsi:type="dcterms:W3CDTF">2025-07-04T20:37:45Z</dcterms:modified>
</cp:coreProperties>
</file>