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igaillind/GaTech Dropbox/Abigail Lind/writing/blastocystis comparative genomics/adding more tortoise genomes/Final submission/Supplemental/"/>
    </mc:Choice>
  </mc:AlternateContent>
  <xr:revisionPtr revIDLastSave="0" documentId="13_ncr:1_{1CBE37DA-3352-804B-8C3E-ACCFB047C470}" xr6:coauthVersionLast="47" xr6:coauthVersionMax="47" xr10:uidLastSave="{00000000-0000-0000-0000-000000000000}"/>
  <bookViews>
    <workbookView xWindow="-46620" yWindow="5480" windowWidth="39780" windowHeight="23820" xr2:uid="{9D0D1398-99F0-C94B-AD47-F8FE9172A9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67" i="1" l="1"/>
  <c r="AA68" i="1"/>
  <c r="AA69" i="1"/>
  <c r="AA70" i="1"/>
  <c r="AA71" i="1"/>
  <c r="AA72" i="1"/>
  <c r="AA73" i="1"/>
  <c r="AA74" i="1"/>
  <c r="AA75" i="1"/>
</calcChain>
</file>

<file path=xl/sharedStrings.xml><?xml version="1.0" encoding="utf-8"?>
<sst xmlns="http://schemas.openxmlformats.org/spreadsheetml/2006/main" count="446" uniqueCount="282">
  <si>
    <t>Gene</t>
  </si>
  <si>
    <t>Tree support</t>
  </si>
  <si>
    <t>Tree conclusion</t>
  </si>
  <si>
    <t>CroBVI</t>
  </si>
  <si>
    <t>Plac</t>
  </si>
  <si>
    <t>Blastoise</t>
  </si>
  <si>
    <t>Steve</t>
  </si>
  <si>
    <t>Her</t>
  </si>
  <si>
    <t>JDR</t>
  </si>
  <si>
    <t>NMH</t>
  </si>
  <si>
    <t>DL</t>
  </si>
  <si>
    <t>BT1</t>
  </si>
  <si>
    <t>Nand alien index all euks</t>
  </si>
  <si>
    <t>Nand alien index SAR</t>
  </si>
  <si>
    <t>Nand_mikado.contig_75G66.1</t>
  </si>
  <si>
    <t>Unclear - Cafeteria does not group with Blastocystis. Blastocystis does group with a few other euks but most of the euks are in well supported other clade.</t>
  </si>
  <si>
    <t>Ambiguous</t>
  </si>
  <si>
    <t>Yes</t>
  </si>
  <si>
    <t>No</t>
  </si>
  <si>
    <t>Aspartate-ammonia lyase</t>
  </si>
  <si>
    <t>Nand_mikado.contig_94G24.1</t>
  </si>
  <si>
    <t>Ambiguous. Blastocystis on its own branch, 100% BS support, does not group with other stramenos</t>
  </si>
  <si>
    <t>Polyketide synthase</t>
  </si>
  <si>
    <t>Nand_mikado.contig_94G429.1</t>
  </si>
  <si>
    <t>Poorly supported tree, no HGT support</t>
  </si>
  <si>
    <t>SSUH2</t>
  </si>
  <si>
    <t>Nand_mikado.contig_94G612.1</t>
  </si>
  <si>
    <t>Ambiguous tree - balstocystis forms sister to the rest of tree</t>
  </si>
  <si>
    <t>Opalinata</t>
  </si>
  <si>
    <t>Alpha L fucosidase</t>
  </si>
  <si>
    <t>Nand_mikado.contig_112G36.1</t>
  </si>
  <si>
    <t>Ambiguous - Blasto groups sister to other sequences</t>
  </si>
  <si>
    <t>Human blastocystis</t>
  </si>
  <si>
    <t>Phosphoglyceromutase</t>
  </si>
  <si>
    <t>Nand_mikado.contig_116G81.1</t>
  </si>
  <si>
    <t>Ureide permease domain containing multidrug transporter</t>
  </si>
  <si>
    <t>Nand_mikado.contig_132G154.1</t>
  </si>
  <si>
    <t>Ambiguous - poorly supported tree overall</t>
  </si>
  <si>
    <t>NIF3 (cyclohydrolase)</t>
  </si>
  <si>
    <t>Nand_mikado.contig_132G222.1</t>
  </si>
  <si>
    <t>Not enough sequences to build tree, but hits are mostly eukaryotic</t>
  </si>
  <si>
    <t>PFL Activating enzyme</t>
  </si>
  <si>
    <t>Nand_mikado.contig_135G322.1</t>
  </si>
  <si>
    <t>Ambiguous - Blastocystis groups sister to rest of tree</t>
  </si>
  <si>
    <t>GNAT N acetyltransferase GCN5</t>
  </si>
  <si>
    <t>Nand_mikado.contig_135G326.1</t>
  </si>
  <si>
    <t>1,4-alpha-glucan branching protein</t>
  </si>
  <si>
    <t>Nand_mikado.contig_135G400.1</t>
  </si>
  <si>
    <t>Blastocystis</t>
  </si>
  <si>
    <t>Ormimidoyltransferase cyclodeaminase</t>
  </si>
  <si>
    <t>Nand_mikado.contig_143G387.1</t>
  </si>
  <si>
    <t>Likely HGT, but laso present in 2 Fornicata species that are sister to other sequences</t>
  </si>
  <si>
    <t>Solute carrier family 13 (sodium-dependent dicarboxylate transporter)</t>
  </si>
  <si>
    <t>Nand_mikado.contig_143G482.1</t>
  </si>
  <si>
    <t>Ambiguous - mostly bacteria tree, but some euks that group with Blasto</t>
  </si>
  <si>
    <t>Hexose transporter</t>
  </si>
  <si>
    <t>Nand_mikado.contig_160G115.1</t>
  </si>
  <si>
    <t>ST1 unique</t>
  </si>
  <si>
    <t>O-Methyltransferase involved in polyketide biosynthesis</t>
  </si>
  <si>
    <t>Nand_mikado.contig_160G206.1</t>
  </si>
  <si>
    <t>HydE</t>
  </si>
  <si>
    <t>Nand_mikado.contig_174G91.1</t>
  </si>
  <si>
    <t>NADH dependent flavin oxidoreductase</t>
  </si>
  <si>
    <t>Nand_mikado.contig_188G114.1</t>
  </si>
  <si>
    <t>Ambiguous because too few hits to build tree</t>
  </si>
  <si>
    <t>Nand unique</t>
  </si>
  <si>
    <t>Thioredoxin domain containing protein 12</t>
  </si>
  <si>
    <t>Nand_mikado.contig_84G183.1</t>
  </si>
  <si>
    <t>Blastocystis is sister to all bacterial sequences in tree. Likely HGT but not definite from tree</t>
  </si>
  <si>
    <t>DNA binding regulatory protein YebC PmpR family</t>
  </si>
  <si>
    <t>Nand_mikado.contig_94G297.1</t>
  </si>
  <si>
    <t>Ambiguous - Cafeteria does not group with Blastocystis, Blastocystis groups with one eukaryote (Ochromonadales) and then Bacteroidota</t>
  </si>
  <si>
    <t>Galactose mutarotase</t>
  </si>
  <si>
    <t>Nand_mikado.contig_94G308.1</t>
  </si>
  <si>
    <t>Iron containing alcohol dehydrogenase GldA</t>
  </si>
  <si>
    <t>Nand_mikado.contig_75G210.1</t>
  </si>
  <si>
    <t>Not HGT</t>
  </si>
  <si>
    <t>Negative</t>
  </si>
  <si>
    <t>Beta 1,3 galactosyltransferase</t>
  </si>
  <si>
    <t>Nand_mikado.contig_75G366.1</t>
  </si>
  <si>
    <t>Exo-alpha-sialidase</t>
  </si>
  <si>
    <t>Nand_mikado.contig_75G485.1</t>
  </si>
  <si>
    <t>Translocon associated protein alpha subunit</t>
  </si>
  <si>
    <t>Nand_mikado.contig_94G616.1</t>
  </si>
  <si>
    <t>Hexokinase</t>
  </si>
  <si>
    <t>Nand_mikado.contig_102G198.1</t>
  </si>
  <si>
    <t>3-keto-steroid reductase</t>
  </si>
  <si>
    <t>Nand_mikado.contig_102G529.1</t>
  </si>
  <si>
    <t>Not HGT - groups with eukaryotes</t>
  </si>
  <si>
    <t>Bro1 domain containing protein</t>
  </si>
  <si>
    <t>Nand_mikado.contig_112G41.1</t>
  </si>
  <si>
    <t>Glycosyl transferase</t>
  </si>
  <si>
    <t>Nand_mikado.contig_112G59.1</t>
  </si>
  <si>
    <t>Tryptophanase</t>
  </si>
  <si>
    <t>Nand_mikado.contig_132G159.1</t>
  </si>
  <si>
    <t>Chitinase</t>
  </si>
  <si>
    <t>Nand_mikado.contig_137G83.1</t>
  </si>
  <si>
    <t>Choline/sodium solute transporter</t>
  </si>
  <si>
    <t>Nand_mikado.contig_143G320.1</t>
  </si>
  <si>
    <t>Galactarate/altronate dehydratase</t>
  </si>
  <si>
    <t>Nand_mikado.contig_157G78.1</t>
  </si>
  <si>
    <t>Glycosyl transferase 1</t>
  </si>
  <si>
    <t>Nand_mikado.contig_172G73.1</t>
  </si>
  <si>
    <t>Unlikely to be HGT</t>
  </si>
  <si>
    <t>NADPH quinone oxidoreductase PIG3 family</t>
  </si>
  <si>
    <t>Nand_mikado.contig_184G28.1</t>
  </si>
  <si>
    <t>Transmembrane protein 62</t>
  </si>
  <si>
    <t>Nand_mikado.contig_188G171.1</t>
  </si>
  <si>
    <t>Ribosome maturation protein SBDS-like protein</t>
  </si>
  <si>
    <t>Nand_mikado.contig_196G165.1</t>
  </si>
  <si>
    <t>Unlikely HGT - groups with lots of other euks</t>
  </si>
  <si>
    <t>Longevity assurance proteins LAG1/LAC1 (sphingosine acyltransferase)</t>
  </si>
  <si>
    <t>Nand_mikado.contig_363G7.1</t>
  </si>
  <si>
    <t>N-acetylneuraminate lyase</t>
  </si>
  <si>
    <t>Nand_mikado.contig_75G512.1</t>
  </si>
  <si>
    <t>Tree supports HGT. Donor is ambiguous but may be within Chloroflexota - possibly Anaerolinea</t>
  </si>
  <si>
    <t>Positive</t>
  </si>
  <si>
    <t>Fused protein: Patatin-like phospholipase; N-acetylmannosamine-6-phosphate 2-epimerase; Nucleotide-Binding Domain of the sugar kinase/HSP70/actin superfamily</t>
  </si>
  <si>
    <t>Nand_mikado.contig_94G147.1</t>
  </si>
  <si>
    <t>HGT supported, donor unclear</t>
  </si>
  <si>
    <t>Opalinata + tortoise loss</t>
  </si>
  <si>
    <t>PTS sugar transporter IIC/IID</t>
  </si>
  <si>
    <t>Nand_mikado.contig_94G326.1</t>
  </si>
  <si>
    <t>Nand_mikado.contig_94G496.1</t>
  </si>
  <si>
    <t>Tree supports HGT, though likely also has been HGTed into parabasalids. Present in T. vaginalis and T. foetus. Other euks group in well-supported other group</t>
  </si>
  <si>
    <t>ASCT 1C</t>
  </si>
  <si>
    <t>Nand_mikado.contig_102G298.1</t>
  </si>
  <si>
    <t>HGT support. Donor ambiguous</t>
  </si>
  <si>
    <t>Malonyl CoA ACP transacylase</t>
  </si>
  <si>
    <t>Nand_mikado.contig_124G7.1</t>
  </si>
  <si>
    <t>L-fuconolactone hydrolase</t>
  </si>
  <si>
    <t>Nand_mikado.contig_132G114.1</t>
  </si>
  <si>
    <t>Methylase type 11 involved in ubiquinone-menaquinone biosynthesis (rquA)</t>
  </si>
  <si>
    <t>Nand_mikado.contig_132G181.1</t>
  </si>
  <si>
    <t>HGT, donor unclear</t>
  </si>
  <si>
    <t>L-asparaginase</t>
  </si>
  <si>
    <t>Nand_mikado.contig_132G405.1</t>
  </si>
  <si>
    <t>HGT support, donor unclear. Also likely transfer into Chytridiomycota</t>
  </si>
  <si>
    <t>Beta lactamase</t>
  </si>
  <si>
    <t>Nand_mikado.contig_132G417.1</t>
  </si>
  <si>
    <t>Alcohol dehydrogenase YqhD</t>
  </si>
  <si>
    <t>Nand_mikado.contig_132G557.1</t>
  </si>
  <si>
    <t>HGT support</t>
  </si>
  <si>
    <t xml:space="preserve">Hypothetical protein </t>
  </si>
  <si>
    <t>Nand_mikado.contig_135G112.1</t>
  </si>
  <si>
    <t>HGT support - also likley secondary transfer into Dictyostelia</t>
  </si>
  <si>
    <t>Glutamine synthetase</t>
  </si>
  <si>
    <t>Nand_mikado.contig_137G124.1</t>
  </si>
  <si>
    <t>Support for HGT but not well supported tree overall. Almost zero euk hits</t>
  </si>
  <si>
    <t>Holliday junction resolvase YqgF</t>
  </si>
  <si>
    <t>Nand_mikado.contig_143G324.1</t>
  </si>
  <si>
    <t>HGT support. Donor probably within Spirochaetes/Treponema</t>
  </si>
  <si>
    <t>L-fucose transporter FucP</t>
  </si>
  <si>
    <t>Nand_mikado.contig_157G34.1</t>
  </si>
  <si>
    <t>Likely HGT. Also present in Streptophytes and can't rule out possibility of grouping, but overall not in other euks and supports HGT origin</t>
  </si>
  <si>
    <t>Cytidine deaminase</t>
  </si>
  <si>
    <t>Nand_mikado.contig_157G147.1</t>
  </si>
  <si>
    <t>Enoyl hydratase</t>
  </si>
  <si>
    <t>Nand_mikado.contig_157G314.1</t>
  </si>
  <si>
    <t>UDP-glucose/GDP-mannose dehydrogenase</t>
  </si>
  <si>
    <t>Nand_mikado.contig_160G105.1</t>
  </si>
  <si>
    <t>Na/H+ antiporter NhaC</t>
  </si>
  <si>
    <t>Nand_mikado.contig_160G300.1</t>
  </si>
  <si>
    <t>MATE efflux family</t>
  </si>
  <si>
    <t>Nand_mikado.contig_173G1.1</t>
  </si>
  <si>
    <t>HGT, but overall poorly supported tree</t>
  </si>
  <si>
    <t>YchN-like protein</t>
  </si>
  <si>
    <t>Nand_mikado.contig_174G60.1</t>
  </si>
  <si>
    <t>Aminoacyl-histidine dipeptidase</t>
  </si>
  <si>
    <t>Nand_mikado.contig_184G80.1</t>
  </si>
  <si>
    <t>Nitroreductase A</t>
  </si>
  <si>
    <t>Nand_mikado.contig_188G107.1</t>
  </si>
  <si>
    <t>HGT supported. Donor might be within Pseudomonadota</t>
  </si>
  <si>
    <t>Heme-dependent peroxidase (YfeX like)</t>
  </si>
  <si>
    <t>Nand_mikado.contig_195G86.1</t>
  </si>
  <si>
    <t>Oxidoreductase</t>
  </si>
  <si>
    <t>Nand_mikado.contig_94G51.1</t>
  </si>
  <si>
    <t>Postive</t>
  </si>
  <si>
    <t>Choline sulfatase</t>
  </si>
  <si>
    <t>Nand_mikado.contig_143G354.1</t>
  </si>
  <si>
    <t>HGT support but donor unclear</t>
  </si>
  <si>
    <t>Possible ST3 loss</t>
  </si>
  <si>
    <t>Aldo keto reductase</t>
  </si>
  <si>
    <t>Nand_mikado.contig_196G90.1</t>
  </si>
  <si>
    <t>HGT supported. Donor unclear but might be withoin Chlamydiota. Tree is generally poorly supported but this clade is well supported</t>
  </si>
  <si>
    <t>Blastocystis + ST3 loss</t>
  </si>
  <si>
    <t>Alcohol dehydrogenase AdhA-like</t>
  </si>
  <si>
    <t>Blastocystis + NMH loss or incomplete genome</t>
  </si>
  <si>
    <t>Blastocystis + Blastoise loss or incomplete genome</t>
  </si>
  <si>
    <t>N/a</t>
  </si>
  <si>
    <t>Datable acquisition</t>
  </si>
  <si>
    <t>Acquisition branch</t>
  </si>
  <si>
    <t>Nand_mikado.contig_75G457.1</t>
  </si>
  <si>
    <t>Nand_mikado.contig_84G67.1</t>
  </si>
  <si>
    <t>Nand_mikado.contig_84G139.1</t>
  </si>
  <si>
    <t>Nand_mikado.contig_84G259.1</t>
  </si>
  <si>
    <t>Nand_mikado.contig_94G15.1</t>
  </si>
  <si>
    <t>Nand_mikado.contig_94G66.1</t>
  </si>
  <si>
    <t>Nand_mikado.contig_94G351.1</t>
  </si>
  <si>
    <t>Nand_mikado.contig_94G439.1</t>
  </si>
  <si>
    <t>Nand_mikado.contig_94G522.1</t>
  </si>
  <si>
    <t>OAO14944.1</t>
  </si>
  <si>
    <t>OAO16590.1</t>
  </si>
  <si>
    <t>OAO13503.1</t>
  </si>
  <si>
    <t>OAO12075.1</t>
  </si>
  <si>
    <t>OAO12067.1</t>
  </si>
  <si>
    <t>OAO13933.1</t>
  </si>
  <si>
    <t>OAO17832.1</t>
  </si>
  <si>
    <t>OAO12577.1</t>
  </si>
  <si>
    <t>OAO14277.1</t>
  </si>
  <si>
    <t>OAO14920.1</t>
  </si>
  <si>
    <t>OAO12908.1</t>
  </si>
  <si>
    <t>OAO12421.1</t>
  </si>
  <si>
    <t>OAO13526.1</t>
  </si>
  <si>
    <t>OAO14550.1</t>
  </si>
  <si>
    <t>OAO14540.1</t>
  </si>
  <si>
    <t>OAO17011.1</t>
  </si>
  <si>
    <t>OAO13151.1</t>
  </si>
  <si>
    <t>OAO15714.1</t>
  </si>
  <si>
    <t>OAO15707.1</t>
  </si>
  <si>
    <t>OAO16360.1</t>
  </si>
  <si>
    <t>OAO12034.1</t>
  </si>
  <si>
    <t>OAO16804.1</t>
  </si>
  <si>
    <t>OAO15613.1</t>
  </si>
  <si>
    <t>OAO16100.1</t>
  </si>
  <si>
    <t>OAO17151.1</t>
  </si>
  <si>
    <t>OAO14160.1</t>
  </si>
  <si>
    <t>OAO12387.1</t>
  </si>
  <si>
    <t>OAO17373.1</t>
  </si>
  <si>
    <t>OAO12829.1</t>
  </si>
  <si>
    <t>OAO13396.1</t>
  </si>
  <si>
    <t>OAO14810.1</t>
  </si>
  <si>
    <t>OAO13452.1</t>
  </si>
  <si>
    <t>OAO13479.1</t>
  </si>
  <si>
    <t>OAO14386.1</t>
  </si>
  <si>
    <t>OAO16855.1</t>
  </si>
  <si>
    <t>OAO17898.1</t>
  </si>
  <si>
    <t>OAO12114.1</t>
  </si>
  <si>
    <t>OAO15728.1</t>
  </si>
  <si>
    <t>OAO13925.1</t>
  </si>
  <si>
    <t>OAO14620.1</t>
  </si>
  <si>
    <t>OAO17950.1</t>
  </si>
  <si>
    <t>OAO17542.1</t>
  </si>
  <si>
    <t>OAO12372.1</t>
  </si>
  <si>
    <t>OAO15454.1</t>
  </si>
  <si>
    <t>OAO13570.1</t>
  </si>
  <si>
    <t>OAO18004.1</t>
  </si>
  <si>
    <t>OAO15662.1</t>
  </si>
  <si>
    <t>OAO16509.1</t>
  </si>
  <si>
    <t>OAO16085.1</t>
  </si>
  <si>
    <t>OAO16986.1</t>
  </si>
  <si>
    <t>OAO16540.1</t>
  </si>
  <si>
    <t>OAO13078.1</t>
  </si>
  <si>
    <t>OAO16379.1</t>
  </si>
  <si>
    <t>OAO17975.1</t>
  </si>
  <si>
    <t>OAO12646.1</t>
  </si>
  <si>
    <t>OAO13287.1</t>
  </si>
  <si>
    <t>OAO12766.1</t>
  </si>
  <si>
    <t>OAO14793.1</t>
  </si>
  <si>
    <t>OAO14790.1</t>
  </si>
  <si>
    <t>OAO14775.1</t>
  </si>
  <si>
    <t>OAO18180.1</t>
  </si>
  <si>
    <t>OAO17397.1</t>
  </si>
  <si>
    <t>OAO14080.1</t>
  </si>
  <si>
    <t>OAO14075.1</t>
  </si>
  <si>
    <t>OAO12304.1</t>
  </si>
  <si>
    <t>OAO12712.1</t>
  </si>
  <si>
    <t>Nand_mikado.contig_157G383.1</t>
  </si>
  <si>
    <t>Supports HGT</t>
  </si>
  <si>
    <t>Nand_mikado.contig_135G159.1</t>
  </si>
  <si>
    <t>Cholesterol alpha-glucosyltransferase</t>
  </si>
  <si>
    <t>L-serine dehydratase</t>
  </si>
  <si>
    <t>Ambiguous tree - Blastocystis  sister to the rest of tree</t>
  </si>
  <si>
    <t>Ambiguous - Blasto groups separate from other euks except for Dictyostelia and Parmales. Not nested within well supported bacterial group. Possible multiple HGT there</t>
  </si>
  <si>
    <t>Ambiguous - groups with well supported fungal group - could be multiple HGT or could be differential loss</t>
  </si>
  <si>
    <t>Ambiguous - is grouping with bacteria but could group with 3 Galdiera rhodophyta sequences.Could be HGT with multiple transfer events into eukaryotes</t>
  </si>
  <si>
    <t>Tree supports HGT. Donor is likely within Myxoccota but is ambiguous.</t>
  </si>
  <si>
    <t>HGT.</t>
  </si>
  <si>
    <t>HGT support. Donor within pseudomonadota. May also have been transferred into 1-2 other euks</t>
  </si>
  <si>
    <t>Annotation from Eme et al 2017</t>
  </si>
  <si>
    <t>Eme et al 2017 locus</t>
  </si>
  <si>
    <t>Supplemental Table S6. Validation of previously reported ST1-NandII horizontal gene transfers.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</si>
</sst>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4"/>
      <color rgb="FFBEC8CE"/>
      <name val="Menlo"/>
      <family val="2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0B657-D1C2-B246-9871-BC604644A222}">
  <dimension ref="A1:AA75"/>
  <sheetViews>
    <sheetView tabSelected="1" zoomScale="130" zoomScaleNormal="130" workbookViewId="0">
      <pane ySplit="2" topLeftCell="A3" activePane="bottomLeft" state="frozen"/>
      <selection pane="bottomLeft" activeCell="A2" sqref="A2"/>
    </sheetView>
  </sheetViews>
  <sheetFormatPr baseColWidth="10" defaultRowHeight="16" x14ac:dyDescent="0.2"/>
  <cols>
    <col min="1" max="2" width="36.83203125" customWidth="1"/>
    <col min="3" max="3" width="62.33203125" customWidth="1"/>
    <col min="4" max="4" width="70.33203125" customWidth="1"/>
    <col min="5" max="5" width="22.83203125" customWidth="1"/>
    <col min="6" max="6" width="11" style="2" customWidth="1"/>
    <col min="7" max="7" width="37.5" customWidth="1"/>
    <col min="26" max="26" width="38.33203125" customWidth="1"/>
  </cols>
  <sheetData>
    <row r="1" spans="1:26" x14ac:dyDescent="0.2">
      <c r="A1" s="4" t="s">
        <v>281</v>
      </c>
    </row>
    <row r="2" spans="1:26" ht="18" x14ac:dyDescent="0.2">
      <c r="A2" t="s">
        <v>0</v>
      </c>
      <c r="B2" t="s">
        <v>280</v>
      </c>
      <c r="C2" t="s">
        <v>279</v>
      </c>
      <c r="D2" t="s">
        <v>1</v>
      </c>
      <c r="E2" t="s">
        <v>2</v>
      </c>
      <c r="F2" s="2" t="s">
        <v>190</v>
      </c>
      <c r="G2" t="s">
        <v>191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t="s">
        <v>12</v>
      </c>
      <c r="R2" t="s">
        <v>13</v>
      </c>
      <c r="Z2" s="3"/>
    </row>
    <row r="3" spans="1:26" ht="18" x14ac:dyDescent="0.2">
      <c r="A3" t="s">
        <v>14</v>
      </c>
      <c r="B3" t="s">
        <v>249</v>
      </c>
      <c r="C3" t="s">
        <v>19</v>
      </c>
      <c r="D3" t="s">
        <v>15</v>
      </c>
      <c r="E3" t="s">
        <v>16</v>
      </c>
      <c r="F3" s="2" t="s">
        <v>189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2.06398348813208E-3</v>
      </c>
      <c r="R3">
        <v>2.06398348813208E-3</v>
      </c>
      <c r="Z3" s="3"/>
    </row>
    <row r="4" spans="1:26" ht="18" x14ac:dyDescent="0.2">
      <c r="A4" t="s">
        <v>20</v>
      </c>
      <c r="B4" t="s">
        <v>255</v>
      </c>
      <c r="C4" t="s">
        <v>22</v>
      </c>
      <c r="D4" t="s">
        <v>21</v>
      </c>
      <c r="E4" t="s">
        <v>16</v>
      </c>
      <c r="F4" s="2" t="s">
        <v>189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5.4150905833167402E-2</v>
      </c>
      <c r="R4">
        <v>0.193310770455902</v>
      </c>
      <c r="Z4" s="3"/>
    </row>
    <row r="5" spans="1:26" ht="18" x14ac:dyDescent="0.2">
      <c r="A5" t="s">
        <v>26</v>
      </c>
      <c r="B5" t="s">
        <v>263</v>
      </c>
      <c r="C5" t="s">
        <v>29</v>
      </c>
      <c r="D5" t="s">
        <v>272</v>
      </c>
      <c r="E5" t="s">
        <v>16</v>
      </c>
      <c r="F5" s="2" t="s">
        <v>189</v>
      </c>
      <c r="H5">
        <v>0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9.2402464065708401E-3</v>
      </c>
      <c r="R5">
        <v>0.36344969199178601</v>
      </c>
      <c r="Z5" s="3"/>
    </row>
    <row r="6" spans="1:26" ht="18" x14ac:dyDescent="0.2">
      <c r="A6" t="s">
        <v>30</v>
      </c>
      <c r="B6" t="s">
        <v>204</v>
      </c>
      <c r="C6" t="s">
        <v>33</v>
      </c>
      <c r="D6" t="s">
        <v>31</v>
      </c>
      <c r="E6" t="s">
        <v>16</v>
      </c>
      <c r="F6" s="2" t="s">
        <v>189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1</v>
      </c>
      <c r="Q6">
        <v>1.5473887814313299E-2</v>
      </c>
      <c r="R6">
        <v>0.200193423597678</v>
      </c>
      <c r="Z6" s="3"/>
    </row>
    <row r="7" spans="1:26" ht="18" x14ac:dyDescent="0.2">
      <c r="A7" t="s">
        <v>36</v>
      </c>
      <c r="B7" t="s">
        <v>210</v>
      </c>
      <c r="C7" t="s">
        <v>38</v>
      </c>
      <c r="D7" t="s">
        <v>37</v>
      </c>
      <c r="E7" t="s">
        <v>16</v>
      </c>
      <c r="F7" s="2" t="s">
        <v>189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2.94659300184161E-2</v>
      </c>
      <c r="R7">
        <v>0.43462246777163899</v>
      </c>
      <c r="Z7" s="3"/>
    </row>
    <row r="8" spans="1:26" ht="18" x14ac:dyDescent="0.2">
      <c r="A8" t="s">
        <v>42</v>
      </c>
      <c r="B8" t="s">
        <v>218</v>
      </c>
      <c r="C8" t="s">
        <v>44</v>
      </c>
      <c r="D8" t="s">
        <v>43</v>
      </c>
      <c r="E8" t="s">
        <v>16</v>
      </c>
      <c r="F8" s="2" t="s">
        <v>189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1</v>
      </c>
      <c r="O8">
        <v>1</v>
      </c>
      <c r="P8">
        <v>1</v>
      </c>
      <c r="Q8">
        <v>0.12092307692307599</v>
      </c>
      <c r="R8">
        <v>0.12092307692307599</v>
      </c>
      <c r="Z8" s="3"/>
    </row>
    <row r="9" spans="1:26" ht="18" x14ac:dyDescent="0.2">
      <c r="A9" t="s">
        <v>47</v>
      </c>
      <c r="B9" t="s">
        <v>220</v>
      </c>
      <c r="C9" t="s">
        <v>49</v>
      </c>
      <c r="D9" t="s">
        <v>273</v>
      </c>
      <c r="E9" t="s">
        <v>16</v>
      </c>
      <c r="F9" s="2" t="s">
        <v>189</v>
      </c>
      <c r="H9">
        <v>0</v>
      </c>
      <c r="I9">
        <v>0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3.4132841328413301E-2</v>
      </c>
      <c r="R9">
        <v>6.3653136531365201E-2</v>
      </c>
      <c r="Z9" s="3"/>
    </row>
    <row r="10" spans="1:26" ht="18" x14ac:dyDescent="0.2">
      <c r="A10" t="s">
        <v>50</v>
      </c>
      <c r="B10" t="s">
        <v>226</v>
      </c>
      <c r="C10" t="s">
        <v>52</v>
      </c>
      <c r="D10" t="s">
        <v>51</v>
      </c>
      <c r="E10" t="s">
        <v>16</v>
      </c>
      <c r="F10" s="2" t="s">
        <v>189</v>
      </c>
      <c r="H10">
        <v>0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5.2631578947368397E-2</v>
      </c>
      <c r="R10">
        <v>0.37100949094046498</v>
      </c>
      <c r="Z10" s="3"/>
    </row>
    <row r="11" spans="1:26" ht="18" x14ac:dyDescent="0.2">
      <c r="A11" t="s">
        <v>53</v>
      </c>
      <c r="B11" t="s">
        <v>227</v>
      </c>
      <c r="C11" t="s">
        <v>55</v>
      </c>
      <c r="D11" t="s">
        <v>54</v>
      </c>
      <c r="E11" t="s">
        <v>16</v>
      </c>
      <c r="F11" s="2" t="s">
        <v>189</v>
      </c>
      <c r="H11">
        <v>0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-5.2375152253349502E-2</v>
      </c>
      <c r="R11">
        <v>0.21680876979293501</v>
      </c>
      <c r="Z11" s="3"/>
    </row>
    <row r="12" spans="1:26" ht="18" x14ac:dyDescent="0.2">
      <c r="A12" t="s">
        <v>56</v>
      </c>
      <c r="B12" t="s">
        <v>232</v>
      </c>
      <c r="C12" t="s">
        <v>58</v>
      </c>
      <c r="D12" t="s">
        <v>31</v>
      </c>
      <c r="E12" t="s">
        <v>16</v>
      </c>
      <c r="F12" s="2" t="s">
        <v>189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 s="1">
        <v>0.44798657718120799</v>
      </c>
      <c r="R12">
        <v>0.44798657718120799</v>
      </c>
      <c r="Z12" s="3"/>
    </row>
    <row r="13" spans="1:26" ht="18" x14ac:dyDescent="0.2">
      <c r="A13" t="s">
        <v>61</v>
      </c>
      <c r="B13" t="s">
        <v>239</v>
      </c>
      <c r="C13" t="s">
        <v>62</v>
      </c>
      <c r="D13" t="s">
        <v>274</v>
      </c>
      <c r="E13" t="s">
        <v>16</v>
      </c>
      <c r="F13" s="2" t="s">
        <v>189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1.8766756032171501E-2</v>
      </c>
      <c r="R13">
        <v>1.8766756032171501E-2</v>
      </c>
      <c r="Z13" s="3"/>
    </row>
    <row r="14" spans="1:26" ht="18" x14ac:dyDescent="0.2">
      <c r="A14" t="s">
        <v>63</v>
      </c>
      <c r="B14" t="s">
        <v>243</v>
      </c>
      <c r="C14" t="s">
        <v>66</v>
      </c>
      <c r="D14" t="s">
        <v>64</v>
      </c>
      <c r="E14" t="s">
        <v>16</v>
      </c>
      <c r="F14" s="2" t="s">
        <v>189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-2.5978647686832699E-2</v>
      </c>
      <c r="R14">
        <v>0.30711743772241901</v>
      </c>
      <c r="Z14" s="3"/>
    </row>
    <row r="15" spans="1:26" ht="18" x14ac:dyDescent="0.2">
      <c r="A15" t="s">
        <v>67</v>
      </c>
      <c r="B15" t="s">
        <v>254</v>
      </c>
      <c r="C15" t="s">
        <v>69</v>
      </c>
      <c r="D15" t="s">
        <v>68</v>
      </c>
      <c r="E15" t="s">
        <v>16</v>
      </c>
      <c r="F15" s="2" t="s">
        <v>189</v>
      </c>
      <c r="H15">
        <v>0</v>
      </c>
      <c r="I15">
        <v>0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 s="1">
        <v>0.36483931947069898</v>
      </c>
      <c r="R15">
        <v>0.36483931947069898</v>
      </c>
      <c r="Z15" s="3"/>
    </row>
    <row r="16" spans="1:26" ht="18" x14ac:dyDescent="0.2">
      <c r="A16" t="s">
        <v>39</v>
      </c>
      <c r="B16" t="s">
        <v>213</v>
      </c>
      <c r="C16" t="s">
        <v>41</v>
      </c>
      <c r="D16" t="s">
        <v>40</v>
      </c>
      <c r="E16" t="s">
        <v>16</v>
      </c>
      <c r="F16" s="2" t="s">
        <v>189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1</v>
      </c>
      <c r="O16">
        <v>1</v>
      </c>
      <c r="P16">
        <v>0</v>
      </c>
      <c r="Q16">
        <v>-0.11282495667244299</v>
      </c>
      <c r="R16">
        <v>0.11282495667244299</v>
      </c>
      <c r="Z16" s="3"/>
    </row>
    <row r="17" spans="1:26" ht="18" x14ac:dyDescent="0.2">
      <c r="A17" t="s">
        <v>73</v>
      </c>
      <c r="B17" t="s">
        <v>258</v>
      </c>
      <c r="C17" t="s">
        <v>74</v>
      </c>
      <c r="D17" t="s">
        <v>275</v>
      </c>
      <c r="E17" t="s">
        <v>16</v>
      </c>
      <c r="F17" s="2" t="s">
        <v>189</v>
      </c>
      <c r="H17">
        <v>0</v>
      </c>
      <c r="I17">
        <v>0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0</v>
      </c>
      <c r="Q17">
        <v>5.5755395683453203E-2</v>
      </c>
      <c r="R17">
        <v>5.5755395683453203E-2</v>
      </c>
      <c r="Z17" s="3"/>
    </row>
    <row r="18" spans="1:26" ht="18" x14ac:dyDescent="0.2">
      <c r="A18" t="s">
        <v>23</v>
      </c>
      <c r="B18" t="s">
        <v>261</v>
      </c>
      <c r="C18" t="s">
        <v>25</v>
      </c>
      <c r="D18" t="s">
        <v>24</v>
      </c>
      <c r="E18" t="s">
        <v>16</v>
      </c>
      <c r="F18" s="2" t="s">
        <v>189</v>
      </c>
      <c r="H18">
        <v>0</v>
      </c>
      <c r="I18">
        <v>0</v>
      </c>
      <c r="J18">
        <v>0</v>
      </c>
      <c r="K18">
        <v>0</v>
      </c>
      <c r="L18">
        <v>1</v>
      </c>
      <c r="M18">
        <v>1</v>
      </c>
      <c r="N18">
        <v>1</v>
      </c>
      <c r="O18">
        <v>1</v>
      </c>
      <c r="P18">
        <v>1</v>
      </c>
      <c r="Q18">
        <v>-0.10849056603773501</v>
      </c>
      <c r="R18">
        <v>0.26572327044025101</v>
      </c>
      <c r="Z18" s="3"/>
    </row>
    <row r="19" spans="1:26" ht="18" x14ac:dyDescent="0.2">
      <c r="A19" t="s">
        <v>34</v>
      </c>
      <c r="B19" t="s">
        <v>207</v>
      </c>
      <c r="C19" t="s">
        <v>35</v>
      </c>
      <c r="D19" t="s">
        <v>27</v>
      </c>
      <c r="E19" t="s">
        <v>16</v>
      </c>
      <c r="F19" s="2" t="s">
        <v>189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1</v>
      </c>
      <c r="P19">
        <v>1</v>
      </c>
      <c r="Q19">
        <v>0.15396113602391601</v>
      </c>
      <c r="R19">
        <v>0.15396113602391601</v>
      </c>
      <c r="Z19" s="3"/>
    </row>
    <row r="20" spans="1:26" ht="18" x14ac:dyDescent="0.2">
      <c r="A20" t="s">
        <v>45</v>
      </c>
      <c r="B20" t="s">
        <v>219</v>
      </c>
      <c r="C20" t="s">
        <v>46</v>
      </c>
      <c r="D20" t="s">
        <v>43</v>
      </c>
      <c r="E20" t="s">
        <v>16</v>
      </c>
      <c r="F20" s="2" t="s">
        <v>189</v>
      </c>
      <c r="H20">
        <v>0</v>
      </c>
      <c r="I20">
        <v>0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2.9700854700854699E-2</v>
      </c>
      <c r="R20">
        <v>7.1937321937321899E-2</v>
      </c>
      <c r="Z20" s="3"/>
    </row>
    <row r="21" spans="1:26" ht="18" x14ac:dyDescent="0.2">
      <c r="A21" t="s">
        <v>59</v>
      </c>
      <c r="B21" t="s">
        <v>234</v>
      </c>
      <c r="C21" t="s">
        <v>60</v>
      </c>
      <c r="D21" t="s">
        <v>31</v>
      </c>
      <c r="E21" t="s">
        <v>16</v>
      </c>
      <c r="F21" s="2" t="s">
        <v>189</v>
      </c>
      <c r="H21">
        <v>0</v>
      </c>
      <c r="I21">
        <v>1</v>
      </c>
      <c r="J21">
        <v>0</v>
      </c>
      <c r="K21">
        <v>0</v>
      </c>
      <c r="L21">
        <v>1</v>
      </c>
      <c r="M21">
        <v>1</v>
      </c>
      <c r="N21">
        <v>1</v>
      </c>
      <c r="O21">
        <v>1</v>
      </c>
      <c r="P21">
        <v>1</v>
      </c>
      <c r="Q21">
        <v>1.33928571428571E-2</v>
      </c>
      <c r="R21">
        <v>2.82738095238095E-2</v>
      </c>
      <c r="Z21" s="3"/>
    </row>
    <row r="22" spans="1:26" ht="18" x14ac:dyDescent="0.2">
      <c r="A22" t="s">
        <v>70</v>
      </c>
      <c r="B22" t="s">
        <v>259</v>
      </c>
      <c r="C22" t="s">
        <v>72</v>
      </c>
      <c r="D22" t="s">
        <v>71</v>
      </c>
      <c r="E22" t="s">
        <v>16</v>
      </c>
      <c r="F22" s="2" t="s">
        <v>189</v>
      </c>
      <c r="H22">
        <v>1</v>
      </c>
      <c r="I22">
        <v>1</v>
      </c>
      <c r="J22">
        <v>1</v>
      </c>
      <c r="K22">
        <v>1</v>
      </c>
      <c r="L22">
        <v>0</v>
      </c>
      <c r="M22">
        <v>1</v>
      </c>
      <c r="N22">
        <v>1</v>
      </c>
      <c r="O22">
        <v>1</v>
      </c>
      <c r="P22">
        <v>1</v>
      </c>
      <c r="Q22">
        <v>2.3480662983425299E-2</v>
      </c>
      <c r="R22">
        <v>2.3480662983425299E-2</v>
      </c>
      <c r="Z22" s="3"/>
    </row>
    <row r="23" spans="1:26" ht="18" x14ac:dyDescent="0.2">
      <c r="A23" t="s">
        <v>83</v>
      </c>
      <c r="B23" t="s">
        <v>264</v>
      </c>
      <c r="C23" t="s">
        <v>84</v>
      </c>
      <c r="D23" t="s">
        <v>76</v>
      </c>
      <c r="E23" t="s">
        <v>77</v>
      </c>
      <c r="F23" s="2" t="s">
        <v>189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-4.4673539518900303E-2</v>
      </c>
      <c r="R23">
        <v>0.323024054982817</v>
      </c>
      <c r="Z23" s="3"/>
    </row>
    <row r="24" spans="1:26" ht="18" x14ac:dyDescent="0.2">
      <c r="A24" t="s">
        <v>85</v>
      </c>
      <c r="B24" t="s">
        <v>201</v>
      </c>
      <c r="C24" t="s">
        <v>86</v>
      </c>
      <c r="D24" t="s">
        <v>76</v>
      </c>
      <c r="E24" t="s">
        <v>77</v>
      </c>
      <c r="F24" s="2" t="s">
        <v>189</v>
      </c>
      <c r="H24">
        <v>0</v>
      </c>
      <c r="I24">
        <v>0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-3.3983926521239903E-2</v>
      </c>
      <c r="R24">
        <v>0.112284730195177</v>
      </c>
      <c r="Z24" s="3"/>
    </row>
    <row r="25" spans="1:26" ht="18" x14ac:dyDescent="0.2">
      <c r="A25" t="s">
        <v>90</v>
      </c>
      <c r="B25" t="s">
        <v>205</v>
      </c>
      <c r="C25" t="s">
        <v>91</v>
      </c>
      <c r="D25" t="s">
        <v>76</v>
      </c>
      <c r="E25" t="s">
        <v>77</v>
      </c>
      <c r="F25" s="2" t="s">
        <v>189</v>
      </c>
      <c r="H25">
        <v>0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-0.43775100401606398</v>
      </c>
      <c r="R25">
        <v>6.9611780455153899E-2</v>
      </c>
      <c r="Z25" s="3"/>
    </row>
    <row r="26" spans="1:26" ht="18" x14ac:dyDescent="0.2">
      <c r="A26" t="s">
        <v>92</v>
      </c>
      <c r="B26" t="s">
        <v>206</v>
      </c>
      <c r="C26" t="s">
        <v>93</v>
      </c>
      <c r="D26" t="s">
        <v>76</v>
      </c>
      <c r="E26" t="s">
        <v>77</v>
      </c>
      <c r="F26" s="2" t="s">
        <v>189</v>
      </c>
      <c r="H26">
        <v>0</v>
      </c>
      <c r="I26">
        <v>0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3.8461538461538498E-2</v>
      </c>
      <c r="R26">
        <v>0.56708407871198496</v>
      </c>
      <c r="Z26" s="3"/>
    </row>
    <row r="27" spans="1:26" ht="18" x14ac:dyDescent="0.2">
      <c r="A27" t="s">
        <v>112</v>
      </c>
      <c r="B27" t="s">
        <v>248</v>
      </c>
      <c r="C27" t="s">
        <v>113</v>
      </c>
      <c r="D27" t="s">
        <v>110</v>
      </c>
      <c r="E27" t="s">
        <v>77</v>
      </c>
      <c r="F27" s="2" t="s">
        <v>189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2.8818443804034498E-3</v>
      </c>
      <c r="R27">
        <v>0.32564841498559</v>
      </c>
      <c r="Z27" s="3"/>
    </row>
    <row r="28" spans="1:26" ht="18" x14ac:dyDescent="0.2">
      <c r="A28" t="s">
        <v>75</v>
      </c>
      <c r="B28" t="s">
        <v>250</v>
      </c>
      <c r="C28" t="s">
        <v>78</v>
      </c>
      <c r="D28" t="s">
        <v>76</v>
      </c>
      <c r="E28" t="s">
        <v>77</v>
      </c>
      <c r="F28" s="2" t="s">
        <v>189</v>
      </c>
      <c r="H28">
        <v>0</v>
      </c>
      <c r="I28">
        <v>0</v>
      </c>
      <c r="J28">
        <v>0</v>
      </c>
      <c r="K28">
        <v>0</v>
      </c>
      <c r="L28">
        <v>0</v>
      </c>
      <c r="M28">
        <v>1</v>
      </c>
      <c r="N28">
        <v>1</v>
      </c>
      <c r="O28">
        <v>1</v>
      </c>
      <c r="P28">
        <v>0</v>
      </c>
      <c r="Q28">
        <v>-0.104705882352941</v>
      </c>
      <c r="R28">
        <v>1.55555555555555E-2</v>
      </c>
      <c r="Z28" s="3"/>
    </row>
    <row r="29" spans="1:26" ht="18" x14ac:dyDescent="0.2">
      <c r="A29" t="s">
        <v>79</v>
      </c>
      <c r="B29" t="s">
        <v>251</v>
      </c>
      <c r="C29" t="s">
        <v>80</v>
      </c>
      <c r="D29" t="s">
        <v>76</v>
      </c>
      <c r="E29" t="s">
        <v>77</v>
      </c>
      <c r="F29" s="2" t="s">
        <v>189</v>
      </c>
      <c r="H29">
        <v>1</v>
      </c>
      <c r="I29">
        <v>1</v>
      </c>
      <c r="J29">
        <v>0</v>
      </c>
      <c r="K29">
        <v>0</v>
      </c>
      <c r="L29">
        <v>0</v>
      </c>
      <c r="M29">
        <v>1</v>
      </c>
      <c r="N29">
        <v>1</v>
      </c>
      <c r="O29">
        <v>1</v>
      </c>
      <c r="P29">
        <v>1</v>
      </c>
      <c r="Q29">
        <v>-9.1486658195679693E-2</v>
      </c>
      <c r="R29">
        <v>7.4968233799237505E-2</v>
      </c>
      <c r="Z29" s="3"/>
    </row>
    <row r="30" spans="1:26" ht="18" x14ac:dyDescent="0.2">
      <c r="A30" t="s">
        <v>96</v>
      </c>
      <c r="B30" t="s">
        <v>221</v>
      </c>
      <c r="C30" t="s">
        <v>97</v>
      </c>
      <c r="D30" t="s">
        <v>76</v>
      </c>
      <c r="E30" t="s">
        <v>77</v>
      </c>
      <c r="F30" s="2" t="s">
        <v>189</v>
      </c>
      <c r="H30">
        <v>1</v>
      </c>
      <c r="I30">
        <v>1</v>
      </c>
      <c r="J30">
        <v>1</v>
      </c>
      <c r="K30">
        <v>0</v>
      </c>
      <c r="L30">
        <v>0</v>
      </c>
      <c r="M30">
        <v>1</v>
      </c>
      <c r="N30">
        <v>1</v>
      </c>
      <c r="O30">
        <v>1</v>
      </c>
      <c r="P30">
        <v>1</v>
      </c>
      <c r="Q30">
        <v>-2.29759299781181E-2</v>
      </c>
      <c r="R30">
        <v>2.1881838074398101E-3</v>
      </c>
      <c r="Z30" s="3"/>
    </row>
    <row r="31" spans="1:26" ht="18" x14ac:dyDescent="0.2">
      <c r="A31" t="s">
        <v>98</v>
      </c>
      <c r="B31" t="s">
        <v>223</v>
      </c>
      <c r="C31" t="s">
        <v>99</v>
      </c>
      <c r="D31" t="s">
        <v>76</v>
      </c>
      <c r="E31" t="s">
        <v>77</v>
      </c>
      <c r="F31" s="2" t="s">
        <v>189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0</v>
      </c>
      <c r="O31">
        <v>0</v>
      </c>
      <c r="P31">
        <v>0</v>
      </c>
      <c r="Q31">
        <v>4.6487603305785101E-2</v>
      </c>
      <c r="R31">
        <v>5.3719008264462798E-2</v>
      </c>
      <c r="Z31" s="3"/>
    </row>
    <row r="32" spans="1:26" ht="18" x14ac:dyDescent="0.2">
      <c r="A32" t="s">
        <v>102</v>
      </c>
      <c r="B32" t="s">
        <v>236</v>
      </c>
      <c r="C32" t="s">
        <v>104</v>
      </c>
      <c r="D32" t="s">
        <v>103</v>
      </c>
      <c r="E32" t="s">
        <v>77</v>
      </c>
      <c r="F32" s="2" t="s">
        <v>189</v>
      </c>
      <c r="H32">
        <v>1</v>
      </c>
      <c r="I32">
        <v>0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-5.8737151248164903E-3</v>
      </c>
      <c r="R32">
        <v>0.35976505139500697</v>
      </c>
      <c r="Z32" s="3"/>
    </row>
    <row r="33" spans="1:26" ht="18" x14ac:dyDescent="0.2">
      <c r="A33" t="s">
        <v>107</v>
      </c>
      <c r="B33" t="s">
        <v>244</v>
      </c>
      <c r="C33" t="s">
        <v>108</v>
      </c>
      <c r="D33" t="s">
        <v>76</v>
      </c>
      <c r="E33" t="s">
        <v>77</v>
      </c>
      <c r="F33" s="2" t="s">
        <v>189</v>
      </c>
      <c r="H33">
        <v>1</v>
      </c>
      <c r="I33">
        <v>1</v>
      </c>
      <c r="J33">
        <v>0</v>
      </c>
      <c r="K33">
        <v>0</v>
      </c>
      <c r="L33">
        <v>0</v>
      </c>
      <c r="M33">
        <v>1</v>
      </c>
      <c r="N33">
        <v>1</v>
      </c>
      <c r="O33">
        <v>1</v>
      </c>
      <c r="P33">
        <v>1</v>
      </c>
      <c r="Q33">
        <v>-0.34775641025641002</v>
      </c>
      <c r="R33">
        <v>0</v>
      </c>
      <c r="Z33" s="3"/>
    </row>
    <row r="34" spans="1:26" ht="18" x14ac:dyDescent="0.2">
      <c r="A34" t="s">
        <v>81</v>
      </c>
      <c r="B34" t="s">
        <v>252</v>
      </c>
      <c r="C34" t="s">
        <v>82</v>
      </c>
      <c r="D34" t="s">
        <v>76</v>
      </c>
      <c r="E34" t="s">
        <v>77</v>
      </c>
      <c r="F34" s="2" t="s">
        <v>189</v>
      </c>
      <c r="H34">
        <v>0</v>
      </c>
      <c r="I34">
        <v>1</v>
      </c>
      <c r="J34">
        <v>0</v>
      </c>
      <c r="K34">
        <v>1</v>
      </c>
      <c r="L34">
        <v>0</v>
      </c>
      <c r="M34">
        <v>0</v>
      </c>
      <c r="N34">
        <v>1</v>
      </c>
      <c r="O34">
        <v>1</v>
      </c>
      <c r="P34">
        <v>1</v>
      </c>
      <c r="Q34">
        <v>-0.23517382413087901</v>
      </c>
      <c r="R34">
        <v>-5.6441717791411002E-2</v>
      </c>
      <c r="Z34" s="3"/>
    </row>
    <row r="35" spans="1:26" ht="18" x14ac:dyDescent="0.2">
      <c r="A35" t="s">
        <v>87</v>
      </c>
      <c r="B35" t="s">
        <v>203</v>
      </c>
      <c r="C35" t="s">
        <v>89</v>
      </c>
      <c r="D35" t="s">
        <v>88</v>
      </c>
      <c r="E35" t="s">
        <v>77</v>
      </c>
      <c r="F35" s="2" t="s">
        <v>189</v>
      </c>
      <c r="H35">
        <v>0</v>
      </c>
      <c r="I35">
        <v>0</v>
      </c>
      <c r="J35">
        <v>1</v>
      </c>
      <c r="K35">
        <v>0</v>
      </c>
      <c r="L35">
        <v>0</v>
      </c>
      <c r="M35">
        <v>1</v>
      </c>
      <c r="N35">
        <v>1</v>
      </c>
      <c r="O35">
        <v>0</v>
      </c>
      <c r="P35">
        <v>0</v>
      </c>
      <c r="Q35">
        <v>-6.7261442979053496E-2</v>
      </c>
      <c r="R35">
        <v>6.7261442979053496E-2</v>
      </c>
      <c r="Z35" s="3"/>
    </row>
    <row r="36" spans="1:26" ht="18" x14ac:dyDescent="0.2">
      <c r="A36" t="s">
        <v>94</v>
      </c>
      <c r="B36" t="s">
        <v>211</v>
      </c>
      <c r="C36" t="s">
        <v>95</v>
      </c>
      <c r="D36" t="s">
        <v>76</v>
      </c>
      <c r="E36" t="s">
        <v>77</v>
      </c>
      <c r="F36" s="2" t="s">
        <v>189</v>
      </c>
      <c r="H36">
        <v>0</v>
      </c>
      <c r="I36">
        <v>1</v>
      </c>
      <c r="J36">
        <v>1</v>
      </c>
      <c r="K36">
        <v>0</v>
      </c>
      <c r="L36">
        <v>0</v>
      </c>
      <c r="M36">
        <v>1</v>
      </c>
      <c r="N36">
        <v>0</v>
      </c>
      <c r="O36">
        <v>0</v>
      </c>
      <c r="P36">
        <v>1</v>
      </c>
      <c r="Q36">
        <v>-3.1467102574581102E-2</v>
      </c>
      <c r="R36">
        <v>2.73804658765835E-2</v>
      </c>
      <c r="Z36" s="3"/>
    </row>
    <row r="37" spans="1:26" ht="18" x14ac:dyDescent="0.2">
      <c r="A37" t="s">
        <v>100</v>
      </c>
      <c r="B37" t="s">
        <v>229</v>
      </c>
      <c r="C37" t="s">
        <v>101</v>
      </c>
      <c r="D37" t="s">
        <v>76</v>
      </c>
      <c r="E37" t="s">
        <v>77</v>
      </c>
      <c r="F37" s="2" t="s">
        <v>189</v>
      </c>
      <c r="H37">
        <v>1</v>
      </c>
      <c r="I37">
        <v>0</v>
      </c>
      <c r="J37">
        <v>1</v>
      </c>
      <c r="K37">
        <v>1</v>
      </c>
      <c r="L37">
        <v>1</v>
      </c>
      <c r="M37">
        <v>1</v>
      </c>
      <c r="N37">
        <v>0</v>
      </c>
      <c r="O37">
        <v>1</v>
      </c>
      <c r="P37">
        <v>1</v>
      </c>
      <c r="Q37">
        <v>-3.4377387318563699E-2</v>
      </c>
      <c r="R37">
        <v>5.0420168067226802E-2</v>
      </c>
      <c r="Z37" s="3"/>
    </row>
    <row r="38" spans="1:26" ht="18" x14ac:dyDescent="0.2">
      <c r="A38" t="s">
        <v>105</v>
      </c>
      <c r="B38" t="s">
        <v>240</v>
      </c>
      <c r="C38" t="s">
        <v>106</v>
      </c>
      <c r="D38" t="s">
        <v>76</v>
      </c>
      <c r="E38" t="s">
        <v>77</v>
      </c>
      <c r="F38" s="2" t="s">
        <v>189</v>
      </c>
      <c r="H38">
        <v>0</v>
      </c>
      <c r="I38">
        <v>1</v>
      </c>
      <c r="J38">
        <v>1</v>
      </c>
      <c r="K38">
        <v>0</v>
      </c>
      <c r="L38">
        <v>1</v>
      </c>
      <c r="M38">
        <v>1</v>
      </c>
      <c r="N38">
        <v>1</v>
      </c>
      <c r="O38">
        <v>0</v>
      </c>
      <c r="P38">
        <v>1</v>
      </c>
      <c r="Q38">
        <v>-5.2487961476725499E-2</v>
      </c>
      <c r="R38">
        <v>0.101926163723916</v>
      </c>
      <c r="Z38" s="3"/>
    </row>
    <row r="39" spans="1:26" ht="18" x14ac:dyDescent="0.2">
      <c r="A39" t="s">
        <v>109</v>
      </c>
      <c r="B39" t="s">
        <v>247</v>
      </c>
      <c r="C39" t="s">
        <v>111</v>
      </c>
      <c r="D39" t="s">
        <v>110</v>
      </c>
      <c r="E39" t="s">
        <v>77</v>
      </c>
      <c r="F39" s="2" t="s">
        <v>189</v>
      </c>
      <c r="H39">
        <v>0</v>
      </c>
      <c r="I39">
        <v>0</v>
      </c>
      <c r="J39">
        <v>1</v>
      </c>
      <c r="K39">
        <v>1</v>
      </c>
      <c r="L39">
        <v>1</v>
      </c>
      <c r="M39">
        <v>1</v>
      </c>
      <c r="N39">
        <v>0</v>
      </c>
      <c r="O39">
        <v>1</v>
      </c>
      <c r="P39">
        <v>1</v>
      </c>
      <c r="Q39">
        <v>-0.19485791610284101</v>
      </c>
      <c r="R39">
        <v>0.19485791610284101</v>
      </c>
      <c r="Z39" s="3"/>
    </row>
    <row r="40" spans="1:26" ht="18" x14ac:dyDescent="0.2">
      <c r="A40" t="s">
        <v>153</v>
      </c>
      <c r="B40" t="s">
        <v>228</v>
      </c>
      <c r="C40" t="s">
        <v>155</v>
      </c>
      <c r="D40" t="s">
        <v>154</v>
      </c>
      <c r="E40" t="s">
        <v>116</v>
      </c>
      <c r="F40" s="2" t="s">
        <v>17</v>
      </c>
      <c r="G40" t="s">
        <v>48</v>
      </c>
      <c r="H40">
        <v>0</v>
      </c>
      <c r="I40">
        <v>0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-1.04895104895104E-2</v>
      </c>
      <c r="R40">
        <v>0.232517482517482</v>
      </c>
      <c r="Z40" s="3"/>
    </row>
    <row r="41" spans="1:26" ht="18" x14ac:dyDescent="0.2">
      <c r="A41" s="2" t="s">
        <v>269</v>
      </c>
      <c r="B41" t="s">
        <v>265</v>
      </c>
      <c r="C41" s="2" t="s">
        <v>271</v>
      </c>
      <c r="D41" t="s">
        <v>268</v>
      </c>
      <c r="E41" s="2" t="s">
        <v>116</v>
      </c>
      <c r="F41" s="2" t="s">
        <v>17</v>
      </c>
      <c r="G41" s="2" t="s">
        <v>48</v>
      </c>
      <c r="H41" s="2">
        <v>0</v>
      </c>
      <c r="I41" s="2">
        <v>0</v>
      </c>
      <c r="J41" s="2">
        <v>1</v>
      </c>
      <c r="K41" s="2">
        <v>1</v>
      </c>
      <c r="L41" s="2">
        <v>1</v>
      </c>
      <c r="M41" s="2">
        <v>4</v>
      </c>
      <c r="N41" s="2">
        <v>2</v>
      </c>
      <c r="O41" s="2">
        <v>2</v>
      </c>
      <c r="P41" s="2">
        <v>2</v>
      </c>
      <c r="Q41" s="2">
        <v>0.44918032786885198</v>
      </c>
      <c r="R41">
        <v>0.44918032786885198</v>
      </c>
      <c r="Z41" s="3"/>
    </row>
    <row r="42" spans="1:26" ht="18" x14ac:dyDescent="0.2">
      <c r="A42" s="2" t="s">
        <v>267</v>
      </c>
      <c r="B42" t="s">
        <v>266</v>
      </c>
      <c r="C42" s="2" t="s">
        <v>270</v>
      </c>
      <c r="D42" t="s">
        <v>268</v>
      </c>
      <c r="E42" s="2" t="s">
        <v>116</v>
      </c>
      <c r="F42" s="2" t="s">
        <v>17</v>
      </c>
      <c r="G42" s="2" t="s">
        <v>48</v>
      </c>
      <c r="H42" s="2">
        <v>0</v>
      </c>
      <c r="I42" s="2">
        <v>0</v>
      </c>
      <c r="J42" s="2">
        <v>4</v>
      </c>
      <c r="K42" s="2">
        <v>4</v>
      </c>
      <c r="L42" s="2">
        <v>6</v>
      </c>
      <c r="M42" s="2">
        <v>2</v>
      </c>
      <c r="N42" s="2">
        <v>2</v>
      </c>
      <c r="O42" s="2">
        <v>2</v>
      </c>
      <c r="P42" s="2">
        <v>2</v>
      </c>
      <c r="Q42" s="2">
        <v>0.43020304568527901</v>
      </c>
      <c r="R42" s="2">
        <v>0.43020304568527901</v>
      </c>
      <c r="Z42" s="3"/>
    </row>
    <row r="43" spans="1:26" ht="18" x14ac:dyDescent="0.2">
      <c r="A43" t="s">
        <v>160</v>
      </c>
      <c r="B43" t="s">
        <v>233</v>
      </c>
      <c r="C43" t="s">
        <v>161</v>
      </c>
      <c r="D43" t="s">
        <v>142</v>
      </c>
      <c r="E43" t="s">
        <v>116</v>
      </c>
      <c r="F43" s="2" t="s">
        <v>17</v>
      </c>
      <c r="G43" t="s">
        <v>188</v>
      </c>
      <c r="H43">
        <v>0</v>
      </c>
      <c r="I43">
        <v>0</v>
      </c>
      <c r="J43">
        <v>0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 s="1">
        <v>0.34348239771646</v>
      </c>
      <c r="R43">
        <v>0.34348239771646</v>
      </c>
      <c r="Z43" s="3"/>
    </row>
    <row r="44" spans="1:26" ht="18" x14ac:dyDescent="0.2">
      <c r="A44" t="s">
        <v>126</v>
      </c>
      <c r="B44" t="s">
        <v>202</v>
      </c>
      <c r="C44" t="s">
        <v>128</v>
      </c>
      <c r="D44" t="s">
        <v>127</v>
      </c>
      <c r="E44" t="s">
        <v>116</v>
      </c>
      <c r="F44" s="2" t="s">
        <v>17</v>
      </c>
      <c r="G44" t="s">
        <v>187</v>
      </c>
      <c r="H44">
        <v>0</v>
      </c>
      <c r="I44">
        <v>0</v>
      </c>
      <c r="J44">
        <v>1</v>
      </c>
      <c r="K44">
        <v>1</v>
      </c>
      <c r="L44">
        <v>1</v>
      </c>
      <c r="M44">
        <v>1</v>
      </c>
      <c r="N44">
        <v>0</v>
      </c>
      <c r="O44">
        <v>1</v>
      </c>
      <c r="P44">
        <v>1</v>
      </c>
      <c r="Q44" s="1">
        <v>0.28281250000000002</v>
      </c>
      <c r="R44">
        <v>0.28281250000000002</v>
      </c>
      <c r="Z44" s="3"/>
    </row>
    <row r="45" spans="1:26" ht="18" x14ac:dyDescent="0.2">
      <c r="A45" t="s">
        <v>183</v>
      </c>
      <c r="B45" t="s">
        <v>246</v>
      </c>
      <c r="C45" t="s">
        <v>186</v>
      </c>
      <c r="D45" t="s">
        <v>184</v>
      </c>
      <c r="E45" t="s">
        <v>116</v>
      </c>
      <c r="F45" s="2" t="s">
        <v>17</v>
      </c>
      <c r="G45" t="s">
        <v>185</v>
      </c>
      <c r="H45">
        <v>0</v>
      </c>
      <c r="I45">
        <v>0</v>
      </c>
      <c r="J45">
        <v>1</v>
      </c>
      <c r="K45">
        <v>1</v>
      </c>
      <c r="L45">
        <v>1</v>
      </c>
      <c r="M45">
        <v>1</v>
      </c>
      <c r="N45">
        <v>0</v>
      </c>
      <c r="O45">
        <v>0</v>
      </c>
      <c r="P45">
        <v>1</v>
      </c>
      <c r="Q45" s="1">
        <v>0.58260869565217299</v>
      </c>
      <c r="R45">
        <v>0.58260869565217299</v>
      </c>
      <c r="Z45" s="3"/>
    </row>
    <row r="46" spans="1:26" ht="18" x14ac:dyDescent="0.2">
      <c r="A46" t="s">
        <v>122</v>
      </c>
      <c r="B46" t="s">
        <v>260</v>
      </c>
      <c r="C46" t="s">
        <v>91</v>
      </c>
      <c r="D46" t="s">
        <v>276</v>
      </c>
      <c r="E46" t="s">
        <v>116</v>
      </c>
      <c r="F46" s="2" t="s">
        <v>17</v>
      </c>
      <c r="G46" t="s">
        <v>32</v>
      </c>
      <c r="H46">
        <v>0</v>
      </c>
      <c r="I46">
        <v>0</v>
      </c>
      <c r="J46">
        <v>0</v>
      </c>
      <c r="K46">
        <v>0</v>
      </c>
      <c r="L46">
        <v>0</v>
      </c>
      <c r="M46">
        <v>1</v>
      </c>
      <c r="N46">
        <v>1</v>
      </c>
      <c r="O46">
        <v>1</v>
      </c>
      <c r="P46">
        <v>1</v>
      </c>
      <c r="Q46">
        <v>0.16511318242343501</v>
      </c>
      <c r="R46">
        <v>0.16511318242343501</v>
      </c>
      <c r="Z46" s="3"/>
    </row>
    <row r="47" spans="1:26" ht="18" x14ac:dyDescent="0.2">
      <c r="A47" t="s">
        <v>133</v>
      </c>
      <c r="B47" t="s">
        <v>212</v>
      </c>
      <c r="C47" t="s">
        <v>135</v>
      </c>
      <c r="D47" t="s">
        <v>134</v>
      </c>
      <c r="E47" t="s">
        <v>116</v>
      </c>
      <c r="F47" s="2" t="s">
        <v>17</v>
      </c>
      <c r="G47" t="s">
        <v>32</v>
      </c>
      <c r="H47">
        <v>0</v>
      </c>
      <c r="I47">
        <v>0</v>
      </c>
      <c r="J47">
        <v>0</v>
      </c>
      <c r="K47">
        <v>0</v>
      </c>
      <c r="L47">
        <v>0</v>
      </c>
      <c r="M47">
        <v>1</v>
      </c>
      <c r="N47">
        <v>1</v>
      </c>
      <c r="O47">
        <v>1</v>
      </c>
      <c r="P47">
        <v>1</v>
      </c>
      <c r="Q47" s="1">
        <v>0.34918648310387901</v>
      </c>
      <c r="R47">
        <v>0.34918648310387901</v>
      </c>
      <c r="Z47" s="3"/>
    </row>
    <row r="48" spans="1:26" ht="18" x14ac:dyDescent="0.2">
      <c r="A48" t="s">
        <v>150</v>
      </c>
      <c r="B48" t="s">
        <v>224</v>
      </c>
      <c r="C48" t="s">
        <v>152</v>
      </c>
      <c r="D48" t="s">
        <v>151</v>
      </c>
      <c r="E48" t="s">
        <v>116</v>
      </c>
      <c r="F48" s="2" t="s">
        <v>17</v>
      </c>
      <c r="G48" t="s">
        <v>32</v>
      </c>
      <c r="H48">
        <v>0</v>
      </c>
      <c r="I48">
        <v>0</v>
      </c>
      <c r="J48">
        <v>0</v>
      </c>
      <c r="K48">
        <v>0</v>
      </c>
      <c r="L48">
        <v>0</v>
      </c>
      <c r="M48">
        <v>1</v>
      </c>
      <c r="N48">
        <v>1</v>
      </c>
      <c r="O48">
        <v>1</v>
      </c>
      <c r="P48">
        <v>1</v>
      </c>
      <c r="Q48" s="1">
        <v>0.243605359317905</v>
      </c>
      <c r="R48">
        <v>0.243605359317905</v>
      </c>
      <c r="Z48" s="3"/>
    </row>
    <row r="49" spans="1:26" ht="18" x14ac:dyDescent="0.2">
      <c r="A49" t="s">
        <v>158</v>
      </c>
      <c r="B49" t="s">
        <v>231</v>
      </c>
      <c r="C49" t="s">
        <v>159</v>
      </c>
      <c r="D49" t="s">
        <v>277</v>
      </c>
      <c r="E49" t="s">
        <v>116</v>
      </c>
      <c r="F49" s="2" t="s">
        <v>17</v>
      </c>
      <c r="G49" t="s">
        <v>65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 s="1">
        <v>0.60253456221198098</v>
      </c>
      <c r="R49">
        <v>0.60253456221198098</v>
      </c>
      <c r="Z49" s="3"/>
    </row>
    <row r="50" spans="1:26" ht="18" x14ac:dyDescent="0.2">
      <c r="A50" t="s">
        <v>167</v>
      </c>
      <c r="B50" t="s">
        <v>238</v>
      </c>
      <c r="C50" t="s">
        <v>168</v>
      </c>
      <c r="D50" t="s">
        <v>142</v>
      </c>
      <c r="E50" t="s">
        <v>116</v>
      </c>
      <c r="F50" s="2" t="s">
        <v>17</v>
      </c>
      <c r="G50" t="s">
        <v>65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 s="1">
        <v>0.5</v>
      </c>
      <c r="R50">
        <v>0.5</v>
      </c>
      <c r="Z50" s="3"/>
    </row>
    <row r="51" spans="1:26" ht="18" x14ac:dyDescent="0.2">
      <c r="A51" t="s">
        <v>114</v>
      </c>
      <c r="B51" t="s">
        <v>253</v>
      </c>
      <c r="C51" t="s">
        <v>117</v>
      </c>
      <c r="D51" t="s">
        <v>115</v>
      </c>
      <c r="E51" t="s">
        <v>116</v>
      </c>
      <c r="F51" s="2" t="s">
        <v>17</v>
      </c>
      <c r="G51" t="s">
        <v>28</v>
      </c>
      <c r="H51">
        <v>0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 s="1">
        <v>0.41682785299806502</v>
      </c>
      <c r="R51">
        <v>0.41682785299806502</v>
      </c>
      <c r="Z51" s="3"/>
    </row>
    <row r="52" spans="1:26" ht="18" x14ac:dyDescent="0.2">
      <c r="A52" t="s">
        <v>129</v>
      </c>
      <c r="B52" t="s">
        <v>208</v>
      </c>
      <c r="C52" t="s">
        <v>130</v>
      </c>
      <c r="D52" t="s">
        <v>127</v>
      </c>
      <c r="E52" t="s">
        <v>116</v>
      </c>
      <c r="F52" s="2" t="s">
        <v>17</v>
      </c>
      <c r="G52" t="s">
        <v>28</v>
      </c>
      <c r="H52">
        <v>0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7.8991596638655404E-2</v>
      </c>
      <c r="R52">
        <v>7.8991596638655404E-2</v>
      </c>
      <c r="Z52" s="3"/>
    </row>
    <row r="53" spans="1:26" ht="18" x14ac:dyDescent="0.2">
      <c r="A53" t="s">
        <v>131</v>
      </c>
      <c r="B53" t="s">
        <v>209</v>
      </c>
      <c r="C53" t="s">
        <v>132</v>
      </c>
      <c r="D53" t="s">
        <v>278</v>
      </c>
      <c r="E53" t="s">
        <v>116</v>
      </c>
      <c r="F53" s="2" t="s">
        <v>17</v>
      </c>
      <c r="G53" t="s">
        <v>28</v>
      </c>
      <c r="H53">
        <v>0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2.9824561403508702E-2</v>
      </c>
      <c r="R53">
        <v>0.32280701754385899</v>
      </c>
      <c r="Z53" s="3"/>
    </row>
    <row r="54" spans="1:26" ht="18" x14ac:dyDescent="0.2">
      <c r="A54" t="s">
        <v>139</v>
      </c>
      <c r="B54" t="s">
        <v>215</v>
      </c>
      <c r="C54" t="s">
        <v>140</v>
      </c>
      <c r="D54" t="s">
        <v>137</v>
      </c>
      <c r="E54" t="s">
        <v>116</v>
      </c>
      <c r="F54" s="2" t="s">
        <v>17</v>
      </c>
      <c r="G54" t="s">
        <v>28</v>
      </c>
      <c r="H54">
        <v>0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-6.5573770491803296E-2</v>
      </c>
      <c r="R54">
        <v>-6.5573770491803296E-2</v>
      </c>
      <c r="Z54" s="3"/>
    </row>
    <row r="55" spans="1:26" ht="18" x14ac:dyDescent="0.2">
      <c r="A55" t="s">
        <v>144</v>
      </c>
      <c r="B55" t="s">
        <v>217</v>
      </c>
      <c r="C55" t="s">
        <v>146</v>
      </c>
      <c r="D55" t="s">
        <v>145</v>
      </c>
      <c r="E55" t="s">
        <v>116</v>
      </c>
      <c r="F55" s="2" t="s">
        <v>17</v>
      </c>
      <c r="G55" t="s">
        <v>28</v>
      </c>
      <c r="H55">
        <v>0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1.02810143934201E-2</v>
      </c>
      <c r="R55">
        <v>0.42220699108978699</v>
      </c>
      <c r="Z55" s="3"/>
    </row>
    <row r="56" spans="1:26" ht="18" x14ac:dyDescent="0.2">
      <c r="A56" t="s">
        <v>156</v>
      </c>
      <c r="B56" t="s">
        <v>230</v>
      </c>
      <c r="C56" t="s">
        <v>157</v>
      </c>
      <c r="D56" t="s">
        <v>119</v>
      </c>
      <c r="E56" t="s">
        <v>116</v>
      </c>
      <c r="F56" s="2" t="s">
        <v>17</v>
      </c>
      <c r="G56" t="s">
        <v>28</v>
      </c>
      <c r="H56">
        <v>0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 s="1">
        <v>0.323024054982817</v>
      </c>
      <c r="R56">
        <v>0.323024054982817</v>
      </c>
      <c r="Z56" s="3"/>
    </row>
    <row r="57" spans="1:26" ht="18" x14ac:dyDescent="0.2">
      <c r="A57" t="s">
        <v>171</v>
      </c>
      <c r="B57" t="s">
        <v>242</v>
      </c>
      <c r="C57" t="s">
        <v>173</v>
      </c>
      <c r="D57" t="s">
        <v>172</v>
      </c>
      <c r="E57" t="s">
        <v>116</v>
      </c>
      <c r="F57" s="2" t="s">
        <v>17</v>
      </c>
      <c r="G57" t="s">
        <v>28</v>
      </c>
      <c r="H57">
        <v>0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4.9363057324840698E-2</v>
      </c>
      <c r="R57">
        <v>0.32643312101910799</v>
      </c>
      <c r="Z57" s="3"/>
    </row>
    <row r="58" spans="1:26" ht="18" x14ac:dyDescent="0.2">
      <c r="A58" t="s">
        <v>118</v>
      </c>
      <c r="B58" t="s">
        <v>257</v>
      </c>
      <c r="C58" t="s">
        <v>121</v>
      </c>
      <c r="D58" t="s">
        <v>119</v>
      </c>
      <c r="E58" t="s">
        <v>116</v>
      </c>
      <c r="F58" s="2" t="s">
        <v>17</v>
      </c>
      <c r="G58" t="s">
        <v>120</v>
      </c>
      <c r="H58">
        <v>0</v>
      </c>
      <c r="I58">
        <v>1</v>
      </c>
      <c r="J58">
        <v>0</v>
      </c>
      <c r="K58">
        <v>0</v>
      </c>
      <c r="L58">
        <v>0</v>
      </c>
      <c r="M58">
        <v>1</v>
      </c>
      <c r="N58">
        <v>1</v>
      </c>
      <c r="O58">
        <v>1</v>
      </c>
      <c r="P58">
        <v>1</v>
      </c>
      <c r="Q58" s="1">
        <v>0.46737683089214299</v>
      </c>
      <c r="R58">
        <v>0.46737683089214299</v>
      </c>
      <c r="Z58" s="3"/>
    </row>
    <row r="59" spans="1:26" ht="18" x14ac:dyDescent="0.2">
      <c r="A59" t="s">
        <v>179</v>
      </c>
      <c r="B59" t="s">
        <v>225</v>
      </c>
      <c r="C59" t="s">
        <v>182</v>
      </c>
      <c r="D59" t="s">
        <v>180</v>
      </c>
      <c r="E59" t="s">
        <v>116</v>
      </c>
      <c r="F59" s="2" t="s">
        <v>17</v>
      </c>
      <c r="G59" t="s">
        <v>181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0</v>
      </c>
      <c r="O59">
        <v>0</v>
      </c>
      <c r="P59">
        <v>1</v>
      </c>
      <c r="Q59">
        <v>5.5325034578146602E-2</v>
      </c>
      <c r="R59">
        <v>0.35961272475795297</v>
      </c>
      <c r="Z59" s="3"/>
    </row>
    <row r="60" spans="1:26" ht="18" x14ac:dyDescent="0.2">
      <c r="A60" t="s">
        <v>123</v>
      </c>
      <c r="B60" t="s">
        <v>262</v>
      </c>
      <c r="C60" t="s">
        <v>125</v>
      </c>
      <c r="D60" t="s">
        <v>124</v>
      </c>
      <c r="E60" t="s">
        <v>116</v>
      </c>
      <c r="F60" s="2" t="s">
        <v>17</v>
      </c>
      <c r="G60" t="s">
        <v>57</v>
      </c>
      <c r="H60">
        <v>0</v>
      </c>
      <c r="I60">
        <v>0</v>
      </c>
      <c r="J60">
        <v>0</v>
      </c>
      <c r="K60">
        <v>0</v>
      </c>
      <c r="L60">
        <v>0</v>
      </c>
      <c r="M60">
        <v>1</v>
      </c>
      <c r="N60">
        <v>0</v>
      </c>
      <c r="O60">
        <v>0</v>
      </c>
      <c r="P60">
        <v>0</v>
      </c>
      <c r="Q60">
        <v>5.7636887608070097E-3</v>
      </c>
      <c r="R60">
        <v>0.61479346781940403</v>
      </c>
      <c r="Z60" s="3"/>
    </row>
    <row r="61" spans="1:26" ht="18" x14ac:dyDescent="0.2">
      <c r="A61" t="s">
        <v>136</v>
      </c>
      <c r="B61" t="s">
        <v>214</v>
      </c>
      <c r="C61" t="s">
        <v>138</v>
      </c>
      <c r="D61" t="s">
        <v>137</v>
      </c>
      <c r="E61" t="s">
        <v>116</v>
      </c>
      <c r="F61" s="2" t="s">
        <v>18</v>
      </c>
      <c r="H61">
        <v>0</v>
      </c>
      <c r="I61">
        <v>0</v>
      </c>
      <c r="J61">
        <v>0</v>
      </c>
      <c r="K61">
        <v>0</v>
      </c>
      <c r="L61">
        <v>0</v>
      </c>
      <c r="M61">
        <v>1</v>
      </c>
      <c r="N61">
        <v>1</v>
      </c>
      <c r="O61">
        <v>0</v>
      </c>
      <c r="P61">
        <v>1</v>
      </c>
      <c r="Q61">
        <v>-1.7681728880157101E-2</v>
      </c>
      <c r="R61">
        <v>0.11984282907662</v>
      </c>
      <c r="Z61" s="3"/>
    </row>
    <row r="62" spans="1:26" ht="18" x14ac:dyDescent="0.2">
      <c r="A62" t="s">
        <v>141</v>
      </c>
      <c r="B62" t="s">
        <v>216</v>
      </c>
      <c r="C62" t="s">
        <v>143</v>
      </c>
      <c r="D62" t="s">
        <v>142</v>
      </c>
      <c r="E62" t="s">
        <v>116</v>
      </c>
      <c r="F62" s="2" t="s">
        <v>18</v>
      </c>
      <c r="H62">
        <v>0</v>
      </c>
      <c r="I62">
        <v>1</v>
      </c>
      <c r="J62">
        <v>1</v>
      </c>
      <c r="K62">
        <v>0</v>
      </c>
      <c r="L62">
        <v>1</v>
      </c>
      <c r="M62">
        <v>1</v>
      </c>
      <c r="N62">
        <v>0</v>
      </c>
      <c r="O62">
        <v>1</v>
      </c>
      <c r="P62">
        <v>1</v>
      </c>
      <c r="Q62">
        <v>0.14136125654450199</v>
      </c>
      <c r="R62">
        <v>0.43979057591623</v>
      </c>
      <c r="Z62" s="3"/>
    </row>
    <row r="63" spans="1:26" ht="18" x14ac:dyDescent="0.2">
      <c r="A63" t="s">
        <v>147</v>
      </c>
      <c r="B63" t="s">
        <v>222</v>
      </c>
      <c r="C63" t="s">
        <v>149</v>
      </c>
      <c r="D63" t="s">
        <v>148</v>
      </c>
      <c r="E63" t="s">
        <v>116</v>
      </c>
      <c r="F63" s="2" t="s">
        <v>18</v>
      </c>
      <c r="H63">
        <v>0</v>
      </c>
      <c r="I63">
        <v>1</v>
      </c>
      <c r="J63">
        <v>0</v>
      </c>
      <c r="K63">
        <v>0</v>
      </c>
      <c r="L63">
        <v>0</v>
      </c>
      <c r="M63">
        <v>1</v>
      </c>
      <c r="N63">
        <v>1</v>
      </c>
      <c r="O63">
        <v>0</v>
      </c>
      <c r="P63">
        <v>1</v>
      </c>
      <c r="Q63" s="1">
        <v>0.23532934131736499</v>
      </c>
      <c r="R63">
        <v>0.23532934131736499</v>
      </c>
      <c r="Z63" s="3"/>
    </row>
    <row r="64" spans="1:26" ht="18" x14ac:dyDescent="0.2">
      <c r="A64" t="s">
        <v>162</v>
      </c>
      <c r="B64" t="s">
        <v>235</v>
      </c>
      <c r="C64" t="s">
        <v>163</v>
      </c>
      <c r="D64" t="s">
        <v>142</v>
      </c>
      <c r="E64" t="s">
        <v>116</v>
      </c>
      <c r="F64" s="2" t="s">
        <v>18</v>
      </c>
      <c r="H64">
        <v>0</v>
      </c>
      <c r="I64">
        <v>0</v>
      </c>
      <c r="J64">
        <v>0</v>
      </c>
      <c r="K64">
        <v>1</v>
      </c>
      <c r="L64">
        <v>0</v>
      </c>
      <c r="M64">
        <v>1</v>
      </c>
      <c r="N64">
        <v>0</v>
      </c>
      <c r="O64">
        <v>0</v>
      </c>
      <c r="P64">
        <v>1</v>
      </c>
      <c r="Q64">
        <v>0.19936373276776201</v>
      </c>
      <c r="R64">
        <v>0.19936373276776201</v>
      </c>
      <c r="Z64" s="3"/>
    </row>
    <row r="65" spans="1:27" ht="18" x14ac:dyDescent="0.2">
      <c r="A65" t="s">
        <v>164</v>
      </c>
      <c r="B65" t="s">
        <v>237</v>
      </c>
      <c r="C65" t="s">
        <v>166</v>
      </c>
      <c r="D65" t="s">
        <v>165</v>
      </c>
      <c r="E65" t="s">
        <v>116</v>
      </c>
      <c r="F65" s="2" t="s">
        <v>18</v>
      </c>
      <c r="H65">
        <v>0</v>
      </c>
      <c r="I65">
        <v>1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s="1">
        <v>0.85294117647058798</v>
      </c>
      <c r="R65">
        <v>0.85294117647058798</v>
      </c>
      <c r="Z65" s="3"/>
    </row>
    <row r="66" spans="1:27" ht="18" x14ac:dyDescent="0.2">
      <c r="A66" t="s">
        <v>169</v>
      </c>
      <c r="B66" t="s">
        <v>241</v>
      </c>
      <c r="C66" t="s">
        <v>170</v>
      </c>
      <c r="D66" t="s">
        <v>142</v>
      </c>
      <c r="E66" t="s">
        <v>116</v>
      </c>
      <c r="F66" s="2" t="s">
        <v>18</v>
      </c>
      <c r="H66">
        <v>0</v>
      </c>
      <c r="I66">
        <v>0</v>
      </c>
      <c r="J66">
        <v>1</v>
      </c>
      <c r="K66">
        <v>0</v>
      </c>
      <c r="L66">
        <v>0</v>
      </c>
      <c r="M66">
        <v>1</v>
      </c>
      <c r="N66">
        <v>1</v>
      </c>
      <c r="O66">
        <v>1</v>
      </c>
      <c r="P66">
        <v>1</v>
      </c>
      <c r="Q66">
        <v>3.2697547683923703E-2</v>
      </c>
      <c r="R66">
        <v>3.2697547683923703E-2</v>
      </c>
      <c r="Z66" s="3"/>
    </row>
    <row r="67" spans="1:27" ht="18" x14ac:dyDescent="0.2">
      <c r="A67" t="s">
        <v>174</v>
      </c>
      <c r="B67" t="s">
        <v>245</v>
      </c>
      <c r="C67" t="s">
        <v>175</v>
      </c>
      <c r="D67" t="s">
        <v>142</v>
      </c>
      <c r="E67" t="s">
        <v>116</v>
      </c>
      <c r="F67" s="2" t="s">
        <v>18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1</v>
      </c>
      <c r="P67">
        <v>1</v>
      </c>
      <c r="Q67">
        <v>0.116150442477876</v>
      </c>
      <c r="R67">
        <v>0.116150442477876</v>
      </c>
      <c r="Z67" s="3" t="s">
        <v>192</v>
      </c>
      <c r="AA67">
        <f>COUNTIF(A:A, Z67)</f>
        <v>0</v>
      </c>
    </row>
    <row r="68" spans="1:27" ht="18" x14ac:dyDescent="0.2">
      <c r="A68" t="s">
        <v>176</v>
      </c>
      <c r="B68" t="s">
        <v>256</v>
      </c>
      <c r="C68" t="s">
        <v>178</v>
      </c>
      <c r="D68" t="s">
        <v>119</v>
      </c>
      <c r="E68" t="s">
        <v>177</v>
      </c>
      <c r="F68" s="2" t="s">
        <v>17</v>
      </c>
      <c r="G68" t="s">
        <v>28</v>
      </c>
      <c r="H68">
        <v>0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6.1449831973115598E-2</v>
      </c>
      <c r="R68">
        <v>6.1449831973115598E-2</v>
      </c>
      <c r="Z68" s="3" t="s">
        <v>193</v>
      </c>
      <c r="AA68">
        <f>COUNTIF(A:A, Z68)</f>
        <v>0</v>
      </c>
    </row>
    <row r="69" spans="1:27" ht="18" x14ac:dyDescent="0.2">
      <c r="Z69" s="3" t="s">
        <v>194</v>
      </c>
      <c r="AA69">
        <f>COUNTIF(A:A, Z69)</f>
        <v>0</v>
      </c>
    </row>
    <row r="70" spans="1:27" ht="18" x14ac:dyDescent="0.2">
      <c r="Z70" s="3" t="s">
        <v>195</v>
      </c>
      <c r="AA70">
        <f>COUNTIF(A:A, Z70)</f>
        <v>0</v>
      </c>
    </row>
    <row r="71" spans="1:27" ht="18" x14ac:dyDescent="0.2">
      <c r="Z71" s="3" t="s">
        <v>196</v>
      </c>
      <c r="AA71">
        <f>COUNTIF(A:A, Z71)</f>
        <v>0</v>
      </c>
    </row>
    <row r="72" spans="1:27" ht="18" x14ac:dyDescent="0.2">
      <c r="Z72" s="3" t="s">
        <v>197</v>
      </c>
      <c r="AA72">
        <f>COUNTIF(A:A, Z72)</f>
        <v>0</v>
      </c>
    </row>
    <row r="73" spans="1:27" ht="18" x14ac:dyDescent="0.2">
      <c r="Z73" s="3" t="s">
        <v>198</v>
      </c>
      <c r="AA73">
        <f>COUNTIF(A:A, Z73)</f>
        <v>0</v>
      </c>
    </row>
    <row r="74" spans="1:27" ht="18" x14ac:dyDescent="0.2">
      <c r="Z74" s="3" t="s">
        <v>199</v>
      </c>
      <c r="AA74">
        <f>COUNTIF(A:A, Z74)</f>
        <v>0</v>
      </c>
    </row>
    <row r="75" spans="1:27" ht="18" x14ac:dyDescent="0.2">
      <c r="Z75" s="3" t="s">
        <v>200</v>
      </c>
      <c r="AA75">
        <f>COUNTIF(A:A, Z75)</f>
        <v>0</v>
      </c>
    </row>
  </sheetData>
  <sortState xmlns:xlrd2="http://schemas.microsoft.com/office/spreadsheetml/2017/richdata2" ref="A3:R76">
    <sortCondition ref="E2:E76"/>
  </sortState>
  <conditionalFormatting sqref="H2:H66">
    <cfRule type="colorScale" priority="7">
      <colorScale>
        <cfvo type="min"/>
        <cfvo type="max"/>
        <color rgb="FFFCFCFF"/>
        <color rgb="FF63BE7B"/>
      </colorScale>
    </cfRule>
  </conditionalFormatting>
  <conditionalFormatting sqref="I2:I66">
    <cfRule type="colorScale" priority="9">
      <colorScale>
        <cfvo type="min"/>
        <cfvo type="max"/>
        <color rgb="FFFCFCFF"/>
        <color rgb="FF63BE7B"/>
      </colorScale>
    </cfRule>
  </conditionalFormatting>
  <conditionalFormatting sqref="J2:P66">
    <cfRule type="colorScale" priority="15">
      <colorScale>
        <cfvo type="min"/>
        <cfvo type="max"/>
        <color rgb="FFFCFCFF"/>
        <color rgb="FF63BE7B"/>
      </colorScale>
    </cfRule>
  </conditionalFormatting>
  <conditionalFormatting sqref="Q2:Q66">
    <cfRule type="colorScale" priority="1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R2:R66">
    <cfRule type="colorScale" priority="11">
      <colorScale>
        <cfvo type="min"/>
        <cfvo type="num" val="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Lind, Abigail</dc:creator>
  <cp:lastModifiedBy>Lind, Abigail</cp:lastModifiedBy>
  <dcterms:created xsi:type="dcterms:W3CDTF">2024-12-20T19:13:12Z</dcterms:created>
  <dcterms:modified xsi:type="dcterms:W3CDTF">2025-03-18T21:00:08Z</dcterms:modified>
</cp:coreProperties>
</file>