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vrcekl/Dropbox/Doctorate/Journals/2024-02 Genome Research/Revision_2/"/>
    </mc:Choice>
  </mc:AlternateContent>
  <xr:revisionPtr revIDLastSave="0" documentId="13_ncr:1_{5A34F755-CB8D-D643-BD5E-66F058A92E72}" xr6:coauthVersionLast="47" xr6:coauthVersionMax="47" xr10:uidLastSave="{00000000-0000-0000-0000-000000000000}"/>
  <bookViews>
    <workbookView xWindow="-38400" yWindow="-2700" windowWidth="38400" windowHeight="21100" xr2:uid="{39F373D8-9B8C-004B-A621-5E6F62A6A55D}"/>
  </bookViews>
  <sheets>
    <sheet name="Supplemental Table S1" sheetId="2" r:id="rId1"/>
    <sheet name="Supplemental Table S2" sheetId="1" r:id="rId2"/>
    <sheet name="Supplemental Table S3" sheetId="3" r:id="rId3"/>
    <sheet name="Supplemental Table S4" sheetId="4" r:id="rId4"/>
    <sheet name="Supplemental Table S5" sheetId="5" r:id="rId5"/>
    <sheet name="Supplemental Table S6" sheetId="8" r:id="rId6"/>
    <sheet name="Supplemental Table S7"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 l="1"/>
  <c r="H18" i="8"/>
  <c r="H17" i="8"/>
  <c r="H16" i="8"/>
  <c r="H15" i="8"/>
  <c r="H14" i="8"/>
  <c r="H13" i="8"/>
  <c r="H12" i="8"/>
  <c r="H11" i="8"/>
  <c r="H10" i="8"/>
  <c r="H9" i="8"/>
  <c r="H8" i="8"/>
  <c r="H7" i="8"/>
  <c r="H6" i="8"/>
  <c r="H5" i="8"/>
  <c r="H4" i="8"/>
  <c r="H3" i="8"/>
</calcChain>
</file>

<file path=xl/sharedStrings.xml><?xml version="1.0" encoding="utf-8"?>
<sst xmlns="http://schemas.openxmlformats.org/spreadsheetml/2006/main" count="344" uniqueCount="167">
  <si>
    <t>Assembly</t>
  </si>
  <si>
    <t># contigs (&gt;= 0 bp)</t>
  </si>
  <si>
    <t># contigs (&gt;= 1000 bp)</t>
  </si>
  <si>
    <t># contigs (&gt;= 5000 bp)</t>
  </si>
  <si>
    <t># contigs (&gt;= 10000 bp)</t>
  </si>
  <si>
    <t># contigs (&gt;= 25000 bp)</t>
  </si>
  <si>
    <t># contigs (&gt;= 50000 bp)</t>
  </si>
  <si>
    <t>Total length (&gt;= 0 bp)</t>
  </si>
  <si>
    <t>Total length (&gt;= 1000 bp)</t>
  </si>
  <si>
    <t>Total length (&gt;= 5000 bp)</t>
  </si>
  <si>
    <t>Total length (&gt;= 10000 bp)</t>
  </si>
  <si>
    <t>Total length (&gt;= 25000 bp)</t>
  </si>
  <si>
    <t>Total length (&gt;= 50000 bp)</t>
  </si>
  <si>
    <t># contigs</t>
  </si>
  <si>
    <t>Largest contig</t>
  </si>
  <si>
    <t>Total length</t>
  </si>
  <si>
    <t>Reference length</t>
  </si>
  <si>
    <t>GC (%)</t>
  </si>
  <si>
    <t>Reference GC (%)</t>
  </si>
  <si>
    <t>N50</t>
  </si>
  <si>
    <t>NG50</t>
  </si>
  <si>
    <t>N90</t>
  </si>
  <si>
    <t>NG90</t>
  </si>
  <si>
    <t>auN</t>
  </si>
  <si>
    <t>auNG</t>
  </si>
  <si>
    <t>L50</t>
  </si>
  <si>
    <t>LG50</t>
  </si>
  <si>
    <t>L90</t>
  </si>
  <si>
    <t>LG90</t>
  </si>
  <si>
    <t># misassemblies</t>
  </si>
  <si>
    <t># misassembled contigs</t>
  </si>
  <si>
    <t>Misassembled contigs length</t>
  </si>
  <si>
    <t># local misassemblies</t>
  </si>
  <si>
    <t># scaffold gap ext. mis.</t>
  </si>
  <si>
    <t># scaffold gap loc. mis.</t>
  </si>
  <si>
    <t># possible TEs</t>
  </si>
  <si>
    <t># unaligned contigs</t>
  </si>
  <si>
    <t>Unaligned length</t>
  </si>
  <si>
    <t>Genome fraction (%)</t>
  </si>
  <si>
    <t>Duplication ratio</t>
  </si>
  <si>
    <t># N's per 100 kbp</t>
  </si>
  <si>
    <t># mismatches per 100 kbp</t>
  </si>
  <si>
    <t># indels per 100 kbp</t>
  </si>
  <si>
    <t>Largest alignment</t>
  </si>
  <si>
    <t>Total aligned length</t>
  </si>
  <si>
    <t>NA50</t>
  </si>
  <si>
    <t>NGA50</t>
  </si>
  <si>
    <t>NA90</t>
  </si>
  <si>
    <t>NGA90</t>
  </si>
  <si>
    <t>auNA</t>
  </si>
  <si>
    <t>auNGA</t>
  </si>
  <si>
    <t>LA50</t>
  </si>
  <si>
    <t>LGA50</t>
  </si>
  <si>
    <t>LA90</t>
  </si>
  <si>
    <t>LGA90</t>
  </si>
  <si>
    <t>GNNome</t>
  </si>
  <si>
    <t>CHM13</t>
  </si>
  <si>
    <t>A. thaliana</t>
  </si>
  <si>
    <t>17 + 66 part</t>
  </si>
  <si>
    <t>41 + 83 part</t>
  </si>
  <si>
    <t>1 + 49 part</t>
  </si>
  <si>
    <t>0 + 102 part</t>
  </si>
  <si>
    <t>0 + 19 part</t>
  </si>
  <si>
    <t>12 + 16 part</t>
  </si>
  <si>
    <t>5 + 6 part</t>
  </si>
  <si>
    <t>-</t>
  </si>
  <si>
    <t>1 + 45 part</t>
  </si>
  <si>
    <t>Raven</t>
  </si>
  <si>
    <t>Flye</t>
  </si>
  <si>
    <t>Shasta</t>
  </si>
  <si>
    <t>M. Musculus</t>
  </si>
  <si>
    <t>G. gallus</t>
  </si>
  <si>
    <t>hifiasm</t>
  </si>
  <si>
    <t>HiCanu</t>
  </si>
  <si>
    <t>Verkko</t>
  </si>
  <si>
    <t>0 + 28 part</t>
  </si>
  <si>
    <t>0 + 17 part</t>
  </si>
  <si>
    <t>0 + 27 part</t>
  </si>
  <si>
    <t>0 + 24 part</t>
  </si>
  <si>
    <t>16 + 162 part</t>
  </si>
  <si>
    <t>117 + 282 part</t>
  </si>
  <si>
    <t>110 + 416 part</t>
  </si>
  <si>
    <t>92 + 326 part</t>
  </si>
  <si>
    <t>0 + 10 part</t>
  </si>
  <si>
    <t>31 + 289 part</t>
  </si>
  <si>
    <t>11 + 78 part</t>
  </si>
  <si>
    <t>81 + 239 part</t>
  </si>
  <si>
    <t>28 + 342 part</t>
  </si>
  <si>
    <t>58 + 352 part</t>
  </si>
  <si>
    <t>20 + 335 part</t>
  </si>
  <si>
    <t>Accuracy</t>
  </si>
  <si>
    <t>Precision</t>
  </si>
  <si>
    <t>Recall</t>
  </si>
  <si>
    <t>F1 score</t>
  </si>
  <si>
    <t>Mean</t>
  </si>
  <si>
    <t>Stdev</t>
  </si>
  <si>
    <t>Training</t>
  </si>
  <si>
    <t>chr1</t>
  </si>
  <si>
    <t>chr3</t>
  </si>
  <si>
    <t>chr5</t>
  </si>
  <si>
    <t>chr9</t>
  </si>
  <si>
    <t>chr12</t>
  </si>
  <si>
    <t>chr18</t>
  </si>
  <si>
    <t>Total</t>
  </si>
  <si>
    <t>Validation</t>
  </si>
  <si>
    <t>chr11</t>
  </si>
  <si>
    <t>chr17</t>
  </si>
  <si>
    <t>chr19</t>
  </si>
  <si>
    <t>chr20</t>
  </si>
  <si>
    <t>Assembler</t>
  </si>
  <si>
    <t>Dataset</t>
  </si>
  <si>
    <t>Size [Mb]</t>
  </si>
  <si>
    <t>NG50 [Mb]</t>
  </si>
  <si>
    <t>NGA50 [Mb]</t>
  </si>
  <si>
    <t>Complete [%]</t>
  </si>
  <si>
    <t>QV</t>
  </si>
  <si>
    <t>Hifiasm graph + Raven layout</t>
  </si>
  <si>
    <t>M. musculus</t>
  </si>
  <si>
    <t>Process</t>
  </si>
  <si>
    <t>Data type</t>
  </si>
  <si>
    <t>CPU time [h]</t>
  </si>
  <si>
    <t>Peak RSS [GB]</t>
  </si>
  <si>
    <t>Parse GFA / Construct DGL graphs</t>
  </si>
  <si>
    <t>HiFi</t>
  </si>
  <si>
    <t>ONT</t>
  </si>
  <si>
    <t>GNN forward pass</t>
  </si>
  <si>
    <t>Decode / Create assembly</t>
  </si>
  <si>
    <t>Hifiasm</t>
  </si>
  <si>
    <t xml:space="preserve"> Version 1</t>
  </si>
  <si>
    <t>Version 2</t>
  </si>
  <si>
    <t>Version 3</t>
  </si>
  <si>
    <t># graphs</t>
  </si>
  <si>
    <t># nodes</t>
  </si>
  <si>
    <t># edges</t>
  </si>
  <si>
    <t>Dataset A</t>
  </si>
  <si>
    <t>Dataset B</t>
  </si>
  <si>
    <t>Dataset C</t>
  </si>
  <si>
    <t>Run</t>
  </si>
  <si>
    <t>Minimum</t>
  </si>
  <si>
    <t>SymGatedGCN</t>
  </si>
  <si>
    <t>GCN 1-dir</t>
  </si>
  <si>
    <t>GAT 1-dir</t>
  </si>
  <si>
    <t>GraphSAGE 1-dir</t>
  </si>
  <si>
    <t>GatedGCN 1-dir</t>
  </si>
  <si>
    <t>GCN 2-dir</t>
  </si>
  <si>
    <t>GAT 2-dir</t>
  </si>
  <si>
    <t>GraphSAGE 2-dir</t>
  </si>
  <si>
    <t>GatedGCN 2-dir</t>
  </si>
  <si>
    <t>All features</t>
  </si>
  <si>
    <t>No overlap similarity</t>
  </si>
  <si>
    <t>No overlap length</t>
  </si>
  <si>
    <t>No edge features</t>
  </si>
  <si>
    <t>No out-degree</t>
  </si>
  <si>
    <t>No in-degree</t>
  </si>
  <si>
    <t>No node features</t>
  </si>
  <si>
    <t>No node, edge features</t>
  </si>
  <si>
    <t>Duplicated [%]</t>
  </si>
  <si>
    <t>chr6</t>
  </si>
  <si>
    <t># structural misassemblies</t>
  </si>
  <si>
    <r>
      <rPr>
        <b/>
        <sz val="14"/>
        <color theme="1"/>
        <rFont val="Aptos Narrow"/>
        <scheme val="minor"/>
      </rPr>
      <t>Supplemental Table S6:</t>
    </r>
    <r>
      <rPr>
        <sz val="14"/>
        <color theme="1"/>
        <rFont val="Aptos Narrow"/>
        <scheme val="minor"/>
      </rPr>
      <t xml:space="preserve"> Values of the minimal validation loss of every model trained in the analysis of the influence of different GNN layers and node and edge features on the performance of the model. Runs under "SymGatedGCN" and "All features" are the same and represent the setting which we used to obtain the best performing model, whose results are presented in Tables 1 and 2.</t>
    </r>
  </si>
  <si>
    <r>
      <rPr>
        <b/>
        <sz val="14"/>
        <color theme="1"/>
        <rFont val="Aptos Narrow"/>
        <scheme val="minor"/>
      </rPr>
      <t>Supplemental Table S5:</t>
    </r>
    <r>
      <rPr>
        <sz val="14"/>
        <color theme="1"/>
        <rFont val="Aptos Narrow"/>
        <scheme val="minor"/>
      </rPr>
      <t xml:space="preserve"> Number of graphs, nodes, and edges in all the datasets used in the analysis of influence of training and validaiton datasets on the models performance. More information about the experiments is available in Supplemental Note S4</t>
    </r>
  </si>
  <si>
    <r>
      <rPr>
        <b/>
        <sz val="14"/>
        <color theme="1"/>
        <rFont val="Aptos Narrow"/>
        <scheme val="minor"/>
      </rPr>
      <t>Supplemental Table S4:</t>
    </r>
    <r>
      <rPr>
        <sz val="14"/>
        <color theme="1"/>
        <rFont val="Aptos Narrow"/>
        <scheme val="minor"/>
      </rPr>
      <t xml:space="preserve"> Accuracy, precision, recall, and F1 of the predicitons obtained with the best performing model on the training and validaiton set. The results are presented as mean and standard deviation for each chromosome. Standard deviation was computed with 1 degree of freedom (standard deviation of the sample)</t>
    </r>
  </si>
  <si>
    <r>
      <t>G. gallus</t>
    </r>
    <r>
      <rPr>
        <sz val="12"/>
        <color theme="1"/>
        <rFont val="Aptos Narrow"/>
        <family val="2"/>
        <scheme val="minor"/>
      </rPr>
      <t>*</t>
    </r>
  </si>
  <si>
    <r>
      <rPr>
        <b/>
        <sz val="14"/>
        <color theme="1"/>
        <rFont val="Aptos Narrow"/>
        <family val="2"/>
        <scheme val="minor"/>
      </rPr>
      <t>Supplemental Table S3</t>
    </r>
    <r>
      <rPr>
        <sz val="14"/>
        <color theme="1"/>
        <rFont val="Aptos Narrow"/>
        <family val="2"/>
        <scheme val="minor"/>
      </rPr>
      <t>: Results of Raven’s layout on hifiasm’s assembly graphs.</t>
    </r>
  </si>
  <si>
    <r>
      <rPr>
        <b/>
        <sz val="14"/>
        <color theme="1"/>
        <rFont val="Aptos Narrow"/>
        <scheme val="minor"/>
      </rPr>
      <t>Supplemental Table S2:</t>
    </r>
    <r>
      <rPr>
        <sz val="14"/>
        <color theme="1"/>
        <rFont val="Aptos Narrow"/>
        <scheme val="minor"/>
      </rPr>
      <t xml:space="preserve"> Full QUAST report for GNNome, Raven, Flye, and Shasta assemblies of all the ONT datasets</t>
    </r>
  </si>
  <si>
    <r>
      <rPr>
        <b/>
        <sz val="14"/>
        <color theme="1"/>
        <rFont val="Aptos Narrow"/>
        <scheme val="minor"/>
      </rPr>
      <t>Supplemental Table S1:</t>
    </r>
    <r>
      <rPr>
        <sz val="14"/>
        <color theme="1"/>
        <rFont val="Aptos Narrow"/>
        <scheme val="minor"/>
      </rPr>
      <t xml:space="preserve"> Full QUAST report for GNNome, hifiasm, HiCanu, and Verkko assemblies of all the HiFi datasets</t>
    </r>
  </si>
  <si>
    <r>
      <t xml:space="preserve">Supplemental Table S7: </t>
    </r>
    <r>
      <rPr>
        <sz val="14"/>
        <color theme="1"/>
        <rFont val="Aptos Narrow"/>
        <family val="2"/>
        <scheme val="minor"/>
      </rPr>
      <t xml:space="preserve">Comparison of run time and peak memory usage for different assemblers and different parts of the GNNome pipeline. The values for Flye on ONT CHM13 were taken from the Flye paper (Kolmogorov et al. 2019). All the other values were measured by us. The steps of the GNNome pipeline were performed on an AMD EPYC 7742 processor. The GNN forward pass was performed on 32 threads, while for the rest of the GNNome steps we used a single thread. Other assemblers were run on the same processor with 64 threads. Due to the lack of sudo permissions, Shasta was run with option </t>
    </r>
    <r>
      <rPr>
        <sz val="14"/>
        <color theme="1"/>
        <rFont val="Courier New"/>
        <family val="1"/>
      </rPr>
      <t>--memory-mode anonymous</t>
    </r>
    <r>
      <rPr>
        <sz val="14"/>
        <color theme="1"/>
        <rFont val="Aptos Narrow"/>
        <family val="2"/>
        <scheme val="minor"/>
      </rPr>
      <t xml:space="preserve"> (default value), which is not optimized for benchmarking (results in higher memory consumprion). The run of HiCanu on G. gallus (*) encountered an error after running for the stated amount of CPU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</si>
</sst>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6" x14ac:knownFonts="1">
    <font>
      <sz val="12"/>
      <color theme="1"/>
      <name val="Aptos Narrow"/>
      <family val="2"/>
      <scheme val="minor"/>
    </font>
    <font>
      <sz val="12"/>
      <color theme="1"/>
      <name val="Aptos Narrow"/>
      <scheme val="minor"/>
    </font>
    <font>
      <i/>
      <sz val="12"/>
      <color theme="1"/>
      <name val="Aptos Narrow"/>
      <scheme val="minor"/>
    </font>
    <font>
      <b/>
      <sz val="12"/>
      <color theme="1"/>
      <name val="Aptos Narrow"/>
      <family val="2"/>
      <scheme val="minor"/>
    </font>
    <font>
      <sz val="12"/>
      <color rgb="FF000000"/>
      <name val="Aptos Narrow"/>
      <scheme val="minor"/>
    </font>
    <font>
      <i/>
      <sz val="12"/>
      <color rgb="FF000000"/>
      <name val="Aptos Narrow"/>
      <scheme val="minor"/>
    </font>
    <font>
      <b/>
      <sz val="12"/>
      <color rgb="FF000000"/>
      <name val="Aptos Narrow"/>
      <family val="2"/>
      <scheme val="minor"/>
    </font>
    <font>
      <sz val="12"/>
      <color rgb="FF000000"/>
      <name val="Aptos Narrow"/>
      <family val="2"/>
      <scheme val="minor"/>
    </font>
    <font>
      <b/>
      <i/>
      <sz val="12"/>
      <color rgb="FF000000"/>
      <name val="Aptos Narrow"/>
      <family val="2"/>
      <scheme val="minor"/>
    </font>
    <font>
      <i/>
      <sz val="12"/>
      <color theme="1"/>
      <name val="Aptos Narrow"/>
      <family val="2"/>
      <scheme val="minor"/>
    </font>
    <font>
      <b/>
      <sz val="14"/>
      <color theme="1"/>
      <name val="Aptos Narrow"/>
      <family val="2"/>
      <scheme val="minor"/>
    </font>
    <font>
      <sz val="14"/>
      <color theme="1"/>
      <name val="Aptos Narrow"/>
      <family val="2"/>
      <scheme val="minor"/>
    </font>
    <font>
      <sz val="14"/>
      <color theme="1"/>
      <name val="Courier New"/>
      <family val="1"/>
    </font>
    <font>
      <sz val="14"/>
      <color theme="1"/>
      <name val="Aptos Narrow"/>
      <scheme val="minor"/>
    </font>
    <font>
      <b/>
      <sz val="14"/>
      <color theme="1"/>
      <name val="Aptos Narrow"/>
      <scheme val="minor"/>
    </font>
    <font>
      <u/>
      <sz val="12"/>
      <color theme="10"/>
      <name val="Aptos Narrow"/>
      <family val="2"/>
      <scheme val="minor"/>
    </font>
  </fonts>
  <fills count="3">
    <fill>
      <patternFill patternType="none"/>
    </fill>
    <fill>
      <patternFill patternType="gray125"/>
    </fill>
    <fill>
      <patternFill patternType="solid">
        <fgColor rgb="FFFFFFFF"/>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5" fillId="0" borderId="0" applyNumberFormat="0" applyFill="0" applyBorder="0" applyAlignment="0" applyProtection="0"/>
  </cellStyleXfs>
  <cellXfs count="83">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9" xfId="0" applyBorder="1" applyAlignment="1">
      <alignment horizontal="center" vertical="center"/>
    </xf>
    <xf numFmtId="0" fontId="1" fillId="0" borderId="21" xfId="0" applyFont="1" applyBorder="1" applyAlignment="1">
      <alignment horizontal="center" vertical="center"/>
    </xf>
    <xf numFmtId="0" fontId="0" fillId="0" borderId="22" xfId="0" applyBorder="1" applyAlignment="1">
      <alignment horizontal="center" vertical="center"/>
    </xf>
    <xf numFmtId="3" fontId="0" fillId="0" borderId="0" xfId="0" applyNumberFormat="1" applyAlignment="1">
      <alignment horizontal="center" vertical="center"/>
    </xf>
    <xf numFmtId="3" fontId="0" fillId="0" borderId="0" xfId="0" applyNumberFormat="1" applyAlignment="1">
      <alignment horizontal="center"/>
    </xf>
    <xf numFmtId="3" fontId="4" fillId="0" borderId="17" xfId="0" applyNumberFormat="1" applyFont="1" applyBorder="1" applyAlignment="1">
      <alignment horizontal="center"/>
    </xf>
    <xf numFmtId="3" fontId="0" fillId="0" borderId="16" xfId="0" applyNumberFormat="1" applyBorder="1" applyAlignment="1">
      <alignment horizontal="center" vertical="center"/>
    </xf>
    <xf numFmtId="3" fontId="4" fillId="0" borderId="0" xfId="0" applyNumberFormat="1" applyFont="1" applyAlignment="1">
      <alignment horizontal="center"/>
    </xf>
    <xf numFmtId="3" fontId="0" fillId="0" borderId="17" xfId="0" applyNumberFormat="1" applyBorder="1" applyAlignment="1">
      <alignment horizontal="center" vertical="center"/>
    </xf>
    <xf numFmtId="0" fontId="0" fillId="0" borderId="20" xfId="0" applyBorder="1" applyAlignment="1">
      <alignment horizontal="center" vertical="center"/>
    </xf>
    <xf numFmtId="3" fontId="0" fillId="0" borderId="19" xfId="0" applyNumberFormat="1" applyBorder="1" applyAlignment="1">
      <alignment horizontal="center" vertical="center"/>
    </xf>
    <xf numFmtId="3" fontId="0" fillId="0" borderId="20" xfId="0" applyNumberFormat="1" applyBorder="1" applyAlignment="1">
      <alignment horizontal="center" vertical="center"/>
    </xf>
    <xf numFmtId="3" fontId="7" fillId="0" borderId="18" xfId="0" applyNumberFormat="1" applyFont="1" applyBorder="1" applyAlignment="1">
      <alignment horizontal="center"/>
    </xf>
    <xf numFmtId="3" fontId="0" fillId="0" borderId="21" xfId="0" applyNumberFormat="1" applyBorder="1" applyAlignment="1">
      <alignment horizontal="center" vertical="center"/>
    </xf>
    <xf numFmtId="3" fontId="7" fillId="0" borderId="21" xfId="0" applyNumberFormat="1" applyFont="1" applyBorder="1" applyAlignment="1">
      <alignment horizontal="center"/>
    </xf>
    <xf numFmtId="3" fontId="7" fillId="0" borderId="22" xfId="0" applyNumberFormat="1" applyFont="1" applyBorder="1" applyAlignment="1">
      <alignment horizontal="center"/>
    </xf>
    <xf numFmtId="3" fontId="0" fillId="0" borderId="23" xfId="0" applyNumberFormat="1" applyBorder="1" applyAlignment="1">
      <alignment horizontal="center" vertical="center"/>
    </xf>
    <xf numFmtId="3" fontId="4" fillId="0" borderId="21" xfId="0" applyNumberFormat="1" applyFont="1" applyBorder="1" applyAlignment="1">
      <alignment horizontal="center"/>
    </xf>
    <xf numFmtId="3" fontId="0" fillId="0" borderId="22" xfId="0" applyNumberFormat="1" applyBorder="1" applyAlignment="1">
      <alignment horizontal="center" vertical="center"/>
    </xf>
    <xf numFmtId="3" fontId="7" fillId="0" borderId="19" xfId="0" applyNumberFormat="1" applyFont="1" applyBorder="1" applyAlignment="1">
      <alignment horizontal="center"/>
    </xf>
    <xf numFmtId="3" fontId="7" fillId="0" borderId="20" xfId="0" applyNumberFormat="1" applyFont="1" applyBorder="1" applyAlignment="1">
      <alignment horizontal="center"/>
    </xf>
    <xf numFmtId="0" fontId="1" fillId="0" borderId="0" xfId="0" applyFont="1" applyAlignment="1">
      <alignment vertical="center"/>
    </xf>
    <xf numFmtId="0" fontId="0" fillId="0" borderId="0" xfId="0" applyAlignment="1">
      <alignment vertical="center"/>
    </xf>
    <xf numFmtId="164" fontId="7" fillId="0" borderId="0" xfId="0" applyNumberFormat="1" applyFont="1" applyAlignment="1">
      <alignment horizontal="center"/>
    </xf>
    <xf numFmtId="0" fontId="2" fillId="0" borderId="0" xfId="0" applyFont="1" applyAlignment="1">
      <alignment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xf>
    <xf numFmtId="0" fontId="7" fillId="0" borderId="10" xfId="0" applyFont="1" applyBorder="1" applyAlignment="1">
      <alignment horizontal="center" vertical="center" wrapText="1"/>
    </xf>
    <xf numFmtId="0" fontId="0" fillId="0" borderId="13" xfId="0" applyBorder="1" applyAlignment="1">
      <alignment horizontal="center" vertical="center"/>
    </xf>
    <xf numFmtId="0" fontId="7" fillId="0" borderId="13" xfId="0" applyFont="1" applyBorder="1" applyAlignment="1">
      <alignment horizontal="center" vertical="center" wrapText="1"/>
    </xf>
    <xf numFmtId="0" fontId="0" fillId="0" borderId="10" xfId="0" applyBorder="1" applyAlignment="1">
      <alignment horizontal="center" vertical="center" wrapText="1"/>
    </xf>
    <xf numFmtId="165" fontId="0" fillId="0" borderId="0" xfId="0" applyNumberFormat="1"/>
    <xf numFmtId="164" fontId="0" fillId="0" borderId="0" xfId="0" applyNumberFormat="1"/>
    <xf numFmtId="0" fontId="1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0" borderId="0" xfId="0" applyFont="1" applyAlignment="1">
      <alignment horizontal="center" wrapText="1"/>
    </xf>
    <xf numFmtId="0" fontId="0" fillId="0" borderId="0" xfId="0" applyAlignment="1">
      <alignment horizontal="center" vertical="center"/>
    </xf>
    <xf numFmtId="0" fontId="1" fillId="0" borderId="19"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15"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37F8-76D0-F245-B3B4-25C8220E1A32}">
  <dimension ref="A1:W65"/>
  <sheetViews>
    <sheetView tabSelected="1" zoomScaleNormal="100" workbookViewId="0"/>
  </sheetViews>
  <sheetFormatPr baseColWidth="10" defaultRowHeight="16" x14ac:dyDescent="0.2"/>
  <cols>
    <col min="1" max="1" width="24.5" bestFit="1" customWidth="1"/>
    <col min="2" max="2" width="12" customWidth="1"/>
    <col min="3" max="3" width="12.33203125" customWidth="1"/>
    <col min="4" max="4" width="12.5" customWidth="1"/>
    <col min="5" max="6" width="11.83203125" customWidth="1"/>
    <col min="7" max="7" width="12.1640625" customWidth="1"/>
    <col min="8" max="9" width="12.33203125" customWidth="1"/>
    <col min="10" max="13" width="12" customWidth="1"/>
    <col min="14" max="14" width="11.6640625" customWidth="1"/>
    <col min="15" max="15" width="12.5" customWidth="1"/>
    <col min="17" max="17" width="12.1640625" customWidth="1"/>
  </cols>
  <sheetData>
    <row r="1" spans="1:23" x14ac:dyDescent="0.2">
      <c r="A1" s="3"/>
      <c r="B1" s="60" t="s">
        <v>56</v>
      </c>
      <c r="C1" s="60"/>
      <c r="D1" s="60"/>
      <c r="E1" s="60"/>
      <c r="F1" s="61" t="s">
        <v>70</v>
      </c>
      <c r="G1" s="61"/>
      <c r="H1" s="61"/>
      <c r="I1" s="61"/>
      <c r="J1" s="61" t="s">
        <v>57</v>
      </c>
      <c r="K1" s="61"/>
      <c r="L1" s="61"/>
      <c r="M1" s="61"/>
      <c r="N1" s="60" t="s">
        <v>71</v>
      </c>
      <c r="O1" s="60"/>
      <c r="P1" s="60"/>
      <c r="Q1" s="60"/>
    </row>
    <row r="2" spans="1:23" x14ac:dyDescent="0.2">
      <c r="A2" s="3" t="s">
        <v>0</v>
      </c>
      <c r="B2" s="3" t="s">
        <v>55</v>
      </c>
      <c r="C2" s="3" t="s">
        <v>72</v>
      </c>
      <c r="D2" s="3" t="s">
        <v>73</v>
      </c>
      <c r="E2" s="3" t="s">
        <v>74</v>
      </c>
      <c r="F2" s="3" t="s">
        <v>55</v>
      </c>
      <c r="G2" s="3" t="s">
        <v>72</v>
      </c>
      <c r="H2" s="3" t="s">
        <v>73</v>
      </c>
      <c r="I2" s="3" t="s">
        <v>74</v>
      </c>
      <c r="J2" s="3" t="s">
        <v>55</v>
      </c>
      <c r="K2" s="3" t="s">
        <v>72</v>
      </c>
      <c r="L2" s="3" t="s">
        <v>73</v>
      </c>
      <c r="M2" s="3" t="s">
        <v>74</v>
      </c>
      <c r="N2" s="3" t="s">
        <v>55</v>
      </c>
      <c r="O2" s="3" t="s">
        <v>72</v>
      </c>
      <c r="P2" s="3" t="s">
        <v>73</v>
      </c>
      <c r="Q2" s="3" t="s">
        <v>74</v>
      </c>
    </row>
    <row r="3" spans="1:23" x14ac:dyDescent="0.2">
      <c r="A3" s="3" t="s">
        <v>1</v>
      </c>
      <c r="B3" s="3">
        <v>119</v>
      </c>
      <c r="C3" s="3">
        <v>385</v>
      </c>
      <c r="D3" s="3">
        <v>7976</v>
      </c>
      <c r="E3" s="3">
        <v>2017</v>
      </c>
      <c r="F3" s="3">
        <v>335</v>
      </c>
      <c r="G3" s="3">
        <v>701</v>
      </c>
      <c r="H3" s="3">
        <v>2605</v>
      </c>
      <c r="I3" s="3">
        <v>980</v>
      </c>
      <c r="J3" s="3">
        <v>51</v>
      </c>
      <c r="K3" s="3">
        <v>472</v>
      </c>
      <c r="L3" s="3">
        <v>730</v>
      </c>
      <c r="M3" s="3">
        <v>1219</v>
      </c>
      <c r="N3" s="3">
        <v>967</v>
      </c>
      <c r="O3" s="3">
        <v>1131</v>
      </c>
      <c r="P3" s="3"/>
      <c r="Q3" s="3">
        <v>1569</v>
      </c>
    </row>
    <row r="4" spans="1:23" x14ac:dyDescent="0.2">
      <c r="A4" s="3" t="s">
        <v>2</v>
      </c>
      <c r="B4" s="3">
        <v>119</v>
      </c>
      <c r="C4" s="3">
        <v>385</v>
      </c>
      <c r="D4" s="3">
        <v>7976</v>
      </c>
      <c r="E4" s="3">
        <v>2017</v>
      </c>
      <c r="F4" s="3">
        <v>335</v>
      </c>
      <c r="G4" s="3">
        <v>701</v>
      </c>
      <c r="H4" s="3">
        <v>2605</v>
      </c>
      <c r="I4" s="3">
        <v>980</v>
      </c>
      <c r="J4" s="3">
        <v>51</v>
      </c>
      <c r="K4" s="3">
        <v>472</v>
      </c>
      <c r="L4" s="3">
        <v>730</v>
      </c>
      <c r="M4" s="3">
        <v>1219</v>
      </c>
      <c r="N4" s="3">
        <v>967</v>
      </c>
      <c r="O4" s="3">
        <v>1131</v>
      </c>
      <c r="P4" s="3"/>
      <c r="Q4" s="3">
        <v>1569</v>
      </c>
    </row>
    <row r="5" spans="1:23" x14ac:dyDescent="0.2">
      <c r="A5" s="3" t="s">
        <v>3</v>
      </c>
      <c r="B5" s="3">
        <v>119</v>
      </c>
      <c r="C5" s="3">
        <v>384</v>
      </c>
      <c r="D5" s="3">
        <v>7976</v>
      </c>
      <c r="E5" s="3">
        <v>2017</v>
      </c>
      <c r="F5" s="3">
        <v>335</v>
      </c>
      <c r="G5" s="3">
        <v>701</v>
      </c>
      <c r="H5" s="3">
        <v>2605</v>
      </c>
      <c r="I5" s="3">
        <v>980</v>
      </c>
      <c r="J5" s="3">
        <v>51</v>
      </c>
      <c r="K5" s="3">
        <v>472</v>
      </c>
      <c r="L5" s="3">
        <v>730</v>
      </c>
      <c r="M5" s="3">
        <v>1219</v>
      </c>
      <c r="N5" s="3">
        <v>967</v>
      </c>
      <c r="O5" s="3">
        <v>1131</v>
      </c>
      <c r="P5" s="3"/>
      <c r="Q5" s="3">
        <v>1566</v>
      </c>
    </row>
    <row r="6" spans="1:23" x14ac:dyDescent="0.2">
      <c r="A6" s="3" t="s">
        <v>4</v>
      </c>
      <c r="B6" s="3">
        <v>119</v>
      </c>
      <c r="C6" s="3">
        <v>384</v>
      </c>
      <c r="D6" s="3">
        <v>7976</v>
      </c>
      <c r="E6" s="3">
        <v>2016</v>
      </c>
      <c r="F6" s="3">
        <v>335</v>
      </c>
      <c r="G6" s="3">
        <v>701</v>
      </c>
      <c r="H6" s="3">
        <v>2605</v>
      </c>
      <c r="I6" s="3">
        <v>979</v>
      </c>
      <c r="J6" s="3">
        <v>51</v>
      </c>
      <c r="K6" s="3">
        <v>472</v>
      </c>
      <c r="L6" s="3">
        <v>730</v>
      </c>
      <c r="M6" s="3">
        <v>1210</v>
      </c>
      <c r="N6" s="3">
        <v>967</v>
      </c>
      <c r="O6" s="3">
        <v>1131</v>
      </c>
      <c r="P6" s="3"/>
      <c r="Q6" s="3">
        <v>1559</v>
      </c>
    </row>
    <row r="7" spans="1:23" x14ac:dyDescent="0.2">
      <c r="A7" s="3" t="s">
        <v>5</v>
      </c>
      <c r="B7" s="3">
        <v>119</v>
      </c>
      <c r="C7" s="3">
        <v>332</v>
      </c>
      <c r="D7" s="3">
        <v>6691</v>
      </c>
      <c r="E7" s="3">
        <v>1503</v>
      </c>
      <c r="F7" s="3">
        <v>335</v>
      </c>
      <c r="G7" s="3">
        <v>571</v>
      </c>
      <c r="H7" s="3">
        <v>1566</v>
      </c>
      <c r="I7" s="3">
        <v>720</v>
      </c>
      <c r="J7" s="3">
        <v>51</v>
      </c>
      <c r="K7" s="3">
        <v>396</v>
      </c>
      <c r="L7" s="3">
        <v>351</v>
      </c>
      <c r="M7" s="3">
        <v>291</v>
      </c>
      <c r="N7" s="3">
        <v>967</v>
      </c>
      <c r="O7" s="3">
        <v>1115</v>
      </c>
      <c r="P7" s="3"/>
      <c r="Q7" s="3">
        <v>1333</v>
      </c>
    </row>
    <row r="8" spans="1:23" x14ac:dyDescent="0.2">
      <c r="A8" s="3" t="s">
        <v>6</v>
      </c>
      <c r="B8" s="3">
        <v>119</v>
      </c>
      <c r="C8" s="3">
        <v>193</v>
      </c>
      <c r="D8" s="3">
        <v>416</v>
      </c>
      <c r="E8" s="3">
        <v>982</v>
      </c>
      <c r="F8" s="3">
        <v>335</v>
      </c>
      <c r="G8" s="3">
        <v>380</v>
      </c>
      <c r="H8" s="3">
        <v>578</v>
      </c>
      <c r="I8" s="3">
        <v>455</v>
      </c>
      <c r="J8" s="3">
        <v>51</v>
      </c>
      <c r="K8" s="3">
        <v>85</v>
      </c>
      <c r="L8" s="3">
        <v>74</v>
      </c>
      <c r="M8" s="3">
        <v>58</v>
      </c>
      <c r="N8" s="3">
        <v>967</v>
      </c>
      <c r="O8" s="3">
        <v>764</v>
      </c>
      <c r="P8" s="3"/>
      <c r="Q8" s="3">
        <v>983</v>
      </c>
    </row>
    <row r="9" spans="1:23" x14ac:dyDescent="0.2">
      <c r="A9" s="3" t="s">
        <v>7</v>
      </c>
      <c r="B9" s="3">
        <v>3051002538</v>
      </c>
      <c r="C9" s="3">
        <v>3052041464</v>
      </c>
      <c r="D9" s="3">
        <v>3297269962</v>
      </c>
      <c r="E9" s="3">
        <v>3080546212</v>
      </c>
      <c r="F9" s="3">
        <v>2643168350</v>
      </c>
      <c r="G9" s="3">
        <v>2612726297</v>
      </c>
      <c r="H9" s="3">
        <v>2651054166</v>
      </c>
      <c r="I9" s="3">
        <v>2608910266</v>
      </c>
      <c r="J9" s="3">
        <v>139473210</v>
      </c>
      <c r="K9" s="3">
        <v>151343750</v>
      </c>
      <c r="L9" s="3">
        <v>152863383</v>
      </c>
      <c r="M9" s="3">
        <v>158111574</v>
      </c>
      <c r="N9" s="3">
        <v>1113896309</v>
      </c>
      <c r="O9" s="3">
        <v>1087490254</v>
      </c>
      <c r="P9" s="3"/>
      <c r="Q9" s="3">
        <v>1040541841</v>
      </c>
    </row>
    <row r="10" spans="1:23" x14ac:dyDescent="0.2">
      <c r="A10" s="3" t="s">
        <v>8</v>
      </c>
      <c r="B10" s="3">
        <v>3051002538</v>
      </c>
      <c r="C10" s="3">
        <v>3052041464</v>
      </c>
      <c r="D10" s="3">
        <v>3297269962</v>
      </c>
      <c r="E10" s="3">
        <v>3080546212</v>
      </c>
      <c r="F10" s="3">
        <v>2643168350</v>
      </c>
      <c r="G10" s="3">
        <v>2612726297</v>
      </c>
      <c r="H10" s="3">
        <v>2651054166</v>
      </c>
      <c r="I10" s="3">
        <v>2608910266</v>
      </c>
      <c r="J10" s="3">
        <v>139473210</v>
      </c>
      <c r="K10" s="3">
        <v>151343750</v>
      </c>
      <c r="L10" s="3">
        <v>152863383</v>
      </c>
      <c r="M10" s="3">
        <v>158111574</v>
      </c>
      <c r="N10" s="3">
        <v>1113896309</v>
      </c>
      <c r="O10" s="3">
        <v>1087490254</v>
      </c>
      <c r="P10" s="3"/>
      <c r="Q10" s="3">
        <v>1040541841</v>
      </c>
      <c r="S10" s="59" t="s">
        <v>165</v>
      </c>
      <c r="T10" s="59"/>
      <c r="U10" s="59"/>
      <c r="V10" s="59"/>
      <c r="W10" s="59"/>
    </row>
    <row r="11" spans="1:23" x14ac:dyDescent="0.2">
      <c r="A11" s="3" t="s">
        <v>9</v>
      </c>
      <c r="B11" s="3">
        <v>3051002538</v>
      </c>
      <c r="C11" s="3">
        <v>3052039130</v>
      </c>
      <c r="D11" s="3">
        <v>3297269962</v>
      </c>
      <c r="E11" s="3">
        <v>3080546212</v>
      </c>
      <c r="F11" s="3">
        <v>2643168350</v>
      </c>
      <c r="G11" s="3">
        <v>2612726297</v>
      </c>
      <c r="H11" s="3">
        <v>2651054166</v>
      </c>
      <c r="I11" s="3">
        <v>2608910266</v>
      </c>
      <c r="J11" s="3">
        <v>139473210</v>
      </c>
      <c r="K11" s="3">
        <v>151343750</v>
      </c>
      <c r="L11" s="3">
        <v>152863383</v>
      </c>
      <c r="M11" s="3">
        <v>158111574</v>
      </c>
      <c r="N11" s="3">
        <v>1113896309</v>
      </c>
      <c r="O11" s="3">
        <v>1087490254</v>
      </c>
      <c r="P11" s="3"/>
      <c r="Q11" s="3">
        <v>1040528076</v>
      </c>
      <c r="S11" s="59"/>
      <c r="T11" s="59"/>
      <c r="U11" s="59"/>
      <c r="V11" s="59"/>
      <c r="W11" s="59"/>
    </row>
    <row r="12" spans="1:23" x14ac:dyDescent="0.2">
      <c r="A12" s="3" t="s">
        <v>10</v>
      </c>
      <c r="B12" s="3">
        <v>3051002538</v>
      </c>
      <c r="C12" s="3">
        <v>3052039130</v>
      </c>
      <c r="D12" s="3">
        <v>3297269962</v>
      </c>
      <c r="E12" s="3">
        <v>3080537450</v>
      </c>
      <c r="F12" s="3">
        <v>2643168350</v>
      </c>
      <c r="G12" s="3">
        <v>2612726297</v>
      </c>
      <c r="H12" s="3">
        <v>2651054166</v>
      </c>
      <c r="I12" s="3">
        <v>2608901204</v>
      </c>
      <c r="J12" s="3">
        <v>139473210</v>
      </c>
      <c r="K12" s="3">
        <v>151343750</v>
      </c>
      <c r="L12" s="3">
        <v>152863383</v>
      </c>
      <c r="M12" s="3">
        <v>158040160</v>
      </c>
      <c r="N12" s="3">
        <v>1113896309</v>
      </c>
      <c r="O12" s="3">
        <v>1087490254</v>
      </c>
      <c r="P12" s="3"/>
      <c r="Q12" s="3">
        <v>1040471207</v>
      </c>
      <c r="S12" s="59"/>
      <c r="T12" s="59"/>
      <c r="U12" s="59"/>
      <c r="V12" s="59"/>
      <c r="W12" s="59"/>
    </row>
    <row r="13" spans="1:23" x14ac:dyDescent="0.2">
      <c r="A13" s="3" t="s">
        <v>11</v>
      </c>
      <c r="B13" s="3">
        <v>3051002538</v>
      </c>
      <c r="C13" s="3">
        <v>3050862285</v>
      </c>
      <c r="D13" s="3">
        <v>3271403359</v>
      </c>
      <c r="E13" s="3">
        <v>3070503471</v>
      </c>
      <c r="F13" s="3">
        <v>2643168350</v>
      </c>
      <c r="G13" s="3">
        <v>2610229114</v>
      </c>
      <c r="H13" s="3">
        <v>2631010593</v>
      </c>
      <c r="I13" s="3">
        <v>2603933412</v>
      </c>
      <c r="J13" s="3">
        <v>139473210</v>
      </c>
      <c r="K13" s="3">
        <v>149737110</v>
      </c>
      <c r="L13" s="3">
        <v>145446386</v>
      </c>
      <c r="M13" s="3">
        <v>141798288</v>
      </c>
      <c r="N13" s="3">
        <v>1113896309</v>
      </c>
      <c r="O13" s="3">
        <v>1087145332</v>
      </c>
      <c r="P13" s="3"/>
      <c r="Q13" s="3">
        <v>1036249829</v>
      </c>
      <c r="S13" s="59"/>
      <c r="T13" s="59"/>
      <c r="U13" s="59"/>
      <c r="V13" s="59"/>
      <c r="W13" s="59"/>
    </row>
    <row r="14" spans="1:23" x14ac:dyDescent="0.2">
      <c r="A14" s="3" t="s">
        <v>12</v>
      </c>
      <c r="B14" s="3">
        <v>3051002538</v>
      </c>
      <c r="C14" s="3">
        <v>3045801967</v>
      </c>
      <c r="D14" s="3">
        <v>3047286916</v>
      </c>
      <c r="E14" s="3">
        <v>3052867112</v>
      </c>
      <c r="F14" s="3">
        <v>2643168350</v>
      </c>
      <c r="G14" s="3">
        <v>2603319501</v>
      </c>
      <c r="H14" s="3">
        <v>2601079264</v>
      </c>
      <c r="I14" s="3">
        <v>2594829842</v>
      </c>
      <c r="J14" s="3">
        <v>139473210</v>
      </c>
      <c r="K14" s="3">
        <v>139195162</v>
      </c>
      <c r="L14" s="3">
        <v>136572889</v>
      </c>
      <c r="M14" s="3">
        <v>134744896</v>
      </c>
      <c r="N14" s="3">
        <v>1113896309</v>
      </c>
      <c r="O14" s="3">
        <v>1073695911</v>
      </c>
      <c r="P14" s="3"/>
      <c r="Q14" s="3">
        <v>1024099675</v>
      </c>
      <c r="S14" s="59"/>
      <c r="T14" s="59"/>
      <c r="U14" s="59"/>
      <c r="V14" s="59"/>
      <c r="W14" s="59"/>
    </row>
    <row r="15" spans="1:23" x14ac:dyDescent="0.2">
      <c r="A15" s="3" t="s">
        <v>13</v>
      </c>
      <c r="B15" s="3">
        <v>119</v>
      </c>
      <c r="C15" s="3">
        <v>384</v>
      </c>
      <c r="D15" s="3">
        <v>7976</v>
      </c>
      <c r="E15" s="3">
        <v>2017</v>
      </c>
      <c r="F15" s="3">
        <v>335</v>
      </c>
      <c r="G15" s="3">
        <v>701</v>
      </c>
      <c r="H15" s="3">
        <v>2605</v>
      </c>
      <c r="I15" s="3">
        <v>980</v>
      </c>
      <c r="J15" s="3">
        <v>51</v>
      </c>
      <c r="K15" s="3">
        <v>472</v>
      </c>
      <c r="L15" s="3">
        <v>730</v>
      </c>
      <c r="M15" s="3">
        <v>1219</v>
      </c>
      <c r="N15" s="3">
        <v>967</v>
      </c>
      <c r="O15" s="3">
        <v>1131</v>
      </c>
      <c r="P15" s="3"/>
      <c r="Q15" s="3">
        <v>1569</v>
      </c>
      <c r="S15" s="59"/>
      <c r="T15" s="59"/>
      <c r="U15" s="59"/>
      <c r="V15" s="59"/>
      <c r="W15" s="59"/>
    </row>
    <row r="16" spans="1:23" x14ac:dyDescent="0.2">
      <c r="A16" s="3" t="s">
        <v>14</v>
      </c>
      <c r="B16" s="3">
        <v>160740832</v>
      </c>
      <c r="C16" s="3">
        <v>201071606</v>
      </c>
      <c r="D16" s="3">
        <v>142322078</v>
      </c>
      <c r="E16" s="3">
        <v>37982637</v>
      </c>
      <c r="F16" s="3">
        <v>73109009</v>
      </c>
      <c r="G16" s="3">
        <v>70690234</v>
      </c>
      <c r="H16" s="3">
        <v>62113422</v>
      </c>
      <c r="I16" s="3">
        <v>49627317</v>
      </c>
      <c r="J16" s="3">
        <v>14318542</v>
      </c>
      <c r="K16" s="3">
        <v>14318523</v>
      </c>
      <c r="L16" s="3">
        <v>14062429</v>
      </c>
      <c r="M16" s="3">
        <v>14062409</v>
      </c>
      <c r="N16" s="3">
        <v>42850540</v>
      </c>
      <c r="O16" s="3">
        <v>50857683</v>
      </c>
      <c r="P16" s="3"/>
      <c r="Q16" s="3">
        <v>13119126</v>
      </c>
    </row>
    <row r="17" spans="1:17" x14ac:dyDescent="0.2">
      <c r="A17" s="3" t="s">
        <v>15</v>
      </c>
      <c r="B17" s="3">
        <v>3051002538</v>
      </c>
      <c r="C17" s="3">
        <v>3052039130</v>
      </c>
      <c r="D17" s="3">
        <v>3297269962</v>
      </c>
      <c r="E17" s="3">
        <v>3080546212</v>
      </c>
      <c r="F17" s="3">
        <v>2643168350</v>
      </c>
      <c r="G17" s="3">
        <v>2612726297</v>
      </c>
      <c r="H17" s="3">
        <v>2651054166</v>
      </c>
      <c r="I17" s="3">
        <v>2608910266</v>
      </c>
      <c r="J17" s="3">
        <v>139473210</v>
      </c>
      <c r="K17" s="3">
        <v>151343750</v>
      </c>
      <c r="L17" s="3">
        <v>152863383</v>
      </c>
      <c r="M17" s="3">
        <v>158111574</v>
      </c>
      <c r="N17" s="3">
        <v>1113896309</v>
      </c>
      <c r="O17" s="3">
        <v>1087490254</v>
      </c>
      <c r="P17" s="3"/>
      <c r="Q17" s="3">
        <v>1040541841</v>
      </c>
    </row>
    <row r="18" spans="1:17" x14ac:dyDescent="0.2">
      <c r="A18" s="3" t="s">
        <v>16</v>
      </c>
      <c r="B18" s="3">
        <v>3054832041</v>
      </c>
      <c r="C18" s="3">
        <v>3054832041</v>
      </c>
      <c r="D18" s="3">
        <v>3054832041</v>
      </c>
      <c r="E18" s="3">
        <v>3054832041</v>
      </c>
      <c r="F18" s="3">
        <v>2728222451</v>
      </c>
      <c r="G18" s="3">
        <v>2728222451</v>
      </c>
      <c r="H18" s="3">
        <v>2728222451</v>
      </c>
      <c r="I18" s="3">
        <v>2728222451</v>
      </c>
      <c r="J18" s="3">
        <v>133725193</v>
      </c>
      <c r="K18" s="3">
        <v>133725193</v>
      </c>
      <c r="L18" s="3">
        <v>133725193</v>
      </c>
      <c r="M18" s="3">
        <v>133725193</v>
      </c>
      <c r="N18" s="3">
        <v>1053332251</v>
      </c>
      <c r="O18" s="3">
        <v>1053332251</v>
      </c>
      <c r="P18" s="3"/>
      <c r="Q18" s="3">
        <v>1053332251</v>
      </c>
    </row>
    <row r="19" spans="1:17" x14ac:dyDescent="0.2">
      <c r="A19" s="3" t="s">
        <v>17</v>
      </c>
      <c r="B19" s="3">
        <v>40.799999999999997</v>
      </c>
      <c r="C19" s="3">
        <v>40.82</v>
      </c>
      <c r="D19" s="3">
        <v>40.78</v>
      </c>
      <c r="E19" s="3">
        <v>40.85</v>
      </c>
      <c r="F19" s="3">
        <v>41.74</v>
      </c>
      <c r="G19" s="3">
        <v>41.74</v>
      </c>
      <c r="H19" s="3">
        <v>41.76</v>
      </c>
      <c r="I19" s="3">
        <v>41.76</v>
      </c>
      <c r="J19" s="3">
        <v>36.92</v>
      </c>
      <c r="K19" s="3">
        <v>37.049999999999997</v>
      </c>
      <c r="L19" s="3">
        <v>37.51</v>
      </c>
      <c r="M19" s="3">
        <v>38.1</v>
      </c>
      <c r="N19" s="3">
        <v>42.29</v>
      </c>
      <c r="O19" s="3">
        <v>42.42</v>
      </c>
      <c r="P19" s="3"/>
      <c r="Q19" s="3">
        <v>42.3</v>
      </c>
    </row>
    <row r="20" spans="1:17" x14ac:dyDescent="0.2">
      <c r="A20" s="3" t="s">
        <v>18</v>
      </c>
      <c r="B20" s="3">
        <v>40.85</v>
      </c>
      <c r="C20" s="3">
        <v>40.85</v>
      </c>
      <c r="D20" s="3">
        <v>40.85</v>
      </c>
      <c r="E20" s="3">
        <v>40.85</v>
      </c>
      <c r="F20" s="3">
        <v>41.67</v>
      </c>
      <c r="G20" s="3">
        <v>41.67</v>
      </c>
      <c r="H20" s="3">
        <v>41.67</v>
      </c>
      <c r="I20" s="3">
        <v>41.67</v>
      </c>
      <c r="J20" s="3">
        <v>36.340000000000003</v>
      </c>
      <c r="K20" s="3">
        <v>36.340000000000003</v>
      </c>
      <c r="L20" s="3">
        <v>36.340000000000003</v>
      </c>
      <c r="M20" s="3">
        <v>36.340000000000003</v>
      </c>
      <c r="N20" s="3">
        <v>42.2</v>
      </c>
      <c r="O20" s="3">
        <v>42.2</v>
      </c>
      <c r="P20" s="3"/>
      <c r="Q20" s="3">
        <v>42.2</v>
      </c>
    </row>
    <row r="21" spans="1:17" x14ac:dyDescent="0.2">
      <c r="A21" s="3" t="s">
        <v>19</v>
      </c>
      <c r="B21" s="3">
        <v>111255139</v>
      </c>
      <c r="C21" s="3">
        <v>87680993</v>
      </c>
      <c r="D21" s="3">
        <v>66217350</v>
      </c>
      <c r="E21" s="3">
        <v>9396093</v>
      </c>
      <c r="F21" s="3">
        <v>23270795</v>
      </c>
      <c r="G21" s="3">
        <v>22302293</v>
      </c>
      <c r="H21" s="3">
        <v>11659049</v>
      </c>
      <c r="I21" s="3">
        <v>16680712</v>
      </c>
      <c r="J21" s="3">
        <v>12171502</v>
      </c>
      <c r="K21" s="3">
        <v>12171525</v>
      </c>
      <c r="L21" s="3">
        <v>8414041</v>
      </c>
      <c r="M21" s="3">
        <v>9451629</v>
      </c>
      <c r="N21" s="3">
        <v>9919335</v>
      </c>
      <c r="O21" s="3">
        <v>11471456</v>
      </c>
      <c r="P21" s="3"/>
      <c r="Q21" s="3">
        <v>3818144</v>
      </c>
    </row>
    <row r="22" spans="1:17" x14ac:dyDescent="0.2">
      <c r="A22" s="3" t="s">
        <v>20</v>
      </c>
      <c r="B22" s="3">
        <v>111255139</v>
      </c>
      <c r="C22" s="3">
        <v>87680993</v>
      </c>
      <c r="D22" s="3">
        <v>69698130</v>
      </c>
      <c r="E22" s="3">
        <v>9423480</v>
      </c>
      <c r="F22" s="3">
        <v>22954459</v>
      </c>
      <c r="G22" s="3">
        <v>21050930</v>
      </c>
      <c r="H22" s="3">
        <v>11150319</v>
      </c>
      <c r="I22" s="3">
        <v>15852969</v>
      </c>
      <c r="J22" s="3">
        <v>12442418</v>
      </c>
      <c r="K22" s="3">
        <v>12442386</v>
      </c>
      <c r="L22" s="3">
        <v>8629083</v>
      </c>
      <c r="M22" s="3">
        <v>10345095</v>
      </c>
      <c r="N22" s="3">
        <v>10818260</v>
      </c>
      <c r="O22" s="3">
        <v>11487363</v>
      </c>
      <c r="P22" s="3"/>
      <c r="Q22" s="3">
        <v>3759978</v>
      </c>
    </row>
    <row r="23" spans="1:17" x14ac:dyDescent="0.2">
      <c r="A23" s="3" t="s">
        <v>21</v>
      </c>
      <c r="B23" s="3">
        <v>35032691</v>
      </c>
      <c r="C23" s="3">
        <v>36732441</v>
      </c>
      <c r="D23" s="3">
        <v>1848133</v>
      </c>
      <c r="E23" s="3">
        <v>2044537</v>
      </c>
      <c r="F23" s="3">
        <v>5539792</v>
      </c>
      <c r="G23" s="3">
        <v>5803224</v>
      </c>
      <c r="H23" s="3">
        <v>2582207</v>
      </c>
      <c r="I23" s="3">
        <v>3920219</v>
      </c>
      <c r="J23" s="3">
        <v>2400279</v>
      </c>
      <c r="K23" s="3">
        <v>108669</v>
      </c>
      <c r="L23" s="3">
        <v>43026</v>
      </c>
      <c r="M23" s="3">
        <v>24556</v>
      </c>
      <c r="N23" s="3">
        <v>458420</v>
      </c>
      <c r="O23" s="3">
        <v>728486</v>
      </c>
      <c r="P23" s="3"/>
      <c r="Q23" s="3">
        <v>428385</v>
      </c>
    </row>
    <row r="24" spans="1:17" x14ac:dyDescent="0.2">
      <c r="A24" s="3" t="s">
        <v>22</v>
      </c>
      <c r="B24" s="3">
        <v>35032691</v>
      </c>
      <c r="C24" s="3">
        <v>36732441</v>
      </c>
      <c r="D24" s="3">
        <v>13334169</v>
      </c>
      <c r="E24" s="3">
        <v>2246369</v>
      </c>
      <c r="F24" s="3">
        <v>3799450</v>
      </c>
      <c r="G24" s="3">
        <v>3700750</v>
      </c>
      <c r="H24" s="3">
        <v>1986976</v>
      </c>
      <c r="I24" s="3">
        <v>2673057</v>
      </c>
      <c r="J24" s="3">
        <v>3287702</v>
      </c>
      <c r="K24" s="3">
        <v>3101329</v>
      </c>
      <c r="L24" s="3">
        <v>1897718</v>
      </c>
      <c r="M24" s="3">
        <v>1287040</v>
      </c>
      <c r="N24" s="3">
        <v>1153990</v>
      </c>
      <c r="O24" s="3">
        <v>1147023</v>
      </c>
      <c r="P24" s="3"/>
      <c r="Q24" s="3">
        <v>354898</v>
      </c>
    </row>
    <row r="25" spans="1:17" x14ac:dyDescent="0.2">
      <c r="A25" s="3" t="s">
        <v>23</v>
      </c>
      <c r="B25" s="3">
        <v>98497670.099999994</v>
      </c>
      <c r="C25" s="3">
        <v>98649582.599999994</v>
      </c>
      <c r="D25" s="3">
        <v>59979791.899999999</v>
      </c>
      <c r="E25" s="3">
        <v>10949494.4</v>
      </c>
      <c r="F25" s="3">
        <v>27530949.600000001</v>
      </c>
      <c r="G25" s="3">
        <v>26140153.699999999</v>
      </c>
      <c r="H25" s="3">
        <v>15016995.6</v>
      </c>
      <c r="I25" s="3">
        <v>18745635.600000001</v>
      </c>
      <c r="J25" s="3">
        <v>9820366.1999999993</v>
      </c>
      <c r="K25" s="3">
        <v>9017518</v>
      </c>
      <c r="L25" s="3">
        <v>7914654.9000000004</v>
      </c>
      <c r="M25" s="3">
        <v>7627787</v>
      </c>
      <c r="N25" s="3">
        <v>12226028.1</v>
      </c>
      <c r="O25" s="3">
        <v>15198501.1</v>
      </c>
      <c r="P25" s="3"/>
      <c r="Q25" s="3">
        <v>4459468.5999999996</v>
      </c>
    </row>
    <row r="26" spans="1:17" x14ac:dyDescent="0.2">
      <c r="A26" s="3" t="s">
        <v>24</v>
      </c>
      <c r="B26" s="3">
        <v>98374194.599999994</v>
      </c>
      <c r="C26" s="3">
        <v>98559391.200000003</v>
      </c>
      <c r="D26" s="3">
        <v>64739914.799999997</v>
      </c>
      <c r="E26" s="3">
        <v>11041662.199999999</v>
      </c>
      <c r="F26" s="3">
        <v>26672654.399999999</v>
      </c>
      <c r="G26" s="3">
        <v>25033540.399999999</v>
      </c>
      <c r="H26" s="3">
        <v>14592237</v>
      </c>
      <c r="I26" s="3">
        <v>17925840.699999999</v>
      </c>
      <c r="J26" s="3">
        <v>10242482.9</v>
      </c>
      <c r="K26" s="3">
        <v>10205593.699999999</v>
      </c>
      <c r="L26" s="3">
        <v>9047367.1999999993</v>
      </c>
      <c r="M26" s="3">
        <v>9018804.6999999993</v>
      </c>
      <c r="N26" s="3">
        <v>12928995.199999999</v>
      </c>
      <c r="O26" s="3">
        <v>15691366</v>
      </c>
      <c r="P26" s="3"/>
      <c r="Q26" s="3">
        <v>4405318.0999999996</v>
      </c>
    </row>
    <row r="27" spans="1:17" x14ac:dyDescent="0.2">
      <c r="A27" s="3" t="s">
        <v>25</v>
      </c>
      <c r="B27" s="3">
        <v>12</v>
      </c>
      <c r="C27" s="3">
        <v>12</v>
      </c>
      <c r="D27" s="3">
        <v>18</v>
      </c>
      <c r="E27" s="3">
        <v>102</v>
      </c>
      <c r="F27" s="3">
        <v>36</v>
      </c>
      <c r="G27" s="3">
        <v>38</v>
      </c>
      <c r="H27" s="3">
        <v>64</v>
      </c>
      <c r="I27" s="3">
        <v>50</v>
      </c>
      <c r="J27" s="3">
        <v>6</v>
      </c>
      <c r="K27" s="3">
        <v>6</v>
      </c>
      <c r="L27" s="3">
        <v>7</v>
      </c>
      <c r="M27" s="3">
        <v>7</v>
      </c>
      <c r="N27" s="3">
        <v>34</v>
      </c>
      <c r="O27" s="3">
        <v>28</v>
      </c>
      <c r="P27" s="3"/>
      <c r="Q27" s="3">
        <v>82</v>
      </c>
    </row>
    <row r="28" spans="1:17" x14ac:dyDescent="0.2">
      <c r="A28" s="3" t="s">
        <v>26</v>
      </c>
      <c r="B28" s="3">
        <v>12</v>
      </c>
      <c r="C28" s="3">
        <v>12</v>
      </c>
      <c r="D28" s="3">
        <v>16</v>
      </c>
      <c r="E28" s="3">
        <v>101</v>
      </c>
      <c r="F28" s="3">
        <v>38</v>
      </c>
      <c r="G28" s="3">
        <v>40</v>
      </c>
      <c r="H28" s="3">
        <v>67</v>
      </c>
      <c r="I28" s="3">
        <v>54</v>
      </c>
      <c r="J28" s="3">
        <v>5</v>
      </c>
      <c r="K28" s="3">
        <v>5</v>
      </c>
      <c r="L28" s="3">
        <v>6</v>
      </c>
      <c r="M28" s="3">
        <v>6</v>
      </c>
      <c r="N28" s="3">
        <v>31</v>
      </c>
      <c r="O28" s="3">
        <v>27</v>
      </c>
      <c r="P28" s="3"/>
      <c r="Q28" s="3">
        <v>83</v>
      </c>
    </row>
    <row r="29" spans="1:17" x14ac:dyDescent="0.2">
      <c r="A29" s="3" t="s">
        <v>27</v>
      </c>
      <c r="B29" s="3">
        <v>31</v>
      </c>
      <c r="C29" s="3">
        <v>32</v>
      </c>
      <c r="D29" s="3">
        <v>103</v>
      </c>
      <c r="E29" s="3">
        <v>359</v>
      </c>
      <c r="F29" s="3">
        <v>124</v>
      </c>
      <c r="G29" s="3">
        <v>128</v>
      </c>
      <c r="H29" s="3">
        <v>241</v>
      </c>
      <c r="I29" s="3">
        <v>172</v>
      </c>
      <c r="J29" s="3">
        <v>15</v>
      </c>
      <c r="K29" s="3">
        <v>39</v>
      </c>
      <c r="L29" s="3">
        <v>96</v>
      </c>
      <c r="M29" s="3">
        <v>312</v>
      </c>
      <c r="N29" s="3">
        <v>210</v>
      </c>
      <c r="O29" s="3">
        <v>157</v>
      </c>
      <c r="P29" s="3"/>
      <c r="Q29" s="3">
        <v>381</v>
      </c>
    </row>
    <row r="30" spans="1:17" x14ac:dyDescent="0.2">
      <c r="A30" s="3" t="s">
        <v>28</v>
      </c>
      <c r="B30" s="3">
        <v>31</v>
      </c>
      <c r="C30" s="3">
        <v>32</v>
      </c>
      <c r="D30" s="3">
        <v>57</v>
      </c>
      <c r="E30" s="3">
        <v>348</v>
      </c>
      <c r="F30" s="3">
        <v>140</v>
      </c>
      <c r="G30" s="3">
        <v>150</v>
      </c>
      <c r="H30" s="3">
        <v>271</v>
      </c>
      <c r="I30" s="3">
        <v>204</v>
      </c>
      <c r="J30" s="3">
        <v>13</v>
      </c>
      <c r="K30" s="3">
        <v>13</v>
      </c>
      <c r="L30" s="3">
        <v>16</v>
      </c>
      <c r="M30" s="3">
        <v>18</v>
      </c>
      <c r="N30" s="3">
        <v>135</v>
      </c>
      <c r="O30" s="3">
        <v>123</v>
      </c>
      <c r="P30" s="3"/>
      <c r="Q30" s="3">
        <v>410</v>
      </c>
    </row>
    <row r="31" spans="1:17" x14ac:dyDescent="0.2">
      <c r="A31" s="3" t="s">
        <v>29</v>
      </c>
      <c r="B31" s="3">
        <v>44</v>
      </c>
      <c r="C31" s="3">
        <v>23</v>
      </c>
      <c r="D31" s="3">
        <v>24</v>
      </c>
      <c r="E31" s="3">
        <v>43</v>
      </c>
      <c r="F31" s="3">
        <v>707</v>
      </c>
      <c r="G31" s="3">
        <v>706</v>
      </c>
      <c r="H31" s="3">
        <v>781</v>
      </c>
      <c r="I31" s="3">
        <v>705</v>
      </c>
      <c r="J31" s="3">
        <v>129</v>
      </c>
      <c r="K31" s="3">
        <v>342</v>
      </c>
      <c r="L31" s="3">
        <v>106</v>
      </c>
      <c r="M31" s="3">
        <v>229</v>
      </c>
      <c r="N31" s="3">
        <v>2434</v>
      </c>
      <c r="O31" s="3">
        <v>2164</v>
      </c>
      <c r="P31" s="3"/>
      <c r="Q31" s="3">
        <v>1340</v>
      </c>
    </row>
    <row r="32" spans="1:17" x14ac:dyDescent="0.2">
      <c r="A32" s="3" t="s">
        <v>30</v>
      </c>
      <c r="B32" s="3">
        <v>26</v>
      </c>
      <c r="C32" s="3">
        <v>16</v>
      </c>
      <c r="D32" s="3">
        <v>22</v>
      </c>
      <c r="E32" s="3">
        <v>35</v>
      </c>
      <c r="F32" s="3">
        <v>127</v>
      </c>
      <c r="G32" s="3">
        <v>194</v>
      </c>
      <c r="H32" s="3">
        <v>263</v>
      </c>
      <c r="I32" s="3">
        <v>212</v>
      </c>
      <c r="J32" s="3">
        <v>18</v>
      </c>
      <c r="K32" s="3">
        <v>190</v>
      </c>
      <c r="L32" s="3">
        <v>72</v>
      </c>
      <c r="M32" s="3">
        <v>167</v>
      </c>
      <c r="N32" s="3">
        <v>309</v>
      </c>
      <c r="O32" s="3">
        <v>288</v>
      </c>
      <c r="P32" s="3"/>
      <c r="Q32" s="3">
        <v>338</v>
      </c>
    </row>
    <row r="33" spans="1:17" x14ac:dyDescent="0.2">
      <c r="A33" s="3" t="s">
        <v>31</v>
      </c>
      <c r="B33" s="3">
        <v>1246101349</v>
      </c>
      <c r="C33" s="3">
        <v>522289331</v>
      </c>
      <c r="D33" s="3">
        <v>6434171</v>
      </c>
      <c r="E33" s="3">
        <v>1838883</v>
      </c>
      <c r="F33" s="3">
        <v>1070915415</v>
      </c>
      <c r="G33" s="3">
        <v>893068062</v>
      </c>
      <c r="H33" s="3">
        <v>541245405</v>
      </c>
      <c r="I33" s="3">
        <v>595421062</v>
      </c>
      <c r="J33" s="3">
        <v>7634291</v>
      </c>
      <c r="K33" s="3">
        <v>8675321</v>
      </c>
      <c r="L33" s="3">
        <v>2727152</v>
      </c>
      <c r="M33" s="3">
        <v>5407666</v>
      </c>
      <c r="N33" s="3">
        <v>610547048</v>
      </c>
      <c r="O33" s="3">
        <v>568036847</v>
      </c>
      <c r="P33" s="3"/>
      <c r="Q33" s="3">
        <v>187124667</v>
      </c>
    </row>
    <row r="34" spans="1:17" x14ac:dyDescent="0.2">
      <c r="A34" s="3" t="s">
        <v>32</v>
      </c>
      <c r="B34" s="3">
        <v>86</v>
      </c>
      <c r="C34" s="3">
        <v>101</v>
      </c>
      <c r="D34" s="3">
        <v>51</v>
      </c>
      <c r="E34" s="3">
        <v>30</v>
      </c>
      <c r="F34" s="3">
        <v>1053</v>
      </c>
      <c r="G34" s="3">
        <v>1007</v>
      </c>
      <c r="H34" s="3">
        <v>1205</v>
      </c>
      <c r="I34" s="3">
        <v>1005</v>
      </c>
      <c r="J34" s="3">
        <v>90</v>
      </c>
      <c r="K34" s="3">
        <v>56</v>
      </c>
      <c r="L34" s="3">
        <v>52</v>
      </c>
      <c r="M34" s="3">
        <v>54</v>
      </c>
      <c r="N34" s="3">
        <v>8391</v>
      </c>
      <c r="O34" s="3">
        <v>7231</v>
      </c>
      <c r="P34" s="3"/>
      <c r="Q34" s="3">
        <v>3819</v>
      </c>
    </row>
    <row r="35" spans="1:17" x14ac:dyDescent="0.2">
      <c r="A35" s="3" t="s">
        <v>33</v>
      </c>
      <c r="B35" s="3">
        <v>0</v>
      </c>
      <c r="C35" s="3">
        <v>0</v>
      </c>
      <c r="D35" s="3">
        <v>0</v>
      </c>
      <c r="E35" s="3">
        <v>0</v>
      </c>
      <c r="F35" s="3">
        <v>0</v>
      </c>
      <c r="G35" s="3">
        <v>0</v>
      </c>
      <c r="H35" s="3">
        <v>0</v>
      </c>
      <c r="I35" s="3">
        <v>0</v>
      </c>
      <c r="J35" s="3">
        <v>0</v>
      </c>
      <c r="K35" s="3">
        <v>0</v>
      </c>
      <c r="L35" s="3">
        <v>0</v>
      </c>
      <c r="M35" s="3">
        <v>0</v>
      </c>
      <c r="N35" s="3">
        <v>0</v>
      </c>
      <c r="O35" s="3">
        <v>0</v>
      </c>
      <c r="P35" s="3"/>
      <c r="Q35" s="3">
        <v>0</v>
      </c>
    </row>
    <row r="36" spans="1:17" x14ac:dyDescent="0.2">
      <c r="A36" s="3" t="s">
        <v>34</v>
      </c>
      <c r="B36" s="3">
        <v>0</v>
      </c>
      <c r="C36" s="3">
        <v>0</v>
      </c>
      <c r="D36" s="3">
        <v>0</v>
      </c>
      <c r="E36" s="3">
        <v>0</v>
      </c>
      <c r="F36" s="3">
        <v>0</v>
      </c>
      <c r="G36" s="3">
        <v>0</v>
      </c>
      <c r="H36" s="3">
        <v>0</v>
      </c>
      <c r="I36" s="3">
        <v>0</v>
      </c>
      <c r="J36" s="3">
        <v>0</v>
      </c>
      <c r="K36" s="3">
        <v>0</v>
      </c>
      <c r="L36" s="3">
        <v>0</v>
      </c>
      <c r="M36" s="3">
        <v>0</v>
      </c>
      <c r="N36" s="3">
        <v>0</v>
      </c>
      <c r="O36" s="3">
        <v>0</v>
      </c>
      <c r="P36" s="3"/>
      <c r="Q36" s="3">
        <v>0</v>
      </c>
    </row>
    <row r="37" spans="1:17" x14ac:dyDescent="0.2">
      <c r="A37" s="3" t="s">
        <v>35</v>
      </c>
      <c r="B37" s="3">
        <v>2</v>
      </c>
      <c r="C37" s="3">
        <v>2</v>
      </c>
      <c r="D37" s="3">
        <v>2</v>
      </c>
      <c r="E37" s="3">
        <v>4</v>
      </c>
      <c r="F37" s="3">
        <v>32</v>
      </c>
      <c r="G37" s="3">
        <v>34</v>
      </c>
      <c r="H37" s="3">
        <v>28</v>
      </c>
      <c r="I37" s="3">
        <v>24</v>
      </c>
      <c r="J37" s="3">
        <v>0</v>
      </c>
      <c r="K37" s="3">
        <v>0</v>
      </c>
      <c r="L37" s="3">
        <v>2</v>
      </c>
      <c r="M37" s="3">
        <v>0</v>
      </c>
      <c r="N37" s="3">
        <v>244</v>
      </c>
      <c r="O37" s="3">
        <v>204</v>
      </c>
      <c r="P37" s="3"/>
      <c r="Q37" s="3">
        <v>156</v>
      </c>
    </row>
    <row r="38" spans="1:17" x14ac:dyDescent="0.2">
      <c r="A38" s="3" t="s">
        <v>36</v>
      </c>
      <c r="B38" s="3" t="s">
        <v>75</v>
      </c>
      <c r="C38" s="3" t="s">
        <v>76</v>
      </c>
      <c r="D38" s="3" t="s">
        <v>77</v>
      </c>
      <c r="E38" s="3" t="s">
        <v>78</v>
      </c>
      <c r="F38" s="3" t="s">
        <v>79</v>
      </c>
      <c r="G38" s="3" t="s">
        <v>80</v>
      </c>
      <c r="H38" s="3" t="s">
        <v>81</v>
      </c>
      <c r="I38" s="3" t="s">
        <v>82</v>
      </c>
      <c r="J38" s="3" t="s">
        <v>83</v>
      </c>
      <c r="K38" s="3" t="s">
        <v>84</v>
      </c>
      <c r="L38" s="3" t="s">
        <v>85</v>
      </c>
      <c r="M38" s="3" t="s">
        <v>86</v>
      </c>
      <c r="N38" s="3" t="s">
        <v>87</v>
      </c>
      <c r="O38" s="3" t="s">
        <v>88</v>
      </c>
      <c r="P38" s="3"/>
      <c r="Q38" s="3" t="s">
        <v>89</v>
      </c>
    </row>
    <row r="39" spans="1:17" x14ac:dyDescent="0.2">
      <c r="A39" s="3" t="s">
        <v>37</v>
      </c>
      <c r="B39" s="3">
        <v>2154363</v>
      </c>
      <c r="C39" s="3">
        <v>347069</v>
      </c>
      <c r="D39" s="3">
        <v>160201</v>
      </c>
      <c r="E39" s="3">
        <v>50435</v>
      </c>
      <c r="F39" s="3">
        <v>32729661</v>
      </c>
      <c r="G39" s="3">
        <v>34324692</v>
      </c>
      <c r="H39" s="3">
        <v>32487904</v>
      </c>
      <c r="I39" s="3">
        <v>27691097</v>
      </c>
      <c r="J39" s="3">
        <v>480709</v>
      </c>
      <c r="K39" s="3">
        <v>9989109</v>
      </c>
      <c r="L39" s="3">
        <v>2072743</v>
      </c>
      <c r="M39" s="3">
        <v>6468385</v>
      </c>
      <c r="N39" s="3">
        <v>58216533</v>
      </c>
      <c r="O39" s="3">
        <v>59612040</v>
      </c>
      <c r="P39" s="3"/>
      <c r="Q39" s="3">
        <v>31494918</v>
      </c>
    </row>
    <row r="40" spans="1:17" x14ac:dyDescent="0.2">
      <c r="A40" s="3" t="s">
        <v>38</v>
      </c>
      <c r="B40" s="3">
        <v>99.599000000000004</v>
      </c>
      <c r="C40" s="3">
        <v>99.510999999999996</v>
      </c>
      <c r="D40" s="3">
        <v>99.658000000000001</v>
      </c>
      <c r="E40" s="3">
        <v>99.798000000000002</v>
      </c>
      <c r="F40" s="3">
        <v>96.183999999999997</v>
      </c>
      <c r="G40" s="3">
        <v>96.233999999999995</v>
      </c>
      <c r="H40" s="3">
        <v>96.245999999999995</v>
      </c>
      <c r="I40" s="3">
        <v>96.245000000000005</v>
      </c>
      <c r="J40" s="3">
        <v>99.980999999999995</v>
      </c>
      <c r="K40" s="3">
        <v>99.971999999999994</v>
      </c>
      <c r="L40" s="3">
        <v>99.908000000000001</v>
      </c>
      <c r="M40" s="3">
        <v>99.795000000000002</v>
      </c>
      <c r="N40" s="3">
        <v>90.965999999999994</v>
      </c>
      <c r="O40" s="3">
        <v>91.706999999999994</v>
      </c>
      <c r="P40" s="3"/>
      <c r="Q40" s="3">
        <v>90.058000000000007</v>
      </c>
    </row>
    <row r="41" spans="1:17" x14ac:dyDescent="0.2">
      <c r="A41" s="3" t="s">
        <v>39</v>
      </c>
      <c r="B41" s="3">
        <v>1.002</v>
      </c>
      <c r="C41" s="3">
        <v>1.002</v>
      </c>
      <c r="D41" s="3">
        <v>1.083</v>
      </c>
      <c r="E41" s="3">
        <v>1.01</v>
      </c>
      <c r="F41" s="3">
        <v>1.022</v>
      </c>
      <c r="G41" s="3">
        <v>1.0089999999999999</v>
      </c>
      <c r="H41" s="3">
        <v>1.0249999999999999</v>
      </c>
      <c r="I41" s="3">
        <v>1.01</v>
      </c>
      <c r="J41" s="3">
        <v>1.0389999999999999</v>
      </c>
      <c r="K41" s="3">
        <v>1.0569999999999999</v>
      </c>
      <c r="L41" s="3">
        <v>1.1279999999999999</v>
      </c>
      <c r="M41" s="3">
        <v>1.1359999999999999</v>
      </c>
      <c r="N41" s="3">
        <v>1.101</v>
      </c>
      <c r="O41" s="3">
        <v>1.0640000000000001</v>
      </c>
      <c r="P41" s="3"/>
      <c r="Q41" s="3">
        <v>1.0649999999999999</v>
      </c>
    </row>
    <row r="42" spans="1:17" x14ac:dyDescent="0.2">
      <c r="A42" s="3" t="s">
        <v>40</v>
      </c>
      <c r="B42" s="3">
        <v>0</v>
      </c>
      <c r="C42" s="3">
        <v>0</v>
      </c>
      <c r="D42" s="3">
        <v>0</v>
      </c>
      <c r="E42" s="3">
        <v>0</v>
      </c>
      <c r="F42" s="3">
        <v>0</v>
      </c>
      <c r="G42" s="3">
        <v>0</v>
      </c>
      <c r="H42" s="3">
        <v>0</v>
      </c>
      <c r="I42" s="3">
        <v>0</v>
      </c>
      <c r="J42" s="3">
        <v>0</v>
      </c>
      <c r="K42" s="3">
        <v>0</v>
      </c>
      <c r="L42" s="3">
        <v>0</v>
      </c>
      <c r="M42" s="3">
        <v>0</v>
      </c>
      <c r="N42" s="3">
        <v>0</v>
      </c>
      <c r="O42" s="3">
        <v>0</v>
      </c>
      <c r="P42" s="3"/>
      <c r="Q42" s="3">
        <v>0</v>
      </c>
    </row>
    <row r="43" spans="1:17" x14ac:dyDescent="0.2">
      <c r="A43" s="3" t="s">
        <v>41</v>
      </c>
      <c r="B43" s="3">
        <v>1.9</v>
      </c>
      <c r="C43" s="3">
        <v>0.82</v>
      </c>
      <c r="D43" s="3">
        <v>0.81</v>
      </c>
      <c r="E43" s="3">
        <v>0.4</v>
      </c>
      <c r="F43" s="3">
        <v>9.52</v>
      </c>
      <c r="G43" s="3">
        <v>9.33</v>
      </c>
      <c r="H43" s="3">
        <v>10.11</v>
      </c>
      <c r="I43" s="3">
        <v>9.17</v>
      </c>
      <c r="J43" s="3">
        <v>16</v>
      </c>
      <c r="K43" s="3">
        <v>13.56</v>
      </c>
      <c r="L43" s="3">
        <v>11.62</v>
      </c>
      <c r="M43" s="3">
        <v>15.78</v>
      </c>
      <c r="N43" s="3">
        <v>73.88</v>
      </c>
      <c r="O43" s="3">
        <v>67.17</v>
      </c>
      <c r="P43" s="3"/>
      <c r="Q43" s="3">
        <v>41.34</v>
      </c>
    </row>
    <row r="44" spans="1:17" x14ac:dyDescent="0.2">
      <c r="A44" s="3" t="s">
        <v>42</v>
      </c>
      <c r="B44" s="3">
        <v>0.73</v>
      </c>
      <c r="C44" s="3">
        <v>0.68</v>
      </c>
      <c r="D44" s="3">
        <v>6.18</v>
      </c>
      <c r="E44" s="3">
        <v>1.17</v>
      </c>
      <c r="F44" s="3">
        <v>6.15</v>
      </c>
      <c r="G44" s="3">
        <v>5.8</v>
      </c>
      <c r="H44" s="3">
        <v>7.87</v>
      </c>
      <c r="I44" s="3">
        <v>5.7</v>
      </c>
      <c r="J44" s="3">
        <v>2.34</v>
      </c>
      <c r="K44" s="3">
        <v>3.63</v>
      </c>
      <c r="L44" s="3">
        <v>13.35</v>
      </c>
      <c r="M44" s="3">
        <v>14.51</v>
      </c>
      <c r="N44" s="3">
        <v>25.26</v>
      </c>
      <c r="O44" s="3">
        <v>24.8</v>
      </c>
      <c r="P44" s="3"/>
      <c r="Q44" s="3">
        <v>21.52</v>
      </c>
    </row>
    <row r="45" spans="1:17" x14ac:dyDescent="0.2">
      <c r="A45" s="3" t="s">
        <v>43</v>
      </c>
      <c r="B45" s="3">
        <v>160700147</v>
      </c>
      <c r="C45" s="3">
        <v>181631036</v>
      </c>
      <c r="D45" s="3">
        <v>142322064</v>
      </c>
      <c r="E45" s="3">
        <v>37982637</v>
      </c>
      <c r="F45" s="3">
        <v>66191583</v>
      </c>
      <c r="G45" s="3">
        <v>66191936</v>
      </c>
      <c r="H45" s="3">
        <v>62071924</v>
      </c>
      <c r="I45" s="3">
        <v>49626461</v>
      </c>
      <c r="J45" s="3">
        <v>14271898</v>
      </c>
      <c r="K45" s="3">
        <v>14271943</v>
      </c>
      <c r="L45" s="3">
        <v>14061756</v>
      </c>
      <c r="M45" s="3">
        <v>14061737</v>
      </c>
      <c r="N45" s="3">
        <v>32718263</v>
      </c>
      <c r="O45" s="3">
        <v>40235284</v>
      </c>
      <c r="P45" s="3"/>
      <c r="Q45" s="3">
        <v>13119110</v>
      </c>
    </row>
    <row r="46" spans="1:17" x14ac:dyDescent="0.2">
      <c r="A46" s="3" t="s">
        <v>44</v>
      </c>
      <c r="B46" s="3">
        <v>3048633710</v>
      </c>
      <c r="C46" s="3">
        <v>3046088075</v>
      </c>
      <c r="D46" s="3">
        <v>3297035117</v>
      </c>
      <c r="E46" s="3">
        <v>3080408412</v>
      </c>
      <c r="F46" s="3">
        <v>2609161490</v>
      </c>
      <c r="G46" s="3">
        <v>2577585991</v>
      </c>
      <c r="H46" s="3">
        <v>2617944340</v>
      </c>
      <c r="I46" s="3">
        <v>2580676728</v>
      </c>
      <c r="J46" s="3">
        <v>138964699</v>
      </c>
      <c r="K46" s="3">
        <v>141273630</v>
      </c>
      <c r="L46" s="3">
        <v>150764344</v>
      </c>
      <c r="M46" s="3">
        <v>151607537</v>
      </c>
      <c r="N46" s="3">
        <v>1051601240</v>
      </c>
      <c r="O46" s="3">
        <v>1024849024</v>
      </c>
      <c r="P46" s="3"/>
      <c r="Q46" s="3">
        <v>1006936046</v>
      </c>
    </row>
    <row r="47" spans="1:17" x14ac:dyDescent="0.2">
      <c r="A47" s="3" t="s">
        <v>45</v>
      </c>
      <c r="B47" s="3">
        <v>87682347</v>
      </c>
      <c r="C47" s="3">
        <v>87680638</v>
      </c>
      <c r="D47" s="3">
        <v>66217192</v>
      </c>
      <c r="E47" s="3">
        <v>9396093</v>
      </c>
      <c r="F47" s="3">
        <v>19284066</v>
      </c>
      <c r="G47" s="3">
        <v>19349274</v>
      </c>
      <c r="H47" s="3">
        <v>10699355</v>
      </c>
      <c r="I47" s="3">
        <v>14852903</v>
      </c>
      <c r="J47" s="3">
        <v>12171130</v>
      </c>
      <c r="K47" s="3">
        <v>12170962</v>
      </c>
      <c r="L47" s="3">
        <v>8414041</v>
      </c>
      <c r="M47" s="3">
        <v>9451177</v>
      </c>
      <c r="N47" s="3">
        <v>8427885</v>
      </c>
      <c r="O47" s="3">
        <v>9140023</v>
      </c>
      <c r="P47" s="3"/>
      <c r="Q47" s="3">
        <v>3729752</v>
      </c>
    </row>
    <row r="48" spans="1:17" x14ac:dyDescent="0.2">
      <c r="A48" s="3" t="s">
        <v>46</v>
      </c>
      <c r="B48" s="3">
        <v>87682347</v>
      </c>
      <c r="C48" s="3">
        <v>87680638</v>
      </c>
      <c r="D48" s="3">
        <v>69698130</v>
      </c>
      <c r="E48" s="3">
        <v>9423480</v>
      </c>
      <c r="F48" s="3">
        <v>18190257</v>
      </c>
      <c r="G48" s="3">
        <v>18723873</v>
      </c>
      <c r="H48" s="3">
        <v>10285739</v>
      </c>
      <c r="I48" s="3">
        <v>13723897</v>
      </c>
      <c r="J48" s="3">
        <v>12439705</v>
      </c>
      <c r="K48" s="3">
        <v>12439673</v>
      </c>
      <c r="L48" s="3">
        <v>8629026</v>
      </c>
      <c r="M48" s="3">
        <v>10344996</v>
      </c>
      <c r="N48" s="3">
        <v>9103649</v>
      </c>
      <c r="O48" s="3">
        <v>9907841</v>
      </c>
      <c r="P48" s="3"/>
      <c r="Q48" s="3">
        <v>3648979</v>
      </c>
    </row>
    <row r="49" spans="1:17" x14ac:dyDescent="0.2">
      <c r="A49" s="3" t="s">
        <v>47</v>
      </c>
      <c r="B49" s="3">
        <v>28637721</v>
      </c>
      <c r="C49" s="3">
        <v>34282757</v>
      </c>
      <c r="D49" s="3">
        <v>1848122</v>
      </c>
      <c r="E49" s="3">
        <v>2044537</v>
      </c>
      <c r="F49" s="3">
        <v>3934228</v>
      </c>
      <c r="G49" s="3">
        <v>4360494</v>
      </c>
      <c r="H49" s="3">
        <v>2215664</v>
      </c>
      <c r="I49" s="3">
        <v>3488200</v>
      </c>
      <c r="J49" s="3">
        <v>2400267</v>
      </c>
      <c r="K49" s="3">
        <v>57730</v>
      </c>
      <c r="L49" s="3">
        <v>36528</v>
      </c>
      <c r="M49" s="3">
        <v>19826</v>
      </c>
      <c r="N49" s="3">
        <v>83845</v>
      </c>
      <c r="O49" s="3">
        <v>65193</v>
      </c>
      <c r="P49" s="3"/>
      <c r="Q49" s="3">
        <v>164803</v>
      </c>
    </row>
    <row r="50" spans="1:17" x14ac:dyDescent="0.2">
      <c r="A50" s="3" t="s">
        <v>48</v>
      </c>
      <c r="B50" s="3">
        <v>28637721</v>
      </c>
      <c r="C50" s="3">
        <v>34282757</v>
      </c>
      <c r="D50" s="3">
        <v>13334135</v>
      </c>
      <c r="E50" s="3">
        <v>2246357</v>
      </c>
      <c r="F50" s="3">
        <v>3077610</v>
      </c>
      <c r="G50" s="3">
        <v>2692311</v>
      </c>
      <c r="H50" s="3">
        <v>1571327</v>
      </c>
      <c r="I50" s="3">
        <v>2223777</v>
      </c>
      <c r="J50" s="3">
        <v>3101327</v>
      </c>
      <c r="K50" s="3">
        <v>3101329</v>
      </c>
      <c r="L50" s="3">
        <v>1897718</v>
      </c>
      <c r="M50" s="3">
        <v>1287040</v>
      </c>
      <c r="N50" s="3">
        <v>249072</v>
      </c>
      <c r="O50" s="3">
        <v>148766</v>
      </c>
      <c r="P50" s="3"/>
      <c r="Q50" s="3">
        <v>123218</v>
      </c>
    </row>
    <row r="51" spans="1:17" x14ac:dyDescent="0.2">
      <c r="A51" s="3" t="s">
        <v>49</v>
      </c>
      <c r="B51" s="3">
        <v>85354459.200000003</v>
      </c>
      <c r="C51" s="3">
        <v>90955027.5</v>
      </c>
      <c r="D51" s="3">
        <v>59977532.799999997</v>
      </c>
      <c r="E51" s="3">
        <v>10949283</v>
      </c>
      <c r="F51" s="3">
        <v>22621814.899999999</v>
      </c>
      <c r="G51" s="3">
        <v>22183589.100000001</v>
      </c>
      <c r="H51" s="3">
        <v>14198377</v>
      </c>
      <c r="I51" s="3">
        <v>17294405.600000001</v>
      </c>
      <c r="J51" s="3">
        <v>9780665.5</v>
      </c>
      <c r="K51" s="3">
        <v>9002454.0999999996</v>
      </c>
      <c r="L51" s="3">
        <v>7912237.9000000004</v>
      </c>
      <c r="M51" s="3">
        <v>7621206</v>
      </c>
      <c r="N51" s="3">
        <v>9407825.0999999996</v>
      </c>
      <c r="O51" s="3">
        <v>11071165.800000001</v>
      </c>
      <c r="P51" s="3"/>
      <c r="Q51" s="3">
        <v>4231257.5999999996</v>
      </c>
    </row>
    <row r="52" spans="1:17" x14ac:dyDescent="0.2">
      <c r="A52" s="3" t="s">
        <v>50</v>
      </c>
      <c r="B52" s="3">
        <v>85247459.799999997</v>
      </c>
      <c r="C52" s="3">
        <v>90871870.900000006</v>
      </c>
      <c r="D52" s="3">
        <v>64737476.5</v>
      </c>
      <c r="E52" s="3">
        <v>11041449.1</v>
      </c>
      <c r="F52" s="3">
        <v>21916565.199999999</v>
      </c>
      <c r="G52" s="3">
        <v>21244472.399999999</v>
      </c>
      <c r="H52" s="3">
        <v>13796773.300000001</v>
      </c>
      <c r="I52" s="3">
        <v>16538076.800000001</v>
      </c>
      <c r="J52" s="3">
        <v>10201075.699999999</v>
      </c>
      <c r="K52" s="3">
        <v>10188545.199999999</v>
      </c>
      <c r="L52" s="3">
        <v>9044604.3000000007</v>
      </c>
      <c r="M52" s="3">
        <v>9011023.6999999993</v>
      </c>
      <c r="N52" s="3">
        <v>9948752.3000000007</v>
      </c>
      <c r="O52" s="3">
        <v>11430187.300000001</v>
      </c>
      <c r="P52" s="3"/>
      <c r="Q52" s="3">
        <v>4179878.3</v>
      </c>
    </row>
    <row r="53" spans="1:17" x14ac:dyDescent="0.2">
      <c r="A53" s="3" t="s">
        <v>51</v>
      </c>
      <c r="B53" s="3">
        <v>13</v>
      </c>
      <c r="C53" s="3">
        <v>13</v>
      </c>
      <c r="D53" s="3">
        <v>18</v>
      </c>
      <c r="E53" s="3">
        <v>102</v>
      </c>
      <c r="F53" s="3">
        <v>43</v>
      </c>
      <c r="G53" s="3">
        <v>43</v>
      </c>
      <c r="H53" s="3">
        <v>69</v>
      </c>
      <c r="I53" s="3">
        <v>54</v>
      </c>
      <c r="J53" s="3">
        <v>6</v>
      </c>
      <c r="K53" s="3">
        <v>6</v>
      </c>
      <c r="L53" s="3">
        <v>7</v>
      </c>
      <c r="M53" s="3">
        <v>7</v>
      </c>
      <c r="N53" s="3">
        <v>41</v>
      </c>
      <c r="O53" s="3">
        <v>36</v>
      </c>
      <c r="P53" s="3"/>
      <c r="Q53" s="3">
        <v>85</v>
      </c>
    </row>
    <row r="54" spans="1:17" x14ac:dyDescent="0.2">
      <c r="A54" s="3" t="s">
        <v>52</v>
      </c>
      <c r="B54" s="3">
        <v>13</v>
      </c>
      <c r="C54" s="3">
        <v>13</v>
      </c>
      <c r="D54" s="3">
        <v>16</v>
      </c>
      <c r="E54" s="3">
        <v>101</v>
      </c>
      <c r="F54" s="3">
        <v>45</v>
      </c>
      <c r="G54" s="3">
        <v>46</v>
      </c>
      <c r="H54" s="3">
        <v>72</v>
      </c>
      <c r="I54" s="3">
        <v>59</v>
      </c>
      <c r="J54" s="3">
        <v>5</v>
      </c>
      <c r="K54" s="3">
        <v>5</v>
      </c>
      <c r="L54" s="3">
        <v>6</v>
      </c>
      <c r="M54" s="3">
        <v>6</v>
      </c>
      <c r="N54" s="3">
        <v>38</v>
      </c>
      <c r="O54" s="3">
        <v>34</v>
      </c>
      <c r="P54" s="3"/>
      <c r="Q54" s="3">
        <v>87</v>
      </c>
    </row>
    <row r="55" spans="1:17" x14ac:dyDescent="0.2">
      <c r="A55" s="3" t="s">
        <v>53</v>
      </c>
      <c r="B55" s="3">
        <v>37</v>
      </c>
      <c r="C55" s="3">
        <v>34</v>
      </c>
      <c r="D55" s="3">
        <v>103</v>
      </c>
      <c r="E55" s="3">
        <v>359</v>
      </c>
      <c r="F55" s="3">
        <v>153</v>
      </c>
      <c r="G55" s="3">
        <v>149</v>
      </c>
      <c r="H55" s="3">
        <v>266</v>
      </c>
      <c r="I55" s="3">
        <v>188</v>
      </c>
      <c r="J55" s="3">
        <v>15</v>
      </c>
      <c r="K55" s="3">
        <v>55</v>
      </c>
      <c r="L55" s="3">
        <v>109</v>
      </c>
      <c r="M55" s="3">
        <v>361</v>
      </c>
      <c r="N55" s="3">
        <v>679</v>
      </c>
      <c r="O55" s="3">
        <v>586</v>
      </c>
      <c r="P55" s="3"/>
      <c r="Q55" s="3">
        <v>514</v>
      </c>
    </row>
    <row r="56" spans="1:17" x14ac:dyDescent="0.2">
      <c r="A56" s="3" t="s">
        <v>54</v>
      </c>
      <c r="B56" s="3">
        <v>37</v>
      </c>
      <c r="C56" s="3">
        <v>34</v>
      </c>
      <c r="D56" s="3">
        <v>57</v>
      </c>
      <c r="E56" s="3">
        <v>348</v>
      </c>
      <c r="F56" s="3">
        <v>175</v>
      </c>
      <c r="G56" s="3">
        <v>179</v>
      </c>
      <c r="H56" s="3">
        <v>303</v>
      </c>
      <c r="I56" s="3">
        <v>226</v>
      </c>
      <c r="J56" s="3">
        <v>13</v>
      </c>
      <c r="K56" s="3">
        <v>13</v>
      </c>
      <c r="L56" s="3">
        <v>16</v>
      </c>
      <c r="M56" s="3">
        <v>18</v>
      </c>
      <c r="N56" s="3">
        <v>246</v>
      </c>
      <c r="O56" s="3">
        <v>257</v>
      </c>
      <c r="P56" s="3"/>
      <c r="Q56" s="3">
        <v>593</v>
      </c>
    </row>
    <row r="61" spans="1:17" ht="16" customHeight="1" x14ac:dyDescent="0.2">
      <c r="D61" s="44"/>
      <c r="E61" s="44"/>
      <c r="F61" s="44"/>
      <c r="G61" s="44"/>
      <c r="H61" s="44"/>
      <c r="I61" s="44"/>
      <c r="J61" s="44"/>
      <c r="K61" s="44"/>
    </row>
    <row r="62" spans="1:17" x14ac:dyDescent="0.2">
      <c r="D62" s="44"/>
      <c r="E62" s="44"/>
      <c r="F62" s="44"/>
      <c r="G62" s="44"/>
      <c r="H62" s="44"/>
      <c r="I62" s="44"/>
      <c r="J62" s="44"/>
      <c r="K62" s="44"/>
    </row>
    <row r="65" spans="5:5" x14ac:dyDescent="0.2">
      <c r="E65" s="5"/>
    </row>
  </sheetData>
  <mergeCells count="5">
    <mergeCell ref="S10:W15"/>
    <mergeCell ref="B1:E1"/>
    <mergeCell ref="F1:I1"/>
    <mergeCell ref="J1:M1"/>
    <mergeCell ref="N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E85-49A8-0444-B12B-82023E573663}">
  <dimension ref="A1:S56"/>
  <sheetViews>
    <sheetView zoomScaleNormal="100" workbookViewId="0"/>
  </sheetViews>
  <sheetFormatPr baseColWidth="10" defaultRowHeight="16" x14ac:dyDescent="0.2"/>
  <cols>
    <col min="1" max="1" width="24.5" style="1" bestFit="1" customWidth="1"/>
    <col min="2" max="2" width="14.83203125" style="1" customWidth="1"/>
    <col min="3" max="3" width="15.83203125" style="1" customWidth="1"/>
    <col min="4" max="4" width="16.5" style="1" customWidth="1"/>
    <col min="5" max="5" width="16" style="1" customWidth="1"/>
    <col min="6" max="7" width="15.83203125" style="1" customWidth="1"/>
    <col min="8" max="8" width="14.83203125" style="1" customWidth="1"/>
    <col min="9" max="9" width="14" style="1" customWidth="1"/>
    <col min="10" max="10" width="16" style="1" bestFit="1" customWidth="1"/>
    <col min="11" max="11" width="16" style="1" customWidth="1"/>
    <col min="12" max="12" width="15.33203125" style="1" customWidth="1"/>
    <col min="13" max="13" width="15.6640625" style="1" customWidth="1"/>
    <col min="14" max="14" width="18.1640625" style="1" customWidth="1"/>
    <col min="15" max="15" width="16.33203125" style="1" customWidth="1"/>
    <col min="16" max="16" width="16" style="1" customWidth="1"/>
    <col min="17" max="17" width="14.5" style="1" bestFit="1" customWidth="1"/>
    <col min="18" max="16384" width="10.83203125" style="1"/>
  </cols>
  <sheetData>
    <row r="1" spans="1:19" x14ac:dyDescent="0.2">
      <c r="B1" s="62" t="s">
        <v>56</v>
      </c>
      <c r="C1" s="62"/>
      <c r="D1" s="62"/>
      <c r="E1" s="62"/>
      <c r="F1" s="63" t="s">
        <v>57</v>
      </c>
      <c r="G1" s="62"/>
      <c r="H1" s="62"/>
      <c r="I1" s="62"/>
    </row>
    <row r="2" spans="1:19" x14ac:dyDescent="0.2">
      <c r="A2" s="1" t="s">
        <v>0</v>
      </c>
      <c r="B2" s="1" t="s">
        <v>55</v>
      </c>
      <c r="C2" s="1" t="s">
        <v>67</v>
      </c>
      <c r="D2" s="1" t="s">
        <v>68</v>
      </c>
      <c r="E2" s="1" t="s">
        <v>69</v>
      </c>
      <c r="F2" s="1" t="s">
        <v>55</v>
      </c>
      <c r="G2" s="1" t="s">
        <v>67</v>
      </c>
      <c r="H2" s="1" t="s">
        <v>68</v>
      </c>
      <c r="I2" s="1" t="s">
        <v>69</v>
      </c>
    </row>
    <row r="3" spans="1:19" x14ac:dyDescent="0.2">
      <c r="A3" s="1" t="s">
        <v>1</v>
      </c>
      <c r="B3" s="1">
        <v>91</v>
      </c>
      <c r="C3" s="1">
        <v>153</v>
      </c>
      <c r="D3" s="1">
        <v>473</v>
      </c>
      <c r="E3" s="1">
        <v>771</v>
      </c>
      <c r="F3" s="1">
        <v>24</v>
      </c>
      <c r="G3" s="1">
        <v>32</v>
      </c>
      <c r="H3" s="1">
        <v>46</v>
      </c>
      <c r="I3" s="1">
        <v>59</v>
      </c>
    </row>
    <row r="4" spans="1:19" x14ac:dyDescent="0.2">
      <c r="A4" s="1" t="s">
        <v>2</v>
      </c>
      <c r="B4" s="1">
        <v>91</v>
      </c>
      <c r="C4" s="1">
        <v>148</v>
      </c>
      <c r="D4" s="1">
        <v>457</v>
      </c>
      <c r="E4" s="1">
        <v>733</v>
      </c>
      <c r="F4" s="1">
        <v>24</v>
      </c>
      <c r="G4" s="1">
        <v>32</v>
      </c>
      <c r="H4" s="1">
        <v>46</v>
      </c>
      <c r="I4" s="1">
        <v>57</v>
      </c>
    </row>
    <row r="5" spans="1:19" x14ac:dyDescent="0.2">
      <c r="A5" s="1" t="s">
        <v>3</v>
      </c>
      <c r="B5" s="1">
        <v>91</v>
      </c>
      <c r="C5" s="1">
        <v>138</v>
      </c>
      <c r="D5" s="1">
        <v>412</v>
      </c>
      <c r="E5" s="1">
        <v>669</v>
      </c>
      <c r="F5" s="1">
        <v>24</v>
      </c>
      <c r="G5" s="1">
        <v>30</v>
      </c>
      <c r="H5" s="1">
        <v>46</v>
      </c>
      <c r="I5" s="1">
        <v>55</v>
      </c>
    </row>
    <row r="6" spans="1:19" x14ac:dyDescent="0.2">
      <c r="A6" s="1" t="s">
        <v>4</v>
      </c>
      <c r="B6" s="1">
        <v>91</v>
      </c>
      <c r="C6" s="1">
        <v>125</v>
      </c>
      <c r="D6" s="1">
        <v>377</v>
      </c>
      <c r="E6" s="1">
        <v>617</v>
      </c>
      <c r="F6" s="1">
        <v>24</v>
      </c>
      <c r="G6" s="1">
        <v>28</v>
      </c>
      <c r="H6" s="1">
        <v>43</v>
      </c>
      <c r="I6" s="1">
        <v>54</v>
      </c>
    </row>
    <row r="7" spans="1:19" x14ac:dyDescent="0.2">
      <c r="A7" s="1" t="s">
        <v>5</v>
      </c>
      <c r="B7" s="1">
        <v>91</v>
      </c>
      <c r="C7" s="1">
        <v>109</v>
      </c>
      <c r="D7" s="1">
        <v>305</v>
      </c>
      <c r="E7" s="1">
        <v>526</v>
      </c>
      <c r="F7" s="1">
        <v>24</v>
      </c>
      <c r="G7" s="1">
        <v>23</v>
      </c>
      <c r="H7" s="1">
        <v>36</v>
      </c>
      <c r="I7" s="1">
        <v>49</v>
      </c>
    </row>
    <row r="8" spans="1:19" x14ac:dyDescent="0.2">
      <c r="A8" s="1" t="s">
        <v>6</v>
      </c>
      <c r="B8" s="1">
        <v>91</v>
      </c>
      <c r="C8" s="1">
        <v>106</v>
      </c>
      <c r="D8" s="1">
        <v>245</v>
      </c>
      <c r="E8" s="1">
        <v>413</v>
      </c>
      <c r="F8" s="1">
        <v>24</v>
      </c>
      <c r="G8" s="1">
        <v>20</v>
      </c>
      <c r="H8" s="1">
        <v>32</v>
      </c>
      <c r="I8" s="1">
        <v>40</v>
      </c>
    </row>
    <row r="9" spans="1:19" x14ac:dyDescent="0.2">
      <c r="A9" s="1" t="s">
        <v>7</v>
      </c>
      <c r="B9" s="1">
        <v>2984357306</v>
      </c>
      <c r="C9" s="1">
        <v>2906961153</v>
      </c>
      <c r="D9" s="1">
        <v>2850846078</v>
      </c>
      <c r="E9" s="1">
        <v>2883588066</v>
      </c>
      <c r="F9" s="1">
        <v>131231602</v>
      </c>
      <c r="G9" s="1">
        <v>125311879</v>
      </c>
      <c r="H9" s="1">
        <v>124043499</v>
      </c>
      <c r="I9" s="1">
        <v>114512208</v>
      </c>
      <c r="K9" s="59" t="s">
        <v>164</v>
      </c>
      <c r="L9" s="59"/>
      <c r="M9" s="59"/>
      <c r="N9" s="59"/>
      <c r="O9" s="44"/>
      <c r="P9" s="44"/>
      <c r="Q9" s="44"/>
      <c r="R9" s="44"/>
      <c r="S9" s="44"/>
    </row>
    <row r="10" spans="1:19" x14ac:dyDescent="0.2">
      <c r="A10" s="1" t="s">
        <v>8</v>
      </c>
      <c r="B10" s="1">
        <v>2984357306</v>
      </c>
      <c r="C10" s="1">
        <v>2906958489</v>
      </c>
      <c r="D10" s="1">
        <v>2850834565</v>
      </c>
      <c r="E10" s="1">
        <v>2883572777</v>
      </c>
      <c r="F10" s="1">
        <v>131231602</v>
      </c>
      <c r="G10" s="1">
        <v>125311879</v>
      </c>
      <c r="H10" s="1">
        <v>124043499</v>
      </c>
      <c r="I10" s="1">
        <v>114511677</v>
      </c>
      <c r="K10" s="59"/>
      <c r="L10" s="59"/>
      <c r="M10" s="59"/>
      <c r="N10" s="59"/>
      <c r="O10" s="44"/>
      <c r="P10" s="44"/>
      <c r="Q10" s="44"/>
      <c r="R10" s="44"/>
      <c r="S10" s="44"/>
    </row>
    <row r="11" spans="1:19" x14ac:dyDescent="0.2">
      <c r="A11" s="1" t="s">
        <v>9</v>
      </c>
      <c r="B11" s="1">
        <v>2984357306</v>
      </c>
      <c r="C11" s="1">
        <v>2906924459</v>
      </c>
      <c r="D11" s="1">
        <v>2850715356</v>
      </c>
      <c r="E11" s="1">
        <v>2883396294</v>
      </c>
      <c r="F11" s="1">
        <v>131231602</v>
      </c>
      <c r="G11" s="1">
        <v>125303765</v>
      </c>
      <c r="H11" s="1">
        <v>124043499</v>
      </c>
      <c r="I11" s="1">
        <v>114505701</v>
      </c>
      <c r="K11" s="59"/>
      <c r="L11" s="59"/>
      <c r="M11" s="59"/>
      <c r="N11" s="59"/>
    </row>
    <row r="12" spans="1:19" x14ac:dyDescent="0.2">
      <c r="A12" s="1" t="s">
        <v>10</v>
      </c>
      <c r="B12" s="1">
        <v>2984357306</v>
      </c>
      <c r="C12" s="1">
        <v>2906820879</v>
      </c>
      <c r="D12" s="1">
        <v>2850465207</v>
      </c>
      <c r="E12" s="1">
        <v>2882992655</v>
      </c>
      <c r="F12" s="1">
        <v>131231602</v>
      </c>
      <c r="G12" s="1">
        <v>125289056</v>
      </c>
      <c r="H12" s="1">
        <v>124021056</v>
      </c>
      <c r="I12" s="1">
        <v>114498564</v>
      </c>
      <c r="K12" s="59"/>
      <c r="L12" s="59"/>
      <c r="M12" s="59"/>
      <c r="N12" s="59"/>
    </row>
    <row r="13" spans="1:19" x14ac:dyDescent="0.2">
      <c r="A13" s="1" t="s">
        <v>11</v>
      </c>
      <c r="B13" s="1">
        <v>2984357306</v>
      </c>
      <c r="C13" s="1">
        <v>2906593544</v>
      </c>
      <c r="D13" s="1">
        <v>2849282353</v>
      </c>
      <c r="E13" s="1">
        <v>2881382192</v>
      </c>
      <c r="F13" s="1">
        <v>131231602</v>
      </c>
      <c r="G13" s="1">
        <v>125216101</v>
      </c>
      <c r="H13" s="1">
        <v>123919311</v>
      </c>
      <c r="I13" s="1">
        <v>114419657</v>
      </c>
      <c r="K13" s="59"/>
      <c r="L13" s="59"/>
      <c r="M13" s="59"/>
      <c r="N13" s="59"/>
    </row>
    <row r="14" spans="1:19" x14ac:dyDescent="0.2">
      <c r="A14" s="1" t="s">
        <v>12</v>
      </c>
      <c r="B14" s="1">
        <v>2984357306</v>
      </c>
      <c r="C14" s="1">
        <v>2906493420</v>
      </c>
      <c r="D14" s="1">
        <v>2847028473</v>
      </c>
      <c r="E14" s="1">
        <v>2877297538</v>
      </c>
      <c r="F14" s="1">
        <v>131231602</v>
      </c>
      <c r="G14" s="1">
        <v>125114425</v>
      </c>
      <c r="H14" s="1">
        <v>123777416</v>
      </c>
      <c r="I14" s="1">
        <v>114134498</v>
      </c>
      <c r="K14" s="59"/>
      <c r="L14" s="59"/>
      <c r="M14" s="59"/>
      <c r="N14" s="59"/>
    </row>
    <row r="15" spans="1:19" x14ac:dyDescent="0.2">
      <c r="A15" s="1" t="s">
        <v>13</v>
      </c>
      <c r="B15" s="1">
        <v>91</v>
      </c>
      <c r="C15" s="1">
        <v>145</v>
      </c>
      <c r="D15" s="1">
        <v>428</v>
      </c>
      <c r="E15" s="1">
        <v>694</v>
      </c>
      <c r="F15" s="1">
        <v>24</v>
      </c>
      <c r="G15" s="1">
        <v>32</v>
      </c>
      <c r="H15" s="1">
        <v>46</v>
      </c>
      <c r="I15" s="1">
        <v>56</v>
      </c>
      <c r="K15" s="59"/>
      <c r="L15" s="59"/>
      <c r="M15" s="59"/>
      <c r="N15" s="59"/>
    </row>
    <row r="16" spans="1:19" x14ac:dyDescent="0.2">
      <c r="A16" s="1" t="s">
        <v>14</v>
      </c>
      <c r="B16" s="1">
        <v>184093238</v>
      </c>
      <c r="C16" s="1">
        <v>138608544</v>
      </c>
      <c r="D16" s="1">
        <v>138184201</v>
      </c>
      <c r="E16" s="1">
        <v>167524237</v>
      </c>
      <c r="F16" s="1">
        <v>30498742</v>
      </c>
      <c r="G16" s="1">
        <v>16734611</v>
      </c>
      <c r="H16" s="1">
        <v>15920051</v>
      </c>
      <c r="I16" s="1">
        <v>14614989</v>
      </c>
    </row>
    <row r="17" spans="1:9" x14ac:dyDescent="0.2">
      <c r="A17" s="1" t="s">
        <v>15</v>
      </c>
      <c r="B17" s="1">
        <v>2984357306</v>
      </c>
      <c r="C17" s="1">
        <v>2906951406</v>
      </c>
      <c r="D17" s="1">
        <v>2850779919</v>
      </c>
      <c r="E17" s="1">
        <v>2883495581</v>
      </c>
      <c r="F17" s="1">
        <v>131231602</v>
      </c>
      <c r="G17" s="1">
        <v>125311879</v>
      </c>
      <c r="H17" s="1">
        <v>124043499</v>
      </c>
      <c r="I17" s="1">
        <v>114509873</v>
      </c>
    </row>
    <row r="18" spans="1:9" x14ac:dyDescent="0.2">
      <c r="A18" s="1" t="s">
        <v>16</v>
      </c>
      <c r="B18" s="1">
        <v>3054832041</v>
      </c>
      <c r="C18" s="1">
        <v>3054832041</v>
      </c>
      <c r="D18" s="1">
        <v>3054832041</v>
      </c>
      <c r="E18" s="1">
        <v>3054832041</v>
      </c>
      <c r="F18" s="1">
        <v>133725193</v>
      </c>
      <c r="G18" s="1">
        <v>133725193</v>
      </c>
      <c r="H18" s="1">
        <v>133725193</v>
      </c>
      <c r="I18" s="1">
        <v>133725193</v>
      </c>
    </row>
    <row r="19" spans="1:9" x14ac:dyDescent="0.2">
      <c r="A19" s="1" t="s">
        <v>17</v>
      </c>
      <c r="B19" s="1">
        <v>40.98</v>
      </c>
      <c r="C19" s="1">
        <v>40.93</v>
      </c>
      <c r="D19" s="1">
        <v>40.96</v>
      </c>
      <c r="E19" s="1">
        <v>40.9</v>
      </c>
      <c r="F19" s="1">
        <v>36.67</v>
      </c>
      <c r="G19" s="1">
        <v>36.35</v>
      </c>
      <c r="H19" s="1">
        <v>36.21</v>
      </c>
      <c r="I19" s="1">
        <v>35.89</v>
      </c>
    </row>
    <row r="20" spans="1:9" x14ac:dyDescent="0.2">
      <c r="A20" s="1" t="s">
        <v>18</v>
      </c>
      <c r="B20" s="1">
        <v>40.85</v>
      </c>
      <c r="C20" s="1">
        <v>40.85</v>
      </c>
      <c r="D20" s="1">
        <v>40.85</v>
      </c>
      <c r="E20" s="1">
        <v>40.85</v>
      </c>
      <c r="F20" s="1">
        <v>36.340000000000003</v>
      </c>
      <c r="G20" s="1">
        <v>36.340000000000003</v>
      </c>
      <c r="H20" s="1">
        <v>36.340000000000003</v>
      </c>
      <c r="I20" s="1">
        <v>36.340000000000003</v>
      </c>
    </row>
    <row r="21" spans="1:9" x14ac:dyDescent="0.2">
      <c r="A21" s="1" t="s">
        <v>19</v>
      </c>
      <c r="B21" s="1">
        <v>117072431</v>
      </c>
      <c r="C21" s="1">
        <v>76100670</v>
      </c>
      <c r="D21" s="1">
        <v>70994853</v>
      </c>
      <c r="E21" s="1">
        <v>67832846</v>
      </c>
      <c r="F21" s="1">
        <v>14552960</v>
      </c>
      <c r="G21" s="1">
        <v>15012044</v>
      </c>
      <c r="H21" s="1">
        <v>13723289</v>
      </c>
      <c r="I21" s="1">
        <v>12160142</v>
      </c>
    </row>
    <row r="22" spans="1:9" x14ac:dyDescent="0.2">
      <c r="A22" s="1" t="s">
        <v>20</v>
      </c>
      <c r="B22" s="1">
        <v>111009990</v>
      </c>
      <c r="C22" s="1">
        <v>72644450</v>
      </c>
      <c r="D22" s="1">
        <v>69953911</v>
      </c>
      <c r="E22" s="1">
        <v>59744347</v>
      </c>
      <c r="F22" s="1">
        <v>14552960</v>
      </c>
      <c r="G22" s="1">
        <v>14501718</v>
      </c>
      <c r="H22" s="1">
        <v>13723289</v>
      </c>
      <c r="I22" s="1">
        <v>12160142</v>
      </c>
    </row>
    <row r="23" spans="1:9" x14ac:dyDescent="0.2">
      <c r="A23" s="1" t="s">
        <v>21</v>
      </c>
      <c r="B23" s="1">
        <v>41727563</v>
      </c>
      <c r="C23" s="1">
        <v>21047334</v>
      </c>
      <c r="D23" s="1">
        <v>16706714</v>
      </c>
      <c r="E23" s="1">
        <v>13421917</v>
      </c>
      <c r="F23" s="1">
        <v>4030813</v>
      </c>
      <c r="G23" s="1">
        <v>3522064</v>
      </c>
      <c r="H23" s="1">
        <v>3211221</v>
      </c>
      <c r="I23" s="1">
        <v>3078920</v>
      </c>
    </row>
    <row r="24" spans="1:9" x14ac:dyDescent="0.2">
      <c r="A24" s="1" t="s">
        <v>22</v>
      </c>
      <c r="B24" s="1">
        <v>34922872</v>
      </c>
      <c r="C24" s="1">
        <v>14467102</v>
      </c>
      <c r="D24" s="1">
        <v>5711181</v>
      </c>
      <c r="E24" s="1">
        <v>2580156</v>
      </c>
      <c r="F24" s="1">
        <v>4030813</v>
      </c>
      <c r="G24" s="1">
        <v>1827983</v>
      </c>
      <c r="H24" s="1">
        <v>403195</v>
      </c>
      <c r="I24" s="1" t="s">
        <v>65</v>
      </c>
    </row>
    <row r="25" spans="1:9" x14ac:dyDescent="0.2">
      <c r="A25" s="1" t="s">
        <v>23</v>
      </c>
      <c r="B25" s="1">
        <v>115856267.90000001</v>
      </c>
      <c r="C25" s="1">
        <v>73089975.599999994</v>
      </c>
      <c r="D25" s="1">
        <v>66943806.700000003</v>
      </c>
      <c r="E25" s="1">
        <v>68397960</v>
      </c>
      <c r="F25" s="1">
        <v>16032972.300000001</v>
      </c>
      <c r="G25" s="1">
        <v>13008339.800000001</v>
      </c>
      <c r="H25" s="1">
        <v>12221823.6</v>
      </c>
      <c r="I25" s="1">
        <v>11034520.699999999</v>
      </c>
    </row>
    <row r="26" spans="1:9" x14ac:dyDescent="0.2">
      <c r="A26" s="1" t="s">
        <v>24</v>
      </c>
      <c r="B26" s="1">
        <v>113183472.90000001</v>
      </c>
      <c r="C26" s="1">
        <v>69551780.5</v>
      </c>
      <c r="D26" s="1">
        <v>62472193.899999999</v>
      </c>
      <c r="E26" s="1">
        <v>64561721.399999999</v>
      </c>
      <c r="F26" s="1">
        <v>15734003.4</v>
      </c>
      <c r="G26" s="1">
        <v>12189920.699999999</v>
      </c>
      <c r="H26" s="1">
        <v>11336964.5</v>
      </c>
      <c r="I26" s="1">
        <v>9448941.8000000007</v>
      </c>
    </row>
    <row r="27" spans="1:9" x14ac:dyDescent="0.2">
      <c r="A27" s="1" t="s">
        <v>25</v>
      </c>
      <c r="B27" s="1">
        <v>10</v>
      </c>
      <c r="C27" s="1">
        <v>15</v>
      </c>
      <c r="D27" s="1">
        <v>16</v>
      </c>
      <c r="E27" s="1">
        <v>15</v>
      </c>
      <c r="F27" s="1">
        <v>4</v>
      </c>
      <c r="G27" s="1">
        <v>4</v>
      </c>
      <c r="H27" s="1">
        <v>5</v>
      </c>
      <c r="I27" s="1">
        <v>5</v>
      </c>
    </row>
    <row r="28" spans="1:9" x14ac:dyDescent="0.2">
      <c r="A28" s="1" t="s">
        <v>26</v>
      </c>
      <c r="B28" s="1">
        <v>11</v>
      </c>
      <c r="C28" s="1">
        <v>16</v>
      </c>
      <c r="D28" s="1">
        <v>17</v>
      </c>
      <c r="E28" s="1">
        <v>17</v>
      </c>
      <c r="F28" s="1">
        <v>4</v>
      </c>
      <c r="G28" s="1">
        <v>5</v>
      </c>
      <c r="H28" s="1">
        <v>5</v>
      </c>
      <c r="I28" s="1">
        <v>5</v>
      </c>
    </row>
    <row r="29" spans="1:9" x14ac:dyDescent="0.2">
      <c r="A29" s="1" t="s">
        <v>27</v>
      </c>
      <c r="B29" s="1">
        <v>25</v>
      </c>
      <c r="C29" s="1">
        <v>41</v>
      </c>
      <c r="D29" s="1">
        <v>45</v>
      </c>
      <c r="E29" s="1">
        <v>50</v>
      </c>
      <c r="F29" s="1">
        <v>9</v>
      </c>
      <c r="G29" s="1">
        <v>9</v>
      </c>
      <c r="H29" s="1">
        <v>10</v>
      </c>
      <c r="I29" s="1">
        <v>10</v>
      </c>
    </row>
    <row r="30" spans="1:9" x14ac:dyDescent="0.2">
      <c r="A30" s="1" t="s">
        <v>28</v>
      </c>
      <c r="B30" s="1">
        <v>27</v>
      </c>
      <c r="C30" s="1">
        <v>48</v>
      </c>
      <c r="D30" s="1">
        <v>60</v>
      </c>
      <c r="E30" s="1">
        <v>72</v>
      </c>
      <c r="F30" s="1">
        <v>9</v>
      </c>
      <c r="G30" s="1">
        <v>11</v>
      </c>
      <c r="H30" s="1">
        <v>15</v>
      </c>
      <c r="I30" s="1" t="s">
        <v>65</v>
      </c>
    </row>
    <row r="31" spans="1:9" x14ac:dyDescent="0.2">
      <c r="A31" s="1" t="s">
        <v>29</v>
      </c>
      <c r="B31" s="1">
        <v>1758</v>
      </c>
      <c r="C31" s="1">
        <v>1146</v>
      </c>
      <c r="D31" s="1">
        <v>134</v>
      </c>
      <c r="E31" s="1">
        <v>57</v>
      </c>
      <c r="F31" s="1">
        <v>242</v>
      </c>
      <c r="G31" s="1">
        <v>95</v>
      </c>
      <c r="H31" s="1">
        <v>7</v>
      </c>
      <c r="I31" s="1">
        <v>16</v>
      </c>
    </row>
    <row r="32" spans="1:9" x14ac:dyDescent="0.2">
      <c r="A32" s="1" t="s">
        <v>30</v>
      </c>
      <c r="B32" s="1">
        <v>58</v>
      </c>
      <c r="C32" s="1">
        <v>70</v>
      </c>
      <c r="D32" s="1">
        <v>47</v>
      </c>
      <c r="E32" s="1">
        <v>45</v>
      </c>
      <c r="F32" s="1">
        <v>20</v>
      </c>
      <c r="G32" s="1">
        <v>13</v>
      </c>
      <c r="H32" s="1">
        <v>4</v>
      </c>
      <c r="I32" s="1">
        <v>9</v>
      </c>
    </row>
    <row r="33" spans="1:9" x14ac:dyDescent="0.2">
      <c r="A33" s="1" t="s">
        <v>31</v>
      </c>
      <c r="B33" s="1">
        <v>2784455718</v>
      </c>
      <c r="C33" s="1">
        <v>1935110855</v>
      </c>
      <c r="D33" s="1">
        <v>834348382</v>
      </c>
      <c r="E33" s="1">
        <v>598307937</v>
      </c>
      <c r="F33" s="1">
        <v>86588766</v>
      </c>
      <c r="G33" s="1">
        <v>68615475</v>
      </c>
      <c r="H33" s="1">
        <v>755184</v>
      </c>
      <c r="I33" s="1">
        <v>47421698</v>
      </c>
    </row>
    <row r="34" spans="1:9" x14ac:dyDescent="0.2">
      <c r="A34" s="1" t="s">
        <v>32</v>
      </c>
      <c r="B34" s="1">
        <v>1695</v>
      </c>
      <c r="C34" s="1">
        <v>952</v>
      </c>
      <c r="D34" s="1">
        <v>123</v>
      </c>
      <c r="E34" s="1">
        <v>190</v>
      </c>
      <c r="F34" s="1">
        <v>221</v>
      </c>
      <c r="G34" s="1">
        <v>185</v>
      </c>
      <c r="H34" s="1">
        <v>16</v>
      </c>
      <c r="I34" s="1">
        <v>256</v>
      </c>
    </row>
    <row r="35" spans="1:9" x14ac:dyDescent="0.2">
      <c r="A35" s="1" t="s">
        <v>33</v>
      </c>
      <c r="B35" s="1">
        <v>0</v>
      </c>
      <c r="C35" s="1">
        <v>0</v>
      </c>
      <c r="D35" s="1">
        <v>0</v>
      </c>
      <c r="E35" s="1">
        <v>0</v>
      </c>
      <c r="F35" s="1">
        <v>0</v>
      </c>
      <c r="G35" s="1">
        <v>0</v>
      </c>
      <c r="H35" s="1">
        <v>0</v>
      </c>
      <c r="I35" s="1">
        <v>0</v>
      </c>
    </row>
    <row r="36" spans="1:9" x14ac:dyDescent="0.2">
      <c r="A36" s="1" t="s">
        <v>34</v>
      </c>
      <c r="B36" s="1">
        <v>0</v>
      </c>
      <c r="C36" s="1">
        <v>0</v>
      </c>
      <c r="D36" s="1">
        <v>0</v>
      </c>
      <c r="E36" s="1">
        <v>0</v>
      </c>
      <c r="F36" s="1">
        <v>0</v>
      </c>
      <c r="G36" s="1">
        <v>0</v>
      </c>
      <c r="H36" s="1">
        <v>0</v>
      </c>
      <c r="I36" s="1">
        <v>0</v>
      </c>
    </row>
    <row r="37" spans="1:9" x14ac:dyDescent="0.2">
      <c r="A37" s="1" t="s">
        <v>35</v>
      </c>
      <c r="B37" s="1">
        <v>30</v>
      </c>
      <c r="C37" s="1">
        <v>36</v>
      </c>
      <c r="D37" s="1">
        <v>2</v>
      </c>
      <c r="E37" s="1">
        <v>0</v>
      </c>
      <c r="F37" s="1">
        <v>4</v>
      </c>
      <c r="G37" s="1">
        <v>6</v>
      </c>
      <c r="H37" s="1">
        <v>0</v>
      </c>
      <c r="I37" s="1">
        <v>0</v>
      </c>
    </row>
    <row r="38" spans="1:9" x14ac:dyDescent="0.2">
      <c r="A38" s="1" t="s">
        <v>36</v>
      </c>
      <c r="B38" s="1" t="s">
        <v>58</v>
      </c>
      <c r="C38" s="1" t="s">
        <v>59</v>
      </c>
      <c r="D38" s="1" t="s">
        <v>60</v>
      </c>
      <c r="E38" s="1" t="s">
        <v>61</v>
      </c>
      <c r="F38" s="1" t="s">
        <v>62</v>
      </c>
      <c r="G38" s="1" t="s">
        <v>63</v>
      </c>
      <c r="H38" s="1" t="s">
        <v>64</v>
      </c>
      <c r="I38" s="1" t="s">
        <v>66</v>
      </c>
    </row>
    <row r="39" spans="1:9" x14ac:dyDescent="0.2">
      <c r="A39" s="1" t="s">
        <v>37</v>
      </c>
      <c r="B39" s="1">
        <v>81819600</v>
      </c>
      <c r="C39" s="1">
        <v>39362363</v>
      </c>
      <c r="D39" s="1">
        <v>1589057</v>
      </c>
      <c r="E39" s="1">
        <v>1282796</v>
      </c>
      <c r="F39" s="1">
        <v>2689480</v>
      </c>
      <c r="G39" s="1">
        <v>1722935</v>
      </c>
      <c r="H39" s="1">
        <v>261034</v>
      </c>
      <c r="I39" s="1">
        <v>3815779</v>
      </c>
    </row>
    <row r="40" spans="1:9" x14ac:dyDescent="0.2">
      <c r="A40" s="1" t="s">
        <v>38</v>
      </c>
      <c r="B40" s="1">
        <v>94.305999999999997</v>
      </c>
      <c r="C40" s="1">
        <v>93.308999999999997</v>
      </c>
      <c r="D40" s="1">
        <v>93.188999999999993</v>
      </c>
      <c r="E40" s="1">
        <v>94.385999999999996</v>
      </c>
      <c r="F40" s="1">
        <v>93.370999999999995</v>
      </c>
      <c r="G40" s="1">
        <v>91.882000000000005</v>
      </c>
      <c r="H40" s="1">
        <v>92.543999999999997</v>
      </c>
      <c r="I40" s="1">
        <v>82.911000000000001</v>
      </c>
    </row>
    <row r="41" spans="1:9" x14ac:dyDescent="0.2">
      <c r="A41" s="1" t="s">
        <v>39</v>
      </c>
      <c r="B41" s="1">
        <v>1.0069999999999999</v>
      </c>
      <c r="C41" s="1">
        <v>1.0049999999999999</v>
      </c>
      <c r="D41" s="1">
        <v>1.0009999999999999</v>
      </c>
      <c r="E41" s="1">
        <v>0.999</v>
      </c>
      <c r="F41" s="1">
        <v>1.0269999999999999</v>
      </c>
      <c r="G41" s="1">
        <v>1.006</v>
      </c>
      <c r="H41" s="1">
        <v>0.999</v>
      </c>
      <c r="I41" s="1">
        <v>0.998</v>
      </c>
    </row>
    <row r="42" spans="1:9" x14ac:dyDescent="0.2">
      <c r="A42" s="1" t="s">
        <v>40</v>
      </c>
      <c r="B42" s="1">
        <v>0</v>
      </c>
      <c r="C42" s="1">
        <v>0</v>
      </c>
      <c r="D42" s="1">
        <v>0</v>
      </c>
      <c r="E42" s="1">
        <v>0</v>
      </c>
      <c r="F42" s="1">
        <v>0</v>
      </c>
      <c r="G42" s="1">
        <v>0</v>
      </c>
      <c r="H42" s="1">
        <v>0</v>
      </c>
      <c r="I42" s="1">
        <v>0</v>
      </c>
    </row>
    <row r="43" spans="1:9" x14ac:dyDescent="0.2">
      <c r="A43" s="1" t="s">
        <v>41</v>
      </c>
      <c r="B43" s="1">
        <v>28.57</v>
      </c>
      <c r="C43" s="1">
        <v>24.34</v>
      </c>
      <c r="D43" s="1">
        <v>8.65</v>
      </c>
      <c r="E43" s="1">
        <v>12.31</v>
      </c>
      <c r="F43" s="1">
        <v>75.36</v>
      </c>
      <c r="G43" s="1">
        <v>76.69</v>
      </c>
      <c r="H43" s="1">
        <v>50.45</v>
      </c>
      <c r="I43" s="1">
        <v>86.83</v>
      </c>
    </row>
    <row r="44" spans="1:9" x14ac:dyDescent="0.2">
      <c r="A44" s="1" t="s">
        <v>42</v>
      </c>
      <c r="B44" s="1">
        <v>59.96</v>
      </c>
      <c r="C44" s="1">
        <v>57.84</v>
      </c>
      <c r="D44" s="1">
        <v>68.91</v>
      </c>
      <c r="E44" s="1">
        <v>38</v>
      </c>
      <c r="F44" s="1">
        <v>228.8</v>
      </c>
      <c r="G44" s="1">
        <v>218.72</v>
      </c>
      <c r="H44" s="1">
        <v>279.79000000000002</v>
      </c>
      <c r="I44" s="1">
        <v>238.66</v>
      </c>
    </row>
    <row r="45" spans="1:9" x14ac:dyDescent="0.2">
      <c r="A45" s="1" t="s">
        <v>43</v>
      </c>
      <c r="B45" s="1">
        <v>138298856</v>
      </c>
      <c r="C45" s="1">
        <v>138263905</v>
      </c>
      <c r="D45" s="1">
        <v>138183979</v>
      </c>
      <c r="E45" s="1">
        <v>129833193</v>
      </c>
      <c r="F45" s="1">
        <v>16813781</v>
      </c>
      <c r="G45" s="1">
        <v>16203993</v>
      </c>
      <c r="H45" s="1">
        <v>15919951</v>
      </c>
      <c r="I45" s="1">
        <v>14178500</v>
      </c>
    </row>
    <row r="46" spans="1:9" x14ac:dyDescent="0.2">
      <c r="A46" s="1" t="s">
        <v>44</v>
      </c>
      <c r="B46" s="1">
        <v>2900690535</v>
      </c>
      <c r="C46" s="1">
        <v>2864800761</v>
      </c>
      <c r="D46" s="1">
        <v>2848596113</v>
      </c>
      <c r="E46" s="1">
        <v>2881832141</v>
      </c>
      <c r="F46" s="1">
        <v>128279014</v>
      </c>
      <c r="G46" s="1">
        <v>123567983</v>
      </c>
      <c r="H46" s="1">
        <v>123604626</v>
      </c>
      <c r="I46" s="1">
        <v>110693506</v>
      </c>
    </row>
    <row r="47" spans="1:9" x14ac:dyDescent="0.2">
      <c r="A47" s="1" t="s">
        <v>45</v>
      </c>
      <c r="B47" s="1">
        <v>75011212</v>
      </c>
      <c r="C47" s="1">
        <v>59751918</v>
      </c>
      <c r="D47" s="1">
        <v>69953911</v>
      </c>
      <c r="E47" s="1">
        <v>57269241</v>
      </c>
      <c r="F47" s="1">
        <v>14516601</v>
      </c>
      <c r="G47" s="1">
        <v>14114621</v>
      </c>
      <c r="H47" s="1">
        <v>13723275</v>
      </c>
      <c r="I47" s="1">
        <v>8858753</v>
      </c>
    </row>
    <row r="48" spans="1:9" x14ac:dyDescent="0.2">
      <c r="A48" s="1" t="s">
        <v>46</v>
      </c>
      <c r="B48" s="1">
        <v>75011212</v>
      </c>
      <c r="C48" s="1">
        <v>58487460</v>
      </c>
      <c r="D48" s="1">
        <v>69539380</v>
      </c>
      <c r="E48" s="1">
        <v>50948459</v>
      </c>
      <c r="F48" s="1">
        <v>14516601</v>
      </c>
      <c r="G48" s="1">
        <v>14114621</v>
      </c>
      <c r="H48" s="1">
        <v>13723275</v>
      </c>
      <c r="I48" s="1">
        <v>8574157</v>
      </c>
    </row>
    <row r="49" spans="1:9" x14ac:dyDescent="0.2">
      <c r="A49" s="1" t="s">
        <v>47</v>
      </c>
      <c r="B49" s="1">
        <v>16345137</v>
      </c>
      <c r="C49" s="1">
        <v>16485923</v>
      </c>
      <c r="D49" s="1">
        <v>16706714</v>
      </c>
      <c r="E49" s="1">
        <v>12486033</v>
      </c>
      <c r="F49" s="1">
        <v>1262060</v>
      </c>
      <c r="G49" s="1">
        <v>3437843</v>
      </c>
      <c r="H49" s="1">
        <v>3204804</v>
      </c>
      <c r="I49" s="1">
        <v>2221131</v>
      </c>
    </row>
    <row r="50" spans="1:9" x14ac:dyDescent="0.2">
      <c r="A50" s="1" t="s">
        <v>48</v>
      </c>
      <c r="B50" s="1">
        <v>14532190</v>
      </c>
      <c r="C50" s="1">
        <v>9177561</v>
      </c>
      <c r="D50" s="1">
        <v>5711181</v>
      </c>
      <c r="E50" s="1">
        <v>2541120</v>
      </c>
      <c r="F50" s="1">
        <v>364175</v>
      </c>
      <c r="G50" s="1">
        <v>261702</v>
      </c>
      <c r="H50" s="1">
        <v>365570</v>
      </c>
      <c r="I50" s="1" t="s">
        <v>65</v>
      </c>
    </row>
    <row r="51" spans="1:9" x14ac:dyDescent="0.2">
      <c r="A51" s="1" t="s">
        <v>49</v>
      </c>
      <c r="B51" s="1">
        <v>69951068</v>
      </c>
      <c r="C51" s="1">
        <v>65461776</v>
      </c>
      <c r="D51" s="1">
        <v>65989525.399999999</v>
      </c>
      <c r="E51" s="1">
        <v>60413399.399999999</v>
      </c>
      <c r="F51" s="1">
        <v>12139705.699999999</v>
      </c>
      <c r="G51" s="1">
        <v>12342905.800000001</v>
      </c>
      <c r="H51" s="1">
        <v>12182455</v>
      </c>
      <c r="I51" s="1">
        <v>8608860.6999999993</v>
      </c>
    </row>
    <row r="52" spans="1:9" x14ac:dyDescent="0.2">
      <c r="A52" s="1" t="s">
        <v>50</v>
      </c>
      <c r="B52" s="1">
        <v>68337302.400000006</v>
      </c>
      <c r="C52" s="1">
        <v>62292852.5</v>
      </c>
      <c r="D52" s="1">
        <v>61581655.399999999</v>
      </c>
      <c r="E52" s="1">
        <v>57024991.200000003</v>
      </c>
      <c r="F52" s="1">
        <v>11913335</v>
      </c>
      <c r="G52" s="1">
        <v>11566352.5</v>
      </c>
      <c r="H52" s="1">
        <v>11300446.199999999</v>
      </c>
      <c r="I52" s="1">
        <v>7371831.0999999996</v>
      </c>
    </row>
    <row r="53" spans="1:9" x14ac:dyDescent="0.2">
      <c r="A53" s="1" t="s">
        <v>51</v>
      </c>
      <c r="B53" s="1">
        <v>16</v>
      </c>
      <c r="C53" s="1">
        <v>16</v>
      </c>
      <c r="D53" s="1">
        <v>16</v>
      </c>
      <c r="E53" s="1">
        <v>17</v>
      </c>
      <c r="F53" s="1">
        <v>5</v>
      </c>
      <c r="G53" s="1">
        <v>5</v>
      </c>
      <c r="H53" s="1">
        <v>5</v>
      </c>
      <c r="I53" s="1">
        <v>5</v>
      </c>
    </row>
    <row r="54" spans="1:9" x14ac:dyDescent="0.2">
      <c r="A54" s="1" t="s">
        <v>52</v>
      </c>
      <c r="B54" s="1">
        <v>16</v>
      </c>
      <c r="C54" s="1">
        <v>18</v>
      </c>
      <c r="D54" s="1">
        <v>17</v>
      </c>
      <c r="E54" s="1">
        <v>19</v>
      </c>
      <c r="F54" s="1">
        <v>5</v>
      </c>
      <c r="G54" s="1">
        <v>5</v>
      </c>
      <c r="H54" s="1">
        <v>5</v>
      </c>
      <c r="I54" s="1">
        <v>7</v>
      </c>
    </row>
    <row r="55" spans="1:9" x14ac:dyDescent="0.2">
      <c r="A55" s="1" t="s">
        <v>53</v>
      </c>
      <c r="B55" s="1">
        <v>44</v>
      </c>
      <c r="C55" s="1">
        <v>48</v>
      </c>
      <c r="D55" s="1">
        <v>46</v>
      </c>
      <c r="E55" s="1">
        <v>56</v>
      </c>
      <c r="F55" s="1">
        <v>11</v>
      </c>
      <c r="G55" s="1">
        <v>10</v>
      </c>
      <c r="H55" s="1">
        <v>10</v>
      </c>
      <c r="I55" s="1">
        <v>14</v>
      </c>
    </row>
    <row r="56" spans="1:9" x14ac:dyDescent="0.2">
      <c r="A56" s="1" t="s">
        <v>54</v>
      </c>
      <c r="B56" s="1">
        <v>48</v>
      </c>
      <c r="C56" s="1">
        <v>58</v>
      </c>
      <c r="D56" s="1">
        <v>61</v>
      </c>
      <c r="E56" s="1">
        <v>79</v>
      </c>
      <c r="F56" s="1">
        <v>14</v>
      </c>
      <c r="G56" s="1">
        <v>19</v>
      </c>
      <c r="H56" s="1">
        <v>16</v>
      </c>
      <c r="I56" s="1" t="s">
        <v>65</v>
      </c>
    </row>
  </sheetData>
  <mergeCells count="3">
    <mergeCell ref="B1:E1"/>
    <mergeCell ref="F1:I1"/>
    <mergeCell ref="K9:N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B6DA-2592-D44C-8BB6-E6EC6F85C9AF}">
  <dimension ref="A1:L9"/>
  <sheetViews>
    <sheetView workbookViewId="0">
      <selection activeCell="A6" sqref="A6"/>
    </sheetView>
  </sheetViews>
  <sheetFormatPr baseColWidth="10" defaultRowHeight="16" x14ac:dyDescent="0.2"/>
  <cols>
    <col min="2" max="2" width="16" customWidth="1"/>
    <col min="7" max="7" width="12.1640625" customWidth="1"/>
    <col min="8" max="8" width="14.33203125" customWidth="1"/>
    <col min="9" max="10" width="14.5" customWidth="1"/>
    <col min="11" max="11" width="16.6640625" customWidth="1"/>
    <col min="12" max="12" width="14.6640625" customWidth="1"/>
  </cols>
  <sheetData>
    <row r="1" spans="1:12" ht="35" thickBot="1" x14ac:dyDescent="0.25">
      <c r="A1" s="7" t="s">
        <v>109</v>
      </c>
      <c r="B1" s="8" t="s">
        <v>110</v>
      </c>
      <c r="C1" s="8" t="s">
        <v>111</v>
      </c>
      <c r="D1" s="8" t="s">
        <v>26</v>
      </c>
      <c r="E1" s="8" t="s">
        <v>28</v>
      </c>
      <c r="F1" s="8" t="s">
        <v>112</v>
      </c>
      <c r="G1" s="8" t="s">
        <v>113</v>
      </c>
      <c r="H1" s="8" t="s">
        <v>114</v>
      </c>
      <c r="I1" s="8" t="s">
        <v>156</v>
      </c>
      <c r="J1" s="8" t="s">
        <v>115</v>
      </c>
      <c r="K1" s="8" t="s">
        <v>158</v>
      </c>
      <c r="L1" s="8" t="s">
        <v>32</v>
      </c>
    </row>
    <row r="2" spans="1:12" ht="18" thickBot="1" x14ac:dyDescent="0.25">
      <c r="A2" s="64" t="s">
        <v>116</v>
      </c>
      <c r="B2" s="9" t="s">
        <v>56</v>
      </c>
      <c r="C2" s="10">
        <v>3024</v>
      </c>
      <c r="D2" s="10">
        <v>21</v>
      </c>
      <c r="E2" s="11">
        <v>83</v>
      </c>
      <c r="F2" s="11">
        <v>45.2</v>
      </c>
      <c r="G2" s="11">
        <v>45.2</v>
      </c>
      <c r="H2" s="11">
        <v>99.53</v>
      </c>
      <c r="I2" s="11">
        <v>0.68</v>
      </c>
      <c r="J2" s="11">
        <v>49.37</v>
      </c>
      <c r="K2" s="11">
        <v>129</v>
      </c>
      <c r="L2" s="11">
        <v>161</v>
      </c>
    </row>
    <row r="3" spans="1:12" ht="18" thickBot="1" x14ac:dyDescent="0.25">
      <c r="A3" s="65"/>
      <c r="B3" s="12" t="s">
        <v>117</v>
      </c>
      <c r="C3" s="10">
        <v>2602</v>
      </c>
      <c r="D3" s="10">
        <v>61</v>
      </c>
      <c r="E3" s="11">
        <v>253</v>
      </c>
      <c r="F3" s="11">
        <v>13.1</v>
      </c>
      <c r="G3" s="11">
        <v>12.9</v>
      </c>
      <c r="H3" s="11">
        <v>99.59</v>
      </c>
      <c r="I3" s="11">
        <v>1.89</v>
      </c>
      <c r="J3" s="11">
        <v>42.69</v>
      </c>
      <c r="K3" s="11">
        <v>704</v>
      </c>
      <c r="L3" s="11">
        <v>1201</v>
      </c>
    </row>
    <row r="4" spans="1:12" ht="18" thickBot="1" x14ac:dyDescent="0.25">
      <c r="A4" s="65"/>
      <c r="B4" s="12" t="s">
        <v>57</v>
      </c>
      <c r="C4" s="11">
        <v>142</v>
      </c>
      <c r="D4" s="11">
        <v>6</v>
      </c>
      <c r="E4" s="11">
        <v>14</v>
      </c>
      <c r="F4" s="11">
        <v>9.4</v>
      </c>
      <c r="G4" s="11">
        <v>9.4</v>
      </c>
      <c r="H4" s="11">
        <v>99.82</v>
      </c>
      <c r="I4" s="11">
        <v>1.02</v>
      </c>
      <c r="J4" s="11">
        <v>49.49</v>
      </c>
      <c r="K4" s="11">
        <v>100</v>
      </c>
      <c r="L4" s="11">
        <v>34</v>
      </c>
    </row>
    <row r="5" spans="1:12" ht="18" thickBot="1" x14ac:dyDescent="0.25">
      <c r="A5" s="66"/>
      <c r="B5" s="12" t="s">
        <v>71</v>
      </c>
      <c r="C5" s="10">
        <v>1076</v>
      </c>
      <c r="D5" s="10">
        <v>40</v>
      </c>
      <c r="E5" s="11">
        <v>180</v>
      </c>
      <c r="F5" s="11">
        <v>7.7</v>
      </c>
      <c r="G5" s="11">
        <v>7.6</v>
      </c>
      <c r="H5" s="11">
        <v>95.72</v>
      </c>
      <c r="I5" s="11">
        <v>2.08</v>
      </c>
      <c r="J5" s="11">
        <v>48.62</v>
      </c>
      <c r="K5" s="11">
        <v>2269</v>
      </c>
      <c r="L5" s="11">
        <v>6734</v>
      </c>
    </row>
    <row r="9" spans="1:12" ht="19" x14ac:dyDescent="0.25">
      <c r="A9" s="67" t="s">
        <v>163</v>
      </c>
      <c r="B9" s="67"/>
      <c r="C9" s="67"/>
      <c r="D9" s="67"/>
      <c r="E9" s="67"/>
      <c r="F9" s="67"/>
      <c r="G9" s="67"/>
      <c r="H9" s="67"/>
      <c r="I9" s="67"/>
      <c r="J9" s="67"/>
      <c r="K9" s="67"/>
    </row>
  </sheetData>
  <mergeCells count="2">
    <mergeCell ref="A2:A5"/>
    <mergeCell ref="A9: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2D4B-B0D5-E441-8378-9393D882C318}">
  <dimension ref="A1:J23"/>
  <sheetViews>
    <sheetView workbookViewId="0"/>
  </sheetViews>
  <sheetFormatPr baseColWidth="10" defaultRowHeight="16" x14ac:dyDescent="0.2"/>
  <cols>
    <col min="4" max="4" width="14.83203125" bestFit="1" customWidth="1"/>
    <col min="5" max="5" width="16.6640625" customWidth="1"/>
    <col min="6" max="6" width="14.83203125" bestFit="1" customWidth="1"/>
    <col min="7" max="7" width="14.6640625" bestFit="1" customWidth="1"/>
    <col min="8" max="8" width="12.6640625" customWidth="1"/>
    <col min="9" max="10" width="13.1640625" customWidth="1"/>
  </cols>
  <sheetData>
    <row r="1" spans="1:10" x14ac:dyDescent="0.2">
      <c r="C1" s="68" t="s">
        <v>90</v>
      </c>
      <c r="D1" s="68"/>
      <c r="E1" s="68" t="s">
        <v>91</v>
      </c>
      <c r="F1" s="68"/>
      <c r="G1" s="68" t="s">
        <v>92</v>
      </c>
      <c r="H1" s="68"/>
      <c r="I1" s="68" t="s">
        <v>93</v>
      </c>
      <c r="J1" s="68"/>
    </row>
    <row r="2" spans="1:10" x14ac:dyDescent="0.2">
      <c r="C2" s="5" t="s">
        <v>94</v>
      </c>
      <c r="D2" s="5" t="s">
        <v>95</v>
      </c>
      <c r="E2" s="5" t="s">
        <v>94</v>
      </c>
      <c r="F2" s="5" t="s">
        <v>95</v>
      </c>
      <c r="G2" s="5" t="s">
        <v>94</v>
      </c>
      <c r="H2" s="5" t="s">
        <v>95</v>
      </c>
      <c r="I2" s="5" t="s">
        <v>94</v>
      </c>
      <c r="J2" s="5" t="s">
        <v>95</v>
      </c>
    </row>
    <row r="3" spans="1:10" x14ac:dyDescent="0.2">
      <c r="A3" s="68" t="s">
        <v>96</v>
      </c>
      <c r="B3" t="s">
        <v>97</v>
      </c>
      <c r="C3" s="57">
        <v>0.98914930072529395</v>
      </c>
      <c r="D3" s="58">
        <v>5.1236158342737501E-4</v>
      </c>
      <c r="E3" s="57">
        <v>0.99987042183972097</v>
      </c>
      <c r="F3" s="58">
        <v>8.9626908746830595E-6</v>
      </c>
      <c r="G3" s="57">
        <v>0.98924882265172898</v>
      </c>
      <c r="H3" s="58">
        <v>5.1193007377600198E-4</v>
      </c>
      <c r="I3" s="57">
        <v>0.994531201909994</v>
      </c>
      <c r="J3" s="58">
        <v>2.6016190302634198E-4</v>
      </c>
    </row>
    <row r="4" spans="1:10" x14ac:dyDescent="0.2">
      <c r="A4" s="68"/>
      <c r="B4" t="s">
        <v>98</v>
      </c>
      <c r="C4" s="57">
        <v>0.99094123900772801</v>
      </c>
      <c r="D4" s="58">
        <v>4.8186012079893501E-4</v>
      </c>
      <c r="E4" s="57">
        <v>0.99988417716205302</v>
      </c>
      <c r="F4" s="58">
        <v>1.2363390169590901E-5</v>
      </c>
      <c r="G4" s="57">
        <v>0.99104027443034104</v>
      </c>
      <c r="H4" s="58">
        <v>4.7588087619779398E-4</v>
      </c>
      <c r="I4" s="57">
        <v>0.995442531170458</v>
      </c>
      <c r="J4" s="58">
        <v>2.4403844591121301E-4</v>
      </c>
    </row>
    <row r="5" spans="1:10" x14ac:dyDescent="0.2">
      <c r="A5" s="68"/>
      <c r="B5" t="s">
        <v>99</v>
      </c>
      <c r="C5" s="57">
        <v>0.99142943718777898</v>
      </c>
      <c r="D5" s="58">
        <v>3.6016364912436303E-4</v>
      </c>
      <c r="E5" s="57">
        <v>0.99988903568462695</v>
      </c>
      <c r="F5" s="58">
        <v>7.8115028952819194E-6</v>
      </c>
      <c r="G5" s="57">
        <v>0.99152627910841296</v>
      </c>
      <c r="H5" s="58">
        <v>3.6041700811177999E-4</v>
      </c>
      <c r="I5" s="57">
        <v>0.99569006753279099</v>
      </c>
      <c r="J5" s="58">
        <v>1.8218308452552399E-4</v>
      </c>
    </row>
    <row r="6" spans="1:10" x14ac:dyDescent="0.2">
      <c r="A6" s="68"/>
      <c r="B6" t="s">
        <v>100</v>
      </c>
      <c r="C6" s="57">
        <v>0.98424502742859499</v>
      </c>
      <c r="D6" s="58">
        <v>9.5693201920554998E-4</v>
      </c>
      <c r="E6" s="57">
        <v>0.999827833933981</v>
      </c>
      <c r="F6" s="58">
        <v>1.21525170176858E-5</v>
      </c>
      <c r="G6" s="57">
        <v>0.98433318648332901</v>
      </c>
      <c r="H6" s="58">
        <v>9.6305949612237002E-4</v>
      </c>
      <c r="I6" s="57">
        <v>0.99201978886283404</v>
      </c>
      <c r="J6" s="58">
        <v>4.8927427911755496E-4</v>
      </c>
    </row>
    <row r="7" spans="1:10" x14ac:dyDescent="0.2">
      <c r="A7" s="68"/>
      <c r="B7" t="s">
        <v>101</v>
      </c>
      <c r="C7" s="57">
        <v>0.99278457052441205</v>
      </c>
      <c r="D7" s="58">
        <v>3.7558128745643099E-4</v>
      </c>
      <c r="E7" s="57">
        <v>0.99988923561918297</v>
      </c>
      <c r="F7" s="58">
        <v>8.7387585974489196E-6</v>
      </c>
      <c r="G7" s="57">
        <v>0.99288781159598205</v>
      </c>
      <c r="H7" s="58">
        <v>3.7426219652980598E-4</v>
      </c>
      <c r="I7" s="57">
        <v>0.99637619151335099</v>
      </c>
      <c r="J7" s="58">
        <v>1.89547157248685E-4</v>
      </c>
    </row>
    <row r="8" spans="1:10" x14ac:dyDescent="0.2">
      <c r="A8" s="68"/>
      <c r="B8" t="s">
        <v>102</v>
      </c>
      <c r="C8" s="57">
        <v>0.98592409656239799</v>
      </c>
      <c r="D8" s="58">
        <v>7.6896268270523998E-4</v>
      </c>
      <c r="E8" s="57">
        <v>0.99988657393909997</v>
      </c>
      <c r="F8" s="58">
        <v>1.42605574951573E-5</v>
      </c>
      <c r="G8" s="57">
        <v>0.98598434258148804</v>
      </c>
      <c r="H8" s="58">
        <v>7.7734330748249997E-4</v>
      </c>
      <c r="I8" s="57">
        <v>0.99288665131846199</v>
      </c>
      <c r="J8" s="58">
        <v>3.92867621543134E-4</v>
      </c>
    </row>
    <row r="9" spans="1:10" x14ac:dyDescent="0.2">
      <c r="A9" s="68"/>
      <c r="B9" t="s">
        <v>103</v>
      </c>
      <c r="C9" s="57">
        <v>0.98907894523936801</v>
      </c>
      <c r="D9" s="58">
        <v>3.1311338608507899E-3</v>
      </c>
      <c r="E9" s="57">
        <v>0.99987454636311102</v>
      </c>
      <c r="F9" s="58">
        <v>2.4411156675324801E-5</v>
      </c>
      <c r="G9" s="57">
        <v>0.98917011947521405</v>
      </c>
      <c r="H9" s="58">
        <v>3.1415768090990301E-3</v>
      </c>
      <c r="I9" s="57">
        <v>0.99449107205131504</v>
      </c>
      <c r="J9" s="58">
        <v>1.59688827473269E-3</v>
      </c>
    </row>
    <row r="10" spans="1:10" x14ac:dyDescent="0.2">
      <c r="A10" s="68" t="s">
        <v>104</v>
      </c>
      <c r="B10" t="s">
        <v>157</v>
      </c>
      <c r="C10" s="57">
        <v>0.99210151620437304</v>
      </c>
      <c r="D10" s="58">
        <v>4.0509500289018799E-4</v>
      </c>
      <c r="E10" s="57">
        <v>0.99986213996067597</v>
      </c>
      <c r="F10" s="58">
        <v>2.7863220594699301E-5</v>
      </c>
      <c r="G10" s="57">
        <v>0.99222837928547702</v>
      </c>
      <c r="H10" s="58">
        <v>4.2147852660787198E-4</v>
      </c>
      <c r="I10" s="57">
        <v>0.99603059431857199</v>
      </c>
      <c r="J10" s="58">
        <v>2.04500168421731E-4</v>
      </c>
    </row>
    <row r="11" spans="1:10" x14ac:dyDescent="0.2">
      <c r="A11" s="68"/>
      <c r="B11" t="s">
        <v>105</v>
      </c>
      <c r="C11" s="57">
        <v>0.99354440543755596</v>
      </c>
      <c r="D11" s="58">
        <v>2.5987013368561498E-4</v>
      </c>
      <c r="E11" s="57">
        <v>0.99988522379910305</v>
      </c>
      <c r="F11" s="58">
        <v>4.7574834311489502E-6</v>
      </c>
      <c r="G11" s="57">
        <v>0.99365189783600805</v>
      </c>
      <c r="H11" s="58">
        <v>2.5706948291199199E-4</v>
      </c>
      <c r="I11" s="57">
        <v>0.996758802757437</v>
      </c>
      <c r="J11" s="58">
        <v>1.3112293932498599E-4</v>
      </c>
    </row>
    <row r="12" spans="1:10" x14ac:dyDescent="0.2">
      <c r="A12" s="68"/>
      <c r="B12" t="s">
        <v>106</v>
      </c>
      <c r="C12" s="57">
        <v>0.98868537203780704</v>
      </c>
      <c r="D12" s="58">
        <v>6.8792628206010905E-4</v>
      </c>
      <c r="E12" s="57">
        <v>0.99985600393690799</v>
      </c>
      <c r="F12" s="58">
        <v>4.2615216500940803E-5</v>
      </c>
      <c r="G12" s="57">
        <v>0.98878306668832305</v>
      </c>
      <c r="H12" s="58">
        <v>7.0924812470867698E-4</v>
      </c>
      <c r="I12" s="57">
        <v>0.994288601178416</v>
      </c>
      <c r="J12" s="58">
        <v>3.5268727168806302E-4</v>
      </c>
    </row>
    <row r="13" spans="1:10" x14ac:dyDescent="0.2">
      <c r="A13" s="68"/>
      <c r="B13" t="s">
        <v>107</v>
      </c>
      <c r="C13" s="57">
        <v>0.99306009252237504</v>
      </c>
      <c r="D13" s="58">
        <v>4.7597940682952701E-4</v>
      </c>
      <c r="E13" s="57">
        <v>0.99985879372381803</v>
      </c>
      <c r="F13" s="58">
        <v>2.2716130714393002E-5</v>
      </c>
      <c r="G13" s="57">
        <v>0.99319037985718195</v>
      </c>
      <c r="H13" s="58">
        <v>4.72639909705373E-4</v>
      </c>
      <c r="I13" s="57">
        <v>0.99651338654601196</v>
      </c>
      <c r="J13" s="58">
        <v>2.39961581952842E-4</v>
      </c>
    </row>
    <row r="14" spans="1:10" x14ac:dyDescent="0.2">
      <c r="A14" s="68"/>
      <c r="B14" t="s">
        <v>108</v>
      </c>
      <c r="C14" s="57">
        <v>0.99364887669533997</v>
      </c>
      <c r="D14" s="58">
        <v>1.99077485168089E-4</v>
      </c>
      <c r="E14" s="57">
        <v>0.99987083959982703</v>
      </c>
      <c r="F14" s="58">
        <v>2.6921038083660901E-5</v>
      </c>
      <c r="G14" s="57">
        <v>0.99376989442151198</v>
      </c>
      <c r="H14" s="58">
        <v>2.11997721418468E-4</v>
      </c>
      <c r="I14" s="57">
        <v>0.99681102152242895</v>
      </c>
      <c r="J14" s="58">
        <v>1.00260933172753E-4</v>
      </c>
    </row>
    <row r="15" spans="1:10" x14ac:dyDescent="0.2">
      <c r="A15" s="68"/>
      <c r="B15" t="s">
        <v>103</v>
      </c>
      <c r="C15" s="57">
        <v>0.99220805257948996</v>
      </c>
      <c r="D15" s="58">
        <v>1.9249061428863901E-3</v>
      </c>
      <c r="E15" s="57">
        <v>0.99986660020406604</v>
      </c>
      <c r="F15" s="58">
        <v>2.7547602627092802E-5</v>
      </c>
      <c r="G15" s="57">
        <v>0.99232472361770097</v>
      </c>
      <c r="H15" s="58">
        <v>1.9345521364246799E-3</v>
      </c>
      <c r="I15" s="57">
        <v>0.99608048126457305</v>
      </c>
      <c r="J15" s="58">
        <v>9.7845196465657508E-4</v>
      </c>
    </row>
    <row r="18" spans="2:9" ht="19" customHeight="1" x14ac:dyDescent="0.2">
      <c r="B18" s="59" t="s">
        <v>161</v>
      </c>
      <c r="C18" s="59"/>
      <c r="D18" s="59"/>
      <c r="E18" s="59"/>
      <c r="F18" s="59"/>
      <c r="G18" s="59"/>
      <c r="H18" s="59"/>
      <c r="I18" s="59"/>
    </row>
    <row r="19" spans="2:9" x14ac:dyDescent="0.2">
      <c r="B19" s="59"/>
      <c r="C19" s="59"/>
      <c r="D19" s="59"/>
      <c r="E19" s="59"/>
      <c r="F19" s="59"/>
      <c r="G19" s="59"/>
      <c r="H19" s="59"/>
      <c r="I19" s="59"/>
    </row>
    <row r="20" spans="2:9" ht="16" customHeight="1" x14ac:dyDescent="0.2">
      <c r="B20" s="59"/>
      <c r="C20" s="59"/>
      <c r="D20" s="59"/>
      <c r="E20" s="59"/>
      <c r="F20" s="59"/>
      <c r="G20" s="59"/>
      <c r="H20" s="59"/>
      <c r="I20" s="59"/>
    </row>
    <row r="21" spans="2:9" ht="16" customHeight="1" x14ac:dyDescent="0.2">
      <c r="B21" s="59"/>
      <c r="C21" s="59"/>
      <c r="D21" s="59"/>
      <c r="E21" s="59"/>
      <c r="F21" s="59"/>
      <c r="G21" s="59"/>
      <c r="H21" s="59"/>
      <c r="I21" s="59"/>
    </row>
    <row r="22" spans="2:9" ht="16" customHeight="1" x14ac:dyDescent="0.2">
      <c r="B22" s="59"/>
      <c r="C22" s="59"/>
      <c r="D22" s="59"/>
      <c r="E22" s="59"/>
      <c r="F22" s="59"/>
      <c r="G22" s="59"/>
      <c r="H22" s="59"/>
      <c r="I22" s="59"/>
    </row>
    <row r="23" spans="2:9" ht="16" customHeight="1" x14ac:dyDescent="0.2">
      <c r="B23" s="59"/>
      <c r="C23" s="59"/>
      <c r="D23" s="59"/>
      <c r="E23" s="59"/>
      <c r="F23" s="59"/>
      <c r="G23" s="59"/>
      <c r="H23" s="59"/>
      <c r="I23" s="59"/>
    </row>
  </sheetData>
  <mergeCells count="7">
    <mergeCell ref="A3:A9"/>
    <mergeCell ref="A10:A15"/>
    <mergeCell ref="B18:I23"/>
    <mergeCell ref="C1:D1"/>
    <mergeCell ref="E1:F1"/>
    <mergeCell ref="G1:H1"/>
    <mergeCell ref="I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FC7D4-9EDE-8B4B-B277-23E408AB9489}">
  <dimension ref="A1:N57"/>
  <sheetViews>
    <sheetView workbookViewId="0"/>
  </sheetViews>
  <sheetFormatPr baseColWidth="10" defaultRowHeight="16" x14ac:dyDescent="0.2"/>
  <cols>
    <col min="1" max="1" width="17.6640625" style="2" customWidth="1"/>
    <col min="2" max="2" width="19.5" style="2" customWidth="1"/>
    <col min="3" max="7" width="15.83203125" style="2" customWidth="1"/>
    <col min="8" max="8" width="16.83203125" style="2" customWidth="1"/>
    <col min="9" max="9" width="16" style="2" bestFit="1" customWidth="1"/>
    <col min="10" max="10" width="17" style="2" customWidth="1"/>
    <col min="11" max="11" width="15.83203125" style="2" customWidth="1"/>
    <col min="12" max="12" width="16.1640625" style="2" customWidth="1"/>
    <col min="13" max="13" width="16.5" style="2" customWidth="1"/>
    <col min="14" max="14" width="16" style="2" bestFit="1" customWidth="1"/>
    <col min="15" max="15" width="16" style="2" customWidth="1"/>
    <col min="16" max="16" width="15.33203125" style="2" customWidth="1"/>
    <col min="17" max="17" width="15.6640625" style="2" customWidth="1"/>
    <col min="18" max="18" width="18.1640625" style="2" customWidth="1"/>
    <col min="19" max="19" width="16.33203125" style="2" customWidth="1"/>
    <col min="20" max="20" width="16" style="2" customWidth="1"/>
    <col min="21" max="21" width="14.5" style="2" bestFit="1" customWidth="1"/>
    <col min="22" max="16384" width="10.83203125" style="2"/>
  </cols>
  <sheetData>
    <row r="1" spans="1:14" x14ac:dyDescent="0.2">
      <c r="A1" s="4"/>
      <c r="B1" s="4"/>
      <c r="C1" s="70" t="s">
        <v>128</v>
      </c>
      <c r="D1" s="68"/>
      <c r="E1" s="71"/>
      <c r="F1" s="70" t="s">
        <v>129</v>
      </c>
      <c r="G1" s="68"/>
      <c r="H1" s="71"/>
      <c r="I1" s="68" t="s">
        <v>130</v>
      </c>
      <c r="J1" s="68"/>
      <c r="K1" s="71"/>
      <c r="L1" s="4"/>
      <c r="M1" s="4"/>
      <c r="N1" s="4"/>
    </row>
    <row r="2" spans="1:14" x14ac:dyDescent="0.2">
      <c r="B2" s="4"/>
      <c r="C2" s="20" t="s">
        <v>131</v>
      </c>
      <c r="D2" s="21" t="s">
        <v>132</v>
      </c>
      <c r="E2" s="22" t="s">
        <v>133</v>
      </c>
      <c r="F2" s="20" t="s">
        <v>131</v>
      </c>
      <c r="G2" s="21" t="s">
        <v>132</v>
      </c>
      <c r="H2" s="22" t="s">
        <v>133</v>
      </c>
      <c r="I2" s="23" t="s">
        <v>131</v>
      </c>
      <c r="J2" s="21" t="s">
        <v>132</v>
      </c>
      <c r="K2" s="22" t="s">
        <v>133</v>
      </c>
      <c r="L2" s="4"/>
      <c r="M2" s="4"/>
      <c r="N2" s="4"/>
    </row>
    <row r="3" spans="1:14" x14ac:dyDescent="0.2">
      <c r="A3" s="72" t="s">
        <v>134</v>
      </c>
      <c r="B3" s="25" t="s">
        <v>96</v>
      </c>
      <c r="C3" s="26">
        <v>90</v>
      </c>
      <c r="D3" s="27">
        <v>18883912</v>
      </c>
      <c r="E3" s="28">
        <v>248479390</v>
      </c>
      <c r="F3" s="29">
        <v>60</v>
      </c>
      <c r="G3" s="30">
        <v>12544408</v>
      </c>
      <c r="H3" s="31">
        <v>165080536</v>
      </c>
      <c r="I3" s="26">
        <v>110</v>
      </c>
      <c r="J3" s="26">
        <v>17212406</v>
      </c>
      <c r="K3" s="31">
        <v>225745106</v>
      </c>
      <c r="L3" s="4"/>
      <c r="M3" s="4"/>
      <c r="N3" s="4"/>
    </row>
    <row r="4" spans="1:14" ht="16" customHeight="1" x14ac:dyDescent="0.2">
      <c r="A4" s="69"/>
      <c r="B4" s="32" t="s">
        <v>104</v>
      </c>
      <c r="C4" s="33">
        <v>25</v>
      </c>
      <c r="D4" s="33">
        <v>3330416</v>
      </c>
      <c r="E4" s="34">
        <v>43746940</v>
      </c>
      <c r="F4" s="35">
        <v>25</v>
      </c>
      <c r="G4" s="33">
        <v>4249368</v>
      </c>
      <c r="H4" s="34">
        <v>55948520</v>
      </c>
      <c r="I4" s="33">
        <v>50</v>
      </c>
      <c r="J4" s="33">
        <v>4829002</v>
      </c>
      <c r="K4" s="34">
        <v>63758552</v>
      </c>
      <c r="M4" s="4"/>
      <c r="N4" s="4"/>
    </row>
    <row r="5" spans="1:14" x14ac:dyDescent="0.2">
      <c r="A5" s="72" t="s">
        <v>135</v>
      </c>
      <c r="B5" s="25" t="s">
        <v>96</v>
      </c>
      <c r="C5" s="36">
        <v>90</v>
      </c>
      <c r="D5" s="37">
        <v>18819212</v>
      </c>
      <c r="E5" s="38">
        <v>247679086</v>
      </c>
      <c r="F5" s="39">
        <v>60</v>
      </c>
      <c r="G5" s="40">
        <v>12589892</v>
      </c>
      <c r="H5" s="41">
        <v>165666028</v>
      </c>
      <c r="I5" s="36">
        <v>110</v>
      </c>
      <c r="J5" s="36">
        <v>17166922</v>
      </c>
      <c r="K5" s="41">
        <v>225159614</v>
      </c>
      <c r="M5" s="4"/>
      <c r="N5" s="4"/>
    </row>
    <row r="6" spans="1:14" x14ac:dyDescent="0.2">
      <c r="A6" s="69"/>
      <c r="B6" s="32" t="s">
        <v>104</v>
      </c>
      <c r="C6" s="42">
        <v>25</v>
      </c>
      <c r="D6" s="42">
        <v>4249368</v>
      </c>
      <c r="E6" s="43">
        <v>55948520</v>
      </c>
      <c r="F6" s="35">
        <v>25</v>
      </c>
      <c r="G6" s="33">
        <v>3330416</v>
      </c>
      <c r="H6" s="34">
        <v>43746940</v>
      </c>
      <c r="I6" s="33">
        <v>50</v>
      </c>
      <c r="J6" s="33">
        <v>6562082</v>
      </c>
      <c r="K6" s="34">
        <v>86617384</v>
      </c>
      <c r="M6" s="4"/>
      <c r="N6" s="4"/>
    </row>
    <row r="7" spans="1:14" x14ac:dyDescent="0.2">
      <c r="A7" s="62" t="s">
        <v>136</v>
      </c>
      <c r="B7" s="19" t="s">
        <v>96</v>
      </c>
      <c r="C7" s="26">
        <v>90</v>
      </c>
      <c r="D7" s="26">
        <v>17080308</v>
      </c>
      <c r="E7" s="31">
        <v>224433594</v>
      </c>
      <c r="F7" s="29">
        <v>60</v>
      </c>
      <c r="G7" s="26">
        <v>11386226</v>
      </c>
      <c r="H7" s="31">
        <v>149606716</v>
      </c>
      <c r="I7" s="26">
        <v>110</v>
      </c>
      <c r="J7" s="26">
        <v>16008740</v>
      </c>
      <c r="K7" s="31">
        <v>209685794</v>
      </c>
      <c r="M7" s="4"/>
      <c r="N7" s="4"/>
    </row>
    <row r="8" spans="1:14" ht="16" customHeight="1" x14ac:dyDescent="0.2">
      <c r="A8" s="69"/>
      <c r="B8" s="32" t="s">
        <v>104</v>
      </c>
      <c r="C8" s="42">
        <v>25</v>
      </c>
      <c r="D8" s="42">
        <v>4327212</v>
      </c>
      <c r="E8" s="43">
        <v>56999148</v>
      </c>
      <c r="F8" s="35">
        <v>25</v>
      </c>
      <c r="G8" s="33">
        <v>4327212</v>
      </c>
      <c r="H8" s="34">
        <v>56999148</v>
      </c>
      <c r="I8" s="33">
        <v>50</v>
      </c>
      <c r="J8" s="33">
        <v>6639926</v>
      </c>
      <c r="K8" s="34">
        <v>87668012</v>
      </c>
      <c r="M8" s="4"/>
      <c r="N8" s="4"/>
    </row>
    <row r="9" spans="1:14" x14ac:dyDescent="0.2">
      <c r="M9" s="4"/>
      <c r="N9" s="4"/>
    </row>
    <row r="10" spans="1:14" x14ac:dyDescent="0.2">
      <c r="A10" s="44"/>
      <c r="M10" s="4"/>
      <c r="N10" s="4"/>
    </row>
    <row r="11" spans="1:14" x14ac:dyDescent="0.2">
      <c r="A11" s="44"/>
      <c r="M11" s="4"/>
      <c r="N11" s="4"/>
    </row>
    <row r="12" spans="1:14" ht="16" customHeight="1" x14ac:dyDescent="0.2">
      <c r="A12" s="44"/>
      <c r="C12" s="59" t="s">
        <v>160</v>
      </c>
      <c r="D12" s="59"/>
      <c r="E12" s="59"/>
      <c r="F12" s="59"/>
      <c r="G12" s="59"/>
      <c r="H12" s="59"/>
      <c r="I12" s="59"/>
      <c r="M12" s="4"/>
      <c r="N12" s="4"/>
    </row>
    <row r="13" spans="1:14" ht="16" customHeight="1" x14ac:dyDescent="0.2">
      <c r="A13" s="44"/>
      <c r="B13" s="45"/>
      <c r="C13" s="59"/>
      <c r="D13" s="59"/>
      <c r="E13" s="59"/>
      <c r="F13" s="59"/>
      <c r="G13" s="59"/>
      <c r="H13" s="59"/>
      <c r="I13" s="59"/>
      <c r="J13" s="4"/>
      <c r="K13" s="4"/>
      <c r="L13" s="4"/>
      <c r="M13" s="4"/>
      <c r="N13" s="4"/>
    </row>
    <row r="14" spans="1:14" x14ac:dyDescent="0.2">
      <c r="A14" s="44"/>
      <c r="B14" s="45"/>
      <c r="C14" s="59"/>
      <c r="D14" s="59"/>
      <c r="E14" s="59"/>
      <c r="F14" s="59"/>
      <c r="G14" s="59"/>
      <c r="H14" s="59"/>
      <c r="I14" s="59"/>
      <c r="J14" s="4"/>
      <c r="K14" s="4"/>
      <c r="L14" s="4"/>
      <c r="M14" s="4"/>
      <c r="N14" s="4"/>
    </row>
    <row r="15" spans="1:14" ht="16" customHeight="1" x14ac:dyDescent="0.2">
      <c r="A15" s="44"/>
      <c r="B15" s="45"/>
      <c r="C15" s="59"/>
      <c r="D15" s="59"/>
      <c r="E15" s="59"/>
      <c r="F15" s="59"/>
      <c r="G15" s="59"/>
      <c r="H15" s="59"/>
      <c r="I15" s="59"/>
      <c r="J15" s="4"/>
      <c r="K15" s="4"/>
      <c r="L15" s="4"/>
      <c r="M15" s="4"/>
      <c r="N15" s="4"/>
    </row>
    <row r="16" spans="1:14" x14ac:dyDescent="0.2">
      <c r="A16" s="44"/>
      <c r="B16" s="45"/>
      <c r="C16" s="4"/>
      <c r="D16" s="46"/>
      <c r="E16" s="46"/>
      <c r="F16" s="46"/>
      <c r="G16" s="46"/>
      <c r="H16" s="4"/>
      <c r="I16" s="4"/>
      <c r="J16" s="4"/>
      <c r="K16" s="4"/>
      <c r="L16" s="4"/>
      <c r="M16" s="4"/>
      <c r="N16" s="4"/>
    </row>
    <row r="17" spans="1:14" ht="16" customHeight="1" x14ac:dyDescent="0.2">
      <c r="A17" s="44"/>
      <c r="B17" s="45"/>
      <c r="C17" s="4"/>
      <c r="D17" s="4"/>
      <c r="E17" s="4"/>
      <c r="F17" s="4"/>
      <c r="G17" s="4"/>
      <c r="H17" s="4"/>
      <c r="I17" s="4"/>
      <c r="J17" s="4"/>
      <c r="K17" s="4"/>
      <c r="L17" s="4"/>
      <c r="M17" s="4"/>
      <c r="N17" s="4"/>
    </row>
    <row r="18" spans="1:14" ht="16" customHeight="1" x14ac:dyDescent="0.2">
      <c r="A18" s="44"/>
      <c r="B18" s="45"/>
      <c r="C18" s="4"/>
      <c r="D18" s="46"/>
      <c r="E18" s="46"/>
      <c r="F18" s="46"/>
      <c r="G18" s="46"/>
      <c r="H18" s="4"/>
      <c r="I18" s="4"/>
      <c r="J18" s="4"/>
      <c r="K18" s="4"/>
      <c r="L18" s="4"/>
      <c r="M18" s="4"/>
      <c r="N18" s="4"/>
    </row>
    <row r="19" spans="1:14" x14ac:dyDescent="0.2">
      <c r="A19" s="44"/>
      <c r="B19" s="45"/>
      <c r="C19" s="4"/>
      <c r="D19" s="4"/>
      <c r="E19" s="4"/>
      <c r="F19" s="4"/>
      <c r="G19" s="4"/>
      <c r="H19" s="4"/>
      <c r="I19" s="4"/>
      <c r="J19" s="4"/>
      <c r="K19" s="4"/>
      <c r="L19" s="4"/>
      <c r="M19" s="4"/>
      <c r="N19" s="4"/>
    </row>
    <row r="20" spans="1:14" x14ac:dyDescent="0.2">
      <c r="A20" s="44"/>
      <c r="B20" s="45"/>
      <c r="C20" s="4"/>
      <c r="D20" s="46"/>
      <c r="E20" s="46"/>
      <c r="F20" s="46"/>
      <c r="G20" s="46"/>
      <c r="H20" s="4"/>
      <c r="I20" s="4"/>
      <c r="J20" s="4"/>
      <c r="K20" s="4"/>
      <c r="L20" s="4"/>
      <c r="M20" s="4"/>
      <c r="N20" s="4"/>
    </row>
    <row r="21" spans="1:14" ht="16" customHeight="1" x14ac:dyDescent="0.2">
      <c r="A21" s="44"/>
      <c r="B21" s="45"/>
      <c r="C21" s="4"/>
      <c r="D21" s="4"/>
      <c r="E21" s="4"/>
      <c r="F21" s="4"/>
      <c r="G21" s="4"/>
      <c r="H21" s="4"/>
      <c r="I21" s="4"/>
      <c r="J21" s="4"/>
      <c r="K21" s="4"/>
      <c r="L21" s="4"/>
      <c r="M21" s="4"/>
      <c r="N21" s="4"/>
    </row>
    <row r="22" spans="1:14" ht="16" customHeight="1" x14ac:dyDescent="0.2">
      <c r="A22" s="44"/>
      <c r="B22" s="45"/>
      <c r="C22" s="4"/>
      <c r="D22" s="46"/>
      <c r="E22" s="46"/>
      <c r="F22" s="46"/>
      <c r="G22" s="46"/>
      <c r="H22" s="4"/>
      <c r="I22" s="4"/>
      <c r="J22" s="4"/>
      <c r="K22" s="4"/>
      <c r="L22" s="4"/>
      <c r="M22" s="4"/>
      <c r="N22" s="4"/>
    </row>
    <row r="23" spans="1:14" x14ac:dyDescent="0.2">
      <c r="A23" s="44"/>
      <c r="B23" s="45"/>
      <c r="C23" s="4"/>
      <c r="D23" s="4"/>
      <c r="E23" s="4"/>
      <c r="F23" s="4"/>
      <c r="G23" s="4"/>
      <c r="H23" s="4"/>
      <c r="I23" s="4"/>
      <c r="J23" s="4"/>
      <c r="K23" s="4"/>
      <c r="L23" s="4"/>
      <c r="M23" s="4"/>
      <c r="N23" s="4"/>
    </row>
    <row r="24" spans="1:14" x14ac:dyDescent="0.2">
      <c r="A24" s="44"/>
      <c r="B24" s="45"/>
      <c r="C24" s="4"/>
      <c r="D24" s="46"/>
      <c r="E24" s="46"/>
      <c r="F24" s="46"/>
      <c r="G24" s="46"/>
      <c r="H24" s="4"/>
      <c r="I24" s="4"/>
      <c r="J24" s="4"/>
      <c r="K24" s="4"/>
      <c r="L24" s="4"/>
      <c r="M24" s="4"/>
      <c r="N24" s="4"/>
    </row>
    <row r="25" spans="1:14" ht="16" customHeight="1" x14ac:dyDescent="0.2">
      <c r="A25" s="44"/>
      <c r="B25" s="45"/>
      <c r="C25" s="4"/>
      <c r="D25" s="4"/>
      <c r="E25" s="4"/>
      <c r="F25" s="4"/>
      <c r="G25" s="4"/>
      <c r="H25" s="4"/>
      <c r="I25" s="4"/>
      <c r="J25" s="4"/>
      <c r="K25" s="4"/>
      <c r="L25" s="4"/>
      <c r="M25" s="4"/>
      <c r="N25" s="4"/>
    </row>
    <row r="26" spans="1:14" ht="16" customHeight="1" x14ac:dyDescent="0.2">
      <c r="B26" s="6"/>
      <c r="J26" s="3"/>
    </row>
    <row r="27" spans="1:14" x14ac:dyDescent="0.2">
      <c r="B27" s="6"/>
      <c r="J27" s="3"/>
    </row>
    <row r="28" spans="1:14" x14ac:dyDescent="0.2">
      <c r="J28" s="3"/>
    </row>
    <row r="29" spans="1:14" ht="16" customHeight="1" x14ac:dyDescent="0.2">
      <c r="B29" s="6"/>
      <c r="J29" s="3"/>
    </row>
    <row r="30" spans="1:14" ht="16" customHeight="1" x14ac:dyDescent="0.2">
      <c r="B30" s="6"/>
      <c r="J30" s="3"/>
    </row>
    <row r="31" spans="1:14" x14ac:dyDescent="0.2">
      <c r="B31" s="6"/>
      <c r="J31" s="3"/>
    </row>
    <row r="32" spans="1:14" x14ac:dyDescent="0.2">
      <c r="B32" s="6"/>
      <c r="J32" s="3"/>
    </row>
    <row r="33" spans="2:10" ht="16" customHeight="1" x14ac:dyDescent="0.2">
      <c r="B33" s="6"/>
      <c r="J33" s="3"/>
    </row>
    <row r="34" spans="2:10" ht="16" customHeight="1" x14ac:dyDescent="0.2">
      <c r="B34" s="6"/>
      <c r="J34" s="3"/>
    </row>
    <row r="35" spans="2:10" x14ac:dyDescent="0.2">
      <c r="B35" s="6"/>
      <c r="J35" s="3"/>
    </row>
    <row r="36" spans="2:10" x14ac:dyDescent="0.2">
      <c r="B36" s="6"/>
      <c r="J36" s="3"/>
    </row>
    <row r="37" spans="2:10" x14ac:dyDescent="0.2">
      <c r="B37" s="6"/>
      <c r="J37" s="3"/>
    </row>
    <row r="38" spans="2:10" ht="16" customHeight="1" x14ac:dyDescent="0.2">
      <c r="B38" s="6"/>
      <c r="J38" s="3"/>
    </row>
    <row r="39" spans="2:10" x14ac:dyDescent="0.2">
      <c r="B39" s="6"/>
      <c r="J39" s="3"/>
    </row>
    <row r="40" spans="2:10" x14ac:dyDescent="0.2">
      <c r="B40" s="6"/>
      <c r="J40" s="3"/>
    </row>
    <row r="41" spans="2:10" x14ac:dyDescent="0.2">
      <c r="B41" s="6"/>
      <c r="J41" s="3"/>
    </row>
    <row r="42" spans="2:10" ht="16" customHeight="1" x14ac:dyDescent="0.2">
      <c r="B42" s="6"/>
      <c r="J42" s="3"/>
    </row>
    <row r="43" spans="2:10" x14ac:dyDescent="0.2">
      <c r="B43" s="6"/>
      <c r="J43" s="3"/>
    </row>
    <row r="44" spans="2:10" x14ac:dyDescent="0.2">
      <c r="B44" s="6"/>
      <c r="J44" s="3"/>
    </row>
    <row r="45" spans="2:10" x14ac:dyDescent="0.2">
      <c r="J45" s="3"/>
    </row>
    <row r="46" spans="2:10" x14ac:dyDescent="0.2">
      <c r="J46" s="3"/>
    </row>
    <row r="47" spans="2:10" x14ac:dyDescent="0.2">
      <c r="J47" s="3"/>
    </row>
    <row r="48" spans="2:10" x14ac:dyDescent="0.2">
      <c r="J48" s="3"/>
    </row>
    <row r="49" spans="10:10" x14ac:dyDescent="0.2">
      <c r="J49" s="3"/>
    </row>
    <row r="50" spans="10:10" x14ac:dyDescent="0.2">
      <c r="J50" s="3"/>
    </row>
    <row r="51" spans="10:10" x14ac:dyDescent="0.2">
      <c r="J51" s="3"/>
    </row>
    <row r="52" spans="10:10" x14ac:dyDescent="0.2">
      <c r="J52" s="3"/>
    </row>
    <row r="53" spans="10:10" x14ac:dyDescent="0.2">
      <c r="J53" s="3"/>
    </row>
    <row r="54" spans="10:10" x14ac:dyDescent="0.2">
      <c r="J54" s="3"/>
    </row>
    <row r="55" spans="10:10" x14ac:dyDescent="0.2">
      <c r="J55" s="3"/>
    </row>
    <row r="56" spans="10:10" x14ac:dyDescent="0.2">
      <c r="J56" s="3"/>
    </row>
    <row r="57" spans="10:10" x14ac:dyDescent="0.2">
      <c r="J57" s="3"/>
    </row>
  </sheetData>
  <mergeCells count="7">
    <mergeCell ref="A7:A8"/>
    <mergeCell ref="C12:I15"/>
    <mergeCell ref="C1:E1"/>
    <mergeCell ref="F1:H1"/>
    <mergeCell ref="I1:K1"/>
    <mergeCell ref="A3:A4"/>
    <mergeCell ref="A5:A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FC89-BD5A-0747-8345-939C9B20F5CC}">
  <dimension ref="A1:Q57"/>
  <sheetViews>
    <sheetView workbookViewId="0"/>
  </sheetViews>
  <sheetFormatPr baseColWidth="10" defaultRowHeight="16" x14ac:dyDescent="0.2"/>
  <cols>
    <col min="1" max="1" width="24.5" style="2" bestFit="1" customWidth="1"/>
    <col min="2" max="2" width="15.83203125" style="2" customWidth="1"/>
    <col min="3" max="3" width="17" style="2" customWidth="1"/>
    <col min="4" max="4" width="15.83203125" style="2" customWidth="1"/>
    <col min="5" max="5" width="16.83203125" style="2" customWidth="1"/>
    <col min="6" max="6" width="16" style="2" bestFit="1" customWidth="1"/>
    <col min="7" max="7" width="17.6640625" style="2" customWidth="1"/>
    <col min="8" max="8" width="16.1640625" style="2" customWidth="1"/>
    <col min="9" max="9" width="16.5" style="2" customWidth="1"/>
    <col min="10" max="10" width="16" style="2" bestFit="1" customWidth="1"/>
    <col min="11" max="11" width="16" style="2" customWidth="1"/>
    <col min="12" max="12" width="15.33203125" style="2" customWidth="1"/>
    <col min="13" max="13" width="15.6640625" style="2" customWidth="1"/>
    <col min="14" max="14" width="18.1640625" style="2" customWidth="1"/>
    <col min="15" max="15" width="16.33203125" style="2" customWidth="1"/>
    <col min="16" max="16" width="16" style="2" customWidth="1"/>
    <col min="17" max="17" width="14.5" style="2" bestFit="1" customWidth="1"/>
    <col min="18" max="16384" width="10.83203125" style="2"/>
  </cols>
  <sheetData>
    <row r="1" spans="1:17" x14ac:dyDescent="0.2">
      <c r="B1" s="73" t="s">
        <v>137</v>
      </c>
      <c r="C1" s="69"/>
      <c r="D1" s="69"/>
      <c r="E1" s="69"/>
      <c r="F1" s="69"/>
      <c r="G1" s="74"/>
      <c r="H1" s="47"/>
      <c r="I1" s="47"/>
      <c r="J1" s="63"/>
      <c r="K1" s="62"/>
      <c r="L1" s="62"/>
      <c r="M1" s="62"/>
      <c r="N1" s="62"/>
      <c r="O1" s="62"/>
      <c r="P1" s="62"/>
      <c r="Q1" s="62"/>
    </row>
    <row r="2" spans="1:17" x14ac:dyDescent="0.2">
      <c r="B2" s="48">
        <v>0</v>
      </c>
      <c r="C2" s="49">
        <v>1</v>
      </c>
      <c r="D2" s="49">
        <v>2</v>
      </c>
      <c r="E2" s="49">
        <v>3</v>
      </c>
      <c r="F2" s="49">
        <v>4</v>
      </c>
      <c r="G2" s="25">
        <v>5</v>
      </c>
      <c r="H2" s="24" t="s">
        <v>138</v>
      </c>
    </row>
    <row r="3" spans="1:17" ht="17" x14ac:dyDescent="0.2">
      <c r="A3" s="50" t="s">
        <v>139</v>
      </c>
      <c r="B3" s="48">
        <v>9.9949999999999995E-4</v>
      </c>
      <c r="C3" s="24">
        <v>9.8539999999999999E-4</v>
      </c>
      <c r="D3" s="49">
        <v>1.0449999999999999E-3</v>
      </c>
      <c r="E3" s="49">
        <v>1.029E-3</v>
      </c>
      <c r="F3" s="49">
        <v>9.858E-4</v>
      </c>
      <c r="G3" s="25">
        <v>1.0039999999999999E-3</v>
      </c>
      <c r="H3" s="24">
        <f>MIN(B3:G3)</f>
        <v>9.8539999999999999E-4</v>
      </c>
    </row>
    <row r="4" spans="1:17" ht="17" x14ac:dyDescent="0.2">
      <c r="A4" s="51" t="s">
        <v>140</v>
      </c>
      <c r="B4" s="18">
        <v>4.5199999999999997E-3</v>
      </c>
      <c r="C4" s="4">
        <v>4.5120000000000004E-3</v>
      </c>
      <c r="D4" s="4">
        <v>4.529E-3</v>
      </c>
      <c r="E4" s="4">
        <v>4.5440000000000003E-3</v>
      </c>
      <c r="F4" s="4">
        <v>4.5100000000000001E-3</v>
      </c>
      <c r="G4" s="19">
        <v>4.5319999999999996E-3</v>
      </c>
      <c r="H4" s="2">
        <f t="shared" ref="H4:H11" si="0">MIN(B4:G4)</f>
        <v>4.5100000000000001E-3</v>
      </c>
    </row>
    <row r="5" spans="1:17" ht="17" x14ac:dyDescent="0.2">
      <c r="A5" s="51" t="s">
        <v>141</v>
      </c>
      <c r="B5" s="18">
        <v>4.5319999999999996E-3</v>
      </c>
      <c r="C5" s="4">
        <v>4.5170000000000002E-3</v>
      </c>
      <c r="D5" s="4">
        <v>4.4920000000000003E-3</v>
      </c>
      <c r="E5" s="4">
        <v>4.522E-3</v>
      </c>
      <c r="F5" s="4">
        <v>4.522E-3</v>
      </c>
      <c r="G5" s="19">
        <v>4.5069999999999997E-3</v>
      </c>
      <c r="H5" s="2">
        <f t="shared" si="0"/>
        <v>4.4920000000000003E-3</v>
      </c>
    </row>
    <row r="6" spans="1:17" ht="17" x14ac:dyDescent="0.2">
      <c r="A6" s="51" t="s">
        <v>142</v>
      </c>
      <c r="B6" s="18">
        <v>2.63E-3</v>
      </c>
      <c r="C6" s="4">
        <v>4.5250000000000004E-3</v>
      </c>
      <c r="D6" s="4">
        <v>4.6080000000000001E-3</v>
      </c>
      <c r="E6" s="4">
        <v>2.6949999999999999E-3</v>
      </c>
      <c r="F6" s="4">
        <v>2.7659999999999998E-3</v>
      </c>
      <c r="G6" s="19">
        <v>4.5360000000000001E-3</v>
      </c>
      <c r="H6" s="2">
        <f t="shared" si="0"/>
        <v>2.63E-3</v>
      </c>
    </row>
    <row r="7" spans="1:17" ht="17" x14ac:dyDescent="0.2">
      <c r="A7" s="51" t="s">
        <v>143</v>
      </c>
      <c r="B7" s="18">
        <v>2.6380000000000002E-3</v>
      </c>
      <c r="C7" s="4">
        <v>2.4559999999999998E-3</v>
      </c>
      <c r="D7" s="4">
        <v>3.3040000000000001E-3</v>
      </c>
      <c r="E7" s="4">
        <v>2.911E-3</v>
      </c>
      <c r="F7" s="4">
        <v>2.5769999999999999E-3</v>
      </c>
      <c r="G7" s="19">
        <v>3.1159999999999998E-3</v>
      </c>
      <c r="H7" s="2">
        <f t="shared" si="0"/>
        <v>2.4559999999999998E-3</v>
      </c>
    </row>
    <row r="8" spans="1:17" ht="17" x14ac:dyDescent="0.2">
      <c r="A8" s="51" t="s">
        <v>144</v>
      </c>
      <c r="B8" s="18">
        <v>1.727E-3</v>
      </c>
      <c r="C8" s="4">
        <v>1.8829999999999999E-3</v>
      </c>
      <c r="D8" s="4">
        <v>1.89E-3</v>
      </c>
      <c r="E8" s="4">
        <v>1.954E-3</v>
      </c>
      <c r="F8" s="4">
        <v>1.828E-3</v>
      </c>
      <c r="G8" s="19">
        <v>2.3010000000000001E-3</v>
      </c>
      <c r="H8" s="2">
        <f t="shared" si="0"/>
        <v>1.727E-3</v>
      </c>
    </row>
    <row r="9" spans="1:17" ht="17" x14ac:dyDescent="0.2">
      <c r="A9" s="51" t="s">
        <v>145</v>
      </c>
      <c r="B9" s="18">
        <v>4.5279999999999999E-3</v>
      </c>
      <c r="C9" s="4">
        <v>4.5139999999999998E-3</v>
      </c>
      <c r="D9" s="4">
        <v>4.496E-3</v>
      </c>
      <c r="E9" s="4">
        <v>2.3319999999999999E-3</v>
      </c>
      <c r="F9" s="4">
        <v>2.2009999999999998E-3</v>
      </c>
      <c r="G9" s="19">
        <v>4.529E-3</v>
      </c>
      <c r="H9" s="2">
        <f t="shared" si="0"/>
        <v>2.2009999999999998E-3</v>
      </c>
    </row>
    <row r="10" spans="1:17" ht="17" x14ac:dyDescent="0.2">
      <c r="A10" s="51" t="s">
        <v>146</v>
      </c>
      <c r="B10" s="18">
        <v>3.1879999999999999E-3</v>
      </c>
      <c r="C10" s="4">
        <v>4.5279999999999999E-3</v>
      </c>
      <c r="D10" s="4">
        <v>2.9529999999999999E-3</v>
      </c>
      <c r="E10" s="4">
        <v>4.5459999999999997E-3</v>
      </c>
      <c r="F10" s="4">
        <v>3.1960000000000001E-3</v>
      </c>
      <c r="G10" s="19">
        <v>4.6239999999999996E-3</v>
      </c>
      <c r="H10" s="2">
        <f t="shared" si="0"/>
        <v>2.9529999999999999E-3</v>
      </c>
    </row>
    <row r="11" spans="1:17" ht="17" x14ac:dyDescent="0.2">
      <c r="A11" s="51" t="s">
        <v>147</v>
      </c>
      <c r="B11" s="18">
        <v>4.5529999999999998E-3</v>
      </c>
      <c r="C11" s="4">
        <v>4.5620000000000001E-3</v>
      </c>
      <c r="D11" s="4">
        <v>4.6039999999999996E-3</v>
      </c>
      <c r="E11" s="4">
        <v>4.5669999999999999E-3</v>
      </c>
      <c r="F11" s="4">
        <v>4.5919999999999997E-3</v>
      </c>
      <c r="G11" s="19">
        <v>4.6179999999999997E-3</v>
      </c>
      <c r="H11" s="2">
        <f t="shared" si="0"/>
        <v>4.5529999999999998E-3</v>
      </c>
    </row>
    <row r="12" spans="1:17" ht="17" x14ac:dyDescent="0.2">
      <c r="A12" s="50" t="s">
        <v>148</v>
      </c>
      <c r="B12" s="48">
        <v>9.9949999999999995E-4</v>
      </c>
      <c r="C12" s="24">
        <v>9.8539999999999999E-4</v>
      </c>
      <c r="D12" s="49">
        <v>1.0449999999999999E-3</v>
      </c>
      <c r="E12" s="49">
        <v>1.029E-3</v>
      </c>
      <c r="F12" s="49">
        <v>9.858E-4</v>
      </c>
      <c r="G12" s="25">
        <v>1.0039999999999999E-3</v>
      </c>
      <c r="H12" s="24">
        <f t="shared" ref="H12:H19" si="1">MIN(B12:G12)</f>
        <v>9.8539999999999999E-4</v>
      </c>
    </row>
    <row r="13" spans="1:17" ht="17" x14ac:dyDescent="0.2">
      <c r="A13" s="51" t="s">
        <v>149</v>
      </c>
      <c r="B13" s="18">
        <v>1.263E-3</v>
      </c>
      <c r="C13" s="4">
        <v>1.0430000000000001E-3</v>
      </c>
      <c r="D13" s="4">
        <v>1.0560000000000001E-3</v>
      </c>
      <c r="E13" s="4">
        <v>1.0380000000000001E-3</v>
      </c>
      <c r="F13" s="4">
        <v>1.307E-3</v>
      </c>
      <c r="G13" s="19">
        <v>1.129E-3</v>
      </c>
      <c r="H13" s="2">
        <f t="shared" si="1"/>
        <v>1.0380000000000001E-3</v>
      </c>
    </row>
    <row r="14" spans="1:17" ht="17" x14ac:dyDescent="0.2">
      <c r="A14" s="51" t="s">
        <v>150</v>
      </c>
      <c r="B14" s="18">
        <v>1.328E-3</v>
      </c>
      <c r="C14" s="4">
        <v>1.302E-3</v>
      </c>
      <c r="D14" s="4">
        <v>1.2819999999999999E-3</v>
      </c>
      <c r="E14" s="4">
        <v>1.369E-3</v>
      </c>
      <c r="F14" s="4">
        <v>1.356E-3</v>
      </c>
      <c r="G14" s="19">
        <v>1.423E-3</v>
      </c>
      <c r="H14" s="2">
        <f t="shared" si="1"/>
        <v>1.2819999999999999E-3</v>
      </c>
    </row>
    <row r="15" spans="1:17" ht="17" x14ac:dyDescent="0.2">
      <c r="A15" s="51" t="s">
        <v>151</v>
      </c>
      <c r="B15" s="18">
        <v>1.3500000000000001E-3</v>
      </c>
      <c r="C15" s="4">
        <v>1.286E-3</v>
      </c>
      <c r="D15" s="4">
        <v>1.3179999999999999E-3</v>
      </c>
      <c r="E15" s="4">
        <v>1.3270000000000001E-3</v>
      </c>
      <c r="F15" s="4">
        <v>1.366E-3</v>
      </c>
      <c r="G15" s="19">
        <v>1.4729999999999999E-3</v>
      </c>
      <c r="H15" s="2">
        <f t="shared" si="1"/>
        <v>1.286E-3</v>
      </c>
    </row>
    <row r="16" spans="1:17" ht="17" x14ac:dyDescent="0.2">
      <c r="A16" s="51" t="s">
        <v>152</v>
      </c>
      <c r="B16" s="18">
        <v>2.343E-3</v>
      </c>
      <c r="C16" s="4">
        <v>1.9430000000000001E-3</v>
      </c>
      <c r="D16" s="4">
        <v>2.186E-3</v>
      </c>
      <c r="E16" s="4">
        <v>1.7459999999999999E-3</v>
      </c>
      <c r="F16" s="4">
        <v>2.2529999999999998E-3</v>
      </c>
      <c r="G16" s="19">
        <v>1.735E-3</v>
      </c>
      <c r="H16" s="2">
        <f t="shared" si="1"/>
        <v>1.735E-3</v>
      </c>
    </row>
    <row r="17" spans="1:8" ht="17" x14ac:dyDescent="0.2">
      <c r="A17" s="51" t="s">
        <v>153</v>
      </c>
      <c r="B17" s="18">
        <v>1.7260000000000001E-3</v>
      </c>
      <c r="C17" s="4">
        <v>1.905E-3</v>
      </c>
      <c r="D17" s="4">
        <v>1.9319999999999999E-3</v>
      </c>
      <c r="E17" s="4">
        <v>2.3909999999999999E-3</v>
      </c>
      <c r="F17" s="4">
        <v>2.114E-3</v>
      </c>
      <c r="G17" s="19">
        <v>2.0100000000000001E-3</v>
      </c>
      <c r="H17" s="2">
        <f t="shared" si="1"/>
        <v>1.7260000000000001E-3</v>
      </c>
    </row>
    <row r="18" spans="1:8" ht="17" x14ac:dyDescent="0.2">
      <c r="A18" s="51" t="s">
        <v>154</v>
      </c>
      <c r="B18" s="18">
        <v>4.1139999999999996E-3</v>
      </c>
      <c r="C18" s="4">
        <v>4.1599999999999996E-3</v>
      </c>
      <c r="D18" s="4">
        <v>4.1650000000000003E-3</v>
      </c>
      <c r="E18" s="4">
        <v>4.0439999999999999E-3</v>
      </c>
      <c r="F18" s="4">
        <v>4.182E-3</v>
      </c>
      <c r="G18" s="19">
        <v>4.0679999999999996E-3</v>
      </c>
      <c r="H18" s="2">
        <f t="shared" si="1"/>
        <v>4.0439999999999999E-3</v>
      </c>
    </row>
    <row r="19" spans="1:8" ht="17" x14ac:dyDescent="0.2">
      <c r="A19" s="51" t="s">
        <v>155</v>
      </c>
      <c r="B19" s="18"/>
      <c r="C19" s="4">
        <v>4.8650000000000004E-3</v>
      </c>
      <c r="D19" s="4">
        <v>4.8500000000000001E-3</v>
      </c>
      <c r="E19" s="4"/>
      <c r="F19" s="4">
        <v>4.8469999999999997E-3</v>
      </c>
      <c r="G19" s="19">
        <v>4.8710000000000003E-3</v>
      </c>
      <c r="H19" s="2">
        <f t="shared" si="1"/>
        <v>4.8469999999999997E-3</v>
      </c>
    </row>
    <row r="21" spans="1:8" ht="16" customHeight="1" x14ac:dyDescent="0.2">
      <c r="A21" s="6"/>
      <c r="C21" s="3"/>
    </row>
    <row r="22" spans="1:8" ht="16" customHeight="1" x14ac:dyDescent="0.2">
      <c r="A22" s="6"/>
      <c r="C22" s="3"/>
    </row>
    <row r="23" spans="1:8" ht="16" customHeight="1" x14ac:dyDescent="0.2">
      <c r="A23" s="6"/>
      <c r="B23" s="59" t="s">
        <v>159</v>
      </c>
      <c r="C23" s="59"/>
      <c r="D23" s="59"/>
      <c r="E23" s="59"/>
      <c r="F23" s="59"/>
      <c r="G23" s="59"/>
      <c r="H23" s="59"/>
    </row>
    <row r="24" spans="1:8" ht="16" customHeight="1" x14ac:dyDescent="0.2">
      <c r="A24" s="6"/>
      <c r="B24" s="59"/>
      <c r="C24" s="59"/>
      <c r="D24" s="59"/>
      <c r="E24" s="59"/>
      <c r="F24" s="59"/>
      <c r="G24" s="59"/>
      <c r="H24" s="59"/>
    </row>
    <row r="25" spans="1:8" ht="16" customHeight="1" x14ac:dyDescent="0.2">
      <c r="A25" s="6"/>
      <c r="B25" s="59"/>
      <c r="C25" s="59"/>
      <c r="D25" s="59"/>
      <c r="E25" s="59"/>
      <c r="F25" s="59"/>
      <c r="G25" s="59"/>
      <c r="H25" s="59"/>
    </row>
    <row r="26" spans="1:8" ht="16" customHeight="1" x14ac:dyDescent="0.2">
      <c r="A26" s="6"/>
      <c r="B26" s="59"/>
      <c r="C26" s="59"/>
      <c r="D26" s="59"/>
      <c r="E26" s="59"/>
      <c r="F26" s="59"/>
      <c r="G26" s="59"/>
      <c r="H26" s="59"/>
    </row>
    <row r="27" spans="1:8" x14ac:dyDescent="0.2">
      <c r="A27" s="6"/>
      <c r="B27" s="59"/>
      <c r="C27" s="59"/>
      <c r="D27" s="59"/>
      <c r="E27" s="59"/>
      <c r="F27" s="59"/>
      <c r="G27" s="59"/>
      <c r="H27" s="59"/>
    </row>
    <row r="28" spans="1:8" x14ac:dyDescent="0.2">
      <c r="A28" s="6"/>
      <c r="C28" s="3"/>
    </row>
    <row r="29" spans="1:8" ht="16" customHeight="1" x14ac:dyDescent="0.2">
      <c r="A29" s="6"/>
      <c r="C29" s="3"/>
    </row>
    <row r="30" spans="1:8" ht="16" customHeight="1" x14ac:dyDescent="0.2">
      <c r="A30" s="6"/>
      <c r="C30" s="3"/>
    </row>
    <row r="31" spans="1:8" x14ac:dyDescent="0.2">
      <c r="A31" s="6"/>
      <c r="C31" s="3"/>
    </row>
    <row r="32" spans="1:8" x14ac:dyDescent="0.2">
      <c r="A32" s="6"/>
      <c r="C32" s="3"/>
    </row>
    <row r="33" spans="1:3" ht="16" customHeight="1" x14ac:dyDescent="0.2">
      <c r="A33" s="6"/>
      <c r="C33" s="3"/>
    </row>
    <row r="34" spans="1:3" ht="16" customHeight="1" x14ac:dyDescent="0.2">
      <c r="A34" s="6"/>
      <c r="C34" s="3"/>
    </row>
    <row r="35" spans="1:3" x14ac:dyDescent="0.2">
      <c r="A35" s="6"/>
      <c r="C35" s="3"/>
    </row>
    <row r="36" spans="1:3" x14ac:dyDescent="0.2">
      <c r="A36" s="6"/>
      <c r="C36" s="3"/>
    </row>
    <row r="37" spans="1:3" x14ac:dyDescent="0.2">
      <c r="A37" s="6"/>
      <c r="C37" s="3"/>
    </row>
    <row r="38" spans="1:3" ht="16" customHeight="1" x14ac:dyDescent="0.2">
      <c r="A38" s="6"/>
      <c r="C38" s="3"/>
    </row>
    <row r="39" spans="1:3" x14ac:dyDescent="0.2">
      <c r="A39" s="6"/>
      <c r="C39" s="3"/>
    </row>
    <row r="40" spans="1:3" x14ac:dyDescent="0.2">
      <c r="A40" s="6"/>
      <c r="C40" s="3"/>
    </row>
    <row r="41" spans="1:3" x14ac:dyDescent="0.2">
      <c r="A41" s="6"/>
      <c r="C41" s="3"/>
    </row>
    <row r="42" spans="1:3" ht="16" customHeight="1" x14ac:dyDescent="0.2">
      <c r="A42" s="6"/>
      <c r="C42" s="3"/>
    </row>
    <row r="43" spans="1:3" x14ac:dyDescent="0.2">
      <c r="A43" s="6"/>
      <c r="C43" s="3"/>
    </row>
    <row r="44" spans="1:3" x14ac:dyDescent="0.2">
      <c r="A44" s="6"/>
      <c r="C44" s="3"/>
    </row>
    <row r="45" spans="1:3" x14ac:dyDescent="0.2">
      <c r="C45" s="3"/>
    </row>
    <row r="46" spans="1:3" x14ac:dyDescent="0.2">
      <c r="C46" s="3"/>
    </row>
    <row r="47" spans="1:3" x14ac:dyDescent="0.2">
      <c r="C47" s="3"/>
    </row>
    <row r="48" spans="1:3" x14ac:dyDescent="0.2">
      <c r="C48" s="3"/>
    </row>
    <row r="49" spans="3:3" x14ac:dyDescent="0.2">
      <c r="C49" s="3"/>
    </row>
    <row r="50" spans="3:3" x14ac:dyDescent="0.2">
      <c r="C50" s="3"/>
    </row>
    <row r="51" spans="3:3" x14ac:dyDescent="0.2">
      <c r="C51" s="3"/>
    </row>
    <row r="52" spans="3:3" x14ac:dyDescent="0.2">
      <c r="C52" s="3"/>
    </row>
    <row r="53" spans="3:3" x14ac:dyDescent="0.2">
      <c r="C53" s="3"/>
    </row>
    <row r="54" spans="3:3" x14ac:dyDescent="0.2">
      <c r="C54" s="3"/>
    </row>
    <row r="55" spans="3:3" x14ac:dyDescent="0.2">
      <c r="C55" s="3"/>
    </row>
    <row r="56" spans="3:3" x14ac:dyDescent="0.2">
      <c r="C56" s="3"/>
    </row>
    <row r="57" spans="3:3" x14ac:dyDescent="0.2">
      <c r="C57" s="3"/>
    </row>
  </sheetData>
  <mergeCells count="4">
    <mergeCell ref="B1:G1"/>
    <mergeCell ref="J1:M1"/>
    <mergeCell ref="N1:Q1"/>
    <mergeCell ref="B23:H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283E-598F-D84C-93B5-8383D7167D6B}">
  <dimension ref="A1:N37"/>
  <sheetViews>
    <sheetView workbookViewId="0">
      <selection activeCell="F1" sqref="F1"/>
    </sheetView>
  </sheetViews>
  <sheetFormatPr baseColWidth="10" defaultRowHeight="16" x14ac:dyDescent="0.2"/>
  <cols>
    <col min="1" max="1" width="16.6640625" customWidth="1"/>
    <col min="2" max="2" width="13" customWidth="1"/>
    <col min="3" max="3" width="15.33203125" customWidth="1"/>
    <col min="4" max="4" width="13.5" customWidth="1"/>
    <col min="5" max="5" width="14.1640625" customWidth="1"/>
  </cols>
  <sheetData>
    <row r="1" spans="1:14" ht="18" thickBot="1" x14ac:dyDescent="0.25">
      <c r="A1" s="13" t="s">
        <v>118</v>
      </c>
      <c r="B1" s="14" t="s">
        <v>119</v>
      </c>
      <c r="C1" s="14" t="s">
        <v>110</v>
      </c>
      <c r="D1" s="15" t="s">
        <v>120</v>
      </c>
      <c r="E1" s="15" t="s">
        <v>121</v>
      </c>
    </row>
    <row r="2" spans="1:14" ht="17" thickBot="1" x14ac:dyDescent="0.25">
      <c r="A2" s="78" t="s">
        <v>122</v>
      </c>
      <c r="B2" s="52" t="s">
        <v>123</v>
      </c>
      <c r="C2" s="52" t="s">
        <v>56</v>
      </c>
      <c r="D2" s="53">
        <v>2.19</v>
      </c>
      <c r="E2" s="53">
        <v>116.71</v>
      </c>
    </row>
    <row r="3" spans="1:14" ht="17" thickBot="1" x14ac:dyDescent="0.25">
      <c r="A3" s="76"/>
      <c r="B3" s="52" t="s">
        <v>123</v>
      </c>
      <c r="C3" s="16" t="s">
        <v>117</v>
      </c>
      <c r="D3" s="53">
        <v>4.6900000000000004</v>
      </c>
      <c r="E3" s="53">
        <v>195.13</v>
      </c>
      <c r="G3" s="80" t="s">
        <v>166</v>
      </c>
      <c r="H3" s="81"/>
      <c r="I3" s="81"/>
      <c r="J3" s="81"/>
      <c r="K3" s="81"/>
      <c r="L3" s="81"/>
      <c r="M3" s="81"/>
      <c r="N3" s="81"/>
    </row>
    <row r="4" spans="1:14" ht="17" thickBot="1" x14ac:dyDescent="0.25">
      <c r="A4" s="76"/>
      <c r="B4" s="52" t="s">
        <v>123</v>
      </c>
      <c r="C4" s="16" t="s">
        <v>57</v>
      </c>
      <c r="D4" s="53">
        <v>0.1</v>
      </c>
      <c r="E4" s="53">
        <v>6.68</v>
      </c>
      <c r="G4" s="81"/>
      <c r="H4" s="81"/>
      <c r="I4" s="81"/>
      <c r="J4" s="81"/>
      <c r="K4" s="81"/>
      <c r="L4" s="81"/>
      <c r="M4" s="81"/>
      <c r="N4" s="81"/>
    </row>
    <row r="5" spans="1:14" ht="17" thickBot="1" x14ac:dyDescent="0.25">
      <c r="A5" s="76"/>
      <c r="B5" s="52" t="s">
        <v>123</v>
      </c>
      <c r="C5" s="16" t="s">
        <v>71</v>
      </c>
      <c r="D5" s="53">
        <v>0.36</v>
      </c>
      <c r="E5" s="53">
        <v>25.35</v>
      </c>
      <c r="G5" s="81"/>
      <c r="H5" s="81"/>
      <c r="I5" s="81"/>
      <c r="J5" s="81"/>
      <c r="K5" s="81"/>
      <c r="L5" s="81"/>
      <c r="M5" s="81"/>
      <c r="N5" s="81"/>
    </row>
    <row r="6" spans="1:14" ht="17" thickBot="1" x14ac:dyDescent="0.25">
      <c r="A6" s="76"/>
      <c r="B6" s="52" t="s">
        <v>124</v>
      </c>
      <c r="C6" s="52" t="s">
        <v>56</v>
      </c>
      <c r="D6" s="53">
        <v>25.14</v>
      </c>
      <c r="E6" s="53">
        <v>37.119999999999997</v>
      </c>
      <c r="G6" s="81"/>
      <c r="H6" s="81"/>
      <c r="I6" s="81"/>
      <c r="J6" s="81"/>
      <c r="K6" s="81"/>
      <c r="L6" s="81"/>
      <c r="M6" s="81"/>
      <c r="N6" s="81"/>
    </row>
    <row r="7" spans="1:14" ht="17" thickBot="1" x14ac:dyDescent="0.25">
      <c r="A7" s="79"/>
      <c r="B7" s="54" t="s">
        <v>124</v>
      </c>
      <c r="C7" s="17" t="s">
        <v>57</v>
      </c>
      <c r="D7" s="55">
        <v>1.94</v>
      </c>
      <c r="E7" s="55">
        <v>2.52</v>
      </c>
      <c r="G7" s="81"/>
      <c r="H7" s="81"/>
      <c r="I7" s="81"/>
      <c r="J7" s="81"/>
      <c r="K7" s="81"/>
      <c r="L7" s="81"/>
      <c r="M7" s="81"/>
      <c r="N7" s="81"/>
    </row>
    <row r="8" spans="1:14" ht="18" thickTop="1" thickBot="1" x14ac:dyDescent="0.25">
      <c r="A8" s="75" t="s">
        <v>125</v>
      </c>
      <c r="B8" s="52" t="s">
        <v>123</v>
      </c>
      <c r="C8" s="52" t="s">
        <v>56</v>
      </c>
      <c r="D8" s="53">
        <v>0.91</v>
      </c>
      <c r="E8" s="53">
        <v>54.8</v>
      </c>
      <c r="G8" s="81"/>
      <c r="H8" s="81"/>
      <c r="I8" s="81"/>
      <c r="J8" s="81"/>
      <c r="K8" s="81"/>
      <c r="L8" s="81"/>
      <c r="M8" s="81"/>
      <c r="N8" s="81"/>
    </row>
    <row r="9" spans="1:14" ht="17" thickBot="1" x14ac:dyDescent="0.25">
      <c r="A9" s="76"/>
      <c r="B9" s="52" t="s">
        <v>123</v>
      </c>
      <c r="C9" s="16" t="s">
        <v>117</v>
      </c>
      <c r="D9" s="53">
        <v>1.54</v>
      </c>
      <c r="E9" s="53">
        <v>124.11</v>
      </c>
      <c r="G9" s="81"/>
      <c r="H9" s="81"/>
      <c r="I9" s="81"/>
      <c r="J9" s="81"/>
      <c r="K9" s="81"/>
      <c r="L9" s="81"/>
      <c r="M9" s="81"/>
      <c r="N9" s="81"/>
    </row>
    <row r="10" spans="1:14" ht="17" thickBot="1" x14ac:dyDescent="0.25">
      <c r="A10" s="76"/>
      <c r="B10" s="52" t="s">
        <v>123</v>
      </c>
      <c r="C10" s="16" t="s">
        <v>57</v>
      </c>
      <c r="D10" s="53">
        <v>0.06</v>
      </c>
      <c r="E10" s="53">
        <v>3.61</v>
      </c>
      <c r="G10" s="81"/>
      <c r="H10" s="81"/>
      <c r="I10" s="81"/>
      <c r="J10" s="81"/>
      <c r="K10" s="81"/>
      <c r="L10" s="81"/>
      <c r="M10" s="81"/>
      <c r="N10" s="81"/>
    </row>
    <row r="11" spans="1:14" ht="17" thickBot="1" x14ac:dyDescent="0.25">
      <c r="A11" s="76"/>
      <c r="B11" s="52" t="s">
        <v>123</v>
      </c>
      <c r="C11" s="16" t="s">
        <v>71</v>
      </c>
      <c r="D11" s="53">
        <v>0.14000000000000001</v>
      </c>
      <c r="E11" s="53">
        <v>8.2799999999999994</v>
      </c>
      <c r="G11" s="81"/>
      <c r="H11" s="81"/>
      <c r="I11" s="81"/>
      <c r="J11" s="81"/>
      <c r="K11" s="81"/>
      <c r="L11" s="81"/>
      <c r="M11" s="81"/>
      <c r="N11" s="81"/>
    </row>
    <row r="12" spans="1:14" ht="17" thickBot="1" x14ac:dyDescent="0.25">
      <c r="A12" s="76"/>
      <c r="B12" s="52" t="s">
        <v>124</v>
      </c>
      <c r="C12" s="52" t="s">
        <v>56</v>
      </c>
      <c r="D12" s="53">
        <v>0.02</v>
      </c>
      <c r="E12" s="53">
        <v>1.55</v>
      </c>
      <c r="G12" s="81"/>
      <c r="H12" s="81"/>
      <c r="I12" s="81"/>
      <c r="J12" s="81"/>
      <c r="K12" s="81"/>
      <c r="L12" s="81"/>
      <c r="M12" s="81"/>
      <c r="N12" s="81"/>
    </row>
    <row r="13" spans="1:14" ht="17" thickBot="1" x14ac:dyDescent="0.25">
      <c r="A13" s="79"/>
      <c r="B13" s="54" t="s">
        <v>124</v>
      </c>
      <c r="C13" s="17" t="s">
        <v>57</v>
      </c>
      <c r="D13" s="55">
        <v>0.01</v>
      </c>
      <c r="E13" s="55">
        <v>0.43</v>
      </c>
      <c r="G13" s="81"/>
      <c r="H13" s="81"/>
      <c r="I13" s="81"/>
      <c r="J13" s="81"/>
      <c r="K13" s="81"/>
      <c r="L13" s="81"/>
      <c r="M13" s="81"/>
      <c r="N13" s="81"/>
    </row>
    <row r="14" spans="1:14" ht="18" thickTop="1" thickBot="1" x14ac:dyDescent="0.25">
      <c r="A14" s="75" t="s">
        <v>126</v>
      </c>
      <c r="B14" s="52" t="s">
        <v>123</v>
      </c>
      <c r="C14" s="52" t="s">
        <v>56</v>
      </c>
      <c r="D14" s="53">
        <v>1.53</v>
      </c>
      <c r="E14" s="53">
        <v>60.08</v>
      </c>
      <c r="G14" s="81"/>
      <c r="H14" s="81"/>
      <c r="I14" s="81"/>
      <c r="J14" s="81"/>
      <c r="K14" s="81"/>
      <c r="L14" s="81"/>
      <c r="M14" s="81"/>
      <c r="N14" s="81"/>
    </row>
    <row r="15" spans="1:14" ht="17" thickBot="1" x14ac:dyDescent="0.25">
      <c r="A15" s="76"/>
      <c r="B15" s="52" t="s">
        <v>123</v>
      </c>
      <c r="C15" s="16" t="s">
        <v>117</v>
      </c>
      <c r="D15" s="53">
        <v>7.28</v>
      </c>
      <c r="E15" s="53">
        <v>80.62</v>
      </c>
    </row>
    <row r="16" spans="1:14" ht="17" thickBot="1" x14ac:dyDescent="0.25">
      <c r="A16" s="76"/>
      <c r="B16" s="52" t="s">
        <v>123</v>
      </c>
      <c r="C16" s="16" t="s">
        <v>57</v>
      </c>
      <c r="D16" s="53">
        <v>0.28000000000000003</v>
      </c>
      <c r="E16" s="53">
        <v>3.96</v>
      </c>
    </row>
    <row r="17" spans="1:10" ht="17" thickBot="1" x14ac:dyDescent="0.25">
      <c r="A17" s="76"/>
      <c r="B17" s="52" t="s">
        <v>123</v>
      </c>
      <c r="C17" s="16" t="s">
        <v>71</v>
      </c>
      <c r="D17" s="53">
        <v>4.41</v>
      </c>
      <c r="E17" s="53">
        <v>38.299999999999997</v>
      </c>
      <c r="J17" s="82"/>
    </row>
    <row r="18" spans="1:10" ht="17" thickBot="1" x14ac:dyDescent="0.25">
      <c r="A18" s="76"/>
      <c r="B18" s="52" t="s">
        <v>124</v>
      </c>
      <c r="C18" s="52" t="s">
        <v>56</v>
      </c>
      <c r="D18" s="53">
        <v>0.31</v>
      </c>
      <c r="E18" s="53">
        <v>28.44</v>
      </c>
    </row>
    <row r="19" spans="1:10" ht="17" thickBot="1" x14ac:dyDescent="0.25">
      <c r="A19" s="79"/>
      <c r="B19" s="54" t="s">
        <v>124</v>
      </c>
      <c r="C19" s="17" t="s">
        <v>57</v>
      </c>
      <c r="D19" s="55">
        <v>0.04</v>
      </c>
      <c r="E19" s="55">
        <v>1.96</v>
      </c>
    </row>
    <row r="20" spans="1:10" ht="18" thickTop="1" thickBot="1" x14ac:dyDescent="0.25">
      <c r="A20" s="75" t="s">
        <v>127</v>
      </c>
      <c r="B20" s="52" t="s">
        <v>123</v>
      </c>
      <c r="C20" s="52" t="s">
        <v>56</v>
      </c>
      <c r="D20" s="53">
        <v>318.27</v>
      </c>
      <c r="E20" s="53">
        <v>116.91</v>
      </c>
    </row>
    <row r="21" spans="1:10" ht="17" thickBot="1" x14ac:dyDescent="0.25">
      <c r="A21" s="76"/>
      <c r="B21" s="52" t="s">
        <v>123</v>
      </c>
      <c r="C21" s="16" t="s">
        <v>117</v>
      </c>
      <c r="D21" s="53">
        <v>127.64</v>
      </c>
      <c r="E21" s="53">
        <v>92.46</v>
      </c>
    </row>
    <row r="22" spans="1:10" ht="17" thickBot="1" x14ac:dyDescent="0.25">
      <c r="A22" s="76"/>
      <c r="B22" s="54" t="s">
        <v>123</v>
      </c>
      <c r="C22" s="17" t="s">
        <v>57</v>
      </c>
      <c r="D22" s="55">
        <v>8.85</v>
      </c>
      <c r="E22" s="55">
        <v>17.7</v>
      </c>
    </row>
    <row r="23" spans="1:10" ht="18" thickTop="1" thickBot="1" x14ac:dyDescent="0.25">
      <c r="A23" s="79"/>
      <c r="B23" s="54" t="s">
        <v>123</v>
      </c>
      <c r="C23" s="17" t="s">
        <v>71</v>
      </c>
      <c r="D23" s="55">
        <v>137.91999999999999</v>
      </c>
      <c r="E23" s="55">
        <v>58.16</v>
      </c>
    </row>
    <row r="24" spans="1:10" ht="18" thickTop="1" thickBot="1" x14ac:dyDescent="0.25">
      <c r="A24" s="75" t="s">
        <v>73</v>
      </c>
      <c r="B24" s="52" t="s">
        <v>123</v>
      </c>
      <c r="C24" s="52" t="s">
        <v>56</v>
      </c>
      <c r="D24" s="53">
        <v>1206.92</v>
      </c>
      <c r="E24" s="53">
        <v>96.61</v>
      </c>
    </row>
    <row r="25" spans="1:10" ht="17" thickBot="1" x14ac:dyDescent="0.25">
      <c r="A25" s="76"/>
      <c r="B25" s="52" t="s">
        <v>123</v>
      </c>
      <c r="C25" s="16" t="s">
        <v>117</v>
      </c>
      <c r="D25" s="53">
        <v>601.17999999999995</v>
      </c>
      <c r="E25" s="53">
        <v>37.78</v>
      </c>
    </row>
    <row r="26" spans="1:10" ht="17" thickBot="1" x14ac:dyDescent="0.25">
      <c r="A26" s="76"/>
      <c r="B26" s="54" t="s">
        <v>123</v>
      </c>
      <c r="C26" s="17" t="s">
        <v>57</v>
      </c>
      <c r="D26" s="55">
        <v>53.34</v>
      </c>
      <c r="E26" s="55">
        <v>9.8699999999999992</v>
      </c>
    </row>
    <row r="27" spans="1:10" ht="18" thickTop="1" thickBot="1" x14ac:dyDescent="0.25">
      <c r="A27" s="79"/>
      <c r="B27" s="54" t="s">
        <v>123</v>
      </c>
      <c r="C27" s="17" t="s">
        <v>162</v>
      </c>
      <c r="D27" s="55">
        <v>19787.939999999999</v>
      </c>
      <c r="E27" s="55">
        <v>27.87</v>
      </c>
    </row>
    <row r="28" spans="1:10" ht="18" thickTop="1" thickBot="1" x14ac:dyDescent="0.25">
      <c r="A28" s="75" t="s">
        <v>74</v>
      </c>
      <c r="B28" s="52" t="s">
        <v>123</v>
      </c>
      <c r="C28" s="52" t="s">
        <v>56</v>
      </c>
      <c r="D28" s="56">
        <v>1807.82</v>
      </c>
      <c r="E28" s="56">
        <v>27.96</v>
      </c>
    </row>
    <row r="29" spans="1:10" ht="17" thickBot="1" x14ac:dyDescent="0.25">
      <c r="A29" s="76"/>
      <c r="B29" s="52" t="s">
        <v>123</v>
      </c>
      <c r="C29" s="16" t="s">
        <v>117</v>
      </c>
      <c r="D29" s="56">
        <v>9.23</v>
      </c>
      <c r="E29" s="56">
        <v>16.559999999999999</v>
      </c>
    </row>
    <row r="30" spans="1:10" ht="17" thickBot="1" x14ac:dyDescent="0.25">
      <c r="A30" s="76"/>
      <c r="B30" s="52" t="s">
        <v>123</v>
      </c>
      <c r="C30" s="16" t="s">
        <v>57</v>
      </c>
      <c r="D30" s="56">
        <v>555.72</v>
      </c>
      <c r="E30" s="56">
        <v>30.33</v>
      </c>
    </row>
    <row r="31" spans="1:10" ht="17" thickBot="1" x14ac:dyDescent="0.25">
      <c r="A31" s="77"/>
      <c r="B31" s="52" t="s">
        <v>123</v>
      </c>
      <c r="C31" s="16" t="s">
        <v>71</v>
      </c>
      <c r="D31" s="56">
        <v>94.67</v>
      </c>
      <c r="E31" s="56">
        <v>21.69</v>
      </c>
    </row>
    <row r="32" spans="1:10" ht="17" thickBot="1" x14ac:dyDescent="0.25">
      <c r="A32" s="78" t="s">
        <v>67</v>
      </c>
      <c r="B32" s="52" t="s">
        <v>124</v>
      </c>
      <c r="C32" s="52" t="s">
        <v>56</v>
      </c>
      <c r="D32" s="53">
        <v>2324.3200000000002</v>
      </c>
      <c r="E32" s="53">
        <v>256.64</v>
      </c>
    </row>
    <row r="33" spans="1:5" ht="17" thickBot="1" x14ac:dyDescent="0.25">
      <c r="A33" s="79"/>
      <c r="B33" s="54" t="s">
        <v>124</v>
      </c>
      <c r="C33" s="17" t="s">
        <v>57</v>
      </c>
      <c r="D33" s="55">
        <v>4.72</v>
      </c>
      <c r="E33" s="55">
        <v>21.37</v>
      </c>
    </row>
    <row r="34" spans="1:5" ht="18" thickTop="1" thickBot="1" x14ac:dyDescent="0.25">
      <c r="A34" s="75" t="s">
        <v>68</v>
      </c>
      <c r="B34" s="52" t="s">
        <v>124</v>
      </c>
      <c r="C34" s="52" t="s">
        <v>56</v>
      </c>
      <c r="D34" s="53">
        <v>4000</v>
      </c>
      <c r="E34" s="53">
        <v>450</v>
      </c>
    </row>
    <row r="35" spans="1:5" ht="17" thickBot="1" x14ac:dyDescent="0.25">
      <c r="A35" s="77"/>
      <c r="B35" s="52" t="s">
        <v>124</v>
      </c>
      <c r="C35" s="16" t="s">
        <v>57</v>
      </c>
      <c r="D35" s="53">
        <v>80.150000000000006</v>
      </c>
      <c r="E35" s="53">
        <v>91.15</v>
      </c>
    </row>
    <row r="36" spans="1:5" ht="17" thickBot="1" x14ac:dyDescent="0.25">
      <c r="A36" s="78" t="s">
        <v>69</v>
      </c>
      <c r="B36" s="52" t="s">
        <v>124</v>
      </c>
      <c r="C36" s="52" t="s">
        <v>56</v>
      </c>
      <c r="D36" s="53">
        <v>111</v>
      </c>
      <c r="E36" s="53">
        <v>1532.1</v>
      </c>
    </row>
    <row r="37" spans="1:5" ht="17" thickBot="1" x14ac:dyDescent="0.25">
      <c r="A37" s="77"/>
      <c r="B37" s="52" t="s">
        <v>124</v>
      </c>
      <c r="C37" s="16" t="s">
        <v>57</v>
      </c>
      <c r="D37" s="53">
        <v>9.2100000000000009</v>
      </c>
      <c r="E37" s="53">
        <v>75.62</v>
      </c>
    </row>
  </sheetData>
  <mergeCells count="10">
    <mergeCell ref="G3:N14"/>
    <mergeCell ref="A8:A13"/>
    <mergeCell ref="A14:A19"/>
    <mergeCell ref="A20:A23"/>
    <mergeCell ref="A24:A27"/>
    <mergeCell ref="A28:A31"/>
    <mergeCell ref="A32:A33"/>
    <mergeCell ref="A34:A35"/>
    <mergeCell ref="A36:A37"/>
    <mergeCell ref="A2: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Supplemental Table S1</vt:lpstr>
      <vt:lpstr>Supplemental Table S2</vt:lpstr>
      <vt:lpstr>Supplemental Table S3</vt:lpstr>
      <vt:lpstr>Supplemental Table S4</vt:lpstr>
      <vt:lpstr>Supplemental Table S5</vt:lpstr>
      <vt:lpstr>Supplemental Table S6</vt:lpstr>
      <vt:lpstr>Supplemental 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Lovro VRCEK</dc:creator>
  <cp:lastModifiedBy>Lovro VRCEK</cp:lastModifiedBy>
  <dcterms:created xsi:type="dcterms:W3CDTF">2024-08-07T14:40:18Z</dcterms:created>
  <dcterms:modified xsi:type="dcterms:W3CDTF">2024-10-06T04:37:34Z</dcterms:modified>
</cp:coreProperties>
</file>