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udr\Documents\Final Revised Submission to Genome Research September 2024\Supplemental Files-20240926T194209Z-001\Supplemental Files\"/>
    </mc:Choice>
  </mc:AlternateContent>
  <xr:revisionPtr revIDLastSave="0" documentId="13_ncr:1_{AB325629-E44A-486B-A4E1-527124E2FD1E}" xr6:coauthVersionLast="47" xr6:coauthVersionMax="47" xr10:uidLastSave="{00000000-0000-0000-0000-000000000000}"/>
  <bookViews>
    <workbookView xWindow="-120" yWindow="-120" windowWidth="29040" windowHeight="15720" xr2:uid="{4B7EBC84-75C8-004E-A905-706051B8AD0A}"/>
  </bookViews>
  <sheets>
    <sheet name="Supplemental_File_S7_Legend" sheetId="8" r:id="rId1"/>
    <sheet name="Dmel chromatin states overlap" sheetId="1" r:id="rId2"/>
    <sheet name="Celegans ATAC counts by stage" sheetId="3" r:id="rId3"/>
    <sheet name="Celegans ATAC regions by state" sheetId="6" r:id="rId4"/>
    <sheet name="Celegans ATAC overlap vs non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" l="1"/>
  <c r="G6" i="6"/>
  <c r="G7" i="6"/>
  <c r="G8" i="6"/>
  <c r="G9" i="6"/>
  <c r="G4" i="6"/>
  <c r="F5" i="6"/>
  <c r="F6" i="6"/>
  <c r="F7" i="6"/>
  <c r="F8" i="6"/>
  <c r="F9" i="6"/>
  <c r="F4" i="6"/>
  <c r="F40" i="1" l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<sst xmlns="http://schemas.openxmlformats.org/spreadsheetml/2006/main" count="109" uniqueCount="77">
  <si>
    <t>Active promoter/transcription start site region.</t>
  </si>
  <si>
    <t>Actively transcribed exon.</t>
  </si>
  <si>
    <t>Actively transcribed intron (enhancer).</t>
  </si>
  <si>
    <t>Other open chromatin.</t>
  </si>
  <si>
    <t>Actively transcribed exon on the male X chromosome (dosage compensation).</t>
  </si>
  <si>
    <t>Region of Polycomb-mediated repression.</t>
  </si>
  <si>
    <t>Heterochromatin.</t>
  </si>
  <si>
    <t>Heterochromatin-like region embedded in euchromatin.</t>
  </si>
  <si>
    <t>Transcriptionally silent intergenic euchromatin.</t>
  </si>
  <si>
    <t>embryonic</t>
  </si>
  <si>
    <t>L1</t>
  </si>
  <si>
    <t>L2</t>
  </si>
  <si>
    <t>L3</t>
  </si>
  <si>
    <t>L4</t>
  </si>
  <si>
    <t>young adult</t>
  </si>
  <si>
    <t>stage</t>
  </si>
  <si>
    <t>Considering only the apex of the metapeaks</t>
  </si>
  <si>
    <t>Considering the full metapeaks, asking for at least 10 bases of overlap</t>
  </si>
  <si>
    <t>Considering the 200 bases centered on the apex of the metapeaks, asking for at least 9 bases overlap</t>
  </si>
  <si>
    <t>total ATAC regions</t>
  </si>
  <si>
    <t>coding_promoter</t>
  </si>
  <si>
    <t>enhancer</t>
  </si>
  <si>
    <t>ncRNA</t>
  </si>
  <si>
    <t>other_element</t>
  </si>
  <si>
    <t>promoter</t>
  </si>
  <si>
    <t>pseudogene_promoter</t>
  </si>
  <si>
    <t xml:space="preserve"> chromatin states</t>
  </si>
  <si>
    <t>bases in chromatin state</t>
  </si>
  <si>
    <t>bases in  chromatin states</t>
  </si>
  <si>
    <t>ATAC regions overlapped by ChIP metapeaks</t>
  </si>
  <si>
    <t>ChIP metapeaks overlapped by ATAC regions</t>
  </si>
  <si>
    <t>% of ChIP metapeaks overlapped by ATAC regions</t>
  </si>
  <si>
    <r>
      <t>C. elegans</t>
    </r>
    <r>
      <rPr>
        <sz val="12"/>
        <color theme="1"/>
        <rFont val="Calibri"/>
        <family val="2"/>
        <scheme val="minor"/>
      </rPr>
      <t xml:space="preserve"> ChIP metapeaks overlapping accessible regions and accessible regions overlapping ChIP metapeaks.</t>
    </r>
  </si>
  <si>
    <t>total ChIP metapeaks</t>
  </si>
  <si>
    <t>ChIP metapeaks overlap accessible regions</t>
  </si>
  <si>
    <t>total accessible regions</t>
  </si>
  <si>
    <t>accessible regions overlap ChIP metapeaks</t>
  </si>
  <si>
    <t>Total</t>
  </si>
  <si>
    <t>Count</t>
  </si>
  <si>
    <t>Max ATAC seq height</t>
  </si>
  <si>
    <t>Peaks per metapeak</t>
  </si>
  <si>
    <t>mean=5.02 median=3.96 standard_deviation=5.42</t>
  </si>
  <si>
    <t>mean=30.75 median=9 standard_deviation=59.58</t>
  </si>
  <si>
    <t>mean=2.67 median=1 standard_deviation=4.46</t>
  </si>
  <si>
    <t xml:space="preserve">C. elegans peaks per metapeak for those that overlap and do not overlap </t>
  </si>
  <si>
    <r>
      <t xml:space="preserve">Comparison of peaks per metapeak for those overlapping vs not overlapping </t>
    </r>
    <r>
      <rPr>
        <i/>
        <sz val="12"/>
        <color theme="1"/>
        <rFont val="Calibri"/>
        <family val="2"/>
        <scheme val="minor"/>
      </rPr>
      <t>C. elegans</t>
    </r>
    <r>
      <rPr>
        <sz val="12"/>
        <color theme="1"/>
        <rFont val="Calibri"/>
        <family val="2"/>
        <scheme val="minor"/>
      </rPr>
      <t xml:space="preserve"> ATAC open regions (Janes et al., 2018; including ATAC data from embryo through young adult). Comparison of maximum ATAC-seq height (Janes et al., 2018; including ATAC data from embryo through young adult) for </t>
    </r>
    <r>
      <rPr>
        <i/>
        <sz val="12"/>
        <color theme="1"/>
        <rFont val="Calibri"/>
        <family val="2"/>
        <scheme val="minor"/>
      </rPr>
      <t>C. elegans</t>
    </r>
    <r>
      <rPr>
        <sz val="12"/>
        <color theme="1"/>
        <rFont val="Calibri"/>
        <family val="2"/>
        <scheme val="minor"/>
      </rPr>
      <t xml:space="preserve"> ATAC-seq regions that overlap or do not overlap a modERN metapeak.</t>
    </r>
  </si>
  <si>
    <t>mean=18.23 median=8.9 standard_deviation=30.88</t>
  </si>
  <si>
    <t xml:space="preserve">Dmel chromatin states overlap </t>
  </si>
  <si>
    <t>chromatin states overlapping ChIP metapeaks</t>
  </si>
  <si>
    <t>ChIP metapeaks overlapping chromatin states</t>
  </si>
  <si>
    <t xml:space="preserve"> % of chromatin states overlapped by a ChIP metapeak</t>
  </si>
  <si>
    <t>% of ChIP metapeaks overlapping the chromatin state region</t>
  </si>
  <si>
    <t>D. melanogaster nine state chromatin state model overlap with ChIP metapeaks by counts</t>
  </si>
  <si>
    <t>ChIP metapeaks overlapping modENCODE states</t>
  </si>
  <si>
    <t>bases in chromatin states overlapping ChIP metapeaks</t>
  </si>
  <si>
    <t>% of bases in chromatin states overlapping ChIP metapeaks</t>
  </si>
  <si>
    <t>Celegans ATAC counts by stage</t>
  </si>
  <si>
    <t>The numbers of  ChIP metapeaks and ATAC regions detected in different stages and the total overlaps</t>
  </si>
  <si>
    <t>The numbers of  ChIP metapeaks and ATAC regions assigned to different states that overlap</t>
  </si>
  <si>
    <t>Celegans ATAC overlap vs non</t>
  </si>
  <si>
    <t>Peaks per metapeak distribution for those ChIP  metapeaks with no overlap with ATAC-seq regions</t>
  </si>
  <si>
    <t>Peaks per metapeak distribution for those ChIP meapeaks with overlap with ATAC-seq regions</t>
  </si>
  <si>
    <t>Max ATAC seq height for those with no overlap to ChIP metapeaks</t>
  </si>
  <si>
    <t>Max ATAC seq height for those with  overlap to ChIP metapeaks</t>
  </si>
  <si>
    <t>Comparison of the occupancy of metapeaks that do and do not overlap ATAC regions and the maximum peak height of ATAC regions that do and do not overlap ChIP metapeaks</t>
  </si>
  <si>
    <t>s1.</t>
  </si>
  <si>
    <t>s2.</t>
  </si>
  <si>
    <t>s3.</t>
  </si>
  <si>
    <t>s4.</t>
  </si>
  <si>
    <t>Celegans ATAC regions by state</t>
  </si>
  <si>
    <t xml:space="preserve">the overlap between ChIP metapeak and the different chromatin states as measured by the apex of the metapeak, +/- 100 bases around the apex and the full metapeak </t>
  </si>
  <si>
    <t xml:space="preserve">s3. Counts of C. elegans accessible regions overlapped by metapeaks and metapeaks overlapped by accessible regions. </t>
  </si>
  <si>
    <t>% of ATAC regions overlapped by ChIP metapeaks</t>
  </si>
  <si>
    <t>s1.D. melanogaster modENCODE chromatin state data - counts</t>
  </si>
  <si>
    <t>s2. C. elegans ATAC seq regions overlapping with ChIP metapeaks</t>
  </si>
  <si>
    <t>Legend for Supplemental_File_S7</t>
  </si>
  <si>
    <t>S4. Celegans_peaksPerMetapeak_vs_overlap_with_Janes_ ATAC_region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</si>
</sst>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Menlo"/>
      <family val="2"/>
    </font>
    <font>
      <sz val="12"/>
      <color theme="1"/>
      <name val="Calibri"/>
      <family val="2"/>
      <scheme val="minor"/>
    </font>
    <font>
      <sz val="10"/>
      <color rgb="FF000000"/>
      <name val="Menlo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1" xfId="0" applyFont="1" applyBorder="1"/>
    <xf numFmtId="0" fontId="0" fillId="0" borderId="1" xfId="0" applyBorder="1"/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/>
    <xf numFmtId="2" fontId="0" fillId="0" borderId="1" xfId="0" applyNumberFormat="1" applyBorder="1"/>
    <xf numFmtId="10" fontId="0" fillId="0" borderId="0" xfId="1" applyNumberFormat="1" applyFont="1"/>
    <xf numFmtId="2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0" fillId="0" borderId="3" xfId="0" applyBorder="1"/>
    <xf numFmtId="0" fontId="1" fillId="0" borderId="3" xfId="0" applyFont="1" applyBorder="1"/>
    <xf numFmtId="164" fontId="0" fillId="0" borderId="1" xfId="1" applyNumberFormat="1" applyFont="1" applyBorder="1"/>
    <xf numFmtId="0" fontId="7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9F04C-8AD0-2744-ACA8-BEDD907B7824}">
  <dimension ref="A1:C5"/>
  <sheetViews>
    <sheetView tabSelected="1" workbookViewId="0">
      <selection activeCell="B8" sqref="B8"/>
    </sheetView>
  </sheetViews>
  <sheetFormatPr defaultColWidth="11" defaultRowHeight="15.75"/>
  <cols>
    <col min="1" max="1" width="26.375" style="19" customWidth="1"/>
    <col min="2" max="2" width="10.875" style="19"/>
    <col min="3" max="3" width="28" style="19" customWidth="1"/>
  </cols>
  <sheetData>
    <row r="1" spans="1:3" ht="31.5">
      <c r="A1" s="20" t="s">
        <v>75</v>
      </c>
      <c r="B1" s="20"/>
      <c r="C1" s="20"/>
    </row>
    <row r="2" spans="1:3" ht="94.5">
      <c r="A2" s="19" t="s">
        <v>65</v>
      </c>
      <c r="B2" s="19" t="s">
        <v>47</v>
      </c>
      <c r="C2" s="19" t="s">
        <v>70</v>
      </c>
    </row>
    <row r="3" spans="1:3" ht="63">
      <c r="A3" s="19" t="s">
        <v>66</v>
      </c>
      <c r="B3" s="19" t="s">
        <v>56</v>
      </c>
      <c r="C3" s="19" t="s">
        <v>57</v>
      </c>
    </row>
    <row r="4" spans="1:3" ht="63">
      <c r="A4" s="19" t="s">
        <v>67</v>
      </c>
      <c r="B4" s="19" t="s">
        <v>69</v>
      </c>
      <c r="C4" s="19" t="s">
        <v>58</v>
      </c>
    </row>
    <row r="5" spans="1:3" ht="94.5">
      <c r="A5" s="19" t="s">
        <v>68</v>
      </c>
      <c r="B5" s="19" t="s">
        <v>59</v>
      </c>
      <c r="C5" s="19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F8384-4542-BD44-94B9-38B45CA9A514}">
  <dimension ref="A3:I40"/>
  <sheetViews>
    <sheetView zoomScale="97" workbookViewId="0"/>
  </sheetViews>
  <sheetFormatPr defaultColWidth="11" defaultRowHeight="15.75"/>
  <cols>
    <col min="1" max="1" width="67.375" customWidth="1"/>
    <col min="2" max="2" width="12.25" customWidth="1"/>
    <col min="3" max="3" width="12.5" customWidth="1"/>
    <col min="4" max="4" width="14.25" customWidth="1"/>
    <col min="5" max="5" width="11.75" customWidth="1"/>
    <col min="6" max="6" width="14.875" customWidth="1"/>
  </cols>
  <sheetData>
    <row r="3" spans="1:6">
      <c r="A3" s="3" t="s">
        <v>73</v>
      </c>
    </row>
    <row r="4" spans="1:6">
      <c r="A4" s="2" t="s">
        <v>52</v>
      </c>
    </row>
    <row r="5" spans="1:6">
      <c r="A5" s="2"/>
    </row>
    <row r="6" spans="1:6" ht="94.5">
      <c r="A6" s="6" t="s">
        <v>16</v>
      </c>
      <c r="B6" s="13" t="s">
        <v>26</v>
      </c>
      <c r="C6" s="12" t="s">
        <v>48</v>
      </c>
      <c r="D6" s="12" t="s">
        <v>49</v>
      </c>
      <c r="E6" s="12" t="s">
        <v>50</v>
      </c>
      <c r="F6" s="12" t="s">
        <v>51</v>
      </c>
    </row>
    <row r="7" spans="1:6">
      <c r="A7" s="7" t="s">
        <v>0</v>
      </c>
      <c r="B7" s="5">
        <v>3685</v>
      </c>
      <c r="C7" s="5">
        <v>3441</v>
      </c>
      <c r="D7" s="5">
        <v>7838</v>
      </c>
      <c r="E7" s="9">
        <f>C7*100/B7</f>
        <v>93.378561736770692</v>
      </c>
      <c r="F7" s="9">
        <f>D7*100/77969</f>
        <v>10.052713257833242</v>
      </c>
    </row>
    <row r="8" spans="1:6">
      <c r="A8" s="7" t="s">
        <v>1</v>
      </c>
      <c r="B8" s="5">
        <v>3482</v>
      </c>
      <c r="C8" s="5">
        <v>3070</v>
      </c>
      <c r="D8" s="5">
        <v>11836</v>
      </c>
      <c r="E8" s="9">
        <f t="shared" ref="E8:E15" si="0">C8*100/B8</f>
        <v>88.167719701321076</v>
      </c>
      <c r="F8" s="9">
        <f t="shared" ref="F8:F15" si="1">D8*100/77969</f>
        <v>15.180392207159256</v>
      </c>
    </row>
    <row r="9" spans="1:6">
      <c r="A9" s="7" t="s">
        <v>2</v>
      </c>
      <c r="B9" s="5">
        <v>2337</v>
      </c>
      <c r="C9" s="5">
        <v>1972</v>
      </c>
      <c r="D9" s="5">
        <v>7036</v>
      </c>
      <c r="E9" s="9">
        <f t="shared" si="0"/>
        <v>84.381685922122372</v>
      </c>
      <c r="F9" s="9">
        <f t="shared" si="1"/>
        <v>9.0240993215252221</v>
      </c>
    </row>
    <row r="10" spans="1:6">
      <c r="A10" s="7" t="s">
        <v>3</v>
      </c>
      <c r="B10" s="5">
        <v>3378</v>
      </c>
      <c r="C10" s="5">
        <v>2684</v>
      </c>
      <c r="D10" s="5">
        <v>9341</v>
      </c>
      <c r="E10" s="9">
        <f t="shared" si="0"/>
        <v>79.455298993487276</v>
      </c>
      <c r="F10" s="9">
        <f t="shared" si="1"/>
        <v>11.980402467647398</v>
      </c>
    </row>
    <row r="11" spans="1:6">
      <c r="A11" s="7" t="s">
        <v>4</v>
      </c>
      <c r="B11" s="5">
        <v>1133</v>
      </c>
      <c r="C11" s="5">
        <v>933</v>
      </c>
      <c r="D11" s="5">
        <v>4266</v>
      </c>
      <c r="E11" s="9">
        <f t="shared" si="0"/>
        <v>82.3477493380406</v>
      </c>
      <c r="F11" s="9">
        <f t="shared" si="1"/>
        <v>5.4714053021072475</v>
      </c>
    </row>
    <row r="12" spans="1:6">
      <c r="A12" s="7" t="s">
        <v>5</v>
      </c>
      <c r="B12" s="5">
        <v>1337</v>
      </c>
      <c r="C12" s="5">
        <v>917</v>
      </c>
      <c r="D12" s="5">
        <v>5537</v>
      </c>
      <c r="E12" s="9">
        <f t="shared" si="0"/>
        <v>68.586387434554979</v>
      </c>
      <c r="F12" s="9">
        <f t="shared" si="1"/>
        <v>7.1015403557824266</v>
      </c>
    </row>
    <row r="13" spans="1:6">
      <c r="A13" s="7" t="s">
        <v>6</v>
      </c>
      <c r="B13" s="5">
        <v>994</v>
      </c>
      <c r="C13" s="5">
        <v>582</v>
      </c>
      <c r="D13" s="5">
        <v>2589</v>
      </c>
      <c r="E13" s="9">
        <f t="shared" si="0"/>
        <v>58.551307847082498</v>
      </c>
      <c r="F13" s="9">
        <f t="shared" si="1"/>
        <v>3.320550475188857</v>
      </c>
    </row>
    <row r="14" spans="1:6">
      <c r="A14" s="7" t="s">
        <v>7</v>
      </c>
      <c r="B14" s="5">
        <v>971</v>
      </c>
      <c r="C14" s="5">
        <v>617</v>
      </c>
      <c r="D14" s="5">
        <v>1175</v>
      </c>
      <c r="E14" s="9">
        <f t="shared" si="0"/>
        <v>63.5427394438723</v>
      </c>
      <c r="F14" s="9">
        <f t="shared" si="1"/>
        <v>1.5070091959624978</v>
      </c>
    </row>
    <row r="15" spans="1:6">
      <c r="A15" s="7" t="s">
        <v>8</v>
      </c>
      <c r="B15" s="5">
        <v>4638</v>
      </c>
      <c r="C15" s="5">
        <v>3820</v>
      </c>
      <c r="D15" s="5">
        <v>26700</v>
      </c>
      <c r="E15" s="9">
        <f t="shared" si="0"/>
        <v>82.363087537731786</v>
      </c>
      <c r="F15" s="9">
        <f t="shared" si="1"/>
        <v>34.244379176339315</v>
      </c>
    </row>
    <row r="16" spans="1:6">
      <c r="F16" s="11"/>
    </row>
    <row r="19" spans="1:9" ht="94.5">
      <c r="A19" s="12" t="s">
        <v>18</v>
      </c>
      <c r="B19" s="13" t="s">
        <v>26</v>
      </c>
      <c r="C19" s="12" t="s">
        <v>48</v>
      </c>
      <c r="D19" s="12" t="s">
        <v>53</v>
      </c>
      <c r="E19" s="12" t="s">
        <v>50</v>
      </c>
      <c r="F19" s="12" t="s">
        <v>51</v>
      </c>
    </row>
    <row r="20" spans="1:9">
      <c r="A20" s="7" t="s">
        <v>0</v>
      </c>
      <c r="B20" s="5">
        <v>3685</v>
      </c>
      <c r="C20" s="5">
        <v>3507</v>
      </c>
      <c r="D20" s="5">
        <v>8330</v>
      </c>
      <c r="E20" s="9">
        <f t="shared" ref="E20:E28" si="2">C20*100/B20</f>
        <v>95.169606512890098</v>
      </c>
      <c r="F20" s="9">
        <f>D20*100/77969</f>
        <v>10.683733278610729</v>
      </c>
    </row>
    <row r="21" spans="1:9">
      <c r="A21" s="7" t="s">
        <v>1</v>
      </c>
      <c r="B21" s="5">
        <v>3482</v>
      </c>
      <c r="C21" s="5">
        <v>3134</v>
      </c>
      <c r="D21" s="5">
        <v>12351</v>
      </c>
      <c r="E21" s="9">
        <f t="shared" si="2"/>
        <v>90.005743825387711</v>
      </c>
      <c r="F21" s="9">
        <f t="shared" ref="F21:F28" si="3">D21*100/77969</f>
        <v>15.840911131347074</v>
      </c>
    </row>
    <row r="22" spans="1:9">
      <c r="A22" s="7" t="s">
        <v>2</v>
      </c>
      <c r="B22" s="5">
        <v>2337</v>
      </c>
      <c r="C22" s="5">
        <v>2062</v>
      </c>
      <c r="D22" s="5">
        <v>7381</v>
      </c>
      <c r="E22" s="9">
        <f t="shared" si="2"/>
        <v>88.232777064612748</v>
      </c>
      <c r="F22" s="9">
        <f t="shared" si="3"/>
        <v>9.4665828726801671</v>
      </c>
    </row>
    <row r="23" spans="1:9">
      <c r="A23" s="7" t="s">
        <v>3</v>
      </c>
      <c r="B23" s="5">
        <v>3378</v>
      </c>
      <c r="C23" s="5">
        <v>2814</v>
      </c>
      <c r="D23" s="5">
        <v>9819</v>
      </c>
      <c r="E23" s="9">
        <f t="shared" si="2"/>
        <v>83.303730017761993</v>
      </c>
      <c r="F23" s="9">
        <f t="shared" si="3"/>
        <v>12.593466634175121</v>
      </c>
    </row>
    <row r="24" spans="1:9">
      <c r="A24" s="7" t="s">
        <v>4</v>
      </c>
      <c r="B24" s="5">
        <v>1133</v>
      </c>
      <c r="C24" s="5">
        <v>965</v>
      </c>
      <c r="D24" s="5">
        <v>4430</v>
      </c>
      <c r="E24" s="9">
        <f t="shared" si="2"/>
        <v>85.172109443954099</v>
      </c>
      <c r="F24" s="9">
        <f t="shared" si="3"/>
        <v>5.6817453090330776</v>
      </c>
    </row>
    <row r="25" spans="1:9">
      <c r="A25" s="7" t="s">
        <v>5</v>
      </c>
      <c r="B25" s="5">
        <v>1337</v>
      </c>
      <c r="C25" s="5">
        <v>1003</v>
      </c>
      <c r="D25" s="5">
        <v>5713</v>
      </c>
      <c r="E25" s="9">
        <f t="shared" si="2"/>
        <v>75.018698578908001</v>
      </c>
      <c r="F25" s="9">
        <f t="shared" si="3"/>
        <v>7.3272710949223407</v>
      </c>
    </row>
    <row r="26" spans="1:9">
      <c r="A26" s="7" t="s">
        <v>6</v>
      </c>
      <c r="B26" s="5">
        <v>994</v>
      </c>
      <c r="C26" s="5">
        <v>632</v>
      </c>
      <c r="D26" s="5">
        <v>2680</v>
      </c>
      <c r="E26" s="9">
        <f t="shared" si="2"/>
        <v>63.581488933601612</v>
      </c>
      <c r="F26" s="9">
        <f t="shared" si="3"/>
        <v>3.4372635278123358</v>
      </c>
    </row>
    <row r="27" spans="1:9">
      <c r="A27" s="7" t="s">
        <v>7</v>
      </c>
      <c r="B27" s="5">
        <v>971</v>
      </c>
      <c r="C27" s="5">
        <v>646</v>
      </c>
      <c r="D27" s="5">
        <v>1254</v>
      </c>
      <c r="E27" s="9">
        <f t="shared" si="2"/>
        <v>66.529351184346041</v>
      </c>
      <c r="F27" s="9">
        <f t="shared" si="3"/>
        <v>1.6083315163718914</v>
      </c>
    </row>
    <row r="28" spans="1:9">
      <c r="A28" s="7" t="s">
        <v>8</v>
      </c>
      <c r="B28" s="5">
        <v>4638</v>
      </c>
      <c r="C28" s="5">
        <v>3979</v>
      </c>
      <c r="D28" s="5">
        <v>27279</v>
      </c>
      <c r="E28" s="9">
        <f t="shared" si="2"/>
        <v>85.791289348857262</v>
      </c>
      <c r="F28" s="9">
        <f t="shared" si="3"/>
        <v>34.986982005668921</v>
      </c>
    </row>
    <row r="29" spans="1:9">
      <c r="G29" s="3"/>
      <c r="H29" s="3"/>
      <c r="I29" s="3"/>
    </row>
    <row r="30" spans="1:9">
      <c r="F30" s="15"/>
      <c r="G30" s="16"/>
      <c r="H30" s="16"/>
      <c r="I30" s="16"/>
    </row>
    <row r="31" spans="1:9" ht="110.25">
      <c r="A31" s="6" t="s">
        <v>17</v>
      </c>
      <c r="B31" s="13" t="s">
        <v>26</v>
      </c>
      <c r="C31" s="12" t="s">
        <v>48</v>
      </c>
      <c r="D31" s="12" t="s">
        <v>49</v>
      </c>
      <c r="E31" s="12" t="s">
        <v>50</v>
      </c>
      <c r="F31" s="14" t="s">
        <v>51</v>
      </c>
      <c r="G31" s="14" t="s">
        <v>28</v>
      </c>
      <c r="H31" s="14" t="s">
        <v>54</v>
      </c>
      <c r="I31" s="14" t="s">
        <v>55</v>
      </c>
    </row>
    <row r="32" spans="1:9">
      <c r="A32" s="7" t="s">
        <v>0</v>
      </c>
      <c r="B32" s="5">
        <v>3685</v>
      </c>
      <c r="C32" s="5">
        <v>3627</v>
      </c>
      <c r="D32" s="5">
        <v>9208</v>
      </c>
      <c r="E32" s="9">
        <f t="shared" ref="E32:E40" si="4">C32*100/B32</f>
        <v>98.426051560379918</v>
      </c>
      <c r="F32" s="9">
        <f t="shared" ref="F32:F40" si="5">D32*100/77969</f>
        <v>11.809821852274622</v>
      </c>
      <c r="G32" s="5">
        <v>9481282</v>
      </c>
      <c r="H32" s="5">
        <v>7165181</v>
      </c>
      <c r="I32" s="9">
        <v>75.571899999999999</v>
      </c>
    </row>
    <row r="33" spans="1:9">
      <c r="A33" s="7" t="s">
        <v>1</v>
      </c>
      <c r="B33" s="5">
        <v>3482</v>
      </c>
      <c r="C33" s="5">
        <v>3306</v>
      </c>
      <c r="D33" s="5">
        <v>13987</v>
      </c>
      <c r="E33" s="9">
        <f t="shared" si="4"/>
        <v>94.945433658816768</v>
      </c>
      <c r="F33" s="9">
        <f t="shared" si="5"/>
        <v>17.939180956534006</v>
      </c>
      <c r="G33" s="5">
        <v>15087480</v>
      </c>
      <c r="H33" s="5">
        <v>5945992</v>
      </c>
      <c r="I33" s="9">
        <v>39.4101</v>
      </c>
    </row>
    <row r="34" spans="1:9">
      <c r="A34" s="7" t="s">
        <v>2</v>
      </c>
      <c r="B34" s="5">
        <v>2337</v>
      </c>
      <c r="C34" s="5">
        <v>2284</v>
      </c>
      <c r="D34" s="5">
        <v>8886</v>
      </c>
      <c r="E34" s="9">
        <f t="shared" si="4"/>
        <v>97.732135216089006</v>
      </c>
      <c r="F34" s="9">
        <f t="shared" si="5"/>
        <v>11.396837204530005</v>
      </c>
      <c r="G34" s="5">
        <v>9161337</v>
      </c>
      <c r="H34" s="5">
        <v>7583969</v>
      </c>
      <c r="I34" s="9">
        <v>82.782300000000006</v>
      </c>
    </row>
    <row r="35" spans="1:9">
      <c r="A35" s="7" t="s">
        <v>3</v>
      </c>
      <c r="B35" s="5">
        <v>3378</v>
      </c>
      <c r="C35" s="5">
        <v>3117</v>
      </c>
      <c r="D35" s="5">
        <v>11435</v>
      </c>
      <c r="E35" s="9">
        <f t="shared" si="4"/>
        <v>92.273534635879216</v>
      </c>
      <c r="F35" s="9">
        <f t="shared" si="5"/>
        <v>14.666085239005247</v>
      </c>
      <c r="G35" s="5">
        <v>13103377</v>
      </c>
      <c r="H35" s="5">
        <v>8301381</v>
      </c>
      <c r="I35" s="9">
        <v>63.353000000000002</v>
      </c>
    </row>
    <row r="36" spans="1:9">
      <c r="A36" s="7" t="s">
        <v>4</v>
      </c>
      <c r="B36" s="5">
        <v>1133</v>
      </c>
      <c r="C36" s="5">
        <v>1055</v>
      </c>
      <c r="D36" s="5">
        <v>4989</v>
      </c>
      <c r="E36" s="9">
        <f t="shared" si="4"/>
        <v>93.115622241835837</v>
      </c>
      <c r="F36" s="9">
        <f t="shared" si="5"/>
        <v>6.3986969180058741</v>
      </c>
      <c r="G36" s="5">
        <v>6803545</v>
      </c>
      <c r="H36" s="5">
        <v>2568980</v>
      </c>
      <c r="I36" s="9">
        <v>37.759399999999999</v>
      </c>
    </row>
    <row r="37" spans="1:9">
      <c r="A37" s="7" t="s">
        <v>5</v>
      </c>
      <c r="B37" s="5">
        <v>1337</v>
      </c>
      <c r="C37" s="5">
        <v>1187</v>
      </c>
      <c r="D37" s="5">
        <v>6359</v>
      </c>
      <c r="E37" s="9">
        <f t="shared" si="4"/>
        <v>88.780852655198203</v>
      </c>
      <c r="F37" s="9">
        <f t="shared" si="5"/>
        <v>8.1558055124472553</v>
      </c>
      <c r="G37" s="5">
        <v>7459137</v>
      </c>
      <c r="H37" s="5">
        <v>4556697</v>
      </c>
      <c r="I37" s="9">
        <v>61.088799999999999</v>
      </c>
    </row>
    <row r="38" spans="1:9">
      <c r="A38" s="7" t="s">
        <v>6</v>
      </c>
      <c r="B38" s="5">
        <v>994</v>
      </c>
      <c r="C38" s="5">
        <v>759</v>
      </c>
      <c r="D38" s="5">
        <v>3047</v>
      </c>
      <c r="E38" s="9">
        <f t="shared" si="4"/>
        <v>76.358148893360166</v>
      </c>
      <c r="F38" s="9">
        <f t="shared" si="5"/>
        <v>3.9079634213597712</v>
      </c>
      <c r="G38" s="5">
        <v>7264172</v>
      </c>
      <c r="H38" s="5">
        <v>1591080</v>
      </c>
      <c r="I38" s="9">
        <v>21.903099999999998</v>
      </c>
    </row>
    <row r="39" spans="1:9">
      <c r="A39" s="7" t="s">
        <v>7</v>
      </c>
      <c r="B39" s="5">
        <v>971</v>
      </c>
      <c r="C39" s="5">
        <v>737</v>
      </c>
      <c r="D39" s="5">
        <v>1500</v>
      </c>
      <c r="E39" s="9">
        <f t="shared" si="4"/>
        <v>75.901132852729148</v>
      </c>
      <c r="F39" s="9">
        <f t="shared" si="5"/>
        <v>1.9238415267606357</v>
      </c>
      <c r="G39" s="5">
        <v>2664384</v>
      </c>
      <c r="H39" s="5">
        <v>770736</v>
      </c>
      <c r="I39" s="9">
        <v>28.927399999999999</v>
      </c>
    </row>
    <row r="40" spans="1:9">
      <c r="A40" s="7" t="s">
        <v>8</v>
      </c>
      <c r="B40" s="5">
        <v>4638</v>
      </c>
      <c r="C40" s="5">
        <v>4276</v>
      </c>
      <c r="D40" s="5">
        <v>29005</v>
      </c>
      <c r="E40" s="9">
        <f t="shared" si="4"/>
        <v>92.194911599827506</v>
      </c>
      <c r="F40" s="9">
        <f t="shared" si="5"/>
        <v>37.200682322461489</v>
      </c>
      <c r="G40" s="5">
        <v>47728874</v>
      </c>
      <c r="H40" s="5">
        <v>18019894</v>
      </c>
      <c r="I40" s="9">
        <v>37.7547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787D-E6C7-D443-B581-B63E5CF689D9}">
  <dimension ref="A1:E11"/>
  <sheetViews>
    <sheetView workbookViewId="0"/>
  </sheetViews>
  <sheetFormatPr defaultColWidth="11" defaultRowHeight="15.75"/>
  <cols>
    <col min="1" max="1" width="15.375" customWidth="1"/>
    <col min="2" max="2" width="13.25" customWidth="1"/>
    <col min="3" max="3" width="17.875" customWidth="1"/>
    <col min="4" max="4" width="14" customWidth="1"/>
    <col min="5" max="5" width="24" customWidth="1"/>
  </cols>
  <sheetData>
    <row r="1" spans="1:5">
      <c r="A1" s="3" t="s">
        <v>74</v>
      </c>
    </row>
    <row r="2" spans="1:5">
      <c r="A2" s="1" t="s">
        <v>32</v>
      </c>
    </row>
    <row r="4" spans="1:5" ht="47.25">
      <c r="A4" s="12" t="s">
        <v>15</v>
      </c>
      <c r="B4" s="12" t="s">
        <v>33</v>
      </c>
      <c r="C4" s="12" t="s">
        <v>34</v>
      </c>
      <c r="D4" s="12" t="s">
        <v>35</v>
      </c>
      <c r="E4" s="12" t="s">
        <v>36</v>
      </c>
    </row>
    <row r="5" spans="1:5">
      <c r="A5" s="8" t="s">
        <v>9</v>
      </c>
      <c r="B5" s="5">
        <v>27671</v>
      </c>
      <c r="C5" s="5">
        <v>16291</v>
      </c>
      <c r="D5" s="5">
        <v>42200</v>
      </c>
      <c r="E5" s="5">
        <v>21849</v>
      </c>
    </row>
    <row r="6" spans="1:5">
      <c r="A6" s="8" t="s">
        <v>10</v>
      </c>
      <c r="B6" s="5">
        <v>23633</v>
      </c>
      <c r="C6" s="5">
        <v>17239</v>
      </c>
      <c r="D6" s="5">
        <v>42215</v>
      </c>
      <c r="E6" s="5">
        <v>23138</v>
      </c>
    </row>
    <row r="7" spans="1:5">
      <c r="A7" s="8" t="s">
        <v>11</v>
      </c>
      <c r="B7" s="5">
        <v>16531</v>
      </c>
      <c r="C7" s="5">
        <v>14534</v>
      </c>
      <c r="D7" s="5">
        <v>42201</v>
      </c>
      <c r="E7" s="5">
        <v>19965</v>
      </c>
    </row>
    <row r="8" spans="1:5">
      <c r="A8" s="8" t="s">
        <v>12</v>
      </c>
      <c r="B8" s="5">
        <v>20078</v>
      </c>
      <c r="C8" s="5">
        <v>16487</v>
      </c>
      <c r="D8" s="5">
        <v>42217</v>
      </c>
      <c r="E8" s="5">
        <v>22254</v>
      </c>
    </row>
    <row r="9" spans="1:5">
      <c r="A9" s="8" t="s">
        <v>13</v>
      </c>
      <c r="B9" s="5">
        <v>24009</v>
      </c>
      <c r="C9" s="5">
        <v>17817</v>
      </c>
      <c r="D9" s="5">
        <v>42216</v>
      </c>
      <c r="E9" s="5">
        <v>23865</v>
      </c>
    </row>
    <row r="10" spans="1:5">
      <c r="A10" s="8" t="s">
        <v>14</v>
      </c>
      <c r="B10" s="5">
        <v>26531</v>
      </c>
      <c r="C10" s="5">
        <v>16728</v>
      </c>
      <c r="D10" s="5">
        <v>42217</v>
      </c>
      <c r="E10" s="5">
        <v>22554</v>
      </c>
    </row>
    <row r="11" spans="1:5">
      <c r="A11" s="8" t="s">
        <v>37</v>
      </c>
      <c r="B11" s="5">
        <v>52847</v>
      </c>
      <c r="C11" s="5">
        <v>27052</v>
      </c>
      <c r="D11" s="5">
        <v>42245</v>
      </c>
      <c r="E11" s="5">
        <v>33911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BDB21-A3FC-BC42-BCA3-817C207733ED}">
  <dimension ref="A1:G16"/>
  <sheetViews>
    <sheetView workbookViewId="0">
      <selection activeCell="F13" sqref="F13"/>
    </sheetView>
  </sheetViews>
  <sheetFormatPr defaultColWidth="11" defaultRowHeight="15.75"/>
  <cols>
    <col min="1" max="1" width="23" customWidth="1"/>
    <col min="2" max="2" width="16.5" customWidth="1"/>
    <col min="3" max="3" width="17.25" customWidth="1"/>
    <col min="4" max="4" width="17.375" customWidth="1"/>
    <col min="5" max="5" width="18" customWidth="1"/>
    <col min="6" max="6" width="16.875" customWidth="1"/>
    <col min="7" max="7" width="14.75" customWidth="1"/>
  </cols>
  <sheetData>
    <row r="1" spans="1:7">
      <c r="A1" s="3" t="s">
        <v>71</v>
      </c>
      <c r="B1" s="3"/>
    </row>
    <row r="3" spans="1:7" ht="63">
      <c r="B3" s="6" t="s">
        <v>27</v>
      </c>
      <c r="C3" s="12" t="s">
        <v>19</v>
      </c>
      <c r="D3" s="12" t="s">
        <v>29</v>
      </c>
      <c r="E3" s="12" t="s">
        <v>30</v>
      </c>
      <c r="F3" s="12" t="s">
        <v>72</v>
      </c>
      <c r="G3" s="12" t="s">
        <v>31</v>
      </c>
    </row>
    <row r="4" spans="1:7">
      <c r="A4" s="7" t="s">
        <v>20</v>
      </c>
      <c r="B4" s="5">
        <v>2065752</v>
      </c>
      <c r="C4" s="4">
        <v>13596</v>
      </c>
      <c r="D4" s="5">
        <v>12014</v>
      </c>
      <c r="E4" s="5">
        <v>10983</v>
      </c>
      <c r="F4" s="17">
        <f>D4/C4</f>
        <v>0.88364224771991762</v>
      </c>
      <c r="G4" s="17">
        <f>E4/27052</f>
        <v>0.40599585982552122</v>
      </c>
    </row>
    <row r="5" spans="1:7">
      <c r="A5" s="7" t="s">
        <v>21</v>
      </c>
      <c r="B5" s="5">
        <v>2922172</v>
      </c>
      <c r="C5" s="4">
        <v>19231</v>
      </c>
      <c r="D5" s="5">
        <v>15475</v>
      </c>
      <c r="E5" s="5">
        <v>13633</v>
      </c>
      <c r="F5" s="17">
        <f t="shared" ref="F5:F9" si="0">D5/C5</f>
        <v>0.80469034371587544</v>
      </c>
      <c r="G5" s="17">
        <f t="shared" ref="G5:G9" si="1">E5/27052</f>
        <v>0.50395534526097885</v>
      </c>
    </row>
    <row r="6" spans="1:7">
      <c r="A6" s="7" t="s">
        <v>22</v>
      </c>
      <c r="B6" s="5">
        <v>125135</v>
      </c>
      <c r="C6" s="4">
        <v>824</v>
      </c>
      <c r="D6" s="5">
        <v>784</v>
      </c>
      <c r="E6" s="5">
        <v>747</v>
      </c>
      <c r="F6" s="17">
        <f t="shared" si="0"/>
        <v>0.95145631067961167</v>
      </c>
      <c r="G6" s="17">
        <f t="shared" si="1"/>
        <v>2.761348513973089E-2</v>
      </c>
    </row>
    <row r="7" spans="1:7">
      <c r="A7" s="7" t="s">
        <v>23</v>
      </c>
      <c r="B7" s="5">
        <v>989524</v>
      </c>
      <c r="C7" s="4">
        <v>6512</v>
      </c>
      <c r="D7" s="5">
        <v>3800</v>
      </c>
      <c r="E7" s="5">
        <v>3652</v>
      </c>
      <c r="F7" s="17">
        <f t="shared" si="0"/>
        <v>0.58353808353808356</v>
      </c>
      <c r="G7" s="17">
        <f t="shared" si="1"/>
        <v>0.13499926068312879</v>
      </c>
    </row>
    <row r="8" spans="1:7">
      <c r="A8" s="7" t="s">
        <v>24</v>
      </c>
      <c r="B8" s="5">
        <v>271942</v>
      </c>
      <c r="C8" s="4">
        <v>1791</v>
      </c>
      <c r="D8" s="5">
        <v>1623</v>
      </c>
      <c r="E8" s="5">
        <v>1607</v>
      </c>
      <c r="F8" s="17">
        <f t="shared" si="0"/>
        <v>0.9061976549413735</v>
      </c>
      <c r="G8" s="17">
        <f t="shared" si="1"/>
        <v>5.9404110601803936E-2</v>
      </c>
    </row>
    <row r="9" spans="1:7">
      <c r="A9" s="7" t="s">
        <v>25</v>
      </c>
      <c r="B9" s="5">
        <v>44232</v>
      </c>
      <c r="C9" s="4">
        <v>291</v>
      </c>
      <c r="D9" s="5">
        <v>215</v>
      </c>
      <c r="E9" s="5">
        <v>212</v>
      </c>
      <c r="F9" s="17">
        <f t="shared" si="0"/>
        <v>0.73883161512027495</v>
      </c>
      <c r="G9" s="17">
        <f t="shared" si="1"/>
        <v>7.8367588348366105E-3</v>
      </c>
    </row>
    <row r="11" spans="1:7">
      <c r="D11" s="10"/>
      <c r="E11" s="10"/>
    </row>
    <row r="12" spans="1:7">
      <c r="D12" s="10"/>
      <c r="E12" s="10"/>
    </row>
    <row r="13" spans="1:7">
      <c r="D13" s="10"/>
      <c r="E13" s="10"/>
    </row>
    <row r="14" spans="1:7">
      <c r="D14" s="10"/>
      <c r="E14" s="10"/>
    </row>
    <row r="15" spans="1:7">
      <c r="D15" s="10"/>
      <c r="E15" s="10"/>
    </row>
    <row r="16" spans="1:7">
      <c r="D16" s="10"/>
      <c r="E16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EA3DA-7E4E-8F4D-A726-DDFEF3B054F8}">
  <dimension ref="A1:L455"/>
  <sheetViews>
    <sheetView topLeftCell="A2" zoomScale="118" workbookViewId="0">
      <selection activeCell="H2" sqref="H2"/>
    </sheetView>
  </sheetViews>
  <sheetFormatPr defaultColWidth="11" defaultRowHeight="15.75"/>
  <cols>
    <col min="1" max="2" width="10.375" customWidth="1"/>
    <col min="3" max="3" width="7.5" customWidth="1"/>
    <col min="4" max="4" width="10.375" customWidth="1"/>
    <col min="5" max="5" width="12" customWidth="1"/>
    <col min="6" max="7" width="3.875" customWidth="1"/>
    <col min="8" max="8" width="11.875" customWidth="1"/>
    <col min="10" max="10" width="7.25" customWidth="1"/>
    <col min="11" max="11" width="10.5" customWidth="1"/>
    <col min="12" max="12" width="13.375" customWidth="1"/>
  </cols>
  <sheetData>
    <row r="1" spans="1:12">
      <c r="A1" s="3" t="s">
        <v>76</v>
      </c>
    </row>
    <row r="2" spans="1:12" s="23" customFormat="1" ht="98.1" customHeight="1">
      <c r="A2" s="26" t="s">
        <v>45</v>
      </c>
      <c r="B2" s="26"/>
      <c r="C2" s="26"/>
      <c r="D2" s="26"/>
      <c r="E2" s="26"/>
      <c r="F2" s="26"/>
      <c r="G2" s="26"/>
    </row>
    <row r="3" spans="1:12">
      <c r="A3" s="3" t="s">
        <v>44</v>
      </c>
    </row>
    <row r="4" spans="1:12" s="19" customFormat="1" ht="86.1" customHeight="1">
      <c r="A4" s="27" t="s">
        <v>60</v>
      </c>
      <c r="B4" s="28"/>
      <c r="C4" s="20"/>
      <c r="D4" s="27" t="s">
        <v>61</v>
      </c>
      <c r="E4" s="28"/>
      <c r="F4" s="20"/>
      <c r="G4" s="20"/>
      <c r="H4" s="27" t="s">
        <v>62</v>
      </c>
      <c r="I4" s="28"/>
      <c r="J4" s="20"/>
      <c r="K4" s="27" t="s">
        <v>63</v>
      </c>
      <c r="L4" s="28"/>
    </row>
    <row r="5" spans="1:12" s="19" customFormat="1" ht="42" customHeight="1">
      <c r="A5" s="24" t="s">
        <v>43</v>
      </c>
      <c r="B5" s="25"/>
      <c r="D5" s="24" t="s">
        <v>42</v>
      </c>
      <c r="E5" s="25"/>
      <c r="H5" s="24" t="s">
        <v>41</v>
      </c>
      <c r="I5" s="25"/>
      <c r="K5" s="24" t="s">
        <v>46</v>
      </c>
      <c r="L5" s="25"/>
    </row>
    <row r="6" spans="1:12" s="19" customFormat="1" ht="31.5">
      <c r="A6" s="22" t="s">
        <v>40</v>
      </c>
      <c r="B6" s="21" t="s">
        <v>38</v>
      </c>
      <c r="D6" s="22" t="s">
        <v>40</v>
      </c>
      <c r="E6" s="21" t="s">
        <v>38</v>
      </c>
      <c r="H6" s="22" t="s">
        <v>39</v>
      </c>
      <c r="I6" s="21" t="s">
        <v>38</v>
      </c>
      <c r="K6" s="22" t="s">
        <v>39</v>
      </c>
      <c r="L6" s="21" t="s">
        <v>38</v>
      </c>
    </row>
    <row r="7" spans="1:12">
      <c r="A7" s="18">
        <v>1</v>
      </c>
      <c r="B7">
        <v>13748</v>
      </c>
      <c r="D7" s="18">
        <v>1</v>
      </c>
      <c r="E7">
        <v>3405</v>
      </c>
      <c r="H7" s="18">
        <v>0</v>
      </c>
      <c r="I7">
        <v>50</v>
      </c>
      <c r="K7" s="18">
        <v>0</v>
      </c>
      <c r="L7">
        <v>22</v>
      </c>
    </row>
    <row r="8" spans="1:12">
      <c r="A8" s="18">
        <v>2</v>
      </c>
      <c r="B8">
        <v>5156</v>
      </c>
      <c r="D8" s="18">
        <v>2</v>
      </c>
      <c r="E8">
        <v>2182</v>
      </c>
      <c r="H8" s="18">
        <v>1</v>
      </c>
      <c r="I8">
        <v>263</v>
      </c>
      <c r="K8" s="18">
        <v>1</v>
      </c>
      <c r="L8">
        <v>206</v>
      </c>
    </row>
    <row r="9" spans="1:12">
      <c r="A9" s="18">
        <v>3</v>
      </c>
      <c r="B9">
        <v>2226</v>
      </c>
      <c r="D9" s="18">
        <v>3</v>
      </c>
      <c r="E9">
        <v>1771</v>
      </c>
      <c r="H9" s="18">
        <v>2</v>
      </c>
      <c r="I9">
        <v>1710</v>
      </c>
      <c r="K9" s="18">
        <v>2</v>
      </c>
      <c r="L9">
        <v>1492</v>
      </c>
    </row>
    <row r="10" spans="1:12">
      <c r="A10" s="18">
        <v>4</v>
      </c>
      <c r="B10">
        <v>1378</v>
      </c>
      <c r="D10" s="18">
        <v>4</v>
      </c>
      <c r="E10">
        <v>1483</v>
      </c>
      <c r="H10" s="18">
        <v>3</v>
      </c>
      <c r="I10">
        <v>2198</v>
      </c>
      <c r="K10" s="18">
        <v>3</v>
      </c>
      <c r="L10">
        <v>3222</v>
      </c>
    </row>
    <row r="11" spans="1:12">
      <c r="A11" s="18">
        <v>5</v>
      </c>
      <c r="B11">
        <v>870</v>
      </c>
      <c r="D11" s="18">
        <v>5</v>
      </c>
      <c r="E11">
        <v>1228</v>
      </c>
      <c r="H11" s="18">
        <v>4</v>
      </c>
      <c r="I11">
        <v>1435</v>
      </c>
      <c r="K11" s="18">
        <v>4</v>
      </c>
      <c r="L11">
        <v>3277</v>
      </c>
    </row>
    <row r="12" spans="1:12">
      <c r="A12" s="18">
        <v>6</v>
      </c>
      <c r="B12">
        <v>564</v>
      </c>
      <c r="D12" s="18">
        <v>6</v>
      </c>
      <c r="E12">
        <v>1055</v>
      </c>
      <c r="H12" s="18">
        <v>5</v>
      </c>
      <c r="I12">
        <v>918</v>
      </c>
      <c r="K12" s="18">
        <v>5</v>
      </c>
      <c r="L12">
        <v>2816</v>
      </c>
    </row>
    <row r="13" spans="1:12">
      <c r="A13" s="18">
        <v>7</v>
      </c>
      <c r="B13">
        <v>365</v>
      </c>
      <c r="D13" s="18">
        <v>7</v>
      </c>
      <c r="E13">
        <v>964</v>
      </c>
      <c r="H13" s="18">
        <v>6</v>
      </c>
      <c r="I13">
        <v>499</v>
      </c>
      <c r="K13" s="18">
        <v>6</v>
      </c>
      <c r="L13">
        <v>2343</v>
      </c>
    </row>
    <row r="14" spans="1:12">
      <c r="A14" s="18">
        <v>8</v>
      </c>
      <c r="B14">
        <v>269</v>
      </c>
      <c r="D14" s="18">
        <v>8</v>
      </c>
      <c r="E14">
        <v>848</v>
      </c>
      <c r="H14" s="18">
        <v>7</v>
      </c>
      <c r="I14">
        <v>347</v>
      </c>
      <c r="K14" s="18">
        <v>7</v>
      </c>
      <c r="L14">
        <v>2054</v>
      </c>
    </row>
    <row r="15" spans="1:12">
      <c r="A15" s="18">
        <v>9</v>
      </c>
      <c r="B15">
        <v>222</v>
      </c>
      <c r="D15" s="18">
        <v>9</v>
      </c>
      <c r="E15">
        <v>755</v>
      </c>
      <c r="H15" s="18">
        <v>8</v>
      </c>
      <c r="I15">
        <v>225</v>
      </c>
      <c r="K15" s="18">
        <v>8</v>
      </c>
      <c r="L15">
        <v>1721</v>
      </c>
    </row>
    <row r="16" spans="1:12">
      <c r="A16" s="18">
        <v>10</v>
      </c>
      <c r="B16">
        <v>191</v>
      </c>
      <c r="D16" s="18">
        <v>10</v>
      </c>
      <c r="E16">
        <v>700</v>
      </c>
      <c r="H16" s="18">
        <v>9</v>
      </c>
      <c r="I16">
        <v>148</v>
      </c>
      <c r="K16" s="18">
        <v>9</v>
      </c>
      <c r="L16">
        <v>1448</v>
      </c>
    </row>
    <row r="17" spans="1:12">
      <c r="A17" s="18">
        <v>11</v>
      </c>
      <c r="B17">
        <v>136</v>
      </c>
      <c r="D17" s="18">
        <v>11</v>
      </c>
      <c r="E17">
        <v>609</v>
      </c>
      <c r="H17" s="18">
        <v>10</v>
      </c>
      <c r="I17">
        <v>126</v>
      </c>
      <c r="K17" s="18">
        <v>10</v>
      </c>
      <c r="L17">
        <v>1252</v>
      </c>
    </row>
    <row r="18" spans="1:12">
      <c r="A18" s="18">
        <v>12</v>
      </c>
      <c r="B18">
        <v>137</v>
      </c>
      <c r="D18" s="18">
        <v>12</v>
      </c>
      <c r="E18">
        <v>575</v>
      </c>
      <c r="H18" s="18">
        <v>11</v>
      </c>
      <c r="I18">
        <v>88</v>
      </c>
      <c r="K18" s="18">
        <v>11</v>
      </c>
      <c r="L18">
        <v>1054</v>
      </c>
    </row>
    <row r="19" spans="1:12">
      <c r="A19" s="18">
        <v>13</v>
      </c>
      <c r="B19">
        <v>88</v>
      </c>
      <c r="D19" s="18">
        <v>13</v>
      </c>
      <c r="E19">
        <v>520</v>
      </c>
      <c r="H19" s="18">
        <v>12</v>
      </c>
      <c r="I19">
        <v>50</v>
      </c>
      <c r="K19" s="18">
        <v>12</v>
      </c>
      <c r="L19">
        <v>942</v>
      </c>
    </row>
    <row r="20" spans="1:12">
      <c r="A20" s="18">
        <v>14</v>
      </c>
      <c r="B20">
        <v>57</v>
      </c>
      <c r="D20" s="18">
        <v>14</v>
      </c>
      <c r="E20">
        <v>462</v>
      </c>
      <c r="H20" s="18">
        <v>13</v>
      </c>
      <c r="I20">
        <v>50</v>
      </c>
      <c r="K20" s="18">
        <v>13</v>
      </c>
      <c r="L20">
        <v>900</v>
      </c>
    </row>
    <row r="21" spans="1:12">
      <c r="A21" s="18">
        <v>15</v>
      </c>
      <c r="B21">
        <v>57</v>
      </c>
      <c r="D21" s="18">
        <v>15</v>
      </c>
      <c r="E21">
        <v>418</v>
      </c>
      <c r="H21" s="18">
        <v>14</v>
      </c>
      <c r="I21">
        <v>35</v>
      </c>
      <c r="K21" s="18">
        <v>14</v>
      </c>
      <c r="L21">
        <v>759</v>
      </c>
    </row>
    <row r="22" spans="1:12">
      <c r="A22" s="18">
        <v>16</v>
      </c>
      <c r="B22">
        <v>41</v>
      </c>
      <c r="D22" s="18">
        <v>16</v>
      </c>
      <c r="E22">
        <v>356</v>
      </c>
      <c r="H22" s="18">
        <v>15</v>
      </c>
      <c r="I22">
        <v>30</v>
      </c>
      <c r="K22" s="18">
        <v>15</v>
      </c>
      <c r="L22">
        <v>684</v>
      </c>
    </row>
    <row r="23" spans="1:12">
      <c r="A23" s="18">
        <v>17</v>
      </c>
      <c r="B23">
        <v>28</v>
      </c>
      <c r="D23" s="18">
        <v>17</v>
      </c>
      <c r="E23">
        <v>337</v>
      </c>
      <c r="H23" s="18">
        <v>16</v>
      </c>
      <c r="I23">
        <v>25</v>
      </c>
      <c r="K23" s="18">
        <v>16</v>
      </c>
      <c r="L23">
        <v>616</v>
      </c>
    </row>
    <row r="24" spans="1:12">
      <c r="A24" s="18">
        <v>18</v>
      </c>
      <c r="B24">
        <v>29</v>
      </c>
      <c r="D24" s="18">
        <v>18</v>
      </c>
      <c r="E24">
        <v>344</v>
      </c>
      <c r="H24" s="18">
        <v>17</v>
      </c>
      <c r="I24">
        <v>21</v>
      </c>
      <c r="K24" s="18">
        <v>17</v>
      </c>
      <c r="L24">
        <v>518</v>
      </c>
    </row>
    <row r="25" spans="1:12">
      <c r="A25" s="18">
        <v>19</v>
      </c>
      <c r="B25">
        <v>21</v>
      </c>
      <c r="D25" s="18">
        <v>19</v>
      </c>
      <c r="E25">
        <v>335</v>
      </c>
      <c r="H25" s="18">
        <v>18</v>
      </c>
      <c r="I25">
        <v>18</v>
      </c>
      <c r="K25" s="18">
        <v>18</v>
      </c>
      <c r="L25">
        <v>488</v>
      </c>
    </row>
    <row r="26" spans="1:12">
      <c r="A26" s="18">
        <v>20</v>
      </c>
      <c r="B26">
        <v>15</v>
      </c>
      <c r="D26" s="18">
        <v>20</v>
      </c>
      <c r="E26">
        <v>285</v>
      </c>
      <c r="H26" s="18">
        <v>19</v>
      </c>
      <c r="I26">
        <v>20</v>
      </c>
      <c r="K26" s="18">
        <v>19</v>
      </c>
      <c r="L26">
        <v>514</v>
      </c>
    </row>
    <row r="27" spans="1:12">
      <c r="A27" s="18">
        <v>21</v>
      </c>
      <c r="B27">
        <v>10</v>
      </c>
      <c r="D27" s="18">
        <v>21</v>
      </c>
      <c r="E27">
        <v>249</v>
      </c>
      <c r="H27" s="18">
        <v>20</v>
      </c>
      <c r="I27">
        <v>10</v>
      </c>
      <c r="K27" s="18">
        <v>20</v>
      </c>
      <c r="L27">
        <v>398</v>
      </c>
    </row>
    <row r="28" spans="1:12">
      <c r="A28" s="18">
        <v>22</v>
      </c>
      <c r="B28">
        <v>22</v>
      </c>
      <c r="D28" s="18">
        <v>22</v>
      </c>
      <c r="E28">
        <v>237</v>
      </c>
      <c r="H28" s="18">
        <v>21</v>
      </c>
      <c r="I28">
        <v>12</v>
      </c>
      <c r="K28" s="18">
        <v>21</v>
      </c>
      <c r="L28">
        <v>358</v>
      </c>
    </row>
    <row r="29" spans="1:12">
      <c r="A29" s="18">
        <v>23</v>
      </c>
      <c r="B29">
        <v>15</v>
      </c>
      <c r="D29" s="18">
        <v>23</v>
      </c>
      <c r="E29">
        <v>244</v>
      </c>
      <c r="H29" s="18">
        <v>22</v>
      </c>
      <c r="I29">
        <v>7</v>
      </c>
      <c r="K29" s="18">
        <v>22</v>
      </c>
      <c r="L29">
        <v>322</v>
      </c>
    </row>
    <row r="30" spans="1:12">
      <c r="A30" s="18">
        <v>24</v>
      </c>
      <c r="B30">
        <v>14</v>
      </c>
      <c r="D30" s="18">
        <v>24</v>
      </c>
      <c r="E30">
        <v>242</v>
      </c>
      <c r="H30" s="18">
        <v>23</v>
      </c>
      <c r="I30">
        <v>9</v>
      </c>
      <c r="K30" s="18">
        <v>23</v>
      </c>
      <c r="L30">
        <v>304</v>
      </c>
    </row>
    <row r="31" spans="1:12">
      <c r="A31" s="18">
        <v>25</v>
      </c>
      <c r="B31">
        <v>8</v>
      </c>
      <c r="D31" s="18">
        <v>25</v>
      </c>
      <c r="E31">
        <v>199</v>
      </c>
      <c r="H31" s="18">
        <v>24</v>
      </c>
      <c r="I31">
        <v>6</v>
      </c>
      <c r="K31" s="18">
        <v>24</v>
      </c>
      <c r="L31">
        <v>297</v>
      </c>
    </row>
    <row r="32" spans="1:12">
      <c r="A32" s="18">
        <v>26</v>
      </c>
      <c r="B32">
        <v>9</v>
      </c>
      <c r="D32" s="18">
        <v>26</v>
      </c>
      <c r="E32">
        <v>204</v>
      </c>
      <c r="H32" s="18">
        <v>25</v>
      </c>
      <c r="I32">
        <v>5</v>
      </c>
      <c r="K32" s="18">
        <v>25</v>
      </c>
      <c r="L32">
        <v>276</v>
      </c>
    </row>
    <row r="33" spans="1:12">
      <c r="A33" s="18">
        <v>27</v>
      </c>
      <c r="B33">
        <v>17</v>
      </c>
      <c r="D33" s="18">
        <v>27</v>
      </c>
      <c r="E33">
        <v>191</v>
      </c>
      <c r="H33" s="18">
        <v>27</v>
      </c>
      <c r="I33">
        <v>1</v>
      </c>
      <c r="K33" s="18">
        <v>26</v>
      </c>
      <c r="L33">
        <v>281</v>
      </c>
    </row>
    <row r="34" spans="1:12">
      <c r="A34" s="18">
        <v>28</v>
      </c>
      <c r="B34">
        <v>6</v>
      </c>
      <c r="D34" s="18">
        <v>28</v>
      </c>
      <c r="E34">
        <v>178</v>
      </c>
      <c r="H34" s="18">
        <v>28</v>
      </c>
      <c r="I34">
        <v>4</v>
      </c>
      <c r="K34" s="18">
        <v>27</v>
      </c>
      <c r="L34">
        <v>259</v>
      </c>
    </row>
    <row r="35" spans="1:12">
      <c r="A35" s="18">
        <v>29</v>
      </c>
      <c r="B35">
        <v>10</v>
      </c>
      <c r="D35" s="18">
        <v>29</v>
      </c>
      <c r="E35">
        <v>174</v>
      </c>
      <c r="H35" s="18">
        <v>29</v>
      </c>
      <c r="I35">
        <v>3</v>
      </c>
      <c r="K35" s="18">
        <v>28</v>
      </c>
      <c r="L35">
        <v>224</v>
      </c>
    </row>
    <row r="36" spans="1:12">
      <c r="A36" s="18">
        <v>30</v>
      </c>
      <c r="B36">
        <v>9</v>
      </c>
      <c r="D36" s="18">
        <v>30</v>
      </c>
      <c r="E36">
        <v>167</v>
      </c>
      <c r="H36" s="18">
        <v>30</v>
      </c>
      <c r="I36">
        <v>2</v>
      </c>
      <c r="K36" s="18">
        <v>29</v>
      </c>
      <c r="L36">
        <v>197</v>
      </c>
    </row>
    <row r="37" spans="1:12">
      <c r="A37" s="18">
        <v>31</v>
      </c>
      <c r="B37">
        <v>5</v>
      </c>
      <c r="D37" s="18">
        <v>31</v>
      </c>
      <c r="E37">
        <v>152</v>
      </c>
      <c r="H37" s="18">
        <v>31</v>
      </c>
      <c r="I37">
        <v>1</v>
      </c>
      <c r="K37" s="18">
        <v>30</v>
      </c>
      <c r="L37">
        <v>192</v>
      </c>
    </row>
    <row r="38" spans="1:12">
      <c r="A38" s="18">
        <v>32</v>
      </c>
      <c r="B38">
        <v>4</v>
      </c>
      <c r="D38" s="18">
        <v>32</v>
      </c>
      <c r="E38">
        <v>131</v>
      </c>
      <c r="H38" s="18">
        <v>33</v>
      </c>
      <c r="I38">
        <v>2</v>
      </c>
      <c r="K38" s="18">
        <v>31</v>
      </c>
      <c r="L38">
        <v>191</v>
      </c>
    </row>
    <row r="39" spans="1:12">
      <c r="A39" s="18">
        <v>33</v>
      </c>
      <c r="B39">
        <v>5</v>
      </c>
      <c r="D39" s="18">
        <v>33</v>
      </c>
      <c r="E39">
        <v>132</v>
      </c>
      <c r="H39" s="18">
        <v>34</v>
      </c>
      <c r="I39">
        <v>1</v>
      </c>
      <c r="K39" s="18">
        <v>32</v>
      </c>
      <c r="L39">
        <v>188</v>
      </c>
    </row>
    <row r="40" spans="1:12">
      <c r="A40" s="18">
        <v>34</v>
      </c>
      <c r="B40">
        <v>8</v>
      </c>
      <c r="D40" s="18">
        <v>34</v>
      </c>
      <c r="E40">
        <v>96</v>
      </c>
      <c r="H40" s="18">
        <v>36</v>
      </c>
      <c r="I40">
        <v>2</v>
      </c>
      <c r="K40" s="18">
        <v>33</v>
      </c>
      <c r="L40">
        <v>130</v>
      </c>
    </row>
    <row r="41" spans="1:12">
      <c r="A41" s="18">
        <v>35</v>
      </c>
      <c r="B41">
        <v>5</v>
      </c>
      <c r="D41" s="18">
        <v>35</v>
      </c>
      <c r="E41">
        <v>129</v>
      </c>
      <c r="H41" s="18">
        <v>37</v>
      </c>
      <c r="I41">
        <v>2</v>
      </c>
      <c r="K41" s="18">
        <v>34</v>
      </c>
      <c r="L41">
        <v>119</v>
      </c>
    </row>
    <row r="42" spans="1:12">
      <c r="A42" s="18">
        <v>36</v>
      </c>
      <c r="B42">
        <v>5</v>
      </c>
      <c r="D42" s="18">
        <v>36</v>
      </c>
      <c r="E42">
        <v>122</v>
      </c>
      <c r="H42" s="18">
        <v>41</v>
      </c>
      <c r="I42">
        <v>3</v>
      </c>
      <c r="K42" s="18">
        <v>35</v>
      </c>
      <c r="L42">
        <v>153</v>
      </c>
    </row>
    <row r="43" spans="1:12">
      <c r="A43" s="18">
        <v>37</v>
      </c>
      <c r="B43">
        <v>8</v>
      </c>
      <c r="D43" s="18">
        <v>37</v>
      </c>
      <c r="E43">
        <v>119</v>
      </c>
      <c r="H43" s="18">
        <v>42</v>
      </c>
      <c r="I43">
        <v>1</v>
      </c>
      <c r="K43" s="18">
        <v>36</v>
      </c>
      <c r="L43">
        <v>117</v>
      </c>
    </row>
    <row r="44" spans="1:12">
      <c r="A44" s="18">
        <v>38</v>
      </c>
      <c r="B44">
        <v>5</v>
      </c>
      <c r="D44" s="18">
        <v>38</v>
      </c>
      <c r="E44">
        <v>121</v>
      </c>
      <c r="H44" s="18">
        <v>51</v>
      </c>
      <c r="I44">
        <v>1</v>
      </c>
      <c r="K44" s="18">
        <v>37</v>
      </c>
      <c r="L44">
        <v>116</v>
      </c>
    </row>
    <row r="45" spans="1:12">
      <c r="A45" s="18">
        <v>39</v>
      </c>
      <c r="B45">
        <v>1</v>
      </c>
      <c r="D45" s="18">
        <v>39</v>
      </c>
      <c r="E45">
        <v>107</v>
      </c>
      <c r="H45" s="18">
        <v>54</v>
      </c>
      <c r="I45">
        <v>1</v>
      </c>
      <c r="K45" s="18">
        <v>38</v>
      </c>
      <c r="L45">
        <v>108</v>
      </c>
    </row>
    <row r="46" spans="1:12">
      <c r="A46" s="18">
        <v>40</v>
      </c>
      <c r="B46">
        <v>1</v>
      </c>
      <c r="D46" s="18">
        <v>40</v>
      </c>
      <c r="E46">
        <v>107</v>
      </c>
      <c r="H46" s="18">
        <v>57</v>
      </c>
      <c r="I46">
        <v>1</v>
      </c>
      <c r="K46" s="18">
        <v>39</v>
      </c>
      <c r="L46">
        <v>102</v>
      </c>
    </row>
    <row r="47" spans="1:12">
      <c r="A47" s="18">
        <v>41</v>
      </c>
      <c r="B47">
        <v>4</v>
      </c>
      <c r="D47" s="18">
        <v>41</v>
      </c>
      <c r="E47">
        <v>105</v>
      </c>
      <c r="H47" s="18">
        <v>58</v>
      </c>
      <c r="I47">
        <v>1</v>
      </c>
      <c r="K47" s="18">
        <v>40</v>
      </c>
      <c r="L47">
        <v>78</v>
      </c>
    </row>
    <row r="48" spans="1:12">
      <c r="A48" s="18">
        <v>42</v>
      </c>
      <c r="B48">
        <v>2</v>
      </c>
      <c r="D48" s="18">
        <v>42</v>
      </c>
      <c r="E48">
        <v>96</v>
      </c>
      <c r="H48" s="18">
        <v>81</v>
      </c>
      <c r="I48">
        <v>1</v>
      </c>
      <c r="K48" s="18">
        <v>41</v>
      </c>
      <c r="L48">
        <v>113</v>
      </c>
    </row>
    <row r="49" spans="1:12">
      <c r="A49" s="18">
        <v>43</v>
      </c>
      <c r="B49">
        <v>2</v>
      </c>
      <c r="D49" s="18">
        <v>43</v>
      </c>
      <c r="E49">
        <v>118</v>
      </c>
      <c r="H49" s="18">
        <v>100</v>
      </c>
      <c r="I49">
        <v>1</v>
      </c>
      <c r="K49" s="18">
        <v>42</v>
      </c>
      <c r="L49">
        <v>92</v>
      </c>
    </row>
    <row r="50" spans="1:12">
      <c r="A50" s="18">
        <v>44</v>
      </c>
      <c r="B50">
        <v>2</v>
      </c>
      <c r="D50" s="18">
        <v>44</v>
      </c>
      <c r="E50">
        <v>93</v>
      </c>
      <c r="H50" s="18">
        <v>118</v>
      </c>
      <c r="I50">
        <v>1</v>
      </c>
      <c r="K50" s="18">
        <v>43</v>
      </c>
      <c r="L50">
        <v>87</v>
      </c>
    </row>
    <row r="51" spans="1:12">
      <c r="A51" s="18">
        <v>46</v>
      </c>
      <c r="B51">
        <v>2</v>
      </c>
      <c r="D51" s="18">
        <v>45</v>
      </c>
      <c r="E51">
        <v>99</v>
      </c>
      <c r="H51" s="18">
        <v>335</v>
      </c>
      <c r="I51">
        <v>1</v>
      </c>
      <c r="K51" s="18">
        <v>44</v>
      </c>
      <c r="L51">
        <v>78</v>
      </c>
    </row>
    <row r="52" spans="1:12">
      <c r="A52" s="18">
        <v>47</v>
      </c>
      <c r="B52">
        <v>4</v>
      </c>
      <c r="D52" s="18">
        <v>46</v>
      </c>
      <c r="E52">
        <v>69</v>
      </c>
      <c r="K52" s="18">
        <v>45</v>
      </c>
      <c r="L52">
        <v>84</v>
      </c>
    </row>
    <row r="53" spans="1:12">
      <c r="A53" s="18">
        <v>48</v>
      </c>
      <c r="B53">
        <v>2</v>
      </c>
      <c r="D53" s="18">
        <v>47</v>
      </c>
      <c r="E53">
        <v>67</v>
      </c>
      <c r="K53" s="18">
        <v>46</v>
      </c>
      <c r="L53">
        <v>61</v>
      </c>
    </row>
    <row r="54" spans="1:12">
      <c r="A54" s="18">
        <v>49</v>
      </c>
      <c r="B54">
        <v>3</v>
      </c>
      <c r="D54" s="18">
        <v>48</v>
      </c>
      <c r="E54">
        <v>70</v>
      </c>
      <c r="K54" s="18">
        <v>47</v>
      </c>
      <c r="L54">
        <v>81</v>
      </c>
    </row>
    <row r="55" spans="1:12">
      <c r="A55" s="18">
        <v>51</v>
      </c>
      <c r="B55">
        <v>2</v>
      </c>
      <c r="D55" s="18">
        <v>49</v>
      </c>
      <c r="E55">
        <v>88</v>
      </c>
      <c r="K55" s="18">
        <v>48</v>
      </c>
      <c r="L55">
        <v>65</v>
      </c>
    </row>
    <row r="56" spans="1:12">
      <c r="A56" s="18">
        <v>52</v>
      </c>
      <c r="B56">
        <v>2</v>
      </c>
      <c r="D56" s="18">
        <v>50</v>
      </c>
      <c r="E56">
        <v>81</v>
      </c>
      <c r="K56" s="18">
        <v>49</v>
      </c>
      <c r="L56">
        <v>72</v>
      </c>
    </row>
    <row r="57" spans="1:12">
      <c r="A57" s="18">
        <v>53</v>
      </c>
      <c r="B57">
        <v>4</v>
      </c>
      <c r="D57" s="18">
        <v>51</v>
      </c>
      <c r="E57">
        <v>79</v>
      </c>
      <c r="K57" s="18">
        <v>50</v>
      </c>
      <c r="L57">
        <v>66</v>
      </c>
    </row>
    <row r="58" spans="1:12">
      <c r="A58" s="18">
        <v>54</v>
      </c>
      <c r="B58">
        <v>1</v>
      </c>
      <c r="D58" s="18">
        <v>52</v>
      </c>
      <c r="E58">
        <v>50</v>
      </c>
      <c r="K58" s="18">
        <v>51</v>
      </c>
      <c r="L58">
        <v>65</v>
      </c>
    </row>
    <row r="59" spans="1:12">
      <c r="A59" s="18">
        <v>55</v>
      </c>
      <c r="B59">
        <v>1</v>
      </c>
      <c r="D59" s="18">
        <v>53</v>
      </c>
      <c r="E59">
        <v>68</v>
      </c>
      <c r="K59" s="18">
        <v>52</v>
      </c>
      <c r="L59">
        <v>65</v>
      </c>
    </row>
    <row r="60" spans="1:12">
      <c r="A60" s="18">
        <v>56</v>
      </c>
      <c r="B60">
        <v>3</v>
      </c>
      <c r="D60" s="18">
        <v>54</v>
      </c>
      <c r="E60">
        <v>64</v>
      </c>
      <c r="K60" s="18">
        <v>53</v>
      </c>
      <c r="L60">
        <v>58</v>
      </c>
    </row>
    <row r="61" spans="1:12">
      <c r="A61" s="18">
        <v>57</v>
      </c>
      <c r="B61">
        <v>1</v>
      </c>
      <c r="D61" s="18">
        <v>55</v>
      </c>
      <c r="E61">
        <v>70</v>
      </c>
      <c r="K61" s="18">
        <v>54</v>
      </c>
      <c r="L61">
        <v>52</v>
      </c>
    </row>
    <row r="62" spans="1:12">
      <c r="A62" s="18">
        <v>58</v>
      </c>
      <c r="B62">
        <v>2</v>
      </c>
      <c r="D62" s="18">
        <v>56</v>
      </c>
      <c r="E62">
        <v>58</v>
      </c>
      <c r="K62" s="18">
        <v>55</v>
      </c>
      <c r="L62">
        <v>51</v>
      </c>
    </row>
    <row r="63" spans="1:12">
      <c r="A63" s="18">
        <v>59</v>
      </c>
      <c r="B63">
        <v>1</v>
      </c>
      <c r="D63" s="18">
        <v>57</v>
      </c>
      <c r="E63">
        <v>65</v>
      </c>
      <c r="K63" s="18">
        <v>56</v>
      </c>
      <c r="L63">
        <v>50</v>
      </c>
    </row>
    <row r="64" spans="1:12">
      <c r="A64" s="18">
        <v>60</v>
      </c>
      <c r="B64">
        <v>1</v>
      </c>
      <c r="D64" s="18">
        <v>58</v>
      </c>
      <c r="E64">
        <v>49</v>
      </c>
      <c r="K64" s="18">
        <v>57</v>
      </c>
      <c r="L64">
        <v>58</v>
      </c>
    </row>
    <row r="65" spans="1:12">
      <c r="A65" s="18">
        <v>61</v>
      </c>
      <c r="B65">
        <v>1</v>
      </c>
      <c r="D65" s="18">
        <v>59</v>
      </c>
      <c r="E65">
        <v>57</v>
      </c>
      <c r="K65" s="18">
        <v>58</v>
      </c>
      <c r="L65">
        <v>49</v>
      </c>
    </row>
    <row r="66" spans="1:12">
      <c r="A66" s="18">
        <v>62</v>
      </c>
      <c r="B66">
        <v>2</v>
      </c>
      <c r="D66" s="18">
        <v>60</v>
      </c>
      <c r="E66">
        <v>48</v>
      </c>
      <c r="K66" s="18">
        <v>59</v>
      </c>
      <c r="L66">
        <v>54</v>
      </c>
    </row>
    <row r="67" spans="1:12">
      <c r="A67" s="18">
        <v>67</v>
      </c>
      <c r="B67">
        <v>2</v>
      </c>
      <c r="D67" s="18">
        <v>61</v>
      </c>
      <c r="E67">
        <v>58</v>
      </c>
      <c r="K67" s="18">
        <v>60</v>
      </c>
      <c r="L67">
        <v>47</v>
      </c>
    </row>
    <row r="68" spans="1:12">
      <c r="A68" s="18">
        <v>68</v>
      </c>
      <c r="B68">
        <v>1</v>
      </c>
      <c r="D68" s="18">
        <v>62</v>
      </c>
      <c r="E68">
        <v>64</v>
      </c>
      <c r="K68" s="18">
        <v>61</v>
      </c>
      <c r="L68">
        <v>52</v>
      </c>
    </row>
    <row r="69" spans="1:12">
      <c r="A69" s="18">
        <v>69</v>
      </c>
      <c r="B69">
        <v>2</v>
      </c>
      <c r="D69" s="18">
        <v>63</v>
      </c>
      <c r="E69">
        <v>51</v>
      </c>
      <c r="K69" s="18">
        <v>62</v>
      </c>
      <c r="L69">
        <v>43</v>
      </c>
    </row>
    <row r="70" spans="1:12">
      <c r="A70" s="18">
        <v>70</v>
      </c>
      <c r="B70">
        <v>1</v>
      </c>
      <c r="D70" s="18">
        <v>64</v>
      </c>
      <c r="E70">
        <v>50</v>
      </c>
      <c r="K70" s="18">
        <v>63</v>
      </c>
      <c r="L70">
        <v>41</v>
      </c>
    </row>
    <row r="71" spans="1:12">
      <c r="A71" s="18">
        <v>72</v>
      </c>
      <c r="B71">
        <v>1</v>
      </c>
      <c r="D71" s="18">
        <v>65</v>
      </c>
      <c r="E71">
        <v>36</v>
      </c>
      <c r="K71" s="18">
        <v>64</v>
      </c>
      <c r="L71">
        <v>32</v>
      </c>
    </row>
    <row r="72" spans="1:12">
      <c r="A72" s="18">
        <v>76</v>
      </c>
      <c r="B72">
        <v>1</v>
      </c>
      <c r="D72" s="18">
        <v>66</v>
      </c>
      <c r="E72">
        <v>42</v>
      </c>
      <c r="K72" s="18">
        <v>65</v>
      </c>
      <c r="L72">
        <v>38</v>
      </c>
    </row>
    <row r="73" spans="1:12">
      <c r="A73" s="18">
        <v>77</v>
      </c>
      <c r="B73">
        <v>1</v>
      </c>
      <c r="D73" s="18">
        <v>67</v>
      </c>
      <c r="E73">
        <v>53</v>
      </c>
      <c r="K73" s="18">
        <v>66</v>
      </c>
      <c r="L73">
        <v>31</v>
      </c>
    </row>
    <row r="74" spans="1:12">
      <c r="A74" s="18">
        <v>99</v>
      </c>
      <c r="B74">
        <v>1</v>
      </c>
      <c r="D74" s="18">
        <v>68</v>
      </c>
      <c r="E74">
        <v>51</v>
      </c>
      <c r="K74" s="18">
        <v>67</v>
      </c>
      <c r="L74">
        <v>33</v>
      </c>
    </row>
    <row r="75" spans="1:12">
      <c r="A75" s="18">
        <v>103</v>
      </c>
      <c r="B75">
        <v>1</v>
      </c>
      <c r="D75" s="18">
        <v>69</v>
      </c>
      <c r="E75">
        <v>42</v>
      </c>
      <c r="K75" s="18">
        <v>68</v>
      </c>
      <c r="L75">
        <v>24</v>
      </c>
    </row>
    <row r="76" spans="1:12">
      <c r="A76" s="18">
        <v>121</v>
      </c>
      <c r="B76">
        <v>1</v>
      </c>
      <c r="D76" s="18">
        <v>70</v>
      </c>
      <c r="E76">
        <v>42</v>
      </c>
      <c r="K76" s="18">
        <v>69</v>
      </c>
      <c r="L76">
        <v>34</v>
      </c>
    </row>
    <row r="77" spans="1:12">
      <c r="A77" s="18">
        <v>128</v>
      </c>
      <c r="B77">
        <v>1</v>
      </c>
      <c r="D77" s="18">
        <v>71</v>
      </c>
      <c r="E77">
        <v>51</v>
      </c>
      <c r="K77" s="18">
        <v>70</v>
      </c>
      <c r="L77">
        <v>39</v>
      </c>
    </row>
    <row r="78" spans="1:12">
      <c r="A78" s="18">
        <v>140</v>
      </c>
      <c r="B78">
        <v>1</v>
      </c>
      <c r="D78" s="18">
        <v>72</v>
      </c>
      <c r="E78">
        <v>47</v>
      </c>
      <c r="K78" s="18">
        <v>71</v>
      </c>
      <c r="L78">
        <v>30</v>
      </c>
    </row>
    <row r="79" spans="1:12">
      <c r="A79" s="18">
        <v>181</v>
      </c>
      <c r="B79">
        <v>1</v>
      </c>
      <c r="D79" s="18">
        <v>73</v>
      </c>
      <c r="E79">
        <v>43</v>
      </c>
      <c r="K79" s="18">
        <v>72</v>
      </c>
      <c r="L79">
        <v>37</v>
      </c>
    </row>
    <row r="80" spans="1:12">
      <c r="D80" s="18">
        <v>74</v>
      </c>
      <c r="E80">
        <v>33</v>
      </c>
      <c r="K80" s="18">
        <v>73</v>
      </c>
      <c r="L80">
        <v>24</v>
      </c>
    </row>
    <row r="81" spans="4:12">
      <c r="D81" s="18">
        <v>75</v>
      </c>
      <c r="E81">
        <v>34</v>
      </c>
      <c r="K81" s="18">
        <v>74</v>
      </c>
      <c r="L81">
        <v>29</v>
      </c>
    </row>
    <row r="82" spans="4:12">
      <c r="D82" s="18">
        <v>76</v>
      </c>
      <c r="E82">
        <v>44</v>
      </c>
      <c r="K82" s="18">
        <v>75</v>
      </c>
      <c r="L82">
        <v>36</v>
      </c>
    </row>
    <row r="83" spans="4:12">
      <c r="D83" s="18">
        <v>77</v>
      </c>
      <c r="E83">
        <v>50</v>
      </c>
      <c r="K83" s="18">
        <v>76</v>
      </c>
      <c r="L83">
        <v>37</v>
      </c>
    </row>
    <row r="84" spans="4:12">
      <c r="D84" s="18">
        <v>78</v>
      </c>
      <c r="E84">
        <v>33</v>
      </c>
      <c r="K84" s="18">
        <v>77</v>
      </c>
      <c r="L84">
        <v>28</v>
      </c>
    </row>
    <row r="85" spans="4:12">
      <c r="D85" s="18">
        <v>79</v>
      </c>
      <c r="E85">
        <v>31</v>
      </c>
      <c r="K85" s="18">
        <v>78</v>
      </c>
      <c r="L85">
        <v>29</v>
      </c>
    </row>
    <row r="86" spans="4:12">
      <c r="D86" s="18">
        <v>80</v>
      </c>
      <c r="E86">
        <v>30</v>
      </c>
      <c r="K86" s="18">
        <v>79</v>
      </c>
      <c r="L86">
        <v>25</v>
      </c>
    </row>
    <row r="87" spans="4:12">
      <c r="D87" s="18">
        <v>81</v>
      </c>
      <c r="E87">
        <v>29</v>
      </c>
      <c r="K87" s="18">
        <v>80</v>
      </c>
      <c r="L87">
        <v>25</v>
      </c>
    </row>
    <row r="88" spans="4:12">
      <c r="D88" s="18">
        <v>82</v>
      </c>
      <c r="E88">
        <v>39</v>
      </c>
      <c r="K88" s="18">
        <v>81</v>
      </c>
      <c r="L88">
        <v>28</v>
      </c>
    </row>
    <row r="89" spans="4:12">
      <c r="D89" s="18">
        <v>83</v>
      </c>
      <c r="E89">
        <v>30</v>
      </c>
      <c r="K89" s="18">
        <v>82</v>
      </c>
      <c r="L89">
        <v>16</v>
      </c>
    </row>
    <row r="90" spans="4:12">
      <c r="D90" s="18">
        <v>84</v>
      </c>
      <c r="E90">
        <v>32</v>
      </c>
      <c r="K90" s="18">
        <v>83</v>
      </c>
      <c r="L90">
        <v>22</v>
      </c>
    </row>
    <row r="91" spans="4:12">
      <c r="D91" s="18">
        <v>85</v>
      </c>
      <c r="E91">
        <v>40</v>
      </c>
      <c r="K91" s="18">
        <v>84</v>
      </c>
      <c r="L91">
        <v>16</v>
      </c>
    </row>
    <row r="92" spans="4:12">
      <c r="D92" s="18">
        <v>86</v>
      </c>
      <c r="E92">
        <v>35</v>
      </c>
      <c r="K92" s="18">
        <v>85</v>
      </c>
      <c r="L92">
        <v>21</v>
      </c>
    </row>
    <row r="93" spans="4:12">
      <c r="D93" s="18">
        <v>87</v>
      </c>
      <c r="E93">
        <v>27</v>
      </c>
      <c r="K93" s="18">
        <v>86</v>
      </c>
      <c r="L93">
        <v>17</v>
      </c>
    </row>
    <row r="94" spans="4:12">
      <c r="D94" s="18">
        <v>88</v>
      </c>
      <c r="E94">
        <v>30</v>
      </c>
      <c r="K94" s="18">
        <v>87</v>
      </c>
      <c r="L94">
        <v>24</v>
      </c>
    </row>
    <row r="95" spans="4:12">
      <c r="D95" s="18">
        <v>89</v>
      </c>
      <c r="E95">
        <v>34</v>
      </c>
      <c r="K95" s="18">
        <v>88</v>
      </c>
      <c r="L95">
        <v>8</v>
      </c>
    </row>
    <row r="96" spans="4:12">
      <c r="D96" s="18">
        <v>90</v>
      </c>
      <c r="E96">
        <v>34</v>
      </c>
      <c r="K96" s="18">
        <v>89</v>
      </c>
      <c r="L96">
        <v>22</v>
      </c>
    </row>
    <row r="97" spans="4:12">
      <c r="D97" s="18">
        <v>91</v>
      </c>
      <c r="E97">
        <v>36</v>
      </c>
      <c r="K97" s="18">
        <v>90</v>
      </c>
      <c r="L97">
        <v>16</v>
      </c>
    </row>
    <row r="98" spans="4:12">
      <c r="D98" s="18">
        <v>92</v>
      </c>
      <c r="E98">
        <v>29</v>
      </c>
      <c r="K98" s="18">
        <v>91</v>
      </c>
      <c r="L98">
        <v>16</v>
      </c>
    </row>
    <row r="99" spans="4:12">
      <c r="D99" s="18">
        <v>93</v>
      </c>
      <c r="E99">
        <v>29</v>
      </c>
      <c r="K99" s="18">
        <v>92</v>
      </c>
      <c r="L99">
        <v>16</v>
      </c>
    </row>
    <row r="100" spans="4:12">
      <c r="D100" s="18">
        <v>94</v>
      </c>
      <c r="E100">
        <v>26</v>
      </c>
      <c r="K100" s="18">
        <v>93</v>
      </c>
      <c r="L100">
        <v>22</v>
      </c>
    </row>
    <row r="101" spans="4:12">
      <c r="D101" s="18">
        <v>95</v>
      </c>
      <c r="E101">
        <v>29</v>
      </c>
      <c r="K101" s="18">
        <v>94</v>
      </c>
      <c r="L101">
        <v>23</v>
      </c>
    </row>
    <row r="102" spans="4:12">
      <c r="D102" s="18">
        <v>96</v>
      </c>
      <c r="E102">
        <v>28</v>
      </c>
      <c r="K102" s="18">
        <v>95</v>
      </c>
      <c r="L102">
        <v>19</v>
      </c>
    </row>
    <row r="103" spans="4:12">
      <c r="D103" s="18">
        <v>97</v>
      </c>
      <c r="E103">
        <v>19</v>
      </c>
      <c r="K103" s="18">
        <v>96</v>
      </c>
      <c r="L103">
        <v>14</v>
      </c>
    </row>
    <row r="104" spans="4:12">
      <c r="D104" s="18">
        <v>98</v>
      </c>
      <c r="E104">
        <v>30</v>
      </c>
      <c r="K104" s="18">
        <v>97</v>
      </c>
      <c r="L104">
        <v>24</v>
      </c>
    </row>
    <row r="105" spans="4:12">
      <c r="D105" s="18">
        <v>99</v>
      </c>
      <c r="E105">
        <v>23</v>
      </c>
      <c r="K105" s="18">
        <v>98</v>
      </c>
      <c r="L105">
        <v>16</v>
      </c>
    </row>
    <row r="106" spans="4:12">
      <c r="D106" s="18">
        <v>100</v>
      </c>
      <c r="E106">
        <v>24</v>
      </c>
      <c r="K106" s="18">
        <v>99</v>
      </c>
      <c r="L106">
        <v>15</v>
      </c>
    </row>
    <row r="107" spans="4:12">
      <c r="D107" s="18">
        <v>101</v>
      </c>
      <c r="E107">
        <v>27</v>
      </c>
      <c r="K107" s="18">
        <v>100</v>
      </c>
      <c r="L107">
        <v>17</v>
      </c>
    </row>
    <row r="108" spans="4:12">
      <c r="D108" s="18">
        <v>102</v>
      </c>
      <c r="E108">
        <v>20</v>
      </c>
      <c r="K108" s="18">
        <v>101</v>
      </c>
      <c r="L108">
        <v>14</v>
      </c>
    </row>
    <row r="109" spans="4:12">
      <c r="D109" s="18">
        <v>103</v>
      </c>
      <c r="E109">
        <v>24</v>
      </c>
      <c r="K109" s="18">
        <v>102</v>
      </c>
      <c r="L109">
        <v>17</v>
      </c>
    </row>
    <row r="110" spans="4:12">
      <c r="D110" s="18">
        <v>104</v>
      </c>
      <c r="E110">
        <v>33</v>
      </c>
      <c r="K110" s="18">
        <v>103</v>
      </c>
      <c r="L110">
        <v>16</v>
      </c>
    </row>
    <row r="111" spans="4:12">
      <c r="D111" s="18">
        <v>105</v>
      </c>
      <c r="E111">
        <v>27</v>
      </c>
      <c r="K111" s="18">
        <v>104</v>
      </c>
      <c r="L111">
        <v>10</v>
      </c>
    </row>
    <row r="112" spans="4:12">
      <c r="D112" s="18">
        <v>106</v>
      </c>
      <c r="E112">
        <v>29</v>
      </c>
      <c r="K112" s="18">
        <v>105</v>
      </c>
      <c r="L112">
        <v>9</v>
      </c>
    </row>
    <row r="113" spans="4:12">
      <c r="D113" s="18">
        <v>107</v>
      </c>
      <c r="E113">
        <v>19</v>
      </c>
      <c r="K113" s="18">
        <v>106</v>
      </c>
      <c r="L113">
        <v>14</v>
      </c>
    </row>
    <row r="114" spans="4:12">
      <c r="D114" s="18">
        <v>108</v>
      </c>
      <c r="E114">
        <v>17</v>
      </c>
      <c r="K114" s="18">
        <v>107</v>
      </c>
      <c r="L114">
        <v>17</v>
      </c>
    </row>
    <row r="115" spans="4:12">
      <c r="D115" s="18">
        <v>109</v>
      </c>
      <c r="E115">
        <v>30</v>
      </c>
      <c r="K115" s="18">
        <v>108</v>
      </c>
      <c r="L115">
        <v>12</v>
      </c>
    </row>
    <row r="116" spans="4:12">
      <c r="D116" s="18">
        <v>110</v>
      </c>
      <c r="E116">
        <v>17</v>
      </c>
      <c r="K116" s="18">
        <v>109</v>
      </c>
      <c r="L116">
        <v>7</v>
      </c>
    </row>
    <row r="117" spans="4:12">
      <c r="D117" s="18">
        <v>111</v>
      </c>
      <c r="E117">
        <v>26</v>
      </c>
      <c r="K117" s="18">
        <v>110</v>
      </c>
      <c r="L117">
        <v>8</v>
      </c>
    </row>
    <row r="118" spans="4:12">
      <c r="D118" s="18">
        <v>112</v>
      </c>
      <c r="E118">
        <v>19</v>
      </c>
      <c r="K118" s="18">
        <v>111</v>
      </c>
      <c r="L118">
        <v>8</v>
      </c>
    </row>
    <row r="119" spans="4:12">
      <c r="D119" s="18">
        <v>113</v>
      </c>
      <c r="E119">
        <v>21</v>
      </c>
      <c r="K119" s="18">
        <v>112</v>
      </c>
      <c r="L119">
        <v>9</v>
      </c>
    </row>
    <row r="120" spans="4:12">
      <c r="D120" s="18">
        <v>114</v>
      </c>
      <c r="E120">
        <v>24</v>
      </c>
      <c r="K120" s="18">
        <v>113</v>
      </c>
      <c r="L120">
        <v>13</v>
      </c>
    </row>
    <row r="121" spans="4:12">
      <c r="D121" s="18">
        <v>115</v>
      </c>
      <c r="E121">
        <v>22</v>
      </c>
      <c r="K121" s="18">
        <v>114</v>
      </c>
      <c r="L121">
        <v>20</v>
      </c>
    </row>
    <row r="122" spans="4:12">
      <c r="D122" s="18">
        <v>116</v>
      </c>
      <c r="E122">
        <v>23</v>
      </c>
      <c r="K122" s="18">
        <v>115</v>
      </c>
      <c r="L122">
        <v>18</v>
      </c>
    </row>
    <row r="123" spans="4:12">
      <c r="D123" s="18">
        <v>117</v>
      </c>
      <c r="E123">
        <v>24</v>
      </c>
      <c r="K123" s="18">
        <v>116</v>
      </c>
      <c r="L123">
        <v>5</v>
      </c>
    </row>
    <row r="124" spans="4:12">
      <c r="D124" s="18">
        <v>118</v>
      </c>
      <c r="E124">
        <v>18</v>
      </c>
      <c r="K124" s="18">
        <v>117</v>
      </c>
      <c r="L124">
        <v>10</v>
      </c>
    </row>
    <row r="125" spans="4:12">
      <c r="D125" s="18">
        <v>119</v>
      </c>
      <c r="E125">
        <v>24</v>
      </c>
      <c r="K125" s="18">
        <v>118</v>
      </c>
      <c r="L125">
        <v>16</v>
      </c>
    </row>
    <row r="126" spans="4:12">
      <c r="D126" s="18">
        <v>120</v>
      </c>
      <c r="E126">
        <v>22</v>
      </c>
      <c r="K126" s="18">
        <v>119</v>
      </c>
      <c r="L126">
        <v>7</v>
      </c>
    </row>
    <row r="127" spans="4:12">
      <c r="D127" s="18">
        <v>121</v>
      </c>
      <c r="E127">
        <v>13</v>
      </c>
      <c r="K127" s="18">
        <v>120</v>
      </c>
      <c r="L127">
        <v>9</v>
      </c>
    </row>
    <row r="128" spans="4:12">
      <c r="D128" s="18">
        <v>122</v>
      </c>
      <c r="E128">
        <v>20</v>
      </c>
      <c r="K128" s="18">
        <v>121</v>
      </c>
      <c r="L128">
        <v>10</v>
      </c>
    </row>
    <row r="129" spans="4:12">
      <c r="D129" s="18">
        <v>123</v>
      </c>
      <c r="E129">
        <v>9</v>
      </c>
      <c r="K129" s="18">
        <v>122</v>
      </c>
      <c r="L129">
        <v>7</v>
      </c>
    </row>
    <row r="130" spans="4:12">
      <c r="D130" s="18">
        <v>124</v>
      </c>
      <c r="E130">
        <v>18</v>
      </c>
      <c r="K130" s="18">
        <v>123</v>
      </c>
      <c r="L130">
        <v>11</v>
      </c>
    </row>
    <row r="131" spans="4:12">
      <c r="D131" s="18">
        <v>125</v>
      </c>
      <c r="E131">
        <v>15</v>
      </c>
      <c r="K131" s="18">
        <v>124</v>
      </c>
      <c r="L131">
        <v>9</v>
      </c>
    </row>
    <row r="132" spans="4:12">
      <c r="D132" s="18">
        <v>126</v>
      </c>
      <c r="E132">
        <v>15</v>
      </c>
      <c r="K132" s="18">
        <v>125</v>
      </c>
      <c r="L132">
        <v>7</v>
      </c>
    </row>
    <row r="133" spans="4:12">
      <c r="D133" s="18">
        <v>127</v>
      </c>
      <c r="E133">
        <v>20</v>
      </c>
      <c r="K133" s="18">
        <v>126</v>
      </c>
      <c r="L133">
        <v>6</v>
      </c>
    </row>
    <row r="134" spans="4:12">
      <c r="D134" s="18">
        <v>128</v>
      </c>
      <c r="E134">
        <v>9</v>
      </c>
      <c r="K134" s="18">
        <v>127</v>
      </c>
      <c r="L134">
        <v>7</v>
      </c>
    </row>
    <row r="135" spans="4:12">
      <c r="D135" s="18">
        <v>129</v>
      </c>
      <c r="E135">
        <v>19</v>
      </c>
      <c r="K135" s="18">
        <v>128</v>
      </c>
      <c r="L135">
        <v>9</v>
      </c>
    </row>
    <row r="136" spans="4:12">
      <c r="D136" s="18">
        <v>130</v>
      </c>
      <c r="E136">
        <v>15</v>
      </c>
      <c r="K136" s="18">
        <v>129</v>
      </c>
      <c r="L136">
        <v>10</v>
      </c>
    </row>
    <row r="137" spans="4:12">
      <c r="D137" s="18">
        <v>131</v>
      </c>
      <c r="E137">
        <v>14</v>
      </c>
      <c r="K137" s="18">
        <v>130</v>
      </c>
      <c r="L137">
        <v>6</v>
      </c>
    </row>
    <row r="138" spans="4:12">
      <c r="D138" s="18">
        <v>132</v>
      </c>
      <c r="E138">
        <v>13</v>
      </c>
      <c r="K138" s="18">
        <v>131</v>
      </c>
      <c r="L138">
        <v>4</v>
      </c>
    </row>
    <row r="139" spans="4:12">
      <c r="D139" s="18">
        <v>133</v>
      </c>
      <c r="E139">
        <v>15</v>
      </c>
      <c r="K139" s="18">
        <v>132</v>
      </c>
      <c r="L139">
        <v>6</v>
      </c>
    </row>
    <row r="140" spans="4:12">
      <c r="D140" s="18">
        <v>134</v>
      </c>
      <c r="E140">
        <v>13</v>
      </c>
      <c r="K140" s="18">
        <v>133</v>
      </c>
      <c r="L140">
        <v>7</v>
      </c>
    </row>
    <row r="141" spans="4:12">
      <c r="D141" s="18">
        <v>135</v>
      </c>
      <c r="E141">
        <v>13</v>
      </c>
      <c r="K141" s="18">
        <v>134</v>
      </c>
      <c r="L141">
        <v>6</v>
      </c>
    </row>
    <row r="142" spans="4:12">
      <c r="D142" s="18">
        <v>136</v>
      </c>
      <c r="E142">
        <v>16</v>
      </c>
      <c r="K142" s="18">
        <v>135</v>
      </c>
      <c r="L142">
        <v>9</v>
      </c>
    </row>
    <row r="143" spans="4:12">
      <c r="D143" s="18">
        <v>137</v>
      </c>
      <c r="E143">
        <v>11</v>
      </c>
      <c r="K143" s="18">
        <v>136</v>
      </c>
      <c r="L143">
        <v>10</v>
      </c>
    </row>
    <row r="144" spans="4:12">
      <c r="D144" s="18">
        <v>138</v>
      </c>
      <c r="E144">
        <v>8</v>
      </c>
      <c r="K144" s="18">
        <v>137</v>
      </c>
      <c r="L144">
        <v>8</v>
      </c>
    </row>
    <row r="145" spans="4:12">
      <c r="D145" s="18">
        <v>139</v>
      </c>
      <c r="E145">
        <v>10</v>
      </c>
      <c r="K145" s="18">
        <v>138</v>
      </c>
      <c r="L145">
        <v>8</v>
      </c>
    </row>
    <row r="146" spans="4:12">
      <c r="D146" s="18">
        <v>140</v>
      </c>
      <c r="E146">
        <v>12</v>
      </c>
      <c r="K146" s="18">
        <v>139</v>
      </c>
      <c r="L146">
        <v>4</v>
      </c>
    </row>
    <row r="147" spans="4:12">
      <c r="D147" s="18">
        <v>141</v>
      </c>
      <c r="E147">
        <v>11</v>
      </c>
      <c r="K147" s="18">
        <v>140</v>
      </c>
      <c r="L147">
        <v>6</v>
      </c>
    </row>
    <row r="148" spans="4:12">
      <c r="D148" s="18">
        <v>142</v>
      </c>
      <c r="E148">
        <v>9</v>
      </c>
      <c r="K148" s="18">
        <v>141</v>
      </c>
      <c r="L148">
        <v>2</v>
      </c>
    </row>
    <row r="149" spans="4:12">
      <c r="D149" s="18">
        <v>143</v>
      </c>
      <c r="E149">
        <v>12</v>
      </c>
      <c r="K149" s="18">
        <v>142</v>
      </c>
      <c r="L149">
        <v>3</v>
      </c>
    </row>
    <row r="150" spans="4:12">
      <c r="D150" s="18">
        <v>144</v>
      </c>
      <c r="E150">
        <v>20</v>
      </c>
      <c r="K150" s="18">
        <v>143</v>
      </c>
      <c r="L150">
        <v>3</v>
      </c>
    </row>
    <row r="151" spans="4:12">
      <c r="D151" s="18">
        <v>145</v>
      </c>
      <c r="E151">
        <v>17</v>
      </c>
      <c r="K151" s="18">
        <v>144</v>
      </c>
      <c r="L151">
        <v>7</v>
      </c>
    </row>
    <row r="152" spans="4:12">
      <c r="D152" s="18">
        <v>146</v>
      </c>
      <c r="E152">
        <v>8</v>
      </c>
      <c r="K152" s="18">
        <v>145</v>
      </c>
      <c r="L152">
        <v>10</v>
      </c>
    </row>
    <row r="153" spans="4:12">
      <c r="D153" s="18">
        <v>147</v>
      </c>
      <c r="E153">
        <v>11</v>
      </c>
      <c r="K153" s="18">
        <v>146</v>
      </c>
      <c r="L153">
        <v>3</v>
      </c>
    </row>
    <row r="154" spans="4:12">
      <c r="D154" s="18">
        <v>148</v>
      </c>
      <c r="E154">
        <v>12</v>
      </c>
      <c r="K154" s="18">
        <v>147</v>
      </c>
      <c r="L154">
        <v>9</v>
      </c>
    </row>
    <row r="155" spans="4:12">
      <c r="D155" s="18">
        <v>149</v>
      </c>
      <c r="E155">
        <v>17</v>
      </c>
      <c r="K155" s="18">
        <v>148</v>
      </c>
      <c r="L155">
        <v>5</v>
      </c>
    </row>
    <row r="156" spans="4:12">
      <c r="D156" s="18">
        <v>150</v>
      </c>
      <c r="E156">
        <v>12</v>
      </c>
      <c r="K156" s="18">
        <v>149</v>
      </c>
      <c r="L156">
        <v>4</v>
      </c>
    </row>
    <row r="157" spans="4:12">
      <c r="D157" s="18">
        <v>151</v>
      </c>
      <c r="E157">
        <v>7</v>
      </c>
      <c r="K157" s="18">
        <v>150</v>
      </c>
      <c r="L157">
        <v>5</v>
      </c>
    </row>
    <row r="158" spans="4:12">
      <c r="D158" s="18">
        <v>152</v>
      </c>
      <c r="E158">
        <v>13</v>
      </c>
      <c r="K158" s="18">
        <v>151</v>
      </c>
      <c r="L158">
        <v>7</v>
      </c>
    </row>
    <row r="159" spans="4:12">
      <c r="D159" s="18">
        <v>153</v>
      </c>
      <c r="E159">
        <v>13</v>
      </c>
      <c r="K159" s="18">
        <v>152</v>
      </c>
      <c r="L159">
        <v>8</v>
      </c>
    </row>
    <row r="160" spans="4:12">
      <c r="D160" s="18">
        <v>154</v>
      </c>
      <c r="E160">
        <v>8</v>
      </c>
      <c r="K160" s="18">
        <v>153</v>
      </c>
      <c r="L160">
        <v>5</v>
      </c>
    </row>
    <row r="161" spans="4:12">
      <c r="D161" s="18">
        <v>155</v>
      </c>
      <c r="E161">
        <v>6</v>
      </c>
      <c r="K161" s="18">
        <v>154</v>
      </c>
      <c r="L161">
        <v>3</v>
      </c>
    </row>
    <row r="162" spans="4:12">
      <c r="D162" s="18">
        <v>156</v>
      </c>
      <c r="E162">
        <v>8</v>
      </c>
      <c r="K162" s="18">
        <v>155</v>
      </c>
      <c r="L162">
        <v>3</v>
      </c>
    </row>
    <row r="163" spans="4:12">
      <c r="D163" s="18">
        <v>157</v>
      </c>
      <c r="E163">
        <v>18</v>
      </c>
      <c r="K163" s="18">
        <v>156</v>
      </c>
      <c r="L163">
        <v>4</v>
      </c>
    </row>
    <row r="164" spans="4:12">
      <c r="D164" s="18">
        <v>158</v>
      </c>
      <c r="E164">
        <v>11</v>
      </c>
      <c r="K164" s="18">
        <v>157</v>
      </c>
      <c r="L164">
        <v>4</v>
      </c>
    </row>
    <row r="165" spans="4:12">
      <c r="D165" s="18">
        <v>159</v>
      </c>
      <c r="E165">
        <v>12</v>
      </c>
      <c r="K165" s="18">
        <v>158</v>
      </c>
      <c r="L165">
        <v>6</v>
      </c>
    </row>
    <row r="166" spans="4:12">
      <c r="D166" s="18">
        <v>160</v>
      </c>
      <c r="E166">
        <v>7</v>
      </c>
      <c r="K166" s="18">
        <v>159</v>
      </c>
      <c r="L166">
        <v>3</v>
      </c>
    </row>
    <row r="167" spans="4:12">
      <c r="D167" s="18">
        <v>161</v>
      </c>
      <c r="E167">
        <v>8</v>
      </c>
      <c r="K167" s="18">
        <v>160</v>
      </c>
      <c r="L167">
        <v>6</v>
      </c>
    </row>
    <row r="168" spans="4:12">
      <c r="D168" s="18">
        <v>162</v>
      </c>
      <c r="E168">
        <v>8</v>
      </c>
      <c r="K168" s="18">
        <v>161</v>
      </c>
      <c r="L168">
        <v>6</v>
      </c>
    </row>
    <row r="169" spans="4:12">
      <c r="D169" s="18">
        <v>163</v>
      </c>
      <c r="E169">
        <v>14</v>
      </c>
      <c r="K169" s="18">
        <v>162</v>
      </c>
      <c r="L169">
        <v>7</v>
      </c>
    </row>
    <row r="170" spans="4:12">
      <c r="D170" s="18">
        <v>164</v>
      </c>
      <c r="E170">
        <v>14</v>
      </c>
      <c r="K170" s="18">
        <v>163</v>
      </c>
      <c r="L170">
        <v>4</v>
      </c>
    </row>
    <row r="171" spans="4:12">
      <c r="D171" s="18">
        <v>165</v>
      </c>
      <c r="E171">
        <v>7</v>
      </c>
      <c r="K171" s="18">
        <v>164</v>
      </c>
      <c r="L171">
        <v>4</v>
      </c>
    </row>
    <row r="172" spans="4:12">
      <c r="D172" s="18">
        <v>166</v>
      </c>
      <c r="E172">
        <v>11</v>
      </c>
      <c r="K172" s="18">
        <v>165</v>
      </c>
      <c r="L172">
        <v>7</v>
      </c>
    </row>
    <row r="173" spans="4:12">
      <c r="D173" s="18">
        <v>167</v>
      </c>
      <c r="E173">
        <v>8</v>
      </c>
      <c r="K173" s="18">
        <v>166</v>
      </c>
      <c r="L173">
        <v>5</v>
      </c>
    </row>
    <row r="174" spans="4:12">
      <c r="D174" s="18">
        <v>168</v>
      </c>
      <c r="E174">
        <v>13</v>
      </c>
      <c r="K174" s="18">
        <v>167</v>
      </c>
      <c r="L174">
        <v>4</v>
      </c>
    </row>
    <row r="175" spans="4:12">
      <c r="D175" s="18">
        <v>169</v>
      </c>
      <c r="E175">
        <v>12</v>
      </c>
      <c r="K175" s="18">
        <v>168</v>
      </c>
      <c r="L175">
        <v>4</v>
      </c>
    </row>
    <row r="176" spans="4:12">
      <c r="D176" s="18">
        <v>170</v>
      </c>
      <c r="E176">
        <v>11</v>
      </c>
      <c r="K176" s="18">
        <v>169</v>
      </c>
      <c r="L176">
        <v>5</v>
      </c>
    </row>
    <row r="177" spans="4:12">
      <c r="D177" s="18">
        <v>171</v>
      </c>
      <c r="E177">
        <v>13</v>
      </c>
      <c r="K177" s="18">
        <v>170</v>
      </c>
      <c r="L177">
        <v>3</v>
      </c>
    </row>
    <row r="178" spans="4:12">
      <c r="D178" s="18">
        <v>172</v>
      </c>
      <c r="E178">
        <v>10</v>
      </c>
      <c r="K178" s="18">
        <v>171</v>
      </c>
      <c r="L178">
        <v>3</v>
      </c>
    </row>
    <row r="179" spans="4:12">
      <c r="D179" s="18">
        <v>173</v>
      </c>
      <c r="E179">
        <v>11</v>
      </c>
      <c r="K179" s="18">
        <v>172</v>
      </c>
      <c r="L179">
        <v>4</v>
      </c>
    </row>
    <row r="180" spans="4:12">
      <c r="D180" s="18">
        <v>174</v>
      </c>
      <c r="E180">
        <v>7</v>
      </c>
      <c r="K180" s="18">
        <v>173</v>
      </c>
      <c r="L180">
        <v>4</v>
      </c>
    </row>
    <row r="181" spans="4:12">
      <c r="D181" s="18">
        <v>175</v>
      </c>
      <c r="E181">
        <v>5</v>
      </c>
      <c r="K181" s="18">
        <v>174</v>
      </c>
      <c r="L181">
        <v>3</v>
      </c>
    </row>
    <row r="182" spans="4:12">
      <c r="D182" s="18">
        <v>176</v>
      </c>
      <c r="E182">
        <v>3</v>
      </c>
      <c r="K182" s="18">
        <v>176</v>
      </c>
      <c r="L182">
        <v>3</v>
      </c>
    </row>
    <row r="183" spans="4:12">
      <c r="D183" s="18">
        <v>177</v>
      </c>
      <c r="E183">
        <v>5</v>
      </c>
      <c r="K183" s="18">
        <v>177</v>
      </c>
      <c r="L183">
        <v>2</v>
      </c>
    </row>
    <row r="184" spans="4:12">
      <c r="D184" s="18">
        <v>178</v>
      </c>
      <c r="E184">
        <v>9</v>
      </c>
      <c r="K184" s="18">
        <v>178</v>
      </c>
      <c r="L184">
        <v>3</v>
      </c>
    </row>
    <row r="185" spans="4:12">
      <c r="D185" s="18">
        <v>179</v>
      </c>
      <c r="E185">
        <v>8</v>
      </c>
      <c r="K185" s="18">
        <v>179</v>
      </c>
      <c r="L185">
        <v>4</v>
      </c>
    </row>
    <row r="186" spans="4:12">
      <c r="D186" s="18">
        <v>180</v>
      </c>
      <c r="E186">
        <v>8</v>
      </c>
      <c r="K186" s="18">
        <v>180</v>
      </c>
      <c r="L186">
        <v>3</v>
      </c>
    </row>
    <row r="187" spans="4:12">
      <c r="D187" s="18">
        <v>181</v>
      </c>
      <c r="E187">
        <v>8</v>
      </c>
      <c r="K187" s="18">
        <v>181</v>
      </c>
      <c r="L187">
        <v>1</v>
      </c>
    </row>
    <row r="188" spans="4:12">
      <c r="D188" s="18">
        <v>182</v>
      </c>
      <c r="E188">
        <v>13</v>
      </c>
      <c r="K188" s="18">
        <v>182</v>
      </c>
      <c r="L188">
        <v>2</v>
      </c>
    </row>
    <row r="189" spans="4:12">
      <c r="D189" s="18">
        <v>183</v>
      </c>
      <c r="E189">
        <v>6</v>
      </c>
      <c r="K189" s="18">
        <v>183</v>
      </c>
      <c r="L189">
        <v>3</v>
      </c>
    </row>
    <row r="190" spans="4:12">
      <c r="D190" s="18">
        <v>184</v>
      </c>
      <c r="E190">
        <v>11</v>
      </c>
      <c r="K190" s="18">
        <v>184</v>
      </c>
      <c r="L190">
        <v>2</v>
      </c>
    </row>
    <row r="191" spans="4:12">
      <c r="D191" s="18">
        <v>185</v>
      </c>
      <c r="E191">
        <v>7</v>
      </c>
      <c r="K191" s="18">
        <v>185</v>
      </c>
      <c r="L191">
        <v>2</v>
      </c>
    </row>
    <row r="192" spans="4:12">
      <c r="D192" s="18">
        <v>186</v>
      </c>
      <c r="E192">
        <v>1</v>
      </c>
      <c r="K192" s="18">
        <v>186</v>
      </c>
      <c r="L192">
        <v>2</v>
      </c>
    </row>
    <row r="193" spans="4:12">
      <c r="D193" s="18">
        <v>187</v>
      </c>
      <c r="E193">
        <v>13</v>
      </c>
      <c r="K193" s="18">
        <v>187</v>
      </c>
      <c r="L193">
        <v>1</v>
      </c>
    </row>
    <row r="194" spans="4:12">
      <c r="D194" s="18">
        <v>188</v>
      </c>
      <c r="E194">
        <v>9</v>
      </c>
      <c r="K194" s="18">
        <v>188</v>
      </c>
      <c r="L194">
        <v>5</v>
      </c>
    </row>
    <row r="195" spans="4:12">
      <c r="D195" s="18">
        <v>189</v>
      </c>
      <c r="E195">
        <v>4</v>
      </c>
      <c r="K195" s="18">
        <v>190</v>
      </c>
      <c r="L195">
        <v>3</v>
      </c>
    </row>
    <row r="196" spans="4:12">
      <c r="D196" s="18">
        <v>190</v>
      </c>
      <c r="E196">
        <v>6</v>
      </c>
      <c r="K196" s="18">
        <v>191</v>
      </c>
      <c r="L196">
        <v>1</v>
      </c>
    </row>
    <row r="197" spans="4:12">
      <c r="D197" s="18">
        <v>191</v>
      </c>
      <c r="E197">
        <v>17</v>
      </c>
      <c r="K197" s="18">
        <v>192</v>
      </c>
      <c r="L197">
        <v>3</v>
      </c>
    </row>
    <row r="198" spans="4:12">
      <c r="D198" s="18">
        <v>192</v>
      </c>
      <c r="E198">
        <v>9</v>
      </c>
      <c r="K198" s="18">
        <v>193</v>
      </c>
      <c r="L198">
        <v>3</v>
      </c>
    </row>
    <row r="199" spans="4:12">
      <c r="D199" s="18">
        <v>193</v>
      </c>
      <c r="E199">
        <v>6</v>
      </c>
      <c r="K199" s="18">
        <v>194</v>
      </c>
      <c r="L199">
        <v>2</v>
      </c>
    </row>
    <row r="200" spans="4:12">
      <c r="D200" s="18">
        <v>194</v>
      </c>
      <c r="E200">
        <v>3</v>
      </c>
      <c r="K200" s="18">
        <v>196</v>
      </c>
      <c r="L200">
        <v>3</v>
      </c>
    </row>
    <row r="201" spans="4:12">
      <c r="D201" s="18">
        <v>195</v>
      </c>
      <c r="E201">
        <v>11</v>
      </c>
      <c r="K201" s="18">
        <v>197</v>
      </c>
      <c r="L201">
        <v>2</v>
      </c>
    </row>
    <row r="202" spans="4:12">
      <c r="D202" s="18">
        <v>196</v>
      </c>
      <c r="E202">
        <v>4</v>
      </c>
      <c r="K202" s="18">
        <v>200</v>
      </c>
      <c r="L202">
        <v>5</v>
      </c>
    </row>
    <row r="203" spans="4:12">
      <c r="D203" s="18">
        <v>197</v>
      </c>
      <c r="E203">
        <v>7</v>
      </c>
      <c r="K203" s="18">
        <v>201</v>
      </c>
      <c r="L203">
        <v>4</v>
      </c>
    </row>
    <row r="204" spans="4:12">
      <c r="D204" s="18">
        <v>198</v>
      </c>
      <c r="E204">
        <v>7</v>
      </c>
      <c r="K204" s="18">
        <v>202</v>
      </c>
      <c r="L204">
        <v>2</v>
      </c>
    </row>
    <row r="205" spans="4:12">
      <c r="D205" s="18">
        <v>199</v>
      </c>
      <c r="E205">
        <v>7</v>
      </c>
      <c r="K205" s="18">
        <v>203</v>
      </c>
      <c r="L205">
        <v>3</v>
      </c>
    </row>
    <row r="206" spans="4:12">
      <c r="D206" s="18">
        <v>200</v>
      </c>
      <c r="E206">
        <v>7</v>
      </c>
      <c r="K206" s="18">
        <v>204</v>
      </c>
      <c r="L206">
        <v>2</v>
      </c>
    </row>
    <row r="207" spans="4:12">
      <c r="D207" s="18">
        <v>201</v>
      </c>
      <c r="E207">
        <v>11</v>
      </c>
      <c r="K207" s="18">
        <v>205</v>
      </c>
      <c r="L207">
        <v>3</v>
      </c>
    </row>
    <row r="208" spans="4:12">
      <c r="D208" s="18">
        <v>202</v>
      </c>
      <c r="E208">
        <v>3</v>
      </c>
      <c r="K208" s="18">
        <v>206</v>
      </c>
      <c r="L208">
        <v>2</v>
      </c>
    </row>
    <row r="209" spans="4:12">
      <c r="D209" s="18">
        <v>203</v>
      </c>
      <c r="E209">
        <v>6</v>
      </c>
      <c r="K209" s="18">
        <v>207</v>
      </c>
      <c r="L209">
        <v>2</v>
      </c>
    </row>
    <row r="210" spans="4:12">
      <c r="D210" s="18">
        <v>204</v>
      </c>
      <c r="E210">
        <v>8</v>
      </c>
      <c r="K210" s="18">
        <v>208</v>
      </c>
      <c r="L210">
        <v>2</v>
      </c>
    </row>
    <row r="211" spans="4:12">
      <c r="D211" s="18">
        <v>205</v>
      </c>
      <c r="E211">
        <v>7</v>
      </c>
      <c r="K211" s="18">
        <v>209</v>
      </c>
      <c r="L211">
        <v>2</v>
      </c>
    </row>
    <row r="212" spans="4:12">
      <c r="D212" s="18">
        <v>206</v>
      </c>
      <c r="E212">
        <v>5</v>
      </c>
      <c r="K212" s="18">
        <v>210</v>
      </c>
      <c r="L212">
        <v>3</v>
      </c>
    </row>
    <row r="213" spans="4:12">
      <c r="D213" s="18">
        <v>207</v>
      </c>
      <c r="E213">
        <v>5</v>
      </c>
      <c r="K213" s="18">
        <v>211</v>
      </c>
      <c r="L213">
        <v>2</v>
      </c>
    </row>
    <row r="214" spans="4:12">
      <c r="D214" s="18">
        <v>208</v>
      </c>
      <c r="E214">
        <v>9</v>
      </c>
      <c r="K214" s="18">
        <v>212</v>
      </c>
      <c r="L214">
        <v>1</v>
      </c>
    </row>
    <row r="215" spans="4:12">
      <c r="D215" s="18">
        <v>209</v>
      </c>
      <c r="E215">
        <v>7</v>
      </c>
      <c r="K215" s="18">
        <v>213</v>
      </c>
      <c r="L215">
        <v>3</v>
      </c>
    </row>
    <row r="216" spans="4:12">
      <c r="D216" s="18">
        <v>210</v>
      </c>
      <c r="E216">
        <v>11</v>
      </c>
      <c r="K216" s="18">
        <v>214</v>
      </c>
      <c r="L216">
        <v>3</v>
      </c>
    </row>
    <row r="217" spans="4:12">
      <c r="D217" s="18">
        <v>211</v>
      </c>
      <c r="E217">
        <v>8</v>
      </c>
      <c r="K217" s="18">
        <v>215</v>
      </c>
      <c r="L217">
        <v>4</v>
      </c>
    </row>
    <row r="218" spans="4:12">
      <c r="D218" s="18">
        <v>212</v>
      </c>
      <c r="E218">
        <v>13</v>
      </c>
      <c r="K218" s="18">
        <v>217</v>
      </c>
      <c r="L218">
        <v>3</v>
      </c>
    </row>
    <row r="219" spans="4:12">
      <c r="D219" s="18">
        <v>213</v>
      </c>
      <c r="E219">
        <v>10</v>
      </c>
      <c r="K219" s="18">
        <v>218</v>
      </c>
      <c r="L219">
        <v>1</v>
      </c>
    </row>
    <row r="220" spans="4:12">
      <c r="D220" s="18">
        <v>214</v>
      </c>
      <c r="E220">
        <v>5</v>
      </c>
      <c r="K220" s="18">
        <v>219</v>
      </c>
      <c r="L220">
        <v>1</v>
      </c>
    </row>
    <row r="221" spans="4:12">
      <c r="D221" s="18">
        <v>215</v>
      </c>
      <c r="E221">
        <v>7</v>
      </c>
      <c r="K221" s="18">
        <v>221</v>
      </c>
      <c r="L221">
        <v>2</v>
      </c>
    </row>
    <row r="222" spans="4:12">
      <c r="D222" s="18">
        <v>216</v>
      </c>
      <c r="E222">
        <v>6</v>
      </c>
      <c r="K222" s="18">
        <v>222</v>
      </c>
      <c r="L222">
        <v>1</v>
      </c>
    </row>
    <row r="223" spans="4:12">
      <c r="D223" s="18">
        <v>217</v>
      </c>
      <c r="E223">
        <v>8</v>
      </c>
      <c r="K223" s="18">
        <v>223</v>
      </c>
      <c r="L223">
        <v>3</v>
      </c>
    </row>
    <row r="224" spans="4:12">
      <c r="D224" s="18">
        <v>218</v>
      </c>
      <c r="E224">
        <v>4</v>
      </c>
      <c r="K224" s="18">
        <v>224</v>
      </c>
      <c r="L224">
        <v>3</v>
      </c>
    </row>
    <row r="225" spans="4:12">
      <c r="D225" s="18">
        <v>219</v>
      </c>
      <c r="E225">
        <v>7</v>
      </c>
      <c r="K225" s="18">
        <v>226</v>
      </c>
      <c r="L225">
        <v>1</v>
      </c>
    </row>
    <row r="226" spans="4:12">
      <c r="D226" s="18">
        <v>220</v>
      </c>
      <c r="E226">
        <v>10</v>
      </c>
      <c r="K226" s="18">
        <v>228</v>
      </c>
      <c r="L226">
        <v>1</v>
      </c>
    </row>
    <row r="227" spans="4:12">
      <c r="D227" s="18">
        <v>221</v>
      </c>
      <c r="E227">
        <v>4</v>
      </c>
      <c r="K227" s="18">
        <v>229</v>
      </c>
      <c r="L227">
        <v>2</v>
      </c>
    </row>
    <row r="228" spans="4:12">
      <c r="D228" s="18">
        <v>222</v>
      </c>
      <c r="E228">
        <v>10</v>
      </c>
      <c r="K228" s="18">
        <v>231</v>
      </c>
      <c r="L228">
        <v>1</v>
      </c>
    </row>
    <row r="229" spans="4:12">
      <c r="D229" s="18">
        <v>223</v>
      </c>
      <c r="E229">
        <v>8</v>
      </c>
      <c r="K229" s="18">
        <v>232</v>
      </c>
      <c r="L229">
        <v>2</v>
      </c>
    </row>
    <row r="230" spans="4:12">
      <c r="D230" s="18">
        <v>224</v>
      </c>
      <c r="E230">
        <v>11</v>
      </c>
      <c r="K230" s="18">
        <v>233</v>
      </c>
      <c r="L230">
        <v>2</v>
      </c>
    </row>
    <row r="231" spans="4:12">
      <c r="D231" s="18">
        <v>225</v>
      </c>
      <c r="E231">
        <v>1</v>
      </c>
      <c r="K231" s="18">
        <v>238</v>
      </c>
      <c r="L231">
        <v>1</v>
      </c>
    </row>
    <row r="232" spans="4:12">
      <c r="D232" s="18">
        <v>226</v>
      </c>
      <c r="E232">
        <v>4</v>
      </c>
      <c r="K232" s="18">
        <v>239</v>
      </c>
      <c r="L232">
        <v>2</v>
      </c>
    </row>
    <row r="233" spans="4:12">
      <c r="D233" s="18">
        <v>227</v>
      </c>
      <c r="E233">
        <v>7</v>
      </c>
      <c r="K233" s="18">
        <v>241</v>
      </c>
      <c r="L233">
        <v>2</v>
      </c>
    </row>
    <row r="234" spans="4:12">
      <c r="D234" s="18">
        <v>228</v>
      </c>
      <c r="E234">
        <v>3</v>
      </c>
      <c r="K234" s="18">
        <v>242</v>
      </c>
      <c r="L234">
        <v>1</v>
      </c>
    </row>
    <row r="235" spans="4:12">
      <c r="D235" s="18">
        <v>229</v>
      </c>
      <c r="E235">
        <v>2</v>
      </c>
      <c r="K235" s="18">
        <v>243</v>
      </c>
      <c r="L235">
        <v>1</v>
      </c>
    </row>
    <row r="236" spans="4:12">
      <c r="D236" s="18">
        <v>230</v>
      </c>
      <c r="E236">
        <v>8</v>
      </c>
      <c r="K236" s="18">
        <v>244</v>
      </c>
      <c r="L236">
        <v>3</v>
      </c>
    </row>
    <row r="237" spans="4:12">
      <c r="D237" s="18">
        <v>231</v>
      </c>
      <c r="E237">
        <v>8</v>
      </c>
      <c r="K237" s="18">
        <v>245</v>
      </c>
      <c r="L237">
        <v>2</v>
      </c>
    </row>
    <row r="238" spans="4:12">
      <c r="D238" s="18">
        <v>232</v>
      </c>
      <c r="E238">
        <v>5</v>
      </c>
      <c r="K238" s="18">
        <v>246</v>
      </c>
      <c r="L238">
        <v>2</v>
      </c>
    </row>
    <row r="239" spans="4:12">
      <c r="D239" s="18">
        <v>233</v>
      </c>
      <c r="E239">
        <v>4</v>
      </c>
      <c r="K239" s="18">
        <v>247</v>
      </c>
      <c r="L239">
        <v>1</v>
      </c>
    </row>
    <row r="240" spans="4:12">
      <c r="D240" s="18">
        <v>234</v>
      </c>
      <c r="E240">
        <v>8</v>
      </c>
      <c r="K240" s="18">
        <v>248</v>
      </c>
      <c r="L240">
        <v>1</v>
      </c>
    </row>
    <row r="241" spans="4:12">
      <c r="D241" s="18">
        <v>235</v>
      </c>
      <c r="E241">
        <v>5</v>
      </c>
      <c r="K241" s="18">
        <v>249</v>
      </c>
      <c r="L241">
        <v>2</v>
      </c>
    </row>
    <row r="242" spans="4:12">
      <c r="D242" s="18">
        <v>236</v>
      </c>
      <c r="E242">
        <v>4</v>
      </c>
      <c r="K242" s="18">
        <v>250</v>
      </c>
      <c r="L242">
        <v>1</v>
      </c>
    </row>
    <row r="243" spans="4:12">
      <c r="D243" s="18">
        <v>237</v>
      </c>
      <c r="E243">
        <v>11</v>
      </c>
      <c r="K243" s="18">
        <v>251</v>
      </c>
      <c r="L243">
        <v>2</v>
      </c>
    </row>
    <row r="244" spans="4:12">
      <c r="D244" s="18">
        <v>238</v>
      </c>
      <c r="E244">
        <v>6</v>
      </c>
      <c r="K244" s="18">
        <v>252</v>
      </c>
      <c r="L244">
        <v>1</v>
      </c>
    </row>
    <row r="245" spans="4:12">
      <c r="D245" s="18">
        <v>239</v>
      </c>
      <c r="E245">
        <v>6</v>
      </c>
      <c r="K245" s="18">
        <v>256</v>
      </c>
      <c r="L245">
        <v>1</v>
      </c>
    </row>
    <row r="246" spans="4:12">
      <c r="D246" s="18">
        <v>240</v>
      </c>
      <c r="E246">
        <v>9</v>
      </c>
      <c r="K246" s="18">
        <v>257</v>
      </c>
      <c r="L246">
        <v>1</v>
      </c>
    </row>
    <row r="247" spans="4:12">
      <c r="D247" s="18">
        <v>241</v>
      </c>
      <c r="E247">
        <v>7</v>
      </c>
      <c r="K247" s="18">
        <v>259</v>
      </c>
      <c r="L247">
        <v>1</v>
      </c>
    </row>
    <row r="248" spans="4:12">
      <c r="D248" s="18">
        <v>242</v>
      </c>
      <c r="E248">
        <v>5</v>
      </c>
      <c r="K248" s="18">
        <v>260</v>
      </c>
      <c r="L248">
        <v>1</v>
      </c>
    </row>
    <row r="249" spans="4:12">
      <c r="D249" s="18">
        <v>243</v>
      </c>
      <c r="E249">
        <v>5</v>
      </c>
      <c r="K249" s="18">
        <v>262</v>
      </c>
      <c r="L249">
        <v>1</v>
      </c>
    </row>
    <row r="250" spans="4:12">
      <c r="D250" s="18">
        <v>244</v>
      </c>
      <c r="E250">
        <v>5</v>
      </c>
      <c r="K250" s="18">
        <v>263</v>
      </c>
      <c r="L250">
        <v>2</v>
      </c>
    </row>
    <row r="251" spans="4:12">
      <c r="D251" s="18">
        <v>245</v>
      </c>
      <c r="E251">
        <v>4</v>
      </c>
      <c r="K251" s="18">
        <v>264</v>
      </c>
      <c r="L251">
        <v>5</v>
      </c>
    </row>
    <row r="252" spans="4:12">
      <c r="D252" s="18">
        <v>246</v>
      </c>
      <c r="E252">
        <v>6</v>
      </c>
      <c r="K252" s="18">
        <v>265</v>
      </c>
      <c r="L252">
        <v>1</v>
      </c>
    </row>
    <row r="253" spans="4:12">
      <c r="D253" s="18">
        <v>247</v>
      </c>
      <c r="E253">
        <v>8</v>
      </c>
      <c r="K253" s="18">
        <v>266</v>
      </c>
      <c r="L253">
        <v>4</v>
      </c>
    </row>
    <row r="254" spans="4:12">
      <c r="D254" s="18">
        <v>248</v>
      </c>
      <c r="E254">
        <v>6</v>
      </c>
      <c r="K254" s="18">
        <v>267</v>
      </c>
      <c r="L254">
        <v>3</v>
      </c>
    </row>
    <row r="255" spans="4:12">
      <c r="D255" s="18">
        <v>249</v>
      </c>
      <c r="E255">
        <v>4</v>
      </c>
      <c r="K255" s="18">
        <v>270</v>
      </c>
      <c r="L255">
        <v>1</v>
      </c>
    </row>
    <row r="256" spans="4:12">
      <c r="D256" s="18">
        <v>250</v>
      </c>
      <c r="E256">
        <v>5</v>
      </c>
      <c r="K256" s="18">
        <v>273</v>
      </c>
      <c r="L256">
        <v>1</v>
      </c>
    </row>
    <row r="257" spans="4:12">
      <c r="D257" s="18">
        <v>251</v>
      </c>
      <c r="E257">
        <v>2</v>
      </c>
      <c r="K257" s="18">
        <v>276</v>
      </c>
      <c r="L257">
        <v>1</v>
      </c>
    </row>
    <row r="258" spans="4:12">
      <c r="D258" s="18">
        <v>252</v>
      </c>
      <c r="E258">
        <v>4</v>
      </c>
      <c r="K258" s="18">
        <v>277</v>
      </c>
      <c r="L258">
        <v>1</v>
      </c>
    </row>
    <row r="259" spans="4:12">
      <c r="D259" s="18">
        <v>253</v>
      </c>
      <c r="E259">
        <v>4</v>
      </c>
      <c r="K259" s="18">
        <v>278</v>
      </c>
      <c r="L259">
        <v>3</v>
      </c>
    </row>
    <row r="260" spans="4:12">
      <c r="D260" s="18">
        <v>254</v>
      </c>
      <c r="E260">
        <v>3</v>
      </c>
      <c r="K260" s="18">
        <v>281</v>
      </c>
      <c r="L260">
        <v>1</v>
      </c>
    </row>
    <row r="261" spans="4:12">
      <c r="D261" s="18">
        <v>255</v>
      </c>
      <c r="E261">
        <v>5</v>
      </c>
      <c r="K261" s="18">
        <v>283</v>
      </c>
      <c r="L261">
        <v>1</v>
      </c>
    </row>
    <row r="262" spans="4:12">
      <c r="D262" s="18">
        <v>256</v>
      </c>
      <c r="E262">
        <v>4</v>
      </c>
      <c r="K262" s="18">
        <v>285</v>
      </c>
      <c r="L262">
        <v>2</v>
      </c>
    </row>
    <row r="263" spans="4:12">
      <c r="D263" s="18">
        <v>257</v>
      </c>
      <c r="E263">
        <v>3</v>
      </c>
      <c r="K263" s="18">
        <v>287</v>
      </c>
      <c r="L263">
        <v>1</v>
      </c>
    </row>
    <row r="264" spans="4:12">
      <c r="D264" s="18">
        <v>258</v>
      </c>
      <c r="E264">
        <v>3</v>
      </c>
      <c r="K264" s="18">
        <v>288</v>
      </c>
      <c r="L264">
        <v>1</v>
      </c>
    </row>
    <row r="265" spans="4:12">
      <c r="D265" s="18">
        <v>259</v>
      </c>
      <c r="E265">
        <v>4</v>
      </c>
      <c r="K265" s="18">
        <v>294</v>
      </c>
      <c r="L265">
        <v>1</v>
      </c>
    </row>
    <row r="266" spans="4:12">
      <c r="D266" s="18">
        <v>260</v>
      </c>
      <c r="E266">
        <v>4</v>
      </c>
      <c r="K266" s="18">
        <v>298</v>
      </c>
      <c r="L266">
        <v>1</v>
      </c>
    </row>
    <row r="267" spans="4:12">
      <c r="D267" s="18">
        <v>261</v>
      </c>
      <c r="E267">
        <v>6</v>
      </c>
      <c r="K267" s="18">
        <v>299</v>
      </c>
      <c r="L267">
        <v>1</v>
      </c>
    </row>
    <row r="268" spans="4:12">
      <c r="D268" s="18">
        <v>262</v>
      </c>
      <c r="E268">
        <v>5</v>
      </c>
      <c r="K268" s="18">
        <v>300</v>
      </c>
      <c r="L268">
        <v>1</v>
      </c>
    </row>
    <row r="269" spans="4:12">
      <c r="D269" s="18">
        <v>263</v>
      </c>
      <c r="E269">
        <v>4</v>
      </c>
      <c r="K269" s="18">
        <v>301</v>
      </c>
      <c r="L269">
        <v>4</v>
      </c>
    </row>
    <row r="270" spans="4:12">
      <c r="D270" s="18">
        <v>264</v>
      </c>
      <c r="E270">
        <v>4</v>
      </c>
      <c r="K270" s="18">
        <v>304</v>
      </c>
      <c r="L270">
        <v>2</v>
      </c>
    </row>
    <row r="271" spans="4:12">
      <c r="D271" s="18">
        <v>265</v>
      </c>
      <c r="E271">
        <v>3</v>
      </c>
      <c r="K271" s="18">
        <v>307</v>
      </c>
      <c r="L271">
        <v>1</v>
      </c>
    </row>
    <row r="272" spans="4:12">
      <c r="D272" s="18">
        <v>266</v>
      </c>
      <c r="E272">
        <v>8</v>
      </c>
      <c r="K272" s="18">
        <v>308</v>
      </c>
      <c r="L272">
        <v>2</v>
      </c>
    </row>
    <row r="273" spans="4:12">
      <c r="D273" s="18">
        <v>267</v>
      </c>
      <c r="E273">
        <v>6</v>
      </c>
      <c r="K273" s="18">
        <v>309</v>
      </c>
      <c r="L273">
        <v>2</v>
      </c>
    </row>
    <row r="274" spans="4:12">
      <c r="D274" s="18">
        <v>268</v>
      </c>
      <c r="E274">
        <v>5</v>
      </c>
      <c r="K274" s="18">
        <v>310</v>
      </c>
      <c r="L274">
        <v>1</v>
      </c>
    </row>
    <row r="275" spans="4:12">
      <c r="D275" s="18">
        <v>269</v>
      </c>
      <c r="E275">
        <v>2</v>
      </c>
      <c r="K275" s="18">
        <v>311</v>
      </c>
      <c r="L275">
        <v>1</v>
      </c>
    </row>
    <row r="276" spans="4:12">
      <c r="D276" s="18">
        <v>270</v>
      </c>
      <c r="E276">
        <v>3</v>
      </c>
      <c r="K276" s="18">
        <v>316</v>
      </c>
      <c r="L276">
        <v>1</v>
      </c>
    </row>
    <row r="277" spans="4:12">
      <c r="D277" s="18">
        <v>271</v>
      </c>
      <c r="E277">
        <v>4</v>
      </c>
      <c r="K277" s="18">
        <v>318</v>
      </c>
      <c r="L277">
        <v>1</v>
      </c>
    </row>
    <row r="278" spans="4:12">
      <c r="D278" s="18">
        <v>272</v>
      </c>
      <c r="E278">
        <v>4</v>
      </c>
      <c r="K278" s="18">
        <v>323</v>
      </c>
      <c r="L278">
        <v>1</v>
      </c>
    </row>
    <row r="279" spans="4:12">
      <c r="D279" s="18">
        <v>273</v>
      </c>
      <c r="E279">
        <v>3</v>
      </c>
      <c r="K279" s="18">
        <v>325</v>
      </c>
      <c r="L279">
        <v>2</v>
      </c>
    </row>
    <row r="280" spans="4:12">
      <c r="D280" s="18">
        <v>274</v>
      </c>
      <c r="E280">
        <v>3</v>
      </c>
      <c r="K280" s="18">
        <v>326</v>
      </c>
      <c r="L280">
        <v>1</v>
      </c>
    </row>
    <row r="281" spans="4:12">
      <c r="D281" s="18">
        <v>275</v>
      </c>
      <c r="E281">
        <v>6</v>
      </c>
      <c r="K281" s="18">
        <v>328</v>
      </c>
      <c r="L281">
        <v>1</v>
      </c>
    </row>
    <row r="282" spans="4:12">
      <c r="D282" s="18">
        <v>276</v>
      </c>
      <c r="E282">
        <v>3</v>
      </c>
      <c r="K282" s="18">
        <v>330</v>
      </c>
      <c r="L282">
        <v>1</v>
      </c>
    </row>
    <row r="283" spans="4:12">
      <c r="D283" s="18">
        <v>277</v>
      </c>
      <c r="E283">
        <v>4</v>
      </c>
      <c r="K283" s="18">
        <v>331</v>
      </c>
      <c r="L283">
        <v>1</v>
      </c>
    </row>
    <row r="284" spans="4:12">
      <c r="D284" s="18">
        <v>278</v>
      </c>
      <c r="E284">
        <v>4</v>
      </c>
      <c r="K284" s="18">
        <v>332</v>
      </c>
      <c r="L284">
        <v>1</v>
      </c>
    </row>
    <row r="285" spans="4:12">
      <c r="D285" s="18">
        <v>279</v>
      </c>
      <c r="E285">
        <v>4</v>
      </c>
      <c r="K285" s="18">
        <v>335</v>
      </c>
      <c r="L285">
        <v>1</v>
      </c>
    </row>
    <row r="286" spans="4:12">
      <c r="D286" s="18">
        <v>280</v>
      </c>
      <c r="E286">
        <v>3</v>
      </c>
      <c r="K286" s="18">
        <v>345</v>
      </c>
      <c r="L286">
        <v>1</v>
      </c>
    </row>
    <row r="287" spans="4:12">
      <c r="D287" s="18">
        <v>281</v>
      </c>
      <c r="E287">
        <v>1</v>
      </c>
      <c r="K287" s="18">
        <v>348</v>
      </c>
      <c r="L287">
        <v>1</v>
      </c>
    </row>
    <row r="288" spans="4:12">
      <c r="D288" s="18">
        <v>282</v>
      </c>
      <c r="E288">
        <v>2</v>
      </c>
      <c r="K288" s="18">
        <v>350</v>
      </c>
      <c r="L288">
        <v>1</v>
      </c>
    </row>
    <row r="289" spans="4:12">
      <c r="D289" s="18">
        <v>283</v>
      </c>
      <c r="E289">
        <v>4</v>
      </c>
      <c r="K289" s="18">
        <v>351</v>
      </c>
      <c r="L289">
        <v>1</v>
      </c>
    </row>
    <row r="290" spans="4:12">
      <c r="D290" s="18">
        <v>284</v>
      </c>
      <c r="E290">
        <v>4</v>
      </c>
      <c r="K290" s="18">
        <v>352</v>
      </c>
      <c r="L290">
        <v>1</v>
      </c>
    </row>
    <row r="291" spans="4:12">
      <c r="D291" s="18">
        <v>285</v>
      </c>
      <c r="E291">
        <v>5</v>
      </c>
      <c r="K291" s="18">
        <v>354</v>
      </c>
      <c r="L291">
        <v>1</v>
      </c>
    </row>
    <row r="292" spans="4:12">
      <c r="D292" s="18">
        <v>286</v>
      </c>
      <c r="E292">
        <v>3</v>
      </c>
      <c r="K292" s="18">
        <v>358</v>
      </c>
      <c r="L292">
        <v>1</v>
      </c>
    </row>
    <row r="293" spans="4:12">
      <c r="D293" s="18">
        <v>287</v>
      </c>
      <c r="E293">
        <v>2</v>
      </c>
      <c r="K293" s="18">
        <v>362</v>
      </c>
      <c r="L293">
        <v>1</v>
      </c>
    </row>
    <row r="294" spans="4:12">
      <c r="D294" s="18">
        <v>288</v>
      </c>
      <c r="E294">
        <v>4</v>
      </c>
      <c r="K294" s="18">
        <v>364</v>
      </c>
      <c r="L294">
        <v>1</v>
      </c>
    </row>
    <row r="295" spans="4:12">
      <c r="D295" s="18">
        <v>289</v>
      </c>
      <c r="E295">
        <v>5</v>
      </c>
      <c r="K295" s="18">
        <v>366</v>
      </c>
      <c r="L295">
        <v>2</v>
      </c>
    </row>
    <row r="296" spans="4:12">
      <c r="D296" s="18">
        <v>290</v>
      </c>
      <c r="E296">
        <v>4</v>
      </c>
      <c r="K296" s="18">
        <v>369</v>
      </c>
      <c r="L296">
        <v>1</v>
      </c>
    </row>
    <row r="297" spans="4:12">
      <c r="D297" s="18">
        <v>291</v>
      </c>
      <c r="E297">
        <v>4</v>
      </c>
      <c r="K297" s="18">
        <v>374</v>
      </c>
      <c r="L297">
        <v>1</v>
      </c>
    </row>
    <row r="298" spans="4:12">
      <c r="D298" s="18">
        <v>292</v>
      </c>
      <c r="E298">
        <v>6</v>
      </c>
      <c r="K298" s="18">
        <v>375</v>
      </c>
      <c r="L298">
        <v>1</v>
      </c>
    </row>
    <row r="299" spans="4:12">
      <c r="D299" s="18">
        <v>293</v>
      </c>
      <c r="E299">
        <v>2</v>
      </c>
      <c r="K299" s="18">
        <v>376</v>
      </c>
      <c r="L299">
        <v>1</v>
      </c>
    </row>
    <row r="300" spans="4:12">
      <c r="D300" s="18">
        <v>294</v>
      </c>
      <c r="E300">
        <v>2</v>
      </c>
      <c r="K300" s="18">
        <v>381</v>
      </c>
      <c r="L300">
        <v>1</v>
      </c>
    </row>
    <row r="301" spans="4:12">
      <c r="D301" s="18">
        <v>295</v>
      </c>
      <c r="E301">
        <v>5</v>
      </c>
      <c r="K301" s="18">
        <v>388</v>
      </c>
      <c r="L301">
        <v>2</v>
      </c>
    </row>
    <row r="302" spans="4:12">
      <c r="D302" s="18">
        <v>297</v>
      </c>
      <c r="E302">
        <v>8</v>
      </c>
      <c r="K302" s="18">
        <v>389</v>
      </c>
      <c r="L302">
        <v>1</v>
      </c>
    </row>
    <row r="303" spans="4:12">
      <c r="D303" s="18">
        <v>298</v>
      </c>
      <c r="E303">
        <v>3</v>
      </c>
      <c r="K303" s="18">
        <v>397</v>
      </c>
      <c r="L303">
        <v>1</v>
      </c>
    </row>
    <row r="304" spans="4:12">
      <c r="D304" s="18">
        <v>299</v>
      </c>
      <c r="E304">
        <v>2</v>
      </c>
      <c r="K304" s="18">
        <v>402</v>
      </c>
      <c r="L304">
        <v>1</v>
      </c>
    </row>
    <row r="305" spans="4:12">
      <c r="D305" s="18">
        <v>300</v>
      </c>
      <c r="E305">
        <v>3</v>
      </c>
      <c r="K305" s="18">
        <v>408</v>
      </c>
      <c r="L305">
        <v>1</v>
      </c>
    </row>
    <row r="306" spans="4:12">
      <c r="D306" s="18">
        <v>301</v>
      </c>
      <c r="E306">
        <v>5</v>
      </c>
      <c r="K306" s="18">
        <v>429</v>
      </c>
      <c r="L306">
        <v>1</v>
      </c>
    </row>
    <row r="307" spans="4:12">
      <c r="D307" s="18">
        <v>302</v>
      </c>
      <c r="E307">
        <v>2</v>
      </c>
      <c r="K307" s="18">
        <v>453</v>
      </c>
      <c r="L307">
        <v>1</v>
      </c>
    </row>
    <row r="308" spans="4:12">
      <c r="D308" s="18">
        <v>303</v>
      </c>
      <c r="E308">
        <v>2</v>
      </c>
      <c r="K308" s="18">
        <v>457</v>
      </c>
      <c r="L308">
        <v>1</v>
      </c>
    </row>
    <row r="309" spans="4:12">
      <c r="D309" s="18">
        <v>304</v>
      </c>
      <c r="E309">
        <v>2</v>
      </c>
      <c r="K309" s="18">
        <v>460</v>
      </c>
      <c r="L309">
        <v>1</v>
      </c>
    </row>
    <row r="310" spans="4:12">
      <c r="D310" s="18">
        <v>305</v>
      </c>
      <c r="E310">
        <v>3</v>
      </c>
      <c r="K310" s="18">
        <v>472</v>
      </c>
      <c r="L310">
        <v>1</v>
      </c>
    </row>
    <row r="311" spans="4:12">
      <c r="D311" s="18">
        <v>306</v>
      </c>
      <c r="E311">
        <v>3</v>
      </c>
      <c r="K311" s="18">
        <v>492</v>
      </c>
      <c r="L311">
        <v>1</v>
      </c>
    </row>
    <row r="312" spans="4:12">
      <c r="D312" s="18">
        <v>307</v>
      </c>
      <c r="E312">
        <v>2</v>
      </c>
      <c r="K312" s="18">
        <v>495</v>
      </c>
      <c r="L312">
        <v>1</v>
      </c>
    </row>
    <row r="313" spans="4:12">
      <c r="D313" s="18">
        <v>308</v>
      </c>
      <c r="E313">
        <v>1</v>
      </c>
      <c r="K313" s="18">
        <v>514</v>
      </c>
      <c r="L313">
        <v>1</v>
      </c>
    </row>
    <row r="314" spans="4:12">
      <c r="D314" s="18">
        <v>309</v>
      </c>
      <c r="E314">
        <v>6</v>
      </c>
      <c r="K314" s="18">
        <v>527</v>
      </c>
      <c r="L314">
        <v>1</v>
      </c>
    </row>
    <row r="315" spans="4:12">
      <c r="D315" s="18">
        <v>310</v>
      </c>
      <c r="E315">
        <v>2</v>
      </c>
      <c r="K315" s="18">
        <v>552</v>
      </c>
      <c r="L315">
        <v>1</v>
      </c>
    </row>
    <row r="316" spans="4:12">
      <c r="D316" s="18">
        <v>311</v>
      </c>
      <c r="E316">
        <v>3</v>
      </c>
      <c r="K316" s="18">
        <v>560</v>
      </c>
      <c r="L316">
        <v>1</v>
      </c>
    </row>
    <row r="317" spans="4:12">
      <c r="D317" s="18">
        <v>312</v>
      </c>
      <c r="E317">
        <v>2</v>
      </c>
      <c r="K317" s="18">
        <v>590</v>
      </c>
      <c r="L317">
        <v>1</v>
      </c>
    </row>
    <row r="318" spans="4:12">
      <c r="D318" s="18">
        <v>313</v>
      </c>
      <c r="E318">
        <v>2</v>
      </c>
      <c r="K318" s="18">
        <v>744</v>
      </c>
      <c r="L318">
        <v>1</v>
      </c>
    </row>
    <row r="319" spans="4:12">
      <c r="D319" s="18">
        <v>314</v>
      </c>
      <c r="E319">
        <v>1</v>
      </c>
      <c r="K319" s="18">
        <v>768</v>
      </c>
      <c r="L319">
        <v>1</v>
      </c>
    </row>
    <row r="320" spans="4:12">
      <c r="D320" s="18">
        <v>315</v>
      </c>
      <c r="E320">
        <v>3</v>
      </c>
    </row>
    <row r="321" spans="4:5">
      <c r="D321" s="18">
        <v>316</v>
      </c>
      <c r="E321">
        <v>3</v>
      </c>
    </row>
    <row r="322" spans="4:5">
      <c r="D322" s="18">
        <v>317</v>
      </c>
      <c r="E322">
        <v>2</v>
      </c>
    </row>
    <row r="323" spans="4:5">
      <c r="D323" s="18">
        <v>318</v>
      </c>
      <c r="E323">
        <v>3</v>
      </c>
    </row>
    <row r="324" spans="4:5">
      <c r="D324" s="18">
        <v>319</v>
      </c>
      <c r="E324">
        <v>3</v>
      </c>
    </row>
    <row r="325" spans="4:5">
      <c r="D325" s="18">
        <v>320</v>
      </c>
      <c r="E325">
        <v>2</v>
      </c>
    </row>
    <row r="326" spans="4:5">
      <c r="D326" s="18">
        <v>321</v>
      </c>
      <c r="E326">
        <v>1</v>
      </c>
    </row>
    <row r="327" spans="4:5">
      <c r="D327" s="18">
        <v>322</v>
      </c>
      <c r="E327">
        <v>6</v>
      </c>
    </row>
    <row r="328" spans="4:5">
      <c r="D328" s="18">
        <v>323</v>
      </c>
      <c r="E328">
        <v>2</v>
      </c>
    </row>
    <row r="329" spans="4:5">
      <c r="D329" s="18">
        <v>324</v>
      </c>
      <c r="E329">
        <v>2</v>
      </c>
    </row>
    <row r="330" spans="4:5">
      <c r="D330" s="18">
        <v>325</v>
      </c>
      <c r="E330">
        <v>1</v>
      </c>
    </row>
    <row r="331" spans="4:5">
      <c r="D331" s="18">
        <v>326</v>
      </c>
      <c r="E331">
        <v>5</v>
      </c>
    </row>
    <row r="332" spans="4:5">
      <c r="D332" s="18">
        <v>327</v>
      </c>
      <c r="E332">
        <v>3</v>
      </c>
    </row>
    <row r="333" spans="4:5">
      <c r="D333" s="18">
        <v>328</v>
      </c>
      <c r="E333">
        <v>1</v>
      </c>
    </row>
    <row r="334" spans="4:5">
      <c r="D334" s="18">
        <v>329</v>
      </c>
      <c r="E334">
        <v>1</v>
      </c>
    </row>
    <row r="335" spans="4:5">
      <c r="D335" s="18">
        <v>331</v>
      </c>
      <c r="E335">
        <v>2</v>
      </c>
    </row>
    <row r="336" spans="4:5">
      <c r="D336" s="18">
        <v>332</v>
      </c>
      <c r="E336">
        <v>1</v>
      </c>
    </row>
    <row r="337" spans="4:5">
      <c r="D337" s="18">
        <v>333</v>
      </c>
      <c r="E337">
        <v>3</v>
      </c>
    </row>
    <row r="338" spans="4:5">
      <c r="D338" s="18">
        <v>334</v>
      </c>
      <c r="E338">
        <v>3</v>
      </c>
    </row>
    <row r="339" spans="4:5">
      <c r="D339" s="18">
        <v>335</v>
      </c>
      <c r="E339">
        <v>2</v>
      </c>
    </row>
    <row r="340" spans="4:5">
      <c r="D340" s="18">
        <v>336</v>
      </c>
      <c r="E340">
        <v>2</v>
      </c>
    </row>
    <row r="341" spans="4:5">
      <c r="D341" s="18">
        <v>337</v>
      </c>
      <c r="E341">
        <v>3</v>
      </c>
    </row>
    <row r="342" spans="4:5">
      <c r="D342" s="18">
        <v>338</v>
      </c>
      <c r="E342">
        <v>1</v>
      </c>
    </row>
    <row r="343" spans="4:5">
      <c r="D343" s="18">
        <v>339</v>
      </c>
      <c r="E343">
        <v>5</v>
      </c>
    </row>
    <row r="344" spans="4:5">
      <c r="D344" s="18">
        <v>340</v>
      </c>
      <c r="E344">
        <v>4</v>
      </c>
    </row>
    <row r="345" spans="4:5">
      <c r="D345" s="18">
        <v>341</v>
      </c>
      <c r="E345">
        <v>2</v>
      </c>
    </row>
    <row r="346" spans="4:5">
      <c r="D346" s="18">
        <v>342</v>
      </c>
      <c r="E346">
        <v>3</v>
      </c>
    </row>
    <row r="347" spans="4:5">
      <c r="D347" s="18">
        <v>343</v>
      </c>
      <c r="E347">
        <v>1</v>
      </c>
    </row>
    <row r="348" spans="4:5">
      <c r="D348" s="18">
        <v>344</v>
      </c>
      <c r="E348">
        <v>3</v>
      </c>
    </row>
    <row r="349" spans="4:5">
      <c r="D349" s="18">
        <v>345</v>
      </c>
      <c r="E349">
        <v>1</v>
      </c>
    </row>
    <row r="350" spans="4:5">
      <c r="D350" s="18">
        <v>346</v>
      </c>
      <c r="E350">
        <v>1</v>
      </c>
    </row>
    <row r="351" spans="4:5">
      <c r="D351" s="18">
        <v>347</v>
      </c>
      <c r="E351">
        <v>4</v>
      </c>
    </row>
    <row r="352" spans="4:5">
      <c r="D352" s="18">
        <v>348</v>
      </c>
      <c r="E352">
        <v>2</v>
      </c>
    </row>
    <row r="353" spans="4:5">
      <c r="D353" s="18">
        <v>349</v>
      </c>
      <c r="E353">
        <v>3</v>
      </c>
    </row>
    <row r="354" spans="4:5">
      <c r="D354" s="18">
        <v>350</v>
      </c>
      <c r="E354">
        <v>2</v>
      </c>
    </row>
    <row r="355" spans="4:5">
      <c r="D355" s="18">
        <v>351</v>
      </c>
      <c r="E355">
        <v>1</v>
      </c>
    </row>
    <row r="356" spans="4:5">
      <c r="D356" s="18">
        <v>352</v>
      </c>
      <c r="E356">
        <v>5</v>
      </c>
    </row>
    <row r="357" spans="4:5">
      <c r="D357" s="18">
        <v>353</v>
      </c>
      <c r="E357">
        <v>4</v>
      </c>
    </row>
    <row r="358" spans="4:5">
      <c r="D358" s="18">
        <v>354</v>
      </c>
      <c r="E358">
        <v>2</v>
      </c>
    </row>
    <row r="359" spans="4:5">
      <c r="D359" s="18">
        <v>355</v>
      </c>
      <c r="E359">
        <v>2</v>
      </c>
    </row>
    <row r="360" spans="4:5">
      <c r="D360" s="18">
        <v>357</v>
      </c>
      <c r="E360">
        <v>2</v>
      </c>
    </row>
    <row r="361" spans="4:5">
      <c r="D361" s="18">
        <v>358</v>
      </c>
      <c r="E361">
        <v>2</v>
      </c>
    </row>
    <row r="362" spans="4:5">
      <c r="D362" s="18">
        <v>359</v>
      </c>
      <c r="E362">
        <v>2</v>
      </c>
    </row>
    <row r="363" spans="4:5">
      <c r="D363" s="18">
        <v>360</v>
      </c>
      <c r="E363">
        <v>1</v>
      </c>
    </row>
    <row r="364" spans="4:5">
      <c r="D364" s="18">
        <v>362</v>
      </c>
      <c r="E364">
        <v>1</v>
      </c>
    </row>
    <row r="365" spans="4:5">
      <c r="D365" s="18">
        <v>364</v>
      </c>
      <c r="E365">
        <v>3</v>
      </c>
    </row>
    <row r="366" spans="4:5">
      <c r="D366" s="18">
        <v>365</v>
      </c>
      <c r="E366">
        <v>2</v>
      </c>
    </row>
    <row r="367" spans="4:5">
      <c r="D367" s="18">
        <v>366</v>
      </c>
      <c r="E367">
        <v>3</v>
      </c>
    </row>
    <row r="368" spans="4:5">
      <c r="D368" s="18">
        <v>367</v>
      </c>
      <c r="E368">
        <v>3</v>
      </c>
    </row>
    <row r="369" spans="4:5">
      <c r="D369" s="18">
        <v>368</v>
      </c>
      <c r="E369">
        <v>2</v>
      </c>
    </row>
    <row r="370" spans="4:5">
      <c r="D370" s="18">
        <v>370</v>
      </c>
      <c r="E370">
        <v>5</v>
      </c>
    </row>
    <row r="371" spans="4:5">
      <c r="D371" s="18">
        <v>371</v>
      </c>
      <c r="E371">
        <v>2</v>
      </c>
    </row>
    <row r="372" spans="4:5">
      <c r="D372" s="18">
        <v>372</v>
      </c>
      <c r="E372">
        <v>2</v>
      </c>
    </row>
    <row r="373" spans="4:5">
      <c r="D373" s="18">
        <v>373</v>
      </c>
      <c r="E373">
        <v>2</v>
      </c>
    </row>
    <row r="374" spans="4:5">
      <c r="D374" s="18">
        <v>374</v>
      </c>
      <c r="E374">
        <v>2</v>
      </c>
    </row>
    <row r="375" spans="4:5">
      <c r="D375" s="18">
        <v>375</v>
      </c>
      <c r="E375">
        <v>2</v>
      </c>
    </row>
    <row r="376" spans="4:5">
      <c r="D376" s="18">
        <v>377</v>
      </c>
      <c r="E376">
        <v>1</v>
      </c>
    </row>
    <row r="377" spans="4:5">
      <c r="D377" s="18">
        <v>378</v>
      </c>
      <c r="E377">
        <v>2</v>
      </c>
    </row>
    <row r="378" spans="4:5">
      <c r="D378" s="18">
        <v>379</v>
      </c>
      <c r="E378">
        <v>4</v>
      </c>
    </row>
    <row r="379" spans="4:5">
      <c r="D379" s="18">
        <v>380</v>
      </c>
      <c r="E379">
        <v>1</v>
      </c>
    </row>
    <row r="380" spans="4:5">
      <c r="D380" s="18">
        <v>381</v>
      </c>
      <c r="E380">
        <v>1</v>
      </c>
    </row>
    <row r="381" spans="4:5">
      <c r="D381" s="18">
        <v>382</v>
      </c>
      <c r="E381">
        <v>3</v>
      </c>
    </row>
    <row r="382" spans="4:5">
      <c r="D382" s="18">
        <v>383</v>
      </c>
      <c r="E382">
        <v>3</v>
      </c>
    </row>
    <row r="383" spans="4:5">
      <c r="D383" s="18">
        <v>384</v>
      </c>
      <c r="E383">
        <v>3</v>
      </c>
    </row>
    <row r="384" spans="4:5">
      <c r="D384" s="18">
        <v>385</v>
      </c>
      <c r="E384">
        <v>1</v>
      </c>
    </row>
    <row r="385" spans="4:5">
      <c r="D385" s="18">
        <v>386</v>
      </c>
      <c r="E385">
        <v>3</v>
      </c>
    </row>
    <row r="386" spans="4:5">
      <c r="D386" s="18">
        <v>388</v>
      </c>
      <c r="E386">
        <v>1</v>
      </c>
    </row>
    <row r="387" spans="4:5">
      <c r="D387" s="18">
        <v>390</v>
      </c>
      <c r="E387">
        <v>2</v>
      </c>
    </row>
    <row r="388" spans="4:5">
      <c r="D388" s="18">
        <v>392</v>
      </c>
      <c r="E388">
        <v>2</v>
      </c>
    </row>
    <row r="389" spans="4:5">
      <c r="D389" s="18">
        <v>396</v>
      </c>
      <c r="E389">
        <v>2</v>
      </c>
    </row>
    <row r="390" spans="4:5">
      <c r="D390" s="18">
        <v>397</v>
      </c>
      <c r="E390">
        <v>1</v>
      </c>
    </row>
    <row r="391" spans="4:5">
      <c r="D391" s="18">
        <v>399</v>
      </c>
      <c r="E391">
        <v>1</v>
      </c>
    </row>
    <row r="392" spans="4:5">
      <c r="D392" s="18">
        <v>400</v>
      </c>
      <c r="E392">
        <v>1</v>
      </c>
    </row>
    <row r="393" spans="4:5">
      <c r="D393" s="18">
        <v>401</v>
      </c>
      <c r="E393">
        <v>3</v>
      </c>
    </row>
    <row r="394" spans="4:5">
      <c r="D394" s="18">
        <v>403</v>
      </c>
      <c r="E394">
        <v>1</v>
      </c>
    </row>
    <row r="395" spans="4:5">
      <c r="D395" s="18">
        <v>404</v>
      </c>
      <c r="E395">
        <v>2</v>
      </c>
    </row>
    <row r="396" spans="4:5">
      <c r="D396" s="18">
        <v>406</v>
      </c>
      <c r="E396">
        <v>6</v>
      </c>
    </row>
    <row r="397" spans="4:5">
      <c r="D397" s="18">
        <v>408</v>
      </c>
      <c r="E397">
        <v>1</v>
      </c>
    </row>
    <row r="398" spans="4:5">
      <c r="D398" s="18">
        <v>410</v>
      </c>
      <c r="E398">
        <v>2</v>
      </c>
    </row>
    <row r="399" spans="4:5">
      <c r="D399" s="18">
        <v>412</v>
      </c>
      <c r="E399">
        <v>1</v>
      </c>
    </row>
    <row r="400" spans="4:5">
      <c r="D400" s="18">
        <v>414</v>
      </c>
      <c r="E400">
        <v>2</v>
      </c>
    </row>
    <row r="401" spans="4:5">
      <c r="D401" s="18">
        <v>416</v>
      </c>
      <c r="E401">
        <v>1</v>
      </c>
    </row>
    <row r="402" spans="4:5">
      <c r="D402" s="18">
        <v>417</v>
      </c>
      <c r="E402">
        <v>1</v>
      </c>
    </row>
    <row r="403" spans="4:5">
      <c r="D403" s="18">
        <v>419</v>
      </c>
      <c r="E403">
        <v>1</v>
      </c>
    </row>
    <row r="404" spans="4:5">
      <c r="D404" s="18">
        <v>421</v>
      </c>
      <c r="E404">
        <v>1</v>
      </c>
    </row>
    <row r="405" spans="4:5">
      <c r="D405" s="18">
        <v>422</v>
      </c>
      <c r="E405">
        <v>1</v>
      </c>
    </row>
    <row r="406" spans="4:5">
      <c r="D406" s="18">
        <v>423</v>
      </c>
      <c r="E406">
        <v>4</v>
      </c>
    </row>
    <row r="407" spans="4:5">
      <c r="D407" s="18">
        <v>424</v>
      </c>
      <c r="E407">
        <v>3</v>
      </c>
    </row>
    <row r="408" spans="4:5">
      <c r="D408" s="18">
        <v>425</v>
      </c>
      <c r="E408">
        <v>1</v>
      </c>
    </row>
    <row r="409" spans="4:5">
      <c r="D409" s="18">
        <v>426</v>
      </c>
      <c r="E409">
        <v>1</v>
      </c>
    </row>
    <row r="410" spans="4:5">
      <c r="D410" s="18">
        <v>427</v>
      </c>
      <c r="E410">
        <v>2</v>
      </c>
    </row>
    <row r="411" spans="4:5">
      <c r="D411" s="18">
        <v>432</v>
      </c>
      <c r="E411">
        <v>2</v>
      </c>
    </row>
    <row r="412" spans="4:5">
      <c r="D412" s="18">
        <v>433</v>
      </c>
      <c r="E412">
        <v>6</v>
      </c>
    </row>
    <row r="413" spans="4:5">
      <c r="D413" s="18">
        <v>434</v>
      </c>
      <c r="E413">
        <v>2</v>
      </c>
    </row>
    <row r="414" spans="4:5">
      <c r="D414" s="18">
        <v>435</v>
      </c>
      <c r="E414">
        <v>1</v>
      </c>
    </row>
    <row r="415" spans="4:5">
      <c r="D415" s="18">
        <v>441</v>
      </c>
      <c r="E415">
        <v>1</v>
      </c>
    </row>
    <row r="416" spans="4:5">
      <c r="D416" s="18">
        <v>442</v>
      </c>
      <c r="E416">
        <v>3</v>
      </c>
    </row>
    <row r="417" spans="4:5">
      <c r="D417" s="18">
        <v>444</v>
      </c>
      <c r="E417">
        <v>1</v>
      </c>
    </row>
    <row r="418" spans="4:5">
      <c r="D418" s="18">
        <v>446</v>
      </c>
      <c r="E418">
        <v>1</v>
      </c>
    </row>
    <row r="419" spans="4:5">
      <c r="D419" s="18">
        <v>448</v>
      </c>
      <c r="E419">
        <v>1</v>
      </c>
    </row>
    <row r="420" spans="4:5">
      <c r="D420" s="18">
        <v>451</v>
      </c>
      <c r="E420">
        <v>1</v>
      </c>
    </row>
    <row r="421" spans="4:5">
      <c r="D421" s="18">
        <v>457</v>
      </c>
      <c r="E421">
        <v>1</v>
      </c>
    </row>
    <row r="422" spans="4:5">
      <c r="D422" s="18">
        <v>459</v>
      </c>
      <c r="E422">
        <v>1</v>
      </c>
    </row>
    <row r="423" spans="4:5">
      <c r="D423" s="18">
        <v>461</v>
      </c>
      <c r="E423">
        <v>1</v>
      </c>
    </row>
    <row r="424" spans="4:5">
      <c r="D424" s="18">
        <v>467</v>
      </c>
      <c r="E424">
        <v>3</v>
      </c>
    </row>
    <row r="425" spans="4:5">
      <c r="D425" s="18">
        <v>468</v>
      </c>
      <c r="E425">
        <v>1</v>
      </c>
    </row>
    <row r="426" spans="4:5">
      <c r="D426" s="18">
        <v>470</v>
      </c>
      <c r="E426">
        <v>2</v>
      </c>
    </row>
    <row r="427" spans="4:5">
      <c r="D427" s="18">
        <v>471</v>
      </c>
      <c r="E427">
        <v>1</v>
      </c>
    </row>
    <row r="428" spans="4:5">
      <c r="D428" s="18">
        <v>472</v>
      </c>
      <c r="E428">
        <v>1</v>
      </c>
    </row>
    <row r="429" spans="4:5">
      <c r="D429" s="18">
        <v>474</v>
      </c>
      <c r="E429">
        <v>1</v>
      </c>
    </row>
    <row r="430" spans="4:5">
      <c r="D430" s="18">
        <v>476</v>
      </c>
      <c r="E430">
        <v>2</v>
      </c>
    </row>
    <row r="431" spans="4:5">
      <c r="D431" s="18">
        <v>477</v>
      </c>
      <c r="E431">
        <v>2</v>
      </c>
    </row>
    <row r="432" spans="4:5">
      <c r="D432" s="18">
        <v>479</v>
      </c>
      <c r="E432">
        <v>1</v>
      </c>
    </row>
    <row r="433" spans="4:5">
      <c r="D433" s="18">
        <v>480</v>
      </c>
      <c r="E433">
        <v>2</v>
      </c>
    </row>
    <row r="434" spans="4:5">
      <c r="D434" s="18">
        <v>481</v>
      </c>
      <c r="E434">
        <v>2</v>
      </c>
    </row>
    <row r="435" spans="4:5">
      <c r="D435" s="18">
        <v>482</v>
      </c>
      <c r="E435">
        <v>2</v>
      </c>
    </row>
    <row r="436" spans="4:5">
      <c r="D436" s="18">
        <v>489</v>
      </c>
      <c r="E436">
        <v>1</v>
      </c>
    </row>
    <row r="437" spans="4:5">
      <c r="D437" s="18">
        <v>495</v>
      </c>
      <c r="E437">
        <v>1</v>
      </c>
    </row>
    <row r="438" spans="4:5">
      <c r="D438" s="18">
        <v>498</v>
      </c>
      <c r="E438">
        <v>1</v>
      </c>
    </row>
    <row r="439" spans="4:5">
      <c r="D439" s="18">
        <v>512</v>
      </c>
      <c r="E439">
        <v>1</v>
      </c>
    </row>
    <row r="440" spans="4:5">
      <c r="D440" s="18">
        <v>517</v>
      </c>
      <c r="E440">
        <v>1</v>
      </c>
    </row>
    <row r="441" spans="4:5">
      <c r="D441" s="18">
        <v>520</v>
      </c>
      <c r="E441">
        <v>1</v>
      </c>
    </row>
    <row r="442" spans="4:5">
      <c r="D442" s="18">
        <v>532</v>
      </c>
      <c r="E442">
        <v>2</v>
      </c>
    </row>
    <row r="443" spans="4:5">
      <c r="D443" s="18">
        <v>538</v>
      </c>
      <c r="E443">
        <v>1</v>
      </c>
    </row>
    <row r="444" spans="4:5">
      <c r="D444" s="18">
        <v>546</v>
      </c>
      <c r="E444">
        <v>1</v>
      </c>
    </row>
    <row r="445" spans="4:5">
      <c r="D445" s="18">
        <v>548</v>
      </c>
      <c r="E445">
        <v>2</v>
      </c>
    </row>
    <row r="446" spans="4:5">
      <c r="D446" s="18">
        <v>582</v>
      </c>
      <c r="E446">
        <v>1</v>
      </c>
    </row>
    <row r="447" spans="4:5">
      <c r="D447" s="18">
        <v>613</v>
      </c>
      <c r="E447">
        <v>1</v>
      </c>
    </row>
    <row r="448" spans="4:5">
      <c r="D448" s="18">
        <v>642</v>
      </c>
      <c r="E448">
        <v>1</v>
      </c>
    </row>
    <row r="449" spans="4:5">
      <c r="D449" s="18">
        <v>653</v>
      </c>
      <c r="E449">
        <v>1</v>
      </c>
    </row>
    <row r="450" spans="4:5">
      <c r="D450" s="18">
        <v>699</v>
      </c>
      <c r="E450">
        <v>1</v>
      </c>
    </row>
    <row r="451" spans="4:5">
      <c r="D451" s="18">
        <v>725</v>
      </c>
      <c r="E451">
        <v>1</v>
      </c>
    </row>
    <row r="452" spans="4:5">
      <c r="D452" s="18">
        <v>726</v>
      </c>
      <c r="E452">
        <v>1</v>
      </c>
    </row>
    <row r="453" spans="4:5">
      <c r="D453" s="18">
        <v>763</v>
      </c>
      <c r="E453">
        <v>1</v>
      </c>
    </row>
    <row r="454" spans="4:5">
      <c r="D454" s="18">
        <v>796</v>
      </c>
      <c r="E454">
        <v>1</v>
      </c>
    </row>
    <row r="455" spans="4:5">
      <c r="D455" s="18">
        <v>802</v>
      </c>
      <c r="E455">
        <v>1</v>
      </c>
    </row>
  </sheetData>
  <mergeCells count="9">
    <mergeCell ref="A5:B5"/>
    <mergeCell ref="D5:E5"/>
    <mergeCell ref="H5:I5"/>
    <mergeCell ref="K5:L5"/>
    <mergeCell ref="A2:G2"/>
    <mergeCell ref="A4:B4"/>
    <mergeCell ref="D4:E4"/>
    <mergeCell ref="H4:I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Supplemental_File_S7_Legend</vt:lpstr>
      <vt:lpstr>Dmel chromatin states overlap</vt:lpstr>
      <vt:lpstr>Celegans ATAC counts by stage</vt:lpstr>
      <vt:lpstr>Celegans ATAC regions by state</vt:lpstr>
      <vt:lpstr>Celegans ATAC overlap vs non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LaDeana Hillier</dc:creator>
  <cp:lastModifiedBy>Michelle Kudron</cp:lastModifiedBy>
  <dcterms:created xsi:type="dcterms:W3CDTF">2023-12-24T05:12:29Z</dcterms:created>
  <dcterms:modified xsi:type="dcterms:W3CDTF">2024-09-26T20:07:10Z</dcterms:modified>
</cp:coreProperties>
</file>