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60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gerryt/Downloads/PANGWES/"/>
    </mc:Choice>
  </mc:AlternateContent>
  <xr:revisionPtr revIDLastSave="0" documentId="13_ncr:9_{C80577F2-E37A-FA49-8A0A-17ADA1FEEC53}" xr6:coauthVersionLast="47" xr6:coauthVersionMax="47" xr10:uidLastSave="{00000000-0000-0000-0000-000000000000}"/>
  <bookViews>
    <workbookView xWindow="0" yWindow="760" windowWidth="30240" windowHeight="18880" xr2:uid="{00000000-000D-0000-FFFF-FFFF00000000}"/>
  </bookViews>
  <sheets>
    <sheet name="hit_stats_HAisolate" sheetId="1" r:id="rId1"/>
  </sheets>
  <definedNames>
    <definedName name="_xlnm._FilterDatabase" localSheetId="0" hidden="1">hit_stats_HAisolate!$C$2:$C$68</definedName>
    <definedName name="_xlnm.Extract" localSheetId="0">hit_stats_HAisolate!$S$2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P4" i="1" l="1"/>
  <c r="R4" i="1" s="1"/>
  <c r="Q4" i="1"/>
  <c r="P5" i="1"/>
  <c r="Q5" i="1"/>
  <c r="R5" i="1" s="1"/>
  <c r="P6" i="1"/>
  <c r="R6" i="1" s="1"/>
  <c r="Q6" i="1"/>
  <c r="P7" i="1"/>
  <c r="R7" i="1" s="1"/>
  <c r="Q7" i="1"/>
  <c r="P8" i="1"/>
  <c r="Q8" i="1"/>
  <c r="P9" i="1"/>
  <c r="Q9" i="1"/>
  <c r="P10" i="1"/>
  <c r="R10" i="1" s="1"/>
  <c r="Q10" i="1"/>
  <c r="P11" i="1"/>
  <c r="Q11" i="1"/>
  <c r="P12" i="1"/>
  <c r="Q12" i="1"/>
  <c r="P13" i="1"/>
  <c r="Q13" i="1"/>
  <c r="P14" i="1"/>
  <c r="Q14" i="1"/>
  <c r="P15" i="1"/>
  <c r="Q15" i="1"/>
  <c r="P16" i="1"/>
  <c r="Q16" i="1"/>
  <c r="P17" i="1"/>
  <c r="Q17" i="1"/>
  <c r="P18" i="1"/>
  <c r="Q18" i="1"/>
  <c r="P19" i="1"/>
  <c r="Q19" i="1"/>
  <c r="R19" i="1"/>
  <c r="P20" i="1"/>
  <c r="Q20" i="1"/>
  <c r="P21" i="1"/>
  <c r="Q21" i="1"/>
  <c r="R21" i="1" s="1"/>
  <c r="P22" i="1"/>
  <c r="Q22" i="1"/>
  <c r="P23" i="1"/>
  <c r="Q23" i="1"/>
  <c r="P24" i="1"/>
  <c r="Q24" i="1"/>
  <c r="P25" i="1"/>
  <c r="Q25" i="1"/>
  <c r="P26" i="1"/>
  <c r="Q26" i="1"/>
  <c r="P27" i="1"/>
  <c r="R27" i="1" s="1"/>
  <c r="Q27" i="1"/>
  <c r="P28" i="1"/>
  <c r="Q28" i="1"/>
  <c r="P29" i="1"/>
  <c r="Q29" i="1"/>
  <c r="P30" i="1"/>
  <c r="Q30" i="1"/>
  <c r="P31" i="1"/>
  <c r="Q31" i="1"/>
  <c r="P32" i="1"/>
  <c r="Q32" i="1"/>
  <c r="P33" i="1"/>
  <c r="Q33" i="1"/>
  <c r="P34" i="1"/>
  <c r="Q34" i="1"/>
  <c r="R34" i="1"/>
  <c r="P35" i="1"/>
  <c r="Q35" i="1"/>
  <c r="R35" i="1" s="1"/>
  <c r="P36" i="1"/>
  <c r="Q36" i="1"/>
  <c r="P37" i="1"/>
  <c r="Q37" i="1"/>
  <c r="R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R44" i="1" s="1"/>
  <c r="Q44" i="1"/>
  <c r="P45" i="1"/>
  <c r="Q45" i="1"/>
  <c r="P46" i="1"/>
  <c r="Q46" i="1"/>
  <c r="P47" i="1"/>
  <c r="Q47" i="1"/>
  <c r="R47" i="1" s="1"/>
  <c r="P48" i="1"/>
  <c r="Q48" i="1"/>
  <c r="P49" i="1"/>
  <c r="Q49" i="1"/>
  <c r="P50" i="1"/>
  <c r="Q50" i="1"/>
  <c r="P51" i="1"/>
  <c r="Q51" i="1"/>
  <c r="P52" i="1"/>
  <c r="Q52" i="1"/>
  <c r="R52" i="1"/>
  <c r="P53" i="1"/>
  <c r="Q53" i="1"/>
  <c r="P54" i="1"/>
  <c r="Q54" i="1"/>
  <c r="P55" i="1"/>
  <c r="R55" i="1" s="1"/>
  <c r="Q55" i="1"/>
  <c r="P56" i="1"/>
  <c r="Q56" i="1"/>
  <c r="P57" i="1"/>
  <c r="Q57" i="1"/>
  <c r="P58" i="1"/>
  <c r="Q58" i="1"/>
  <c r="P59" i="1"/>
  <c r="Q59" i="1"/>
  <c r="P60" i="1"/>
  <c r="Q60" i="1"/>
  <c r="P61" i="1"/>
  <c r="Q61" i="1"/>
  <c r="R61" i="1"/>
  <c r="P62" i="1"/>
  <c r="Q62" i="1"/>
  <c r="P63" i="1"/>
  <c r="Q63" i="1"/>
  <c r="P64" i="1"/>
  <c r="Q64" i="1"/>
  <c r="P65" i="1"/>
  <c r="Q65" i="1"/>
  <c r="P66" i="1"/>
  <c r="Q66" i="1"/>
  <c r="P67" i="1"/>
  <c r="Q67" i="1"/>
  <c r="P68" i="1"/>
  <c r="Q68" i="1"/>
  <c r="Q3" i="1"/>
  <c r="P3" i="1"/>
  <c r="R3" i="1" s="1"/>
  <c r="R60" i="1" l="1"/>
  <c r="R54" i="1"/>
  <c r="R43" i="1"/>
  <c r="R15" i="1"/>
  <c r="R59" i="1"/>
  <c r="R48" i="1"/>
  <c r="R26" i="1"/>
  <c r="R53" i="1"/>
  <c r="R31" i="1"/>
  <c r="R58" i="1"/>
  <c r="R36" i="1"/>
  <c r="R63" i="1"/>
  <c r="R68" i="1"/>
  <c r="R29" i="1"/>
  <c r="R56" i="1"/>
  <c r="R51" i="1"/>
  <c r="R67" i="1"/>
  <c r="R39" i="1"/>
  <c r="R11" i="1"/>
  <c r="R50" i="1"/>
  <c r="R22" i="1"/>
  <c r="R66" i="1"/>
  <c r="R62" i="1"/>
  <c r="R45" i="1"/>
  <c r="R42" i="1"/>
  <c r="R14" i="1"/>
  <c r="R41" i="1"/>
  <c r="R13" i="1"/>
  <c r="R23" i="1"/>
  <c r="R57" i="1"/>
  <c r="R30" i="1"/>
  <c r="R18" i="1"/>
  <c r="R38" i="1"/>
  <c r="R32" i="1"/>
  <c r="R16" i="1"/>
  <c r="R65" i="1"/>
  <c r="R28" i="1"/>
  <c r="R25" i="1"/>
  <c r="R12" i="1"/>
  <c r="R9" i="1"/>
  <c r="R46" i="1"/>
  <c r="R40" i="1"/>
  <c r="R64" i="1"/>
  <c r="R49" i="1"/>
  <c r="R24" i="1"/>
  <c r="R8" i="1"/>
  <c r="R33" i="1"/>
  <c r="R20" i="1"/>
  <c r="R17" i="1"/>
</calcChain>
</file>

<file path=xl/sharedStrings.xml><?xml version="1.0" encoding="utf-8"?>
<sst xmlns="http://purl.oclc.org/ooxml/spreadsheetml/main" count="451" uniqueCount="119">
  <si>
    <t>estimate</t>
  </si>
  <si>
    <t>p.value</t>
  </si>
  <si>
    <t>conf.low</t>
  </si>
  <si>
    <t>conf.high</t>
  </si>
  <si>
    <t>method</t>
  </si>
  <si>
    <t>alternative</t>
  </si>
  <si>
    <t>statistic</t>
  </si>
  <si>
    <t>parameter</t>
  </si>
  <si>
    <t>id_1</t>
  </si>
  <si>
    <t>Fisher's Exact Test for Count Data</t>
  </si>
  <si>
    <t>two.sided</t>
  </si>
  <si>
    <t>NA</t>
  </si>
  <si>
    <t>id_2</t>
  </si>
  <si>
    <t>Inf</t>
  </si>
  <si>
    <t>id_3</t>
  </si>
  <si>
    <t>id_4</t>
  </si>
  <si>
    <t>id_5</t>
  </si>
  <si>
    <t>id_6</t>
  </si>
  <si>
    <t>id_7</t>
  </si>
  <si>
    <t>id_8</t>
  </si>
  <si>
    <t>id_9</t>
  </si>
  <si>
    <t>id_10</t>
  </si>
  <si>
    <t>id_11</t>
  </si>
  <si>
    <t>id_12</t>
  </si>
  <si>
    <t>id_13</t>
  </si>
  <si>
    <t>id_14</t>
  </si>
  <si>
    <t>id_15</t>
  </si>
  <si>
    <t>id_16</t>
  </si>
  <si>
    <t>id_17</t>
  </si>
  <si>
    <t>id_18</t>
  </si>
  <si>
    <t>id_19</t>
  </si>
  <si>
    <t>id_20</t>
  </si>
  <si>
    <t>id_21</t>
  </si>
  <si>
    <t>id_22</t>
  </si>
  <si>
    <t>Pearson's Chi-squared test</t>
  </si>
  <si>
    <t>id_23</t>
  </si>
  <si>
    <t>id_24</t>
  </si>
  <si>
    <t>id_25</t>
  </si>
  <si>
    <t>id_26</t>
  </si>
  <si>
    <t>id_27</t>
  </si>
  <si>
    <t>id_28</t>
  </si>
  <si>
    <t>id_29</t>
  </si>
  <si>
    <t>id_30</t>
  </si>
  <si>
    <t>id_31</t>
  </si>
  <si>
    <t>id_32</t>
  </si>
  <si>
    <t>id_33</t>
  </si>
  <si>
    <t>id_34</t>
  </si>
  <si>
    <t>id_35</t>
  </si>
  <si>
    <t>id_36</t>
  </si>
  <si>
    <t>id_37</t>
  </si>
  <si>
    <t>id_38</t>
  </si>
  <si>
    <t>id_39</t>
  </si>
  <si>
    <t>id_40</t>
  </si>
  <si>
    <t>id_41</t>
  </si>
  <si>
    <t>id_42</t>
  </si>
  <si>
    <t>id_43</t>
  </si>
  <si>
    <t>id_44</t>
  </si>
  <si>
    <t>id_45</t>
  </si>
  <si>
    <t>id_46</t>
  </si>
  <si>
    <t>id_47</t>
  </si>
  <si>
    <t>id_48</t>
  </si>
  <si>
    <t>id_49</t>
  </si>
  <si>
    <t>id_50</t>
  </si>
  <si>
    <t>id_51</t>
  </si>
  <si>
    <t>id_52</t>
  </si>
  <si>
    <t>id_53</t>
  </si>
  <si>
    <t>id_54</t>
  </si>
  <si>
    <t>id_55</t>
  </si>
  <si>
    <t>id_56</t>
  </si>
  <si>
    <t>id_57</t>
  </si>
  <si>
    <t>id_58</t>
  </si>
  <si>
    <t>id_59</t>
  </si>
  <si>
    <t>id_60</t>
  </si>
  <si>
    <t>id_61</t>
  </si>
  <si>
    <t>id_62</t>
  </si>
  <si>
    <t>id_63</t>
  </si>
  <si>
    <t>id_64</t>
  </si>
  <si>
    <t>id_65</t>
  </si>
  <si>
    <t>id_66</t>
  </si>
  <si>
    <t>gluP---argS</t>
  </si>
  <si>
    <t>E00113_00307---cnaB</t>
  </si>
  <si>
    <t>E00113_00101---cnaB</t>
  </si>
  <si>
    <t>intergenic (proS -- polC_2)---E00113_02505</t>
  </si>
  <si>
    <t>intergenic (proS -- polC_2)---E00113_02507</t>
  </si>
  <si>
    <t>intergenic (E03150_00400 -- asa1_1)---E00113_02324</t>
  </si>
  <si>
    <t>E00113_00842---intergenic (rhaS_2 -- rplL)</t>
  </si>
  <si>
    <t>E00113_00824---intergenic (rhaS_2 -- rplL)</t>
  </si>
  <si>
    <t>intergenic (E03150_00400 -- asa1_1)---intergenic (E00113_02323 -- E00113_02324)</t>
  </si>
  <si>
    <t>E00113_00826---vanT</t>
  </si>
  <si>
    <t>E00113_00826---intergenic (E07132_01943 -- E07132_01944</t>
  </si>
  <si>
    <t>intergenic (nadE -- zosA)---hom</t>
  </si>
  <si>
    <t>intergenic (E00113_00636 -- E00113_00637)---intergenic (strB1 -- E00113_00266)</t>
  </si>
  <si>
    <t>E02989_01814---intergenic (strB1 -- E00113_00266)</t>
  </si>
  <si>
    <t>intergenic (E00113_00636 -- E00113_00637)---E00113_00266</t>
  </si>
  <si>
    <t>E02989_01814---E00113_00266</t>
  </si>
  <si>
    <t>intergenic (E00113_00636 -- E00113_00637)---E00113_00267</t>
  </si>
  <si>
    <t>E02989_01814---E00113_00267</t>
  </si>
  <si>
    <t>tagA---intergenic (E00113_01469 -- trxB)</t>
  </si>
  <si>
    <t>E00113_01631---intergenic (E00113_01469 -- trxB)</t>
  </si>
  <si>
    <t>tagD---intergenic (E00113_01469 -- trxB)</t>
  </si>
  <si>
    <t>E00113_01633---intergenic (E00113_01469 -- trxB)</t>
  </si>
  <si>
    <t>intergenic (nadE -- zosA)---E00113_00600</t>
  </si>
  <si>
    <t>Int-Tn_2---hemH_1 (partial overlap)</t>
  </si>
  <si>
    <t>Int-Tn_2---partial overlap (E00113_00939)</t>
  </si>
  <si>
    <t>Int-Tn_2---intergenic (E00113_00942 -- E00113_00943)</t>
  </si>
  <si>
    <t>Int-Tn_2---intergenic/partial overlap (E00113_00939 -- hemH_1)</t>
  </si>
  <si>
    <t>Int-Tn_2---partial overlap (E00113_00942)</t>
  </si>
  <si>
    <t>Int-Tn_2---hemH_2</t>
  </si>
  <si>
    <t>Haprop</t>
  </si>
  <si>
    <t>nonHAprop</t>
  </si>
  <si>
    <t>prop</t>
  </si>
  <si>
    <t>No</t>
  </si>
  <si>
    <t>Annotations (hit1---hit2)</t>
  </si>
  <si>
    <t>Hospital-associated hits</t>
  </si>
  <si>
    <t>Total hospital-associated</t>
  </si>
  <si>
    <t>Non-hospital</t>
  </si>
  <si>
    <t>Total non-hospital</t>
  </si>
  <si>
    <t>hit_id</t>
  </si>
  <si>
    <t>The E. faecalis hits identified by PANGWES after manual screening. The presence of top hits was compared between isolates from hospital and non-hospital sources, with the overrepresentation of intergenic hits also reflected in the hospital-associated isolates.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</si>
</sst>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8"/>
  <sheetViews>
    <sheetView tabSelected="1" workbookViewId="0">
      <selection activeCell="F7" sqref="F7"/>
    </sheetView>
  </sheetViews>
  <sheetFormatPr baseColWidth="10" defaultRowHeight="16" x14ac:dyDescent="0.2"/>
  <cols>
    <col min="1" max="1" width="3.5" style="1" bestFit="1" customWidth="1"/>
    <col min="2" max="2" width="5.6640625" style="1" bestFit="1" customWidth="1"/>
    <col min="3" max="3" width="71.5" style="1" bestFit="1" customWidth="1"/>
    <col min="4" max="4" width="20.83203125" style="1" bestFit="1" customWidth="1"/>
    <col min="5" max="5" width="22" style="1" bestFit="1" customWidth="1"/>
    <col min="6" max="6" width="11.6640625" style="1" bestFit="1" customWidth="1"/>
    <col min="7" max="7" width="16" style="1" bestFit="1" customWidth="1"/>
    <col min="8" max="11" width="12.1640625" style="1" bestFit="1" customWidth="1"/>
    <col min="12" max="12" width="29.1640625" style="1" bestFit="1" customWidth="1"/>
    <col min="13" max="13" width="10" style="1" bestFit="1" customWidth="1"/>
    <col min="14" max="14" width="12.1640625" style="1" bestFit="1" customWidth="1"/>
    <col min="15" max="15" width="9.83203125" style="1" bestFit="1" customWidth="1"/>
    <col min="16" max="17" width="12.1640625" style="1" bestFit="1" customWidth="1"/>
    <col min="18" max="18" width="4.83203125" style="1" bestFit="1" customWidth="1"/>
    <col min="19" max="16384" width="10.83203125" style="1"/>
  </cols>
  <sheetData>
    <row r="1" spans="1:18" s="2" customFormat="1" x14ac:dyDescent="0.2">
      <c r="A1" s="2" t="s">
        <v>118</v>
      </c>
    </row>
    <row r="2" spans="1:18" x14ac:dyDescent="0.2">
      <c r="A2" s="1" t="s">
        <v>111</v>
      </c>
      <c r="B2" s="1" t="s">
        <v>117</v>
      </c>
      <c r="C2" s="1" t="s">
        <v>112</v>
      </c>
      <c r="D2" s="1" t="s">
        <v>113</v>
      </c>
      <c r="E2" s="1" t="s">
        <v>114</v>
      </c>
      <c r="F2" s="1" t="s">
        <v>115</v>
      </c>
      <c r="G2" s="1" t="s">
        <v>116</v>
      </c>
      <c r="H2" s="1" t="s">
        <v>0</v>
      </c>
      <c r="I2" s="1" t="s">
        <v>1</v>
      </c>
      <c r="J2" s="1" t="s">
        <v>2</v>
      </c>
      <c r="K2" s="1" t="s">
        <v>3</v>
      </c>
      <c r="L2" s="1" t="s">
        <v>4</v>
      </c>
      <c r="M2" s="1" t="s">
        <v>5</v>
      </c>
      <c r="N2" s="1" t="s">
        <v>6</v>
      </c>
      <c r="O2" s="1" t="s">
        <v>7</v>
      </c>
      <c r="P2" s="1" t="s">
        <v>108</v>
      </c>
      <c r="Q2" s="1" t="s">
        <v>109</v>
      </c>
      <c r="R2" s="1" t="s">
        <v>110</v>
      </c>
    </row>
    <row r="3" spans="1:18" x14ac:dyDescent="0.2">
      <c r="A3" s="1">
        <v>1</v>
      </c>
      <c r="B3" s="1" t="s">
        <v>8</v>
      </c>
      <c r="C3" s="1" t="s">
        <v>79</v>
      </c>
      <c r="D3" s="1">
        <v>1</v>
      </c>
      <c r="E3" s="1">
        <v>151</v>
      </c>
      <c r="F3" s="1">
        <v>1</v>
      </c>
      <c r="G3" s="1">
        <v>224</v>
      </c>
      <c r="H3" s="1">
        <v>1.4850182518093</v>
      </c>
      <c r="I3" s="1">
        <v>1</v>
      </c>
      <c r="J3" s="1">
        <v>1.8822238045367898E-2</v>
      </c>
      <c r="K3" s="1">
        <v>117.10894015324899</v>
      </c>
      <c r="L3" s="1" t="s">
        <v>9</v>
      </c>
      <c r="M3" s="1" t="s">
        <v>10</v>
      </c>
      <c r="N3" s="1" t="s">
        <v>11</v>
      </c>
      <c r="O3" s="1" t="s">
        <v>11</v>
      </c>
      <c r="P3" s="1">
        <f>D3/E3</f>
        <v>6.6225165562913907E-3</v>
      </c>
      <c r="Q3" s="1">
        <f>F3/G3</f>
        <v>4.464285714285714E-3</v>
      </c>
      <c r="R3" s="1">
        <f>IF(P3&gt;Q3,1,0)</f>
        <v>1</v>
      </c>
    </row>
    <row r="4" spans="1:18" x14ac:dyDescent="0.2">
      <c r="A4" s="1">
        <v>2</v>
      </c>
      <c r="B4" s="1" t="s">
        <v>12</v>
      </c>
      <c r="C4" s="1" t="s">
        <v>80</v>
      </c>
      <c r="D4" s="1">
        <v>1</v>
      </c>
      <c r="E4" s="1">
        <v>151</v>
      </c>
      <c r="F4" s="1">
        <v>0</v>
      </c>
      <c r="G4" s="1">
        <v>224</v>
      </c>
      <c r="H4" s="1" t="s">
        <v>13</v>
      </c>
      <c r="I4" s="1">
        <v>0.40266666666666701</v>
      </c>
      <c r="J4" s="1">
        <v>3.8036780589238199E-2</v>
      </c>
      <c r="K4" s="1" t="s">
        <v>13</v>
      </c>
      <c r="L4" s="1" t="s">
        <v>9</v>
      </c>
      <c r="M4" s="1" t="s">
        <v>10</v>
      </c>
      <c r="N4" s="1" t="s">
        <v>11</v>
      </c>
      <c r="O4" s="1" t="s">
        <v>11</v>
      </c>
      <c r="P4" s="1">
        <f t="shared" ref="P4:P67" si="0">D4/E4</f>
        <v>6.6225165562913907E-3</v>
      </c>
      <c r="Q4" s="1">
        <f t="shared" ref="Q4:Q67" si="1">F4/G4</f>
        <v>0</v>
      </c>
      <c r="R4" s="1">
        <f t="shared" ref="R4:R67" si="2">IF(P4&gt;Q4,1,0)</f>
        <v>1</v>
      </c>
    </row>
    <row r="5" spans="1:18" x14ac:dyDescent="0.2">
      <c r="A5" s="1">
        <v>3</v>
      </c>
      <c r="B5" s="1" t="s">
        <v>14</v>
      </c>
      <c r="C5" s="1" t="s">
        <v>81</v>
      </c>
      <c r="D5" s="1">
        <v>2</v>
      </c>
      <c r="E5" s="1">
        <v>151</v>
      </c>
      <c r="F5" s="1">
        <v>0</v>
      </c>
      <c r="G5" s="1">
        <v>224</v>
      </c>
      <c r="H5" s="1" t="s">
        <v>13</v>
      </c>
      <c r="I5" s="1">
        <v>0.161497326203209</v>
      </c>
      <c r="J5" s="1">
        <v>0.27915251139446801</v>
      </c>
      <c r="K5" s="1" t="s">
        <v>13</v>
      </c>
      <c r="L5" s="1" t="s">
        <v>9</v>
      </c>
      <c r="M5" s="1" t="s">
        <v>10</v>
      </c>
      <c r="N5" s="1" t="s">
        <v>11</v>
      </c>
      <c r="O5" s="1" t="s">
        <v>11</v>
      </c>
      <c r="P5" s="1">
        <f t="shared" si="0"/>
        <v>1.3245033112582781E-2</v>
      </c>
      <c r="Q5" s="1">
        <f t="shared" si="1"/>
        <v>0</v>
      </c>
      <c r="R5" s="1">
        <f t="shared" si="2"/>
        <v>1</v>
      </c>
    </row>
    <row r="6" spans="1:18" x14ac:dyDescent="0.2">
      <c r="A6" s="1">
        <v>4</v>
      </c>
      <c r="B6" s="1" t="s">
        <v>15</v>
      </c>
      <c r="C6" s="1" t="s">
        <v>82</v>
      </c>
      <c r="D6" s="1">
        <v>0</v>
      </c>
      <c r="E6" s="1">
        <v>151</v>
      </c>
      <c r="F6" s="1">
        <v>2</v>
      </c>
      <c r="G6" s="1">
        <v>224</v>
      </c>
      <c r="H6" s="1">
        <v>0</v>
      </c>
      <c r="I6" s="1">
        <v>0.51766131907308399</v>
      </c>
      <c r="J6" s="1">
        <v>0</v>
      </c>
      <c r="K6" s="1">
        <v>7.9003137990621903</v>
      </c>
      <c r="L6" s="1" t="s">
        <v>9</v>
      </c>
      <c r="M6" s="1" t="s">
        <v>10</v>
      </c>
      <c r="N6" s="1" t="s">
        <v>11</v>
      </c>
      <c r="O6" s="1" t="s">
        <v>11</v>
      </c>
      <c r="P6" s="1">
        <f t="shared" si="0"/>
        <v>0</v>
      </c>
      <c r="Q6" s="1">
        <f t="shared" si="1"/>
        <v>8.9285714285714281E-3</v>
      </c>
      <c r="R6" s="1">
        <f t="shared" si="2"/>
        <v>0</v>
      </c>
    </row>
    <row r="7" spans="1:18" x14ac:dyDescent="0.2">
      <c r="A7" s="1">
        <v>5</v>
      </c>
      <c r="B7" s="1" t="s">
        <v>16</v>
      </c>
      <c r="C7" s="1" t="s">
        <v>82</v>
      </c>
      <c r="D7" s="1">
        <v>0</v>
      </c>
      <c r="E7" s="1">
        <v>151</v>
      </c>
      <c r="F7" s="1">
        <v>2</v>
      </c>
      <c r="G7" s="1">
        <v>224</v>
      </c>
      <c r="H7" s="1">
        <v>0</v>
      </c>
      <c r="I7" s="1">
        <v>0.51766131907308399</v>
      </c>
      <c r="J7" s="1">
        <v>0</v>
      </c>
      <c r="K7" s="1">
        <v>7.9003137990621903</v>
      </c>
      <c r="L7" s="1" t="s">
        <v>9</v>
      </c>
      <c r="M7" s="1" t="s">
        <v>10</v>
      </c>
      <c r="N7" s="1" t="s">
        <v>11</v>
      </c>
      <c r="O7" s="1" t="s">
        <v>11</v>
      </c>
      <c r="P7" s="1">
        <f t="shared" si="0"/>
        <v>0</v>
      </c>
      <c r="Q7" s="1">
        <f t="shared" si="1"/>
        <v>8.9285714285714281E-3</v>
      </c>
      <c r="R7" s="1">
        <f t="shared" si="2"/>
        <v>0</v>
      </c>
    </row>
    <row r="8" spans="1:18" x14ac:dyDescent="0.2">
      <c r="A8" s="1">
        <v>6</v>
      </c>
      <c r="B8" s="1" t="s">
        <v>17</v>
      </c>
      <c r="C8" s="1" t="s">
        <v>83</v>
      </c>
      <c r="D8" s="1">
        <v>1</v>
      </c>
      <c r="E8" s="1">
        <v>151</v>
      </c>
      <c r="F8" s="1">
        <v>1</v>
      </c>
      <c r="G8" s="1">
        <v>224</v>
      </c>
      <c r="H8" s="1">
        <v>1.4850182518093</v>
      </c>
      <c r="I8" s="1">
        <v>1</v>
      </c>
      <c r="J8" s="1">
        <v>1.8822238045367898E-2</v>
      </c>
      <c r="K8" s="1">
        <v>117.10894015324899</v>
      </c>
      <c r="L8" s="1" t="s">
        <v>9</v>
      </c>
      <c r="M8" s="1" t="s">
        <v>10</v>
      </c>
      <c r="N8" s="1" t="s">
        <v>11</v>
      </c>
      <c r="O8" s="1" t="s">
        <v>11</v>
      </c>
      <c r="P8" s="1">
        <f t="shared" si="0"/>
        <v>6.6225165562913907E-3</v>
      </c>
      <c r="Q8" s="1">
        <f t="shared" si="1"/>
        <v>4.464285714285714E-3</v>
      </c>
      <c r="R8" s="1">
        <f t="shared" si="2"/>
        <v>1</v>
      </c>
    </row>
    <row r="9" spans="1:18" x14ac:dyDescent="0.2">
      <c r="A9" s="1">
        <v>7</v>
      </c>
      <c r="B9" s="1" t="s">
        <v>18</v>
      </c>
      <c r="C9" s="1" t="s">
        <v>84</v>
      </c>
      <c r="D9" s="1">
        <v>0</v>
      </c>
      <c r="E9" s="1">
        <v>151</v>
      </c>
      <c r="F9" s="1">
        <v>3</v>
      </c>
      <c r="G9" s="1">
        <v>224</v>
      </c>
      <c r="H9" s="1">
        <v>0</v>
      </c>
      <c r="I9" s="1">
        <v>0.27649197860962499</v>
      </c>
      <c r="J9" s="1">
        <v>0</v>
      </c>
      <c r="K9" s="1">
        <v>3.5859722410930699</v>
      </c>
      <c r="L9" s="1" t="s">
        <v>9</v>
      </c>
      <c r="M9" s="1" t="s">
        <v>10</v>
      </c>
      <c r="N9" s="1" t="s">
        <v>11</v>
      </c>
      <c r="O9" s="1" t="s">
        <v>11</v>
      </c>
      <c r="P9" s="1">
        <f t="shared" si="0"/>
        <v>0</v>
      </c>
      <c r="Q9" s="1">
        <f t="shared" si="1"/>
        <v>1.3392857142857142E-2</v>
      </c>
      <c r="R9" s="1">
        <f t="shared" si="2"/>
        <v>0</v>
      </c>
    </row>
    <row r="10" spans="1:18" x14ac:dyDescent="0.2">
      <c r="A10" s="1">
        <v>8</v>
      </c>
      <c r="B10" s="1" t="s">
        <v>19</v>
      </c>
      <c r="C10" s="1" t="s">
        <v>82</v>
      </c>
      <c r="D10" s="1">
        <v>0</v>
      </c>
      <c r="E10" s="1">
        <v>151</v>
      </c>
      <c r="F10" s="1">
        <v>2</v>
      </c>
      <c r="G10" s="1">
        <v>224</v>
      </c>
      <c r="H10" s="1">
        <v>0</v>
      </c>
      <c r="I10" s="1">
        <v>0.51766131907308399</v>
      </c>
      <c r="J10" s="1">
        <v>0</v>
      </c>
      <c r="K10" s="1">
        <v>7.9003137990621903</v>
      </c>
      <c r="L10" s="1" t="s">
        <v>9</v>
      </c>
      <c r="M10" s="1" t="s">
        <v>10</v>
      </c>
      <c r="N10" s="1" t="s">
        <v>11</v>
      </c>
      <c r="O10" s="1" t="s">
        <v>11</v>
      </c>
      <c r="P10" s="1">
        <f t="shared" si="0"/>
        <v>0</v>
      </c>
      <c r="Q10" s="1">
        <f t="shared" si="1"/>
        <v>8.9285714285714281E-3</v>
      </c>
      <c r="R10" s="1">
        <f t="shared" si="2"/>
        <v>0</v>
      </c>
    </row>
    <row r="11" spans="1:18" x14ac:dyDescent="0.2">
      <c r="A11" s="1">
        <v>9</v>
      </c>
      <c r="B11" s="1" t="s">
        <v>20</v>
      </c>
      <c r="C11" s="1" t="s">
        <v>83</v>
      </c>
      <c r="D11" s="1">
        <v>1</v>
      </c>
      <c r="E11" s="1">
        <v>151</v>
      </c>
      <c r="F11" s="1">
        <v>2</v>
      </c>
      <c r="G11" s="1">
        <v>224</v>
      </c>
      <c r="H11" s="1">
        <v>0.74057409137982599</v>
      </c>
      <c r="I11" s="1">
        <v>1</v>
      </c>
      <c r="J11" s="1">
        <v>1.24665581995547E-2</v>
      </c>
      <c r="K11" s="1">
        <v>14.344060818650901</v>
      </c>
      <c r="L11" s="1" t="s">
        <v>9</v>
      </c>
      <c r="M11" s="1" t="s">
        <v>10</v>
      </c>
      <c r="N11" s="1" t="s">
        <v>11</v>
      </c>
      <c r="O11" s="1" t="s">
        <v>11</v>
      </c>
      <c r="P11" s="1">
        <f t="shared" si="0"/>
        <v>6.6225165562913907E-3</v>
      </c>
      <c r="Q11" s="1">
        <f t="shared" si="1"/>
        <v>8.9285714285714281E-3</v>
      </c>
      <c r="R11" s="1">
        <f t="shared" si="2"/>
        <v>0</v>
      </c>
    </row>
    <row r="12" spans="1:18" x14ac:dyDescent="0.2">
      <c r="A12" s="1">
        <v>10</v>
      </c>
      <c r="B12" s="1" t="s">
        <v>21</v>
      </c>
      <c r="C12" s="1" t="s">
        <v>83</v>
      </c>
      <c r="D12" s="1">
        <v>1</v>
      </c>
      <c r="E12" s="1">
        <v>151</v>
      </c>
      <c r="F12" s="1">
        <v>1</v>
      </c>
      <c r="G12" s="1">
        <v>224</v>
      </c>
      <c r="H12" s="1">
        <v>1.4850182518093</v>
      </c>
      <c r="I12" s="1">
        <v>1</v>
      </c>
      <c r="J12" s="1">
        <v>1.8822238045367898E-2</v>
      </c>
      <c r="K12" s="1">
        <v>117.10894015324899</v>
      </c>
      <c r="L12" s="1" t="s">
        <v>9</v>
      </c>
      <c r="M12" s="1" t="s">
        <v>10</v>
      </c>
      <c r="N12" s="1" t="s">
        <v>11</v>
      </c>
      <c r="O12" s="1" t="s">
        <v>11</v>
      </c>
      <c r="P12" s="1">
        <f t="shared" si="0"/>
        <v>6.6225165562913907E-3</v>
      </c>
      <c r="Q12" s="1">
        <f t="shared" si="1"/>
        <v>4.464285714285714E-3</v>
      </c>
      <c r="R12" s="1">
        <f t="shared" si="2"/>
        <v>1</v>
      </c>
    </row>
    <row r="13" spans="1:18" x14ac:dyDescent="0.2">
      <c r="A13" s="1">
        <v>11</v>
      </c>
      <c r="B13" s="1" t="s">
        <v>22</v>
      </c>
      <c r="C13" s="1" t="s">
        <v>83</v>
      </c>
      <c r="D13" s="1">
        <v>1</v>
      </c>
      <c r="E13" s="1">
        <v>151</v>
      </c>
      <c r="F13" s="1">
        <v>1</v>
      </c>
      <c r="G13" s="1">
        <v>224</v>
      </c>
      <c r="H13" s="1">
        <v>1.4850182518093</v>
      </c>
      <c r="I13" s="1">
        <v>1</v>
      </c>
      <c r="J13" s="1">
        <v>1.8822238045367898E-2</v>
      </c>
      <c r="K13" s="1">
        <v>117.10894015324899</v>
      </c>
      <c r="L13" s="1" t="s">
        <v>9</v>
      </c>
      <c r="M13" s="1" t="s">
        <v>10</v>
      </c>
      <c r="N13" s="1" t="s">
        <v>11</v>
      </c>
      <c r="O13" s="1" t="s">
        <v>11</v>
      </c>
      <c r="P13" s="1">
        <f t="shared" si="0"/>
        <v>6.6225165562913907E-3</v>
      </c>
      <c r="Q13" s="1">
        <f t="shared" si="1"/>
        <v>4.464285714285714E-3</v>
      </c>
      <c r="R13" s="1">
        <f t="shared" si="2"/>
        <v>1</v>
      </c>
    </row>
    <row r="14" spans="1:18" x14ac:dyDescent="0.2">
      <c r="A14" s="1">
        <v>12</v>
      </c>
      <c r="B14" s="1" t="s">
        <v>23</v>
      </c>
      <c r="C14" s="1" t="s">
        <v>83</v>
      </c>
      <c r="D14" s="1">
        <v>1</v>
      </c>
      <c r="E14" s="1">
        <v>151</v>
      </c>
      <c r="F14" s="1">
        <v>1</v>
      </c>
      <c r="G14" s="1">
        <v>224</v>
      </c>
      <c r="H14" s="1">
        <v>1.4850182518093</v>
      </c>
      <c r="I14" s="1">
        <v>1</v>
      </c>
      <c r="J14" s="1">
        <v>1.8822238045367898E-2</v>
      </c>
      <c r="K14" s="1">
        <v>117.10894015324899</v>
      </c>
      <c r="L14" s="1" t="s">
        <v>9</v>
      </c>
      <c r="M14" s="1" t="s">
        <v>10</v>
      </c>
      <c r="N14" s="1" t="s">
        <v>11</v>
      </c>
      <c r="O14" s="1" t="s">
        <v>11</v>
      </c>
      <c r="P14" s="1">
        <f t="shared" si="0"/>
        <v>6.6225165562913907E-3</v>
      </c>
      <c r="Q14" s="1">
        <f t="shared" si="1"/>
        <v>4.464285714285714E-3</v>
      </c>
      <c r="R14" s="1">
        <f t="shared" si="2"/>
        <v>1</v>
      </c>
    </row>
    <row r="15" spans="1:18" x14ac:dyDescent="0.2">
      <c r="A15" s="1">
        <v>13</v>
      </c>
      <c r="B15" s="1" t="s">
        <v>24</v>
      </c>
      <c r="C15" s="1" t="s">
        <v>82</v>
      </c>
      <c r="D15" s="1">
        <v>0</v>
      </c>
      <c r="E15" s="1">
        <v>151</v>
      </c>
      <c r="F15" s="1">
        <v>2</v>
      </c>
      <c r="G15" s="1">
        <v>224</v>
      </c>
      <c r="H15" s="1">
        <v>0</v>
      </c>
      <c r="I15" s="1">
        <v>0.51766131907308399</v>
      </c>
      <c r="J15" s="1">
        <v>0</v>
      </c>
      <c r="K15" s="1">
        <v>7.9003137990621903</v>
      </c>
      <c r="L15" s="1" t="s">
        <v>9</v>
      </c>
      <c r="M15" s="1" t="s">
        <v>10</v>
      </c>
      <c r="N15" s="1" t="s">
        <v>11</v>
      </c>
      <c r="O15" s="1" t="s">
        <v>11</v>
      </c>
      <c r="P15" s="1">
        <f t="shared" si="0"/>
        <v>0</v>
      </c>
      <c r="Q15" s="1">
        <f t="shared" si="1"/>
        <v>8.9285714285714281E-3</v>
      </c>
      <c r="R15" s="1">
        <f t="shared" si="2"/>
        <v>0</v>
      </c>
    </row>
    <row r="16" spans="1:18" x14ac:dyDescent="0.2">
      <c r="A16" s="1">
        <v>14</v>
      </c>
      <c r="B16" s="1" t="s">
        <v>25</v>
      </c>
      <c r="C16" s="1" t="s">
        <v>83</v>
      </c>
      <c r="D16" s="1">
        <v>1</v>
      </c>
      <c r="E16" s="1">
        <v>151</v>
      </c>
      <c r="F16" s="1">
        <v>1</v>
      </c>
      <c r="G16" s="1">
        <v>224</v>
      </c>
      <c r="H16" s="1">
        <v>1.4850182518093</v>
      </c>
      <c r="I16" s="1">
        <v>1</v>
      </c>
      <c r="J16" s="1">
        <v>1.8822238045367898E-2</v>
      </c>
      <c r="K16" s="1">
        <v>117.10894015324899</v>
      </c>
      <c r="L16" s="1" t="s">
        <v>9</v>
      </c>
      <c r="M16" s="1" t="s">
        <v>10</v>
      </c>
      <c r="N16" s="1" t="s">
        <v>11</v>
      </c>
      <c r="O16" s="1" t="s">
        <v>11</v>
      </c>
      <c r="P16" s="1">
        <f t="shared" si="0"/>
        <v>6.6225165562913907E-3</v>
      </c>
      <c r="Q16" s="1">
        <f t="shared" si="1"/>
        <v>4.464285714285714E-3</v>
      </c>
      <c r="R16" s="1">
        <f t="shared" si="2"/>
        <v>1</v>
      </c>
    </row>
    <row r="17" spans="1:18" x14ac:dyDescent="0.2">
      <c r="A17" s="1">
        <v>15</v>
      </c>
      <c r="B17" s="1" t="s">
        <v>26</v>
      </c>
      <c r="C17" s="1" t="s">
        <v>83</v>
      </c>
      <c r="D17" s="1">
        <v>1</v>
      </c>
      <c r="E17" s="1">
        <v>151</v>
      </c>
      <c r="F17" s="1">
        <v>2</v>
      </c>
      <c r="G17" s="1">
        <v>224</v>
      </c>
      <c r="H17" s="1">
        <v>0.74057409137982599</v>
      </c>
      <c r="I17" s="1">
        <v>1</v>
      </c>
      <c r="J17" s="1">
        <v>1.24665581995547E-2</v>
      </c>
      <c r="K17" s="1">
        <v>14.344060818650901</v>
      </c>
      <c r="L17" s="1" t="s">
        <v>9</v>
      </c>
      <c r="M17" s="1" t="s">
        <v>10</v>
      </c>
      <c r="N17" s="1" t="s">
        <v>11</v>
      </c>
      <c r="O17" s="1" t="s">
        <v>11</v>
      </c>
      <c r="P17" s="1">
        <f t="shared" si="0"/>
        <v>6.6225165562913907E-3</v>
      </c>
      <c r="Q17" s="1">
        <f t="shared" si="1"/>
        <v>8.9285714285714281E-3</v>
      </c>
      <c r="R17" s="1">
        <f t="shared" si="2"/>
        <v>0</v>
      </c>
    </row>
    <row r="18" spans="1:18" x14ac:dyDescent="0.2">
      <c r="A18" s="1">
        <v>16</v>
      </c>
      <c r="B18" s="1" t="s">
        <v>27</v>
      </c>
      <c r="C18" s="1" t="s">
        <v>85</v>
      </c>
      <c r="D18" s="1">
        <v>3</v>
      </c>
      <c r="E18" s="1">
        <v>151</v>
      </c>
      <c r="F18" s="1">
        <v>1</v>
      </c>
      <c r="G18" s="1">
        <v>224</v>
      </c>
      <c r="H18" s="1">
        <v>4.5026214719710804</v>
      </c>
      <c r="I18" s="1">
        <v>0.30698489357612002</v>
      </c>
      <c r="J18" s="1">
        <v>0.35766851746339001</v>
      </c>
      <c r="K18" s="1">
        <v>238.03147412306799</v>
      </c>
      <c r="L18" s="1" t="s">
        <v>9</v>
      </c>
      <c r="M18" s="1" t="s">
        <v>10</v>
      </c>
      <c r="N18" s="1" t="s">
        <v>11</v>
      </c>
      <c r="O18" s="1" t="s">
        <v>11</v>
      </c>
      <c r="P18" s="1">
        <f t="shared" si="0"/>
        <v>1.9867549668874173E-2</v>
      </c>
      <c r="Q18" s="1">
        <f t="shared" si="1"/>
        <v>4.464285714285714E-3</v>
      </c>
      <c r="R18" s="1">
        <f t="shared" si="2"/>
        <v>1</v>
      </c>
    </row>
    <row r="19" spans="1:18" x14ac:dyDescent="0.2">
      <c r="A19" s="1">
        <v>17</v>
      </c>
      <c r="B19" s="1" t="s">
        <v>28</v>
      </c>
      <c r="C19" s="1" t="s">
        <v>86</v>
      </c>
      <c r="D19" s="1">
        <v>3</v>
      </c>
      <c r="E19" s="1">
        <v>151</v>
      </c>
      <c r="F19" s="1">
        <v>1</v>
      </c>
      <c r="G19" s="1">
        <v>224</v>
      </c>
      <c r="H19" s="1">
        <v>4.5026214719710804</v>
      </c>
      <c r="I19" s="1">
        <v>0.30698489357612002</v>
      </c>
      <c r="J19" s="1">
        <v>0.35766851746339001</v>
      </c>
      <c r="K19" s="1">
        <v>238.03147412306799</v>
      </c>
      <c r="L19" s="1" t="s">
        <v>9</v>
      </c>
      <c r="M19" s="1" t="s">
        <v>10</v>
      </c>
      <c r="N19" s="1" t="s">
        <v>11</v>
      </c>
      <c r="O19" s="1" t="s">
        <v>11</v>
      </c>
      <c r="P19" s="1">
        <f t="shared" si="0"/>
        <v>1.9867549668874173E-2</v>
      </c>
      <c r="Q19" s="1">
        <f t="shared" si="1"/>
        <v>4.464285714285714E-3</v>
      </c>
      <c r="R19" s="1">
        <f t="shared" si="2"/>
        <v>1</v>
      </c>
    </row>
    <row r="20" spans="1:18" x14ac:dyDescent="0.2">
      <c r="A20" s="1">
        <v>18</v>
      </c>
      <c r="B20" s="1" t="s">
        <v>29</v>
      </c>
      <c r="C20" s="1" t="s">
        <v>87</v>
      </c>
      <c r="D20" s="1">
        <v>0</v>
      </c>
      <c r="E20" s="1">
        <v>151</v>
      </c>
      <c r="F20" s="1">
        <v>3</v>
      </c>
      <c r="G20" s="1">
        <v>224</v>
      </c>
      <c r="H20" s="1">
        <v>0</v>
      </c>
      <c r="I20" s="1">
        <v>0.27649197860962499</v>
      </c>
      <c r="J20" s="1">
        <v>0</v>
      </c>
      <c r="K20" s="1">
        <v>3.5859722410930699</v>
      </c>
      <c r="L20" s="1" t="s">
        <v>9</v>
      </c>
      <c r="M20" s="1" t="s">
        <v>10</v>
      </c>
      <c r="N20" s="1" t="s">
        <v>11</v>
      </c>
      <c r="O20" s="1" t="s">
        <v>11</v>
      </c>
      <c r="P20" s="1">
        <f t="shared" si="0"/>
        <v>0</v>
      </c>
      <c r="Q20" s="1">
        <f t="shared" si="1"/>
        <v>1.3392857142857142E-2</v>
      </c>
      <c r="R20" s="1">
        <f t="shared" si="2"/>
        <v>0</v>
      </c>
    </row>
    <row r="21" spans="1:18" x14ac:dyDescent="0.2">
      <c r="A21" s="1">
        <v>19</v>
      </c>
      <c r="B21" s="1" t="s">
        <v>30</v>
      </c>
      <c r="C21" s="1" t="s">
        <v>85</v>
      </c>
      <c r="D21" s="1">
        <v>3</v>
      </c>
      <c r="E21" s="1">
        <v>151</v>
      </c>
      <c r="F21" s="1">
        <v>1</v>
      </c>
      <c r="G21" s="1">
        <v>224</v>
      </c>
      <c r="H21" s="1">
        <v>4.5026214719710804</v>
      </c>
      <c r="I21" s="1">
        <v>0.30698489357612002</v>
      </c>
      <c r="J21" s="1">
        <v>0.35766851746339001</v>
      </c>
      <c r="K21" s="1">
        <v>238.03147412306799</v>
      </c>
      <c r="L21" s="1" t="s">
        <v>9</v>
      </c>
      <c r="M21" s="1" t="s">
        <v>10</v>
      </c>
      <c r="N21" s="1" t="s">
        <v>11</v>
      </c>
      <c r="O21" s="1" t="s">
        <v>11</v>
      </c>
      <c r="P21" s="1">
        <f t="shared" si="0"/>
        <v>1.9867549668874173E-2</v>
      </c>
      <c r="Q21" s="1">
        <f t="shared" si="1"/>
        <v>4.464285714285714E-3</v>
      </c>
      <c r="R21" s="1">
        <f t="shared" si="2"/>
        <v>1</v>
      </c>
    </row>
    <row r="22" spans="1:18" x14ac:dyDescent="0.2">
      <c r="A22" s="1">
        <v>20</v>
      </c>
      <c r="B22" s="1" t="s">
        <v>31</v>
      </c>
      <c r="C22" s="1" t="s">
        <v>83</v>
      </c>
      <c r="D22" s="1">
        <v>1</v>
      </c>
      <c r="E22" s="1">
        <v>151</v>
      </c>
      <c r="F22" s="1">
        <v>2</v>
      </c>
      <c r="G22" s="1">
        <v>224</v>
      </c>
      <c r="H22" s="1">
        <v>0.74057409137982599</v>
      </c>
      <c r="I22" s="1">
        <v>1</v>
      </c>
      <c r="J22" s="1">
        <v>1.24665581995547E-2</v>
      </c>
      <c r="K22" s="1">
        <v>14.344060818650901</v>
      </c>
      <c r="L22" s="1" t="s">
        <v>9</v>
      </c>
      <c r="M22" s="1" t="s">
        <v>10</v>
      </c>
      <c r="N22" s="1" t="s">
        <v>11</v>
      </c>
      <c r="O22" s="1" t="s">
        <v>11</v>
      </c>
      <c r="P22" s="1">
        <f t="shared" si="0"/>
        <v>6.6225165562913907E-3</v>
      </c>
      <c r="Q22" s="1">
        <f t="shared" si="1"/>
        <v>8.9285714285714281E-3</v>
      </c>
      <c r="R22" s="1">
        <f t="shared" si="2"/>
        <v>0</v>
      </c>
    </row>
    <row r="23" spans="1:18" x14ac:dyDescent="0.2">
      <c r="A23" s="1">
        <v>21</v>
      </c>
      <c r="B23" s="1" t="s">
        <v>32</v>
      </c>
      <c r="C23" s="1" t="s">
        <v>86</v>
      </c>
      <c r="D23" s="1">
        <v>3</v>
      </c>
      <c r="E23" s="1">
        <v>151</v>
      </c>
      <c r="F23" s="1">
        <v>1</v>
      </c>
      <c r="G23" s="1">
        <v>224</v>
      </c>
      <c r="H23" s="1">
        <v>4.5026214719710804</v>
      </c>
      <c r="I23" s="1">
        <v>0.30698489357612002</v>
      </c>
      <c r="J23" s="1">
        <v>0.35766851746339001</v>
      </c>
      <c r="K23" s="1">
        <v>238.03147412306799</v>
      </c>
      <c r="L23" s="1" t="s">
        <v>9</v>
      </c>
      <c r="M23" s="1" t="s">
        <v>10</v>
      </c>
      <c r="N23" s="1" t="s">
        <v>11</v>
      </c>
      <c r="O23" s="1" t="s">
        <v>11</v>
      </c>
      <c r="P23" s="1">
        <f t="shared" si="0"/>
        <v>1.9867549668874173E-2</v>
      </c>
      <c r="Q23" s="1">
        <f t="shared" si="1"/>
        <v>4.464285714285714E-3</v>
      </c>
      <c r="R23" s="1">
        <f t="shared" si="2"/>
        <v>1</v>
      </c>
    </row>
    <row r="24" spans="1:18" x14ac:dyDescent="0.2">
      <c r="A24" s="1">
        <v>22</v>
      </c>
      <c r="B24" s="1" t="s">
        <v>33</v>
      </c>
      <c r="C24" s="1" t="s">
        <v>88</v>
      </c>
      <c r="D24" s="1">
        <v>48</v>
      </c>
      <c r="E24" s="1">
        <v>151</v>
      </c>
      <c r="F24" s="1">
        <v>58</v>
      </c>
      <c r="G24" s="1">
        <v>224</v>
      </c>
      <c r="H24" s="1" t="s">
        <v>11</v>
      </c>
      <c r="I24" s="1">
        <v>0.213732734923155</v>
      </c>
      <c r="J24" s="1" t="s">
        <v>11</v>
      </c>
      <c r="K24" s="1" t="s">
        <v>11</v>
      </c>
      <c r="L24" s="1" t="s">
        <v>34</v>
      </c>
      <c r="M24" s="1" t="s">
        <v>11</v>
      </c>
      <c r="N24" s="1">
        <v>1.54596075446084</v>
      </c>
      <c r="O24" s="1">
        <v>1</v>
      </c>
      <c r="P24" s="1">
        <f t="shared" si="0"/>
        <v>0.31788079470198677</v>
      </c>
      <c r="Q24" s="1">
        <f t="shared" si="1"/>
        <v>0.25892857142857145</v>
      </c>
      <c r="R24" s="1">
        <f t="shared" si="2"/>
        <v>1</v>
      </c>
    </row>
    <row r="25" spans="1:18" x14ac:dyDescent="0.2">
      <c r="A25" s="1">
        <v>23</v>
      </c>
      <c r="B25" s="1" t="s">
        <v>35</v>
      </c>
      <c r="C25" s="1" t="s">
        <v>88</v>
      </c>
      <c r="D25" s="1">
        <v>47</v>
      </c>
      <c r="E25" s="1">
        <v>151</v>
      </c>
      <c r="F25" s="1">
        <v>57</v>
      </c>
      <c r="G25" s="1">
        <v>224</v>
      </c>
      <c r="H25" s="1" t="s">
        <v>11</v>
      </c>
      <c r="I25" s="1">
        <v>0.22826526406650799</v>
      </c>
      <c r="J25" s="1" t="s">
        <v>11</v>
      </c>
      <c r="K25" s="1" t="s">
        <v>11</v>
      </c>
      <c r="L25" s="1" t="s">
        <v>34</v>
      </c>
      <c r="M25" s="1" t="s">
        <v>11</v>
      </c>
      <c r="N25" s="1">
        <v>1.4516382450247201</v>
      </c>
      <c r="O25" s="1">
        <v>1</v>
      </c>
      <c r="P25" s="1">
        <f t="shared" si="0"/>
        <v>0.31125827814569534</v>
      </c>
      <c r="Q25" s="1">
        <f t="shared" si="1"/>
        <v>0.2544642857142857</v>
      </c>
      <c r="R25" s="1">
        <f t="shared" si="2"/>
        <v>1</v>
      </c>
    </row>
    <row r="26" spans="1:18" x14ac:dyDescent="0.2">
      <c r="A26" s="1">
        <v>24</v>
      </c>
      <c r="B26" s="1" t="s">
        <v>36</v>
      </c>
      <c r="C26" s="1" t="s">
        <v>88</v>
      </c>
      <c r="D26" s="1">
        <v>48</v>
      </c>
      <c r="E26" s="1">
        <v>151</v>
      </c>
      <c r="F26" s="1">
        <v>58</v>
      </c>
      <c r="G26" s="1">
        <v>224</v>
      </c>
      <c r="H26" s="1" t="s">
        <v>11</v>
      </c>
      <c r="I26" s="1">
        <v>0.213732734923155</v>
      </c>
      <c r="J26" s="1" t="s">
        <v>11</v>
      </c>
      <c r="K26" s="1" t="s">
        <v>11</v>
      </c>
      <c r="L26" s="1" t="s">
        <v>34</v>
      </c>
      <c r="M26" s="1" t="s">
        <v>11</v>
      </c>
      <c r="N26" s="1">
        <v>1.54596075446084</v>
      </c>
      <c r="O26" s="1">
        <v>1</v>
      </c>
      <c r="P26" s="1">
        <f t="shared" si="0"/>
        <v>0.31788079470198677</v>
      </c>
      <c r="Q26" s="1">
        <f t="shared" si="1"/>
        <v>0.25892857142857145</v>
      </c>
      <c r="R26" s="1">
        <f t="shared" si="2"/>
        <v>1</v>
      </c>
    </row>
    <row r="27" spans="1:18" x14ac:dyDescent="0.2">
      <c r="A27" s="1">
        <v>25</v>
      </c>
      <c r="B27" s="1" t="s">
        <v>37</v>
      </c>
      <c r="C27" s="1" t="s">
        <v>88</v>
      </c>
      <c r="D27" s="1">
        <v>47</v>
      </c>
      <c r="E27" s="1">
        <v>151</v>
      </c>
      <c r="F27" s="1">
        <v>57</v>
      </c>
      <c r="G27" s="1">
        <v>224</v>
      </c>
      <c r="H27" s="1" t="s">
        <v>11</v>
      </c>
      <c r="I27" s="1">
        <v>0.22826526406650799</v>
      </c>
      <c r="J27" s="1" t="s">
        <v>11</v>
      </c>
      <c r="K27" s="1" t="s">
        <v>11</v>
      </c>
      <c r="L27" s="1" t="s">
        <v>34</v>
      </c>
      <c r="M27" s="1" t="s">
        <v>11</v>
      </c>
      <c r="N27" s="1">
        <v>1.4516382450247201</v>
      </c>
      <c r="O27" s="1">
        <v>1</v>
      </c>
      <c r="P27" s="1">
        <f t="shared" si="0"/>
        <v>0.31125827814569534</v>
      </c>
      <c r="Q27" s="1">
        <f t="shared" si="1"/>
        <v>0.2544642857142857</v>
      </c>
      <c r="R27" s="1">
        <f t="shared" si="2"/>
        <v>1</v>
      </c>
    </row>
    <row r="28" spans="1:18" x14ac:dyDescent="0.2">
      <c r="A28" s="1">
        <v>26</v>
      </c>
      <c r="B28" s="1" t="s">
        <v>38</v>
      </c>
      <c r="C28" s="1" t="s">
        <v>88</v>
      </c>
      <c r="D28" s="1">
        <v>49</v>
      </c>
      <c r="E28" s="1">
        <v>151</v>
      </c>
      <c r="F28" s="1">
        <v>56</v>
      </c>
      <c r="G28" s="1">
        <v>224</v>
      </c>
      <c r="H28" s="1" t="s">
        <v>11</v>
      </c>
      <c r="I28" s="1">
        <v>0.115050101655116</v>
      </c>
      <c r="J28" s="1" t="s">
        <v>11</v>
      </c>
      <c r="K28" s="1" t="s">
        <v>11</v>
      </c>
      <c r="L28" s="1" t="s">
        <v>34</v>
      </c>
      <c r="M28" s="1" t="s">
        <v>11</v>
      </c>
      <c r="N28" s="1">
        <v>2.4834437086092702</v>
      </c>
      <c r="O28" s="1">
        <v>1</v>
      </c>
      <c r="P28" s="1">
        <f t="shared" si="0"/>
        <v>0.32450331125827814</v>
      </c>
      <c r="Q28" s="1">
        <f t="shared" si="1"/>
        <v>0.25</v>
      </c>
      <c r="R28" s="1">
        <f t="shared" si="2"/>
        <v>1</v>
      </c>
    </row>
    <row r="29" spans="1:18" x14ac:dyDescent="0.2">
      <c r="A29" s="1">
        <v>27</v>
      </c>
      <c r="B29" s="1" t="s">
        <v>39</v>
      </c>
      <c r="C29" s="1" t="s">
        <v>88</v>
      </c>
      <c r="D29" s="1">
        <v>48</v>
      </c>
      <c r="E29" s="1">
        <v>151</v>
      </c>
      <c r="F29" s="1">
        <v>55</v>
      </c>
      <c r="G29" s="1">
        <v>224</v>
      </c>
      <c r="H29" s="1" t="s">
        <v>11</v>
      </c>
      <c r="I29" s="1">
        <v>0.12372174485411901</v>
      </c>
      <c r="J29" s="1" t="s">
        <v>11</v>
      </c>
      <c r="K29" s="1" t="s">
        <v>11</v>
      </c>
      <c r="L29" s="1" t="s">
        <v>34</v>
      </c>
      <c r="M29" s="1" t="s">
        <v>11</v>
      </c>
      <c r="N29" s="1">
        <v>2.3695621936387101</v>
      </c>
      <c r="O29" s="1">
        <v>1</v>
      </c>
      <c r="P29" s="1">
        <f t="shared" si="0"/>
        <v>0.31788079470198677</v>
      </c>
      <c r="Q29" s="1">
        <f t="shared" si="1"/>
        <v>0.24553571428571427</v>
      </c>
      <c r="R29" s="1">
        <f t="shared" si="2"/>
        <v>1</v>
      </c>
    </row>
    <row r="30" spans="1:18" x14ac:dyDescent="0.2">
      <c r="A30" s="1">
        <v>28</v>
      </c>
      <c r="B30" s="1" t="s">
        <v>40</v>
      </c>
      <c r="C30" s="1" t="s">
        <v>89</v>
      </c>
      <c r="D30" s="1">
        <v>0</v>
      </c>
      <c r="E30" s="1">
        <v>151</v>
      </c>
      <c r="F30" s="1">
        <v>1</v>
      </c>
      <c r="G30" s="1">
        <v>224</v>
      </c>
      <c r="H30" s="1">
        <v>0</v>
      </c>
      <c r="I30" s="1">
        <v>1</v>
      </c>
      <c r="J30" s="1">
        <v>0</v>
      </c>
      <c r="K30" s="1">
        <v>57.802955466403198</v>
      </c>
      <c r="L30" s="1" t="s">
        <v>9</v>
      </c>
      <c r="M30" s="1" t="s">
        <v>10</v>
      </c>
      <c r="N30" s="1" t="s">
        <v>11</v>
      </c>
      <c r="O30" s="1" t="s">
        <v>11</v>
      </c>
      <c r="P30" s="1">
        <f t="shared" si="0"/>
        <v>0</v>
      </c>
      <c r="Q30" s="1">
        <f t="shared" si="1"/>
        <v>4.464285714285714E-3</v>
      </c>
      <c r="R30" s="1">
        <f t="shared" si="2"/>
        <v>0</v>
      </c>
    </row>
    <row r="31" spans="1:18" x14ac:dyDescent="0.2">
      <c r="A31" s="1">
        <v>29</v>
      </c>
      <c r="B31" s="1" t="s">
        <v>41</v>
      </c>
      <c r="C31" s="1" t="s">
        <v>82</v>
      </c>
      <c r="D31" s="1">
        <v>0</v>
      </c>
      <c r="E31" s="1">
        <v>151</v>
      </c>
      <c r="F31" s="1">
        <v>2</v>
      </c>
      <c r="G31" s="1">
        <v>224</v>
      </c>
      <c r="H31" s="1">
        <v>0</v>
      </c>
      <c r="I31" s="1">
        <v>0.51766131907308399</v>
      </c>
      <c r="J31" s="1">
        <v>0</v>
      </c>
      <c r="K31" s="1">
        <v>7.9003137990621903</v>
      </c>
      <c r="L31" s="1" t="s">
        <v>9</v>
      </c>
      <c r="M31" s="1" t="s">
        <v>10</v>
      </c>
      <c r="N31" s="1" t="s">
        <v>11</v>
      </c>
      <c r="O31" s="1" t="s">
        <v>11</v>
      </c>
      <c r="P31" s="1">
        <f t="shared" si="0"/>
        <v>0</v>
      </c>
      <c r="Q31" s="1">
        <f t="shared" si="1"/>
        <v>8.9285714285714281E-3</v>
      </c>
      <c r="R31" s="1">
        <f t="shared" si="2"/>
        <v>0</v>
      </c>
    </row>
    <row r="32" spans="1:18" x14ac:dyDescent="0.2">
      <c r="A32" s="1">
        <v>30</v>
      </c>
      <c r="B32" s="1" t="s">
        <v>42</v>
      </c>
      <c r="C32" s="1" t="s">
        <v>82</v>
      </c>
      <c r="D32" s="1">
        <v>0</v>
      </c>
      <c r="E32" s="1">
        <v>151</v>
      </c>
      <c r="F32" s="1">
        <v>2</v>
      </c>
      <c r="G32" s="1">
        <v>224</v>
      </c>
      <c r="H32" s="1">
        <v>0</v>
      </c>
      <c r="I32" s="1">
        <v>0.51766131907308399</v>
      </c>
      <c r="J32" s="1">
        <v>0</v>
      </c>
      <c r="K32" s="1">
        <v>7.9003137990621903</v>
      </c>
      <c r="L32" s="1" t="s">
        <v>9</v>
      </c>
      <c r="M32" s="1" t="s">
        <v>10</v>
      </c>
      <c r="N32" s="1" t="s">
        <v>11</v>
      </c>
      <c r="O32" s="1" t="s">
        <v>11</v>
      </c>
      <c r="P32" s="1">
        <f t="shared" si="0"/>
        <v>0</v>
      </c>
      <c r="Q32" s="1">
        <f t="shared" si="1"/>
        <v>8.9285714285714281E-3</v>
      </c>
      <c r="R32" s="1">
        <f t="shared" si="2"/>
        <v>0</v>
      </c>
    </row>
    <row r="33" spans="1:18" x14ac:dyDescent="0.2">
      <c r="A33" s="1">
        <v>31</v>
      </c>
      <c r="B33" s="1" t="s">
        <v>43</v>
      </c>
      <c r="C33" s="1" t="s">
        <v>83</v>
      </c>
      <c r="D33" s="1">
        <v>1</v>
      </c>
      <c r="E33" s="1">
        <v>151</v>
      </c>
      <c r="F33" s="1">
        <v>1</v>
      </c>
      <c r="G33" s="1">
        <v>224</v>
      </c>
      <c r="H33" s="1">
        <v>1.4850182518093</v>
      </c>
      <c r="I33" s="1">
        <v>1</v>
      </c>
      <c r="J33" s="1">
        <v>1.8822238045367898E-2</v>
      </c>
      <c r="K33" s="1">
        <v>117.10894015324899</v>
      </c>
      <c r="L33" s="1" t="s">
        <v>9</v>
      </c>
      <c r="M33" s="1" t="s">
        <v>10</v>
      </c>
      <c r="N33" s="1" t="s">
        <v>11</v>
      </c>
      <c r="O33" s="1" t="s">
        <v>11</v>
      </c>
      <c r="P33" s="1">
        <f t="shared" si="0"/>
        <v>6.6225165562913907E-3</v>
      </c>
      <c r="Q33" s="1">
        <f t="shared" si="1"/>
        <v>4.464285714285714E-3</v>
      </c>
      <c r="R33" s="1">
        <f t="shared" si="2"/>
        <v>1</v>
      </c>
    </row>
    <row r="34" spans="1:18" x14ac:dyDescent="0.2">
      <c r="A34" s="1">
        <v>32</v>
      </c>
      <c r="B34" s="1" t="s">
        <v>44</v>
      </c>
      <c r="C34" s="1" t="s">
        <v>82</v>
      </c>
      <c r="D34" s="1">
        <v>0</v>
      </c>
      <c r="E34" s="1">
        <v>151</v>
      </c>
      <c r="F34" s="1">
        <v>2</v>
      </c>
      <c r="G34" s="1">
        <v>224</v>
      </c>
      <c r="H34" s="1">
        <v>0</v>
      </c>
      <c r="I34" s="1">
        <v>0.51766131907308399</v>
      </c>
      <c r="J34" s="1">
        <v>0</v>
      </c>
      <c r="K34" s="1">
        <v>7.9003137990621903</v>
      </c>
      <c r="L34" s="1" t="s">
        <v>9</v>
      </c>
      <c r="M34" s="1" t="s">
        <v>10</v>
      </c>
      <c r="N34" s="1" t="s">
        <v>11</v>
      </c>
      <c r="O34" s="1" t="s">
        <v>11</v>
      </c>
      <c r="P34" s="1">
        <f t="shared" si="0"/>
        <v>0</v>
      </c>
      <c r="Q34" s="1">
        <f t="shared" si="1"/>
        <v>8.9285714285714281E-3</v>
      </c>
      <c r="R34" s="1">
        <f t="shared" si="2"/>
        <v>0</v>
      </c>
    </row>
    <row r="35" spans="1:18" x14ac:dyDescent="0.2">
      <c r="A35" s="1">
        <v>33</v>
      </c>
      <c r="B35" s="1" t="s">
        <v>45</v>
      </c>
      <c r="C35" s="1" t="s">
        <v>83</v>
      </c>
      <c r="D35" s="1">
        <v>1</v>
      </c>
      <c r="E35" s="1">
        <v>151</v>
      </c>
      <c r="F35" s="1">
        <v>2</v>
      </c>
      <c r="G35" s="1">
        <v>224</v>
      </c>
      <c r="H35" s="1">
        <v>0.74057409137982599</v>
      </c>
      <c r="I35" s="1">
        <v>1</v>
      </c>
      <c r="J35" s="1">
        <v>1.24665581995547E-2</v>
      </c>
      <c r="K35" s="1">
        <v>14.344060818650901</v>
      </c>
      <c r="L35" s="1" t="s">
        <v>9</v>
      </c>
      <c r="M35" s="1" t="s">
        <v>10</v>
      </c>
      <c r="N35" s="1" t="s">
        <v>11</v>
      </c>
      <c r="O35" s="1" t="s">
        <v>11</v>
      </c>
      <c r="P35" s="1">
        <f t="shared" si="0"/>
        <v>6.6225165562913907E-3</v>
      </c>
      <c r="Q35" s="1">
        <f t="shared" si="1"/>
        <v>8.9285714285714281E-3</v>
      </c>
      <c r="R35" s="1">
        <f t="shared" si="2"/>
        <v>0</v>
      </c>
    </row>
    <row r="36" spans="1:18" x14ac:dyDescent="0.2">
      <c r="A36" s="1">
        <v>34</v>
      </c>
      <c r="B36" s="1" t="s">
        <v>46</v>
      </c>
      <c r="C36" s="1" t="s">
        <v>83</v>
      </c>
      <c r="D36" s="1">
        <v>1</v>
      </c>
      <c r="E36" s="1">
        <v>151</v>
      </c>
      <c r="F36" s="1">
        <v>1</v>
      </c>
      <c r="G36" s="1">
        <v>224</v>
      </c>
      <c r="H36" s="1">
        <v>1.4850182518093</v>
      </c>
      <c r="I36" s="1">
        <v>1</v>
      </c>
      <c r="J36" s="1">
        <v>1.8822238045367898E-2</v>
      </c>
      <c r="K36" s="1">
        <v>117.10894015324899</v>
      </c>
      <c r="L36" s="1" t="s">
        <v>9</v>
      </c>
      <c r="M36" s="1" t="s">
        <v>10</v>
      </c>
      <c r="N36" s="1" t="s">
        <v>11</v>
      </c>
      <c r="O36" s="1" t="s">
        <v>11</v>
      </c>
      <c r="P36" s="1">
        <f t="shared" si="0"/>
        <v>6.6225165562913907E-3</v>
      </c>
      <c r="Q36" s="1">
        <f t="shared" si="1"/>
        <v>4.464285714285714E-3</v>
      </c>
      <c r="R36" s="1">
        <f t="shared" si="2"/>
        <v>1</v>
      </c>
    </row>
    <row r="37" spans="1:18" x14ac:dyDescent="0.2">
      <c r="A37" s="1">
        <v>35</v>
      </c>
      <c r="B37" s="1" t="s">
        <v>47</v>
      </c>
      <c r="C37" s="1" t="s">
        <v>83</v>
      </c>
      <c r="D37" s="1">
        <v>1</v>
      </c>
      <c r="E37" s="1">
        <v>151</v>
      </c>
      <c r="F37" s="1">
        <v>1</v>
      </c>
      <c r="G37" s="1">
        <v>224</v>
      </c>
      <c r="H37" s="1">
        <v>1.4850182518093</v>
      </c>
      <c r="I37" s="1">
        <v>1</v>
      </c>
      <c r="J37" s="1">
        <v>1.8822238045367898E-2</v>
      </c>
      <c r="K37" s="1">
        <v>117.10894015324899</v>
      </c>
      <c r="L37" s="1" t="s">
        <v>9</v>
      </c>
      <c r="M37" s="1" t="s">
        <v>10</v>
      </c>
      <c r="N37" s="1" t="s">
        <v>11</v>
      </c>
      <c r="O37" s="1" t="s">
        <v>11</v>
      </c>
      <c r="P37" s="1">
        <f t="shared" si="0"/>
        <v>6.6225165562913907E-3</v>
      </c>
      <c r="Q37" s="1">
        <f t="shared" si="1"/>
        <v>4.464285714285714E-3</v>
      </c>
      <c r="R37" s="1">
        <f t="shared" si="2"/>
        <v>1</v>
      </c>
    </row>
    <row r="38" spans="1:18" x14ac:dyDescent="0.2">
      <c r="A38" s="1">
        <v>36</v>
      </c>
      <c r="B38" s="1" t="s">
        <v>48</v>
      </c>
      <c r="C38" s="1" t="s">
        <v>90</v>
      </c>
      <c r="D38" s="1">
        <v>131</v>
      </c>
      <c r="E38" s="1">
        <v>151</v>
      </c>
      <c r="F38" s="1">
        <v>195</v>
      </c>
      <c r="G38" s="1">
        <v>224</v>
      </c>
      <c r="H38" s="1" t="s">
        <v>11</v>
      </c>
      <c r="I38" s="1">
        <v>0.93294278412894205</v>
      </c>
      <c r="J38" s="1" t="s">
        <v>11</v>
      </c>
      <c r="K38" s="1" t="s">
        <v>11</v>
      </c>
      <c r="L38" s="1" t="s">
        <v>34</v>
      </c>
      <c r="M38" s="1" t="s">
        <v>11</v>
      </c>
      <c r="N38" s="1">
        <v>7.0800344285811201E-3</v>
      </c>
      <c r="O38" s="1">
        <v>1</v>
      </c>
      <c r="P38" s="1">
        <f t="shared" si="0"/>
        <v>0.86754966887417218</v>
      </c>
      <c r="Q38" s="1">
        <f t="shared" si="1"/>
        <v>0.8705357142857143</v>
      </c>
      <c r="R38" s="1">
        <f t="shared" si="2"/>
        <v>0</v>
      </c>
    </row>
    <row r="39" spans="1:18" x14ac:dyDescent="0.2">
      <c r="A39" s="1">
        <v>37</v>
      </c>
      <c r="B39" s="1" t="s">
        <v>49</v>
      </c>
      <c r="C39" s="1" t="s">
        <v>91</v>
      </c>
      <c r="D39" s="1">
        <v>15</v>
      </c>
      <c r="E39" s="1">
        <v>151</v>
      </c>
      <c r="F39" s="1">
        <v>22</v>
      </c>
      <c r="G39" s="1">
        <v>224</v>
      </c>
      <c r="H39" s="1" t="s">
        <v>11</v>
      </c>
      <c r="I39" s="1">
        <v>0.97145862144703099</v>
      </c>
      <c r="J39" s="1" t="s">
        <v>11</v>
      </c>
      <c r="K39" s="1" t="s">
        <v>11</v>
      </c>
      <c r="L39" s="1" t="s">
        <v>34</v>
      </c>
      <c r="M39" s="1" t="s">
        <v>11</v>
      </c>
      <c r="N39" s="1">
        <v>1.28013293448853E-3</v>
      </c>
      <c r="O39" s="1">
        <v>1</v>
      </c>
      <c r="P39" s="1">
        <f t="shared" si="0"/>
        <v>9.9337748344370855E-2</v>
      </c>
      <c r="Q39" s="1">
        <f t="shared" si="1"/>
        <v>9.8214285714285712E-2</v>
      </c>
      <c r="R39" s="1">
        <f t="shared" si="2"/>
        <v>1</v>
      </c>
    </row>
    <row r="40" spans="1:18" x14ac:dyDescent="0.2">
      <c r="A40" s="1">
        <v>38</v>
      </c>
      <c r="B40" s="1" t="s">
        <v>50</v>
      </c>
      <c r="C40" s="1" t="s">
        <v>92</v>
      </c>
      <c r="D40" s="1">
        <v>15</v>
      </c>
      <c r="E40" s="1">
        <v>151</v>
      </c>
      <c r="F40" s="1">
        <v>22</v>
      </c>
      <c r="G40" s="1">
        <v>224</v>
      </c>
      <c r="H40" s="1" t="s">
        <v>11</v>
      </c>
      <c r="I40" s="1">
        <v>0.97145862144703099</v>
      </c>
      <c r="J40" s="1" t="s">
        <v>11</v>
      </c>
      <c r="K40" s="1" t="s">
        <v>11</v>
      </c>
      <c r="L40" s="1" t="s">
        <v>34</v>
      </c>
      <c r="M40" s="1" t="s">
        <v>11</v>
      </c>
      <c r="N40" s="1">
        <v>1.28013293448853E-3</v>
      </c>
      <c r="O40" s="1">
        <v>1</v>
      </c>
      <c r="P40" s="1">
        <f t="shared" si="0"/>
        <v>9.9337748344370855E-2</v>
      </c>
      <c r="Q40" s="1">
        <f t="shared" si="1"/>
        <v>9.8214285714285712E-2</v>
      </c>
      <c r="R40" s="1">
        <f t="shared" si="2"/>
        <v>1</v>
      </c>
    </row>
    <row r="41" spans="1:18" x14ac:dyDescent="0.2">
      <c r="A41" s="1">
        <v>39</v>
      </c>
      <c r="B41" s="1" t="s">
        <v>51</v>
      </c>
      <c r="C41" s="1" t="s">
        <v>93</v>
      </c>
      <c r="D41" s="1">
        <v>15</v>
      </c>
      <c r="E41" s="1">
        <v>151</v>
      </c>
      <c r="F41" s="1">
        <v>22</v>
      </c>
      <c r="G41" s="1">
        <v>224</v>
      </c>
      <c r="H41" s="1" t="s">
        <v>11</v>
      </c>
      <c r="I41" s="1">
        <v>0.97145862144703099</v>
      </c>
      <c r="J41" s="1" t="s">
        <v>11</v>
      </c>
      <c r="K41" s="1" t="s">
        <v>11</v>
      </c>
      <c r="L41" s="1" t="s">
        <v>34</v>
      </c>
      <c r="M41" s="1" t="s">
        <v>11</v>
      </c>
      <c r="N41" s="1">
        <v>1.28013293448853E-3</v>
      </c>
      <c r="O41" s="1">
        <v>1</v>
      </c>
      <c r="P41" s="1">
        <f t="shared" si="0"/>
        <v>9.9337748344370855E-2</v>
      </c>
      <c r="Q41" s="1">
        <f t="shared" si="1"/>
        <v>9.8214285714285712E-2</v>
      </c>
      <c r="R41" s="1">
        <f t="shared" si="2"/>
        <v>1</v>
      </c>
    </row>
    <row r="42" spans="1:18" x14ac:dyDescent="0.2">
      <c r="A42" s="1">
        <v>40</v>
      </c>
      <c r="B42" s="1" t="s">
        <v>52</v>
      </c>
      <c r="C42" s="1" t="s">
        <v>94</v>
      </c>
      <c r="D42" s="1">
        <v>15</v>
      </c>
      <c r="E42" s="1">
        <v>151</v>
      </c>
      <c r="F42" s="1">
        <v>22</v>
      </c>
      <c r="G42" s="1">
        <v>224</v>
      </c>
      <c r="H42" s="1" t="s">
        <v>11</v>
      </c>
      <c r="I42" s="1">
        <v>0.97145862144703099</v>
      </c>
      <c r="J42" s="1" t="s">
        <v>11</v>
      </c>
      <c r="K42" s="1" t="s">
        <v>11</v>
      </c>
      <c r="L42" s="1" t="s">
        <v>34</v>
      </c>
      <c r="M42" s="1" t="s">
        <v>11</v>
      </c>
      <c r="N42" s="1">
        <v>1.28013293448853E-3</v>
      </c>
      <c r="O42" s="1">
        <v>1</v>
      </c>
      <c r="P42" s="1">
        <f t="shared" si="0"/>
        <v>9.9337748344370855E-2</v>
      </c>
      <c r="Q42" s="1">
        <f t="shared" si="1"/>
        <v>9.8214285714285712E-2</v>
      </c>
      <c r="R42" s="1">
        <f t="shared" si="2"/>
        <v>1</v>
      </c>
    </row>
    <row r="43" spans="1:18" x14ac:dyDescent="0.2">
      <c r="A43" s="1">
        <v>41</v>
      </c>
      <c r="B43" s="1" t="s">
        <v>53</v>
      </c>
      <c r="C43" s="1" t="s">
        <v>95</v>
      </c>
      <c r="D43" s="1">
        <v>15</v>
      </c>
      <c r="E43" s="1">
        <v>151</v>
      </c>
      <c r="F43" s="1">
        <v>22</v>
      </c>
      <c r="G43" s="1">
        <v>224</v>
      </c>
      <c r="H43" s="1" t="s">
        <v>11</v>
      </c>
      <c r="I43" s="1">
        <v>0.97145862144703099</v>
      </c>
      <c r="J43" s="1" t="s">
        <v>11</v>
      </c>
      <c r="K43" s="1" t="s">
        <v>11</v>
      </c>
      <c r="L43" s="1" t="s">
        <v>34</v>
      </c>
      <c r="M43" s="1" t="s">
        <v>11</v>
      </c>
      <c r="N43" s="1">
        <v>1.28013293448853E-3</v>
      </c>
      <c r="O43" s="1">
        <v>1</v>
      </c>
      <c r="P43" s="1">
        <f t="shared" si="0"/>
        <v>9.9337748344370855E-2</v>
      </c>
      <c r="Q43" s="1">
        <f t="shared" si="1"/>
        <v>9.8214285714285712E-2</v>
      </c>
      <c r="R43" s="1">
        <f t="shared" si="2"/>
        <v>1</v>
      </c>
    </row>
    <row r="44" spans="1:18" x14ac:dyDescent="0.2">
      <c r="A44" s="1">
        <v>42</v>
      </c>
      <c r="B44" s="1" t="s">
        <v>54</v>
      </c>
      <c r="C44" s="1" t="s">
        <v>96</v>
      </c>
      <c r="D44" s="1">
        <v>15</v>
      </c>
      <c r="E44" s="1">
        <v>151</v>
      </c>
      <c r="F44" s="1">
        <v>22</v>
      </c>
      <c r="G44" s="1">
        <v>224</v>
      </c>
      <c r="H44" s="1" t="s">
        <v>11</v>
      </c>
      <c r="I44" s="1">
        <v>0.97145862144703099</v>
      </c>
      <c r="J44" s="1" t="s">
        <v>11</v>
      </c>
      <c r="K44" s="1" t="s">
        <v>11</v>
      </c>
      <c r="L44" s="1" t="s">
        <v>34</v>
      </c>
      <c r="M44" s="1" t="s">
        <v>11</v>
      </c>
      <c r="N44" s="1">
        <v>1.28013293448853E-3</v>
      </c>
      <c r="O44" s="1">
        <v>1</v>
      </c>
      <c r="P44" s="1">
        <f t="shared" si="0"/>
        <v>9.9337748344370855E-2</v>
      </c>
      <c r="Q44" s="1">
        <f t="shared" si="1"/>
        <v>9.8214285714285712E-2</v>
      </c>
      <c r="R44" s="1">
        <f t="shared" si="2"/>
        <v>1</v>
      </c>
    </row>
    <row r="45" spans="1:18" x14ac:dyDescent="0.2">
      <c r="A45" s="1">
        <v>43</v>
      </c>
      <c r="B45" s="1" t="s">
        <v>55</v>
      </c>
      <c r="C45" s="1" t="s">
        <v>83</v>
      </c>
      <c r="D45" s="1">
        <v>1</v>
      </c>
      <c r="E45" s="1">
        <v>151</v>
      </c>
      <c r="F45" s="1">
        <v>1</v>
      </c>
      <c r="G45" s="1">
        <v>224</v>
      </c>
      <c r="H45" s="1">
        <v>1.4850182518093</v>
      </c>
      <c r="I45" s="1">
        <v>1</v>
      </c>
      <c r="J45" s="1">
        <v>1.8822238045367898E-2</v>
      </c>
      <c r="K45" s="1">
        <v>117.10894015324899</v>
      </c>
      <c r="L45" s="1" t="s">
        <v>9</v>
      </c>
      <c r="M45" s="1" t="s">
        <v>10</v>
      </c>
      <c r="N45" s="1" t="s">
        <v>11</v>
      </c>
      <c r="O45" s="1" t="s">
        <v>11</v>
      </c>
      <c r="P45" s="1">
        <f t="shared" si="0"/>
        <v>6.6225165562913907E-3</v>
      </c>
      <c r="Q45" s="1">
        <f t="shared" si="1"/>
        <v>4.464285714285714E-3</v>
      </c>
      <c r="R45" s="1">
        <f t="shared" si="2"/>
        <v>1</v>
      </c>
    </row>
    <row r="46" spans="1:18" x14ac:dyDescent="0.2">
      <c r="A46" s="1">
        <v>44</v>
      </c>
      <c r="B46" s="1" t="s">
        <v>56</v>
      </c>
      <c r="C46" s="1" t="s">
        <v>82</v>
      </c>
      <c r="D46" s="1">
        <v>0</v>
      </c>
      <c r="E46" s="1">
        <v>151</v>
      </c>
      <c r="F46" s="1">
        <v>2</v>
      </c>
      <c r="G46" s="1">
        <v>224</v>
      </c>
      <c r="H46" s="1">
        <v>0</v>
      </c>
      <c r="I46" s="1">
        <v>0.51766131907308399</v>
      </c>
      <c r="J46" s="1">
        <v>0</v>
      </c>
      <c r="K46" s="1">
        <v>7.9003137990621903</v>
      </c>
      <c r="L46" s="1" t="s">
        <v>9</v>
      </c>
      <c r="M46" s="1" t="s">
        <v>10</v>
      </c>
      <c r="N46" s="1" t="s">
        <v>11</v>
      </c>
      <c r="O46" s="1" t="s">
        <v>11</v>
      </c>
      <c r="P46" s="1">
        <f t="shared" si="0"/>
        <v>0</v>
      </c>
      <c r="Q46" s="1">
        <f t="shared" si="1"/>
        <v>8.9285714285714281E-3</v>
      </c>
      <c r="R46" s="1">
        <f t="shared" si="2"/>
        <v>0</v>
      </c>
    </row>
    <row r="47" spans="1:18" x14ac:dyDescent="0.2">
      <c r="A47" s="1">
        <v>45</v>
      </c>
      <c r="B47" s="1" t="s">
        <v>57</v>
      </c>
      <c r="C47" s="1" t="s">
        <v>83</v>
      </c>
      <c r="D47" s="1">
        <v>1</v>
      </c>
      <c r="E47" s="1">
        <v>151</v>
      </c>
      <c r="F47" s="1">
        <v>1</v>
      </c>
      <c r="G47" s="1">
        <v>224</v>
      </c>
      <c r="H47" s="1">
        <v>1.4850182518093</v>
      </c>
      <c r="I47" s="1">
        <v>1</v>
      </c>
      <c r="J47" s="1">
        <v>1.8822238045367898E-2</v>
      </c>
      <c r="K47" s="1">
        <v>117.10894015324899</v>
      </c>
      <c r="L47" s="1" t="s">
        <v>9</v>
      </c>
      <c r="M47" s="1" t="s">
        <v>10</v>
      </c>
      <c r="N47" s="1" t="s">
        <v>11</v>
      </c>
      <c r="O47" s="1" t="s">
        <v>11</v>
      </c>
      <c r="P47" s="1">
        <f t="shared" si="0"/>
        <v>6.6225165562913907E-3</v>
      </c>
      <c r="Q47" s="1">
        <f t="shared" si="1"/>
        <v>4.464285714285714E-3</v>
      </c>
      <c r="R47" s="1">
        <f t="shared" si="2"/>
        <v>1</v>
      </c>
    </row>
    <row r="48" spans="1:18" x14ac:dyDescent="0.2">
      <c r="A48" s="1">
        <v>46</v>
      </c>
      <c r="B48" s="1" t="s">
        <v>58</v>
      </c>
      <c r="C48" s="1" t="s">
        <v>83</v>
      </c>
      <c r="D48" s="1">
        <v>1</v>
      </c>
      <c r="E48" s="1">
        <v>151</v>
      </c>
      <c r="F48" s="1">
        <v>2</v>
      </c>
      <c r="G48" s="1">
        <v>224</v>
      </c>
      <c r="H48" s="1">
        <v>0.74057409137982599</v>
      </c>
      <c r="I48" s="1">
        <v>1</v>
      </c>
      <c r="J48" s="1">
        <v>1.24665581995547E-2</v>
      </c>
      <c r="K48" s="1">
        <v>14.344060818650901</v>
      </c>
      <c r="L48" s="1" t="s">
        <v>9</v>
      </c>
      <c r="M48" s="1" t="s">
        <v>10</v>
      </c>
      <c r="N48" s="1" t="s">
        <v>11</v>
      </c>
      <c r="O48" s="1" t="s">
        <v>11</v>
      </c>
      <c r="P48" s="1">
        <f t="shared" si="0"/>
        <v>6.6225165562913907E-3</v>
      </c>
      <c r="Q48" s="1">
        <f t="shared" si="1"/>
        <v>8.9285714285714281E-3</v>
      </c>
      <c r="R48" s="1">
        <f t="shared" si="2"/>
        <v>0</v>
      </c>
    </row>
    <row r="49" spans="1:18" x14ac:dyDescent="0.2">
      <c r="A49" s="1">
        <v>47</v>
      </c>
      <c r="B49" s="1" t="s">
        <v>59</v>
      </c>
      <c r="C49" s="1" t="s">
        <v>90</v>
      </c>
      <c r="D49" s="1">
        <v>131</v>
      </c>
      <c r="E49" s="1">
        <v>151</v>
      </c>
      <c r="F49" s="1">
        <v>194</v>
      </c>
      <c r="G49" s="1">
        <v>224</v>
      </c>
      <c r="H49" s="1" t="s">
        <v>11</v>
      </c>
      <c r="I49" s="1">
        <v>0.96705700439474596</v>
      </c>
      <c r="J49" s="1" t="s">
        <v>11</v>
      </c>
      <c r="K49" s="1" t="s">
        <v>11</v>
      </c>
      <c r="L49" s="1" t="s">
        <v>34</v>
      </c>
      <c r="M49" s="1" t="s">
        <v>11</v>
      </c>
      <c r="N49" s="1">
        <v>1.7056618877810601E-3</v>
      </c>
      <c r="O49" s="1">
        <v>1</v>
      </c>
      <c r="P49" s="1">
        <f t="shared" si="0"/>
        <v>0.86754966887417218</v>
      </c>
      <c r="Q49" s="1">
        <f t="shared" si="1"/>
        <v>0.8660714285714286</v>
      </c>
      <c r="R49" s="1">
        <f t="shared" si="2"/>
        <v>1</v>
      </c>
    </row>
    <row r="50" spans="1:18" x14ac:dyDescent="0.2">
      <c r="A50" s="1">
        <v>48</v>
      </c>
      <c r="B50" s="1" t="s">
        <v>60</v>
      </c>
      <c r="C50" s="1" t="s">
        <v>83</v>
      </c>
      <c r="D50" s="1">
        <v>1</v>
      </c>
      <c r="E50" s="1">
        <v>151</v>
      </c>
      <c r="F50" s="1">
        <v>2</v>
      </c>
      <c r="G50" s="1">
        <v>224</v>
      </c>
      <c r="H50" s="1">
        <v>0.74057409137982599</v>
      </c>
      <c r="I50" s="1">
        <v>1</v>
      </c>
      <c r="J50" s="1">
        <v>1.24665581995547E-2</v>
      </c>
      <c r="K50" s="1">
        <v>14.344060818650901</v>
      </c>
      <c r="L50" s="1" t="s">
        <v>9</v>
      </c>
      <c r="M50" s="1" t="s">
        <v>10</v>
      </c>
      <c r="N50" s="1" t="s">
        <v>11</v>
      </c>
      <c r="O50" s="1" t="s">
        <v>11</v>
      </c>
      <c r="P50" s="1">
        <f t="shared" si="0"/>
        <v>6.6225165562913907E-3</v>
      </c>
      <c r="Q50" s="1">
        <f t="shared" si="1"/>
        <v>8.9285714285714281E-3</v>
      </c>
      <c r="R50" s="1">
        <f t="shared" si="2"/>
        <v>0</v>
      </c>
    </row>
    <row r="51" spans="1:18" x14ac:dyDescent="0.2">
      <c r="A51" s="1">
        <v>49</v>
      </c>
      <c r="B51" s="1" t="s">
        <v>61</v>
      </c>
      <c r="C51" s="1" t="s">
        <v>97</v>
      </c>
      <c r="D51" s="1">
        <v>96</v>
      </c>
      <c r="E51" s="1">
        <v>151</v>
      </c>
      <c r="F51" s="1">
        <v>115</v>
      </c>
      <c r="G51" s="1">
        <v>224</v>
      </c>
      <c r="H51" s="1" t="s">
        <v>11</v>
      </c>
      <c r="I51" s="1">
        <v>1.91395816170261E-2</v>
      </c>
      <c r="J51" s="1" t="s">
        <v>11</v>
      </c>
      <c r="K51" s="1" t="s">
        <v>11</v>
      </c>
      <c r="L51" s="1" t="s">
        <v>34</v>
      </c>
      <c r="M51" s="1" t="s">
        <v>11</v>
      </c>
      <c r="N51" s="1">
        <v>5.48871715873267</v>
      </c>
      <c r="O51" s="1">
        <v>1</v>
      </c>
      <c r="P51" s="1">
        <f t="shared" si="0"/>
        <v>0.63576158940397354</v>
      </c>
      <c r="Q51" s="1">
        <f t="shared" si="1"/>
        <v>0.5133928571428571</v>
      </c>
      <c r="R51" s="1">
        <f t="shared" si="2"/>
        <v>1</v>
      </c>
    </row>
    <row r="52" spans="1:18" x14ac:dyDescent="0.2">
      <c r="A52" s="1">
        <v>50</v>
      </c>
      <c r="B52" s="1" t="s">
        <v>62</v>
      </c>
      <c r="C52" s="1" t="s">
        <v>97</v>
      </c>
      <c r="D52" s="1">
        <v>96</v>
      </c>
      <c r="E52" s="1">
        <v>151</v>
      </c>
      <c r="F52" s="1">
        <v>115</v>
      </c>
      <c r="G52" s="1">
        <v>224</v>
      </c>
      <c r="H52" s="1" t="s">
        <v>11</v>
      </c>
      <c r="I52" s="1">
        <v>1.91395816170261E-2</v>
      </c>
      <c r="J52" s="1" t="s">
        <v>11</v>
      </c>
      <c r="K52" s="1" t="s">
        <v>11</v>
      </c>
      <c r="L52" s="1" t="s">
        <v>34</v>
      </c>
      <c r="M52" s="1" t="s">
        <v>11</v>
      </c>
      <c r="N52" s="1">
        <v>5.48871715873267</v>
      </c>
      <c r="O52" s="1">
        <v>1</v>
      </c>
      <c r="P52" s="1">
        <f t="shared" si="0"/>
        <v>0.63576158940397354</v>
      </c>
      <c r="Q52" s="1">
        <f t="shared" si="1"/>
        <v>0.5133928571428571</v>
      </c>
      <c r="R52" s="1">
        <f t="shared" si="2"/>
        <v>1</v>
      </c>
    </row>
    <row r="53" spans="1:18" x14ac:dyDescent="0.2">
      <c r="A53" s="1">
        <v>51</v>
      </c>
      <c r="B53" s="1" t="s">
        <v>63</v>
      </c>
      <c r="C53" s="1" t="s">
        <v>98</v>
      </c>
      <c r="D53" s="1">
        <v>96</v>
      </c>
      <c r="E53" s="1">
        <v>151</v>
      </c>
      <c r="F53" s="1">
        <v>115</v>
      </c>
      <c r="G53" s="1">
        <v>224</v>
      </c>
      <c r="H53" s="1" t="s">
        <v>11</v>
      </c>
      <c r="I53" s="1">
        <v>1.91395816170261E-2</v>
      </c>
      <c r="J53" s="1" t="s">
        <v>11</v>
      </c>
      <c r="K53" s="1" t="s">
        <v>11</v>
      </c>
      <c r="L53" s="1" t="s">
        <v>34</v>
      </c>
      <c r="M53" s="1" t="s">
        <v>11</v>
      </c>
      <c r="N53" s="1">
        <v>5.48871715873267</v>
      </c>
      <c r="O53" s="1">
        <v>1</v>
      </c>
      <c r="P53" s="1">
        <f t="shared" si="0"/>
        <v>0.63576158940397354</v>
      </c>
      <c r="Q53" s="1">
        <f t="shared" si="1"/>
        <v>0.5133928571428571</v>
      </c>
      <c r="R53" s="1">
        <f t="shared" si="2"/>
        <v>1</v>
      </c>
    </row>
    <row r="54" spans="1:18" x14ac:dyDescent="0.2">
      <c r="A54" s="1">
        <v>52</v>
      </c>
      <c r="B54" s="1" t="s">
        <v>64</v>
      </c>
      <c r="C54" s="1" t="s">
        <v>99</v>
      </c>
      <c r="D54" s="1">
        <v>96</v>
      </c>
      <c r="E54" s="1">
        <v>151</v>
      </c>
      <c r="F54" s="1">
        <v>115</v>
      </c>
      <c r="G54" s="1">
        <v>224</v>
      </c>
      <c r="H54" s="1" t="s">
        <v>11</v>
      </c>
      <c r="I54" s="1">
        <v>1.91395816170261E-2</v>
      </c>
      <c r="J54" s="1" t="s">
        <v>11</v>
      </c>
      <c r="K54" s="1" t="s">
        <v>11</v>
      </c>
      <c r="L54" s="1" t="s">
        <v>34</v>
      </c>
      <c r="M54" s="1" t="s">
        <v>11</v>
      </c>
      <c r="N54" s="1">
        <v>5.48871715873267</v>
      </c>
      <c r="O54" s="1">
        <v>1</v>
      </c>
      <c r="P54" s="1">
        <f t="shared" si="0"/>
        <v>0.63576158940397354</v>
      </c>
      <c r="Q54" s="1">
        <f t="shared" si="1"/>
        <v>0.5133928571428571</v>
      </c>
      <c r="R54" s="1">
        <f t="shared" si="2"/>
        <v>1</v>
      </c>
    </row>
    <row r="55" spans="1:18" x14ac:dyDescent="0.2">
      <c r="A55" s="1">
        <v>53</v>
      </c>
      <c r="B55" s="1" t="s">
        <v>65</v>
      </c>
      <c r="C55" s="1" t="s">
        <v>100</v>
      </c>
      <c r="D55" s="1">
        <v>95</v>
      </c>
      <c r="E55" s="1">
        <v>151</v>
      </c>
      <c r="F55" s="1">
        <v>115</v>
      </c>
      <c r="G55" s="1">
        <v>224</v>
      </c>
      <c r="H55" s="1" t="s">
        <v>11</v>
      </c>
      <c r="I55" s="1">
        <v>2.6791735233897999E-2</v>
      </c>
      <c r="J55" s="1" t="s">
        <v>11</v>
      </c>
      <c r="K55" s="1" t="s">
        <v>11</v>
      </c>
      <c r="L55" s="1" t="s">
        <v>34</v>
      </c>
      <c r="M55" s="1" t="s">
        <v>11</v>
      </c>
      <c r="N55" s="1">
        <v>4.9041821913895003</v>
      </c>
      <c r="O55" s="1">
        <v>1</v>
      </c>
      <c r="P55" s="1">
        <f t="shared" si="0"/>
        <v>0.62913907284768211</v>
      </c>
      <c r="Q55" s="1">
        <f t="shared" si="1"/>
        <v>0.5133928571428571</v>
      </c>
      <c r="R55" s="1">
        <f t="shared" si="2"/>
        <v>1</v>
      </c>
    </row>
    <row r="56" spans="1:18" x14ac:dyDescent="0.2">
      <c r="A56" s="1">
        <v>54</v>
      </c>
      <c r="B56" s="1" t="s">
        <v>66</v>
      </c>
      <c r="C56" s="1" t="s">
        <v>98</v>
      </c>
      <c r="D56" s="1">
        <v>96</v>
      </c>
      <c r="E56" s="1">
        <v>151</v>
      </c>
      <c r="F56" s="1">
        <v>113</v>
      </c>
      <c r="G56" s="1">
        <v>224</v>
      </c>
      <c r="H56" s="1" t="s">
        <v>11</v>
      </c>
      <c r="I56" s="1">
        <v>1.20567208297233E-2</v>
      </c>
      <c r="J56" s="1" t="s">
        <v>11</v>
      </c>
      <c r="K56" s="1" t="s">
        <v>11</v>
      </c>
      <c r="L56" s="1" t="s">
        <v>34</v>
      </c>
      <c r="M56" s="1" t="s">
        <v>11</v>
      </c>
      <c r="N56" s="1">
        <v>6.3025089967202996</v>
      </c>
      <c r="O56" s="1">
        <v>1</v>
      </c>
      <c r="P56" s="1">
        <f t="shared" si="0"/>
        <v>0.63576158940397354</v>
      </c>
      <c r="Q56" s="1">
        <f t="shared" si="1"/>
        <v>0.5044642857142857</v>
      </c>
      <c r="R56" s="1">
        <f t="shared" si="2"/>
        <v>1</v>
      </c>
    </row>
    <row r="57" spans="1:18" x14ac:dyDescent="0.2">
      <c r="A57" s="1">
        <v>55</v>
      </c>
      <c r="B57" s="1" t="s">
        <v>67</v>
      </c>
      <c r="C57" s="1" t="s">
        <v>101</v>
      </c>
      <c r="D57" s="1">
        <v>132</v>
      </c>
      <c r="E57" s="1">
        <v>151</v>
      </c>
      <c r="F57" s="1">
        <v>191</v>
      </c>
      <c r="G57" s="1">
        <v>224</v>
      </c>
      <c r="H57" s="1" t="s">
        <v>11</v>
      </c>
      <c r="I57" s="1">
        <v>0.55475092675733095</v>
      </c>
      <c r="J57" s="1" t="s">
        <v>11</v>
      </c>
      <c r="K57" s="1" t="s">
        <v>11</v>
      </c>
      <c r="L57" s="1" t="s">
        <v>34</v>
      </c>
      <c r="M57" s="1" t="s">
        <v>11</v>
      </c>
      <c r="N57" s="1">
        <v>0.34887452472409197</v>
      </c>
      <c r="O57" s="1">
        <v>1</v>
      </c>
      <c r="P57" s="1">
        <f t="shared" si="0"/>
        <v>0.8741721854304636</v>
      </c>
      <c r="Q57" s="1">
        <f t="shared" si="1"/>
        <v>0.8526785714285714</v>
      </c>
      <c r="R57" s="1">
        <f t="shared" si="2"/>
        <v>1</v>
      </c>
    </row>
    <row r="58" spans="1:18" x14ac:dyDescent="0.2">
      <c r="A58" s="1">
        <v>56</v>
      </c>
      <c r="B58" s="1" t="s">
        <v>68</v>
      </c>
      <c r="C58" s="1" t="s">
        <v>97</v>
      </c>
      <c r="D58" s="1">
        <v>96</v>
      </c>
      <c r="E58" s="1">
        <v>151</v>
      </c>
      <c r="F58" s="1">
        <v>113</v>
      </c>
      <c r="G58" s="1">
        <v>224</v>
      </c>
      <c r="H58" s="1" t="s">
        <v>11</v>
      </c>
      <c r="I58" s="1">
        <v>1.20567208297233E-2</v>
      </c>
      <c r="J58" s="1" t="s">
        <v>11</v>
      </c>
      <c r="K58" s="1" t="s">
        <v>11</v>
      </c>
      <c r="L58" s="1" t="s">
        <v>34</v>
      </c>
      <c r="M58" s="1" t="s">
        <v>11</v>
      </c>
      <c r="N58" s="1">
        <v>6.3025089967202996</v>
      </c>
      <c r="O58" s="1">
        <v>1</v>
      </c>
      <c r="P58" s="1">
        <f t="shared" si="0"/>
        <v>0.63576158940397354</v>
      </c>
      <c r="Q58" s="1">
        <f t="shared" si="1"/>
        <v>0.5044642857142857</v>
      </c>
      <c r="R58" s="1">
        <f t="shared" si="2"/>
        <v>1</v>
      </c>
    </row>
    <row r="59" spans="1:18" x14ac:dyDescent="0.2">
      <c r="A59" s="1">
        <v>57</v>
      </c>
      <c r="B59" s="1" t="s">
        <v>69</v>
      </c>
      <c r="C59" s="1" t="s">
        <v>98</v>
      </c>
      <c r="D59" s="1">
        <v>85</v>
      </c>
      <c r="E59" s="1">
        <v>151</v>
      </c>
      <c r="F59" s="1">
        <v>115</v>
      </c>
      <c r="G59" s="1">
        <v>224</v>
      </c>
      <c r="H59" s="1" t="s">
        <v>11</v>
      </c>
      <c r="I59" s="1">
        <v>0.34582278638030101</v>
      </c>
      <c r="J59" s="1" t="s">
        <v>11</v>
      </c>
      <c r="K59" s="1" t="s">
        <v>11</v>
      </c>
      <c r="L59" s="1" t="s">
        <v>34</v>
      </c>
      <c r="M59" s="1" t="s">
        <v>11</v>
      </c>
      <c r="N59" s="1">
        <v>0.88872598915394097</v>
      </c>
      <c r="O59" s="1">
        <v>1</v>
      </c>
      <c r="P59" s="1">
        <f t="shared" si="0"/>
        <v>0.5629139072847682</v>
      </c>
      <c r="Q59" s="1">
        <f t="shared" si="1"/>
        <v>0.5133928571428571</v>
      </c>
      <c r="R59" s="1">
        <f t="shared" si="2"/>
        <v>1</v>
      </c>
    </row>
    <row r="60" spans="1:18" x14ac:dyDescent="0.2">
      <c r="A60" s="1">
        <v>58</v>
      </c>
      <c r="B60" s="1" t="s">
        <v>70</v>
      </c>
      <c r="C60" s="1" t="s">
        <v>102</v>
      </c>
      <c r="D60" s="1">
        <v>99</v>
      </c>
      <c r="E60" s="1">
        <v>151</v>
      </c>
      <c r="F60" s="1">
        <v>128</v>
      </c>
      <c r="G60" s="1">
        <v>224</v>
      </c>
      <c r="H60" s="1" t="s">
        <v>11</v>
      </c>
      <c r="I60" s="1">
        <v>0.10182693370158601</v>
      </c>
      <c r="J60" s="1" t="s">
        <v>11</v>
      </c>
      <c r="K60" s="1" t="s">
        <v>11</v>
      </c>
      <c r="L60" s="1" t="s">
        <v>34</v>
      </c>
      <c r="M60" s="1" t="s">
        <v>11</v>
      </c>
      <c r="N60" s="1">
        <v>2.67669383986448</v>
      </c>
      <c r="O60" s="1">
        <v>1</v>
      </c>
      <c r="P60" s="1">
        <f t="shared" si="0"/>
        <v>0.6556291390728477</v>
      </c>
      <c r="Q60" s="1">
        <f t="shared" si="1"/>
        <v>0.5714285714285714</v>
      </c>
      <c r="R60" s="1">
        <f t="shared" si="2"/>
        <v>1</v>
      </c>
    </row>
    <row r="61" spans="1:18" x14ac:dyDescent="0.2">
      <c r="A61" s="1">
        <v>59</v>
      </c>
      <c r="B61" s="1" t="s">
        <v>71</v>
      </c>
      <c r="C61" s="1" t="s">
        <v>103</v>
      </c>
      <c r="D61" s="1">
        <v>99</v>
      </c>
      <c r="E61" s="1">
        <v>151</v>
      </c>
      <c r="F61" s="1">
        <v>126</v>
      </c>
      <c r="G61" s="1">
        <v>224</v>
      </c>
      <c r="H61" s="1" t="s">
        <v>11</v>
      </c>
      <c r="I61" s="1">
        <v>7.1009915248058206E-2</v>
      </c>
      <c r="J61" s="1" t="s">
        <v>11</v>
      </c>
      <c r="K61" s="1" t="s">
        <v>11</v>
      </c>
      <c r="L61" s="1" t="s">
        <v>34</v>
      </c>
      <c r="M61" s="1" t="s">
        <v>11</v>
      </c>
      <c r="N61" s="1">
        <v>3.2595198675496699</v>
      </c>
      <c r="O61" s="1">
        <v>1</v>
      </c>
      <c r="P61" s="1">
        <f t="shared" si="0"/>
        <v>0.6556291390728477</v>
      </c>
      <c r="Q61" s="1">
        <f t="shared" si="1"/>
        <v>0.5625</v>
      </c>
      <c r="R61" s="1">
        <f t="shared" si="2"/>
        <v>1</v>
      </c>
    </row>
    <row r="62" spans="1:18" x14ac:dyDescent="0.2">
      <c r="A62" s="1">
        <v>60</v>
      </c>
      <c r="B62" s="1" t="s">
        <v>72</v>
      </c>
      <c r="C62" s="1" t="s">
        <v>103</v>
      </c>
      <c r="D62" s="1">
        <v>99</v>
      </c>
      <c r="E62" s="1">
        <v>151</v>
      </c>
      <c r="F62" s="1">
        <v>125</v>
      </c>
      <c r="G62" s="1">
        <v>224</v>
      </c>
      <c r="H62" s="1" t="s">
        <v>11</v>
      </c>
      <c r="I62" s="1">
        <v>5.8772867952654399E-2</v>
      </c>
      <c r="J62" s="1" t="s">
        <v>11</v>
      </c>
      <c r="K62" s="1" t="s">
        <v>11</v>
      </c>
      <c r="L62" s="1" t="s">
        <v>34</v>
      </c>
      <c r="M62" s="1" t="s">
        <v>11</v>
      </c>
      <c r="N62" s="1">
        <v>3.5716787106307</v>
      </c>
      <c r="O62" s="1">
        <v>1</v>
      </c>
      <c r="P62" s="1">
        <f t="shared" si="0"/>
        <v>0.6556291390728477</v>
      </c>
      <c r="Q62" s="1">
        <f t="shared" si="1"/>
        <v>0.5580357142857143</v>
      </c>
      <c r="R62" s="1">
        <f t="shared" si="2"/>
        <v>1</v>
      </c>
    </row>
    <row r="63" spans="1:18" x14ac:dyDescent="0.2">
      <c r="A63" s="1">
        <v>61</v>
      </c>
      <c r="B63" s="1" t="s">
        <v>73</v>
      </c>
      <c r="C63" s="1" t="s">
        <v>104</v>
      </c>
      <c r="D63" s="1">
        <v>99</v>
      </c>
      <c r="E63" s="1">
        <v>151</v>
      </c>
      <c r="F63" s="1">
        <v>127</v>
      </c>
      <c r="G63" s="1">
        <v>224</v>
      </c>
      <c r="H63" s="1" t="s">
        <v>11</v>
      </c>
      <c r="I63" s="1">
        <v>8.5285780570320394E-2</v>
      </c>
      <c r="J63" s="1" t="s">
        <v>11</v>
      </c>
      <c r="K63" s="1" t="s">
        <v>11</v>
      </c>
      <c r="L63" s="1" t="s">
        <v>34</v>
      </c>
      <c r="M63" s="1" t="s">
        <v>11</v>
      </c>
      <c r="N63" s="1">
        <v>2.9611780812606998</v>
      </c>
      <c r="O63" s="1">
        <v>1</v>
      </c>
      <c r="P63" s="1">
        <f t="shared" si="0"/>
        <v>0.6556291390728477</v>
      </c>
      <c r="Q63" s="1">
        <f t="shared" si="1"/>
        <v>0.5669642857142857</v>
      </c>
      <c r="R63" s="1">
        <f t="shared" si="2"/>
        <v>1</v>
      </c>
    </row>
    <row r="64" spans="1:18" x14ac:dyDescent="0.2">
      <c r="A64" s="1">
        <v>62</v>
      </c>
      <c r="B64" s="1" t="s">
        <v>74</v>
      </c>
      <c r="C64" s="1" t="s">
        <v>105</v>
      </c>
      <c r="D64" s="1">
        <v>99</v>
      </c>
      <c r="E64" s="1">
        <v>151</v>
      </c>
      <c r="F64" s="1">
        <v>127</v>
      </c>
      <c r="G64" s="1">
        <v>224</v>
      </c>
      <c r="H64" s="1" t="s">
        <v>11</v>
      </c>
      <c r="I64" s="1">
        <v>8.5285780570320394E-2</v>
      </c>
      <c r="J64" s="1" t="s">
        <v>11</v>
      </c>
      <c r="K64" s="1" t="s">
        <v>11</v>
      </c>
      <c r="L64" s="1" t="s">
        <v>34</v>
      </c>
      <c r="M64" s="1" t="s">
        <v>11</v>
      </c>
      <c r="N64" s="1">
        <v>2.9611780812606998</v>
      </c>
      <c r="O64" s="1">
        <v>1</v>
      </c>
      <c r="P64" s="1">
        <f t="shared" si="0"/>
        <v>0.6556291390728477</v>
      </c>
      <c r="Q64" s="1">
        <f t="shared" si="1"/>
        <v>0.5669642857142857</v>
      </c>
      <c r="R64" s="1">
        <f t="shared" si="2"/>
        <v>1</v>
      </c>
    </row>
    <row r="65" spans="1:18" x14ac:dyDescent="0.2">
      <c r="A65" s="1">
        <v>63</v>
      </c>
      <c r="B65" s="1" t="s">
        <v>75</v>
      </c>
      <c r="C65" s="1" t="s">
        <v>105</v>
      </c>
      <c r="D65" s="1">
        <v>99</v>
      </c>
      <c r="E65" s="1">
        <v>151</v>
      </c>
      <c r="F65" s="1">
        <v>124</v>
      </c>
      <c r="G65" s="1">
        <v>224</v>
      </c>
      <c r="H65" s="1" t="s">
        <v>11</v>
      </c>
      <c r="I65" s="1">
        <v>4.8354580747389901E-2</v>
      </c>
      <c r="J65" s="1" t="s">
        <v>11</v>
      </c>
      <c r="K65" s="1" t="s">
        <v>11</v>
      </c>
      <c r="L65" s="1" t="s">
        <v>34</v>
      </c>
      <c r="M65" s="1" t="s">
        <v>11</v>
      </c>
      <c r="N65" s="1">
        <v>3.8976193723178798</v>
      </c>
      <c r="O65" s="1">
        <v>1</v>
      </c>
      <c r="P65" s="1">
        <f t="shared" si="0"/>
        <v>0.6556291390728477</v>
      </c>
      <c r="Q65" s="1">
        <f t="shared" si="1"/>
        <v>0.5535714285714286</v>
      </c>
      <c r="R65" s="1">
        <f t="shared" si="2"/>
        <v>1</v>
      </c>
    </row>
    <row r="66" spans="1:18" x14ac:dyDescent="0.2">
      <c r="A66" s="1">
        <v>64</v>
      </c>
      <c r="B66" s="1" t="s">
        <v>76</v>
      </c>
      <c r="C66" s="1" t="s">
        <v>104</v>
      </c>
      <c r="D66" s="1">
        <v>94</v>
      </c>
      <c r="E66" s="1">
        <v>151</v>
      </c>
      <c r="F66" s="1">
        <v>128</v>
      </c>
      <c r="G66" s="1">
        <v>224</v>
      </c>
      <c r="H66" s="1" t="s">
        <v>11</v>
      </c>
      <c r="I66" s="1">
        <v>0.32352283178211699</v>
      </c>
      <c r="J66" s="1" t="s">
        <v>11</v>
      </c>
      <c r="K66" s="1" t="s">
        <v>11</v>
      </c>
      <c r="L66" s="1" t="s">
        <v>34</v>
      </c>
      <c r="M66" s="1" t="s">
        <v>11</v>
      </c>
      <c r="N66" s="1">
        <v>0.97465153951324601</v>
      </c>
      <c r="O66" s="1">
        <v>1</v>
      </c>
      <c r="P66" s="1">
        <f t="shared" si="0"/>
        <v>0.62251655629139069</v>
      </c>
      <c r="Q66" s="1">
        <f t="shared" si="1"/>
        <v>0.5714285714285714</v>
      </c>
      <c r="R66" s="1">
        <f t="shared" si="2"/>
        <v>1</v>
      </c>
    </row>
    <row r="67" spans="1:18" x14ac:dyDescent="0.2">
      <c r="A67" s="1">
        <v>65</v>
      </c>
      <c r="B67" s="1" t="s">
        <v>77</v>
      </c>
      <c r="C67" s="1" t="s">
        <v>106</v>
      </c>
      <c r="D67" s="1">
        <v>99</v>
      </c>
      <c r="E67" s="1">
        <v>151</v>
      </c>
      <c r="F67" s="1">
        <v>126</v>
      </c>
      <c r="G67" s="1">
        <v>224</v>
      </c>
      <c r="H67" s="1" t="s">
        <v>11</v>
      </c>
      <c r="I67" s="1">
        <v>7.1009915248058206E-2</v>
      </c>
      <c r="J67" s="1" t="s">
        <v>11</v>
      </c>
      <c r="K67" s="1" t="s">
        <v>11</v>
      </c>
      <c r="L67" s="1" t="s">
        <v>34</v>
      </c>
      <c r="M67" s="1" t="s">
        <v>11</v>
      </c>
      <c r="N67" s="1">
        <v>3.2595198675496699</v>
      </c>
      <c r="O67" s="1">
        <v>1</v>
      </c>
      <c r="P67" s="1">
        <f t="shared" si="0"/>
        <v>0.6556291390728477</v>
      </c>
      <c r="Q67" s="1">
        <f t="shared" si="1"/>
        <v>0.5625</v>
      </c>
      <c r="R67" s="1">
        <f t="shared" si="2"/>
        <v>1</v>
      </c>
    </row>
    <row r="68" spans="1:18" x14ac:dyDescent="0.2">
      <c r="A68" s="1">
        <v>66</v>
      </c>
      <c r="B68" s="1" t="s">
        <v>78</v>
      </c>
      <c r="C68" s="1" t="s">
        <v>107</v>
      </c>
      <c r="D68" s="1">
        <v>99</v>
      </c>
      <c r="E68" s="1">
        <v>151</v>
      </c>
      <c r="F68" s="1">
        <v>130</v>
      </c>
      <c r="G68" s="1">
        <v>224</v>
      </c>
      <c r="H68" s="1" t="s">
        <v>11</v>
      </c>
      <c r="I68" s="1">
        <v>0.142617562933155</v>
      </c>
      <c r="J68" s="1" t="s">
        <v>11</v>
      </c>
      <c r="K68" s="1" t="s">
        <v>11</v>
      </c>
      <c r="L68" s="1" t="s">
        <v>34</v>
      </c>
      <c r="M68" s="1" t="s">
        <v>11</v>
      </c>
      <c r="N68" s="1">
        <v>2.1494867017689798</v>
      </c>
      <c r="O68" s="1">
        <v>1</v>
      </c>
      <c r="P68" s="1">
        <f t="shared" ref="P68" si="3">D68/E68</f>
        <v>0.6556291390728477</v>
      </c>
      <c r="Q68" s="1">
        <f t="shared" ref="Q68" si="4">F68/G68</f>
        <v>0.5803571428571429</v>
      </c>
      <c r="R68" s="1">
        <f t="shared" ref="R68" si="5">IF(P68&gt;Q68,1,0)</f>
        <v>1</v>
      </c>
    </row>
  </sheetData>
  <mergeCells count="1">
    <mergeCell ref="A1:XFD1"/>
  </mergeCells>
  <pageMargins left="0.75" right="0.75" top="1" bottom="1" header="0.5" footer="0.5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hit_stats_HAisolate</vt:lpstr>
      <vt:lpstr>hit_stats_HAisolate!Extract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K Pöntinen</dc:creator>
  <cp:lastModifiedBy>Gerry Tonkin-Hill</cp:lastModifiedBy>
  <dcterms:created xsi:type="dcterms:W3CDTF">2023-03-25T12:04:35Z</dcterms:created>
  <dcterms:modified xsi:type="dcterms:W3CDTF">2024-07-25T21:46:22Z</dcterms:modified>
</cp:coreProperties>
</file>