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Table S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<sst xmlns="http://schemas.openxmlformats.org/spreadsheetml/2006/main" count="58" uniqueCount="16">
  <si>
    <t>Cell number in each cell type</t>
  </si>
  <si>
    <t>No.cluster</t>
  </si>
  <si>
    <t>Cell type</t>
  </si>
  <si>
    <t>E-YTH</t>
  </si>
  <si>
    <t>E-YTHmut</t>
  </si>
  <si>
    <t>OLG lineage</t>
  </si>
  <si>
    <t>Sum</t>
  </si>
  <si>
    <t>IMC</t>
  </si>
  <si>
    <t>NEUR lineage</t>
  </si>
  <si>
    <t>ASC</t>
  </si>
  <si>
    <t>EC</t>
  </si>
  <si>
    <t xml:space="preserve">OLG% </t>
  </si>
  <si>
    <t>IMC%</t>
  </si>
  <si>
    <t>NEUR%</t>
  </si>
  <si>
    <t>ASC%</t>
  </si>
  <si>
    <t>EC%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</si>
</sst>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sz val="11"/>
      <color rgb="FF333333"/>
      <name val="Arial"/>
      <charset val="134"/>
    </font>
    <font>
      <sz val="10"/>
      <color rgb="FF333333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3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abSelected="1" workbookViewId="0">
      <selection activeCell="A1" sqref="A1"/>
    </sheetView>
  </sheetViews>
  <sheetFormatPr defaultColWidth="11" defaultRowHeight="15.5"/>
  <cols>
    <col min="1" max="1" width="10.8307692307692" style="1"/>
    <col min="2" max="2" width="15.5" style="1" customWidth="1"/>
    <col min="3" max="4" width="10.8307692307692" style="1"/>
    <col min="7" max="7" width="15.5" customWidth="1"/>
    <col min="11" max="11" width="15.5" customWidth="1"/>
  </cols>
  <sheetData>
    <row r="1" spans="1:1">
      <c r="A1" s="1" t="s">
        <v>0</v>
      </c>
    </row>
    <row r="3" spans="1:20">
      <c r="A3" s="2" t="s">
        <v>1</v>
      </c>
      <c r="B3" s="2" t="s">
        <v>2</v>
      </c>
      <c r="C3" s="2" t="s">
        <v>3</v>
      </c>
      <c r="D3" s="2" t="s">
        <v>4</v>
      </c>
      <c r="E3" s="3"/>
      <c r="J3" s="3"/>
      <c r="O3" s="3"/>
      <c r="T3" s="3"/>
    </row>
    <row r="4" spans="1:20">
      <c r="A4" s="2">
        <v>2</v>
      </c>
      <c r="B4" s="2" t="s">
        <v>5</v>
      </c>
      <c r="C4" s="4">
        <v>1415</v>
      </c>
      <c r="D4" s="4">
        <v>1243</v>
      </c>
      <c r="E4" s="3"/>
      <c r="J4" s="3"/>
      <c r="O4" s="3"/>
      <c r="T4" s="3"/>
    </row>
    <row r="5" spans="1:15">
      <c r="A5" s="2">
        <v>3</v>
      </c>
      <c r="B5" s="2" t="s">
        <v>5</v>
      </c>
      <c r="C5" s="4">
        <v>1280</v>
      </c>
      <c r="D5" s="2">
        <v>708</v>
      </c>
      <c r="E5" s="3"/>
      <c r="J5" s="3"/>
      <c r="O5" s="3"/>
    </row>
    <row r="6" spans="1:10">
      <c r="A6" s="2">
        <v>5</v>
      </c>
      <c r="B6" s="2" t="s">
        <v>5</v>
      </c>
      <c r="C6" s="4">
        <v>1178</v>
      </c>
      <c r="D6" s="2">
        <v>627</v>
      </c>
      <c r="E6" s="3"/>
      <c r="J6" s="3"/>
    </row>
    <row r="7" spans="1:11">
      <c r="A7" s="2">
        <v>6</v>
      </c>
      <c r="B7" s="2" t="s">
        <v>5</v>
      </c>
      <c r="C7" s="2">
        <v>950</v>
      </c>
      <c r="D7" s="2">
        <v>497</v>
      </c>
      <c r="E7" s="3"/>
      <c r="J7" s="3"/>
      <c r="K7" s="5"/>
    </row>
    <row r="8" spans="1:11">
      <c r="A8" s="2">
        <v>7</v>
      </c>
      <c r="B8" s="2" t="s">
        <v>5</v>
      </c>
      <c r="C8" s="2">
        <v>831</v>
      </c>
      <c r="D8" s="2">
        <v>409</v>
      </c>
      <c r="E8" s="3"/>
      <c r="J8" s="3"/>
      <c r="K8" s="5"/>
    </row>
    <row r="9" spans="1:10">
      <c r="A9" s="2">
        <v>12</v>
      </c>
      <c r="B9" s="2" t="s">
        <v>5</v>
      </c>
      <c r="C9" s="2">
        <v>106</v>
      </c>
      <c r="D9" s="2">
        <v>396</v>
      </c>
      <c r="E9" s="3"/>
      <c r="J9" s="3"/>
    </row>
    <row r="10" spans="1:10">
      <c r="A10" s="2">
        <v>13</v>
      </c>
      <c r="B10" s="2" t="s">
        <v>5</v>
      </c>
      <c r="C10" s="2">
        <v>194</v>
      </c>
      <c r="D10" s="2">
        <v>280</v>
      </c>
      <c r="E10" s="3"/>
      <c r="J10" s="3"/>
    </row>
    <row r="11" spans="1:10">
      <c r="A11" s="2">
        <v>16</v>
      </c>
      <c r="B11" s="2" t="s">
        <v>5</v>
      </c>
      <c r="C11" s="2">
        <v>18</v>
      </c>
      <c r="D11" s="2">
        <v>379</v>
      </c>
      <c r="E11" s="3"/>
      <c r="J11" s="3"/>
    </row>
    <row r="12" spans="1:10">
      <c r="A12" s="2"/>
      <c r="B12" s="2" t="s">
        <v>6</v>
      </c>
      <c r="C12" s="4">
        <f>SUM(C4:C11)</f>
        <v>5972</v>
      </c>
      <c r="D12" s="4">
        <f>SUM(D4:D11)</f>
        <v>4539</v>
      </c>
      <c r="E12" s="3"/>
      <c r="J12" s="5"/>
    </row>
    <row r="13" spans="5:10">
      <c r="E13" s="3"/>
      <c r="J13" s="5"/>
    </row>
    <row r="14" spans="1:11">
      <c r="A14" s="2" t="s">
        <v>1</v>
      </c>
      <c r="B14" s="2" t="s">
        <v>2</v>
      </c>
      <c r="C14" s="2" t="s">
        <v>3</v>
      </c>
      <c r="D14" s="2" t="s">
        <v>4</v>
      </c>
      <c r="E14" s="3"/>
      <c r="J14" s="5"/>
      <c r="K14" s="5"/>
    </row>
    <row r="15" spans="1:11">
      <c r="A15" s="2">
        <v>0</v>
      </c>
      <c r="B15" s="2" t="s">
        <v>7</v>
      </c>
      <c r="C15" s="4">
        <v>1475</v>
      </c>
      <c r="D15" s="4">
        <v>3488</v>
      </c>
      <c r="E15" s="3"/>
      <c r="J15" s="5"/>
      <c r="K15" s="5"/>
    </row>
    <row r="16" spans="1:11">
      <c r="A16" s="2">
        <v>1</v>
      </c>
      <c r="B16" s="2" t="s">
        <v>7</v>
      </c>
      <c r="C16" s="4">
        <v>1006</v>
      </c>
      <c r="D16" s="4">
        <v>2741</v>
      </c>
      <c r="E16" s="3"/>
      <c r="J16" s="5"/>
      <c r="K16" s="5"/>
    </row>
    <row r="17" spans="1:10">
      <c r="A17" s="2">
        <v>4</v>
      </c>
      <c r="B17" s="2" t="s">
        <v>7</v>
      </c>
      <c r="C17" s="2">
        <v>345</v>
      </c>
      <c r="D17" s="4">
        <v>1552</v>
      </c>
      <c r="E17" s="3"/>
      <c r="J17" s="5"/>
    </row>
    <row r="18" spans="1:11">
      <c r="A18" s="2">
        <v>8</v>
      </c>
      <c r="B18" s="2" t="s">
        <v>7</v>
      </c>
      <c r="C18" s="2">
        <v>313</v>
      </c>
      <c r="D18" s="2">
        <v>775</v>
      </c>
      <c r="E18" s="3"/>
      <c r="J18" s="5"/>
      <c r="K18" s="5"/>
    </row>
    <row r="19" spans="1:10">
      <c r="A19" s="2">
        <v>9</v>
      </c>
      <c r="B19" s="2" t="s">
        <v>7</v>
      </c>
      <c r="C19" s="2">
        <v>379</v>
      </c>
      <c r="D19" s="2">
        <v>420</v>
      </c>
      <c r="E19" s="3"/>
      <c r="J19" s="5"/>
    </row>
    <row r="20" spans="1:10">
      <c r="A20" s="2">
        <v>10</v>
      </c>
      <c r="B20" s="2" t="s">
        <v>7</v>
      </c>
      <c r="C20" s="2">
        <v>238</v>
      </c>
      <c r="D20" s="2">
        <v>423</v>
      </c>
      <c r="E20" s="3"/>
      <c r="J20" s="5"/>
    </row>
    <row r="21" spans="1:10">
      <c r="A21" s="2">
        <v>14</v>
      </c>
      <c r="B21" s="2" t="s">
        <v>7</v>
      </c>
      <c r="C21" s="2">
        <v>131</v>
      </c>
      <c r="D21" s="2">
        <v>336</v>
      </c>
      <c r="E21" s="3"/>
      <c r="J21" s="5"/>
    </row>
    <row r="22" spans="1:10">
      <c r="A22" s="2">
        <v>15</v>
      </c>
      <c r="B22" s="2" t="s">
        <v>7</v>
      </c>
      <c r="C22" s="2">
        <v>267</v>
      </c>
      <c r="D22" s="2">
        <v>169</v>
      </c>
      <c r="E22" s="3"/>
      <c r="J22" s="5"/>
    </row>
    <row r="23" spans="1:10">
      <c r="A23" s="2">
        <v>17</v>
      </c>
      <c r="B23" s="2" t="s">
        <v>7</v>
      </c>
      <c r="C23" s="2">
        <v>89</v>
      </c>
      <c r="D23" s="2">
        <v>302</v>
      </c>
      <c r="E23" s="3"/>
      <c r="J23" s="5"/>
    </row>
    <row r="24" spans="1:10">
      <c r="A24" s="2">
        <v>18</v>
      </c>
      <c r="B24" s="2" t="s">
        <v>7</v>
      </c>
      <c r="C24" s="2">
        <v>66</v>
      </c>
      <c r="D24" s="2">
        <v>251</v>
      </c>
      <c r="E24" s="3"/>
      <c r="J24" s="5"/>
    </row>
    <row r="25" spans="1:10">
      <c r="A25" s="2">
        <v>19</v>
      </c>
      <c r="B25" s="2" t="s">
        <v>7</v>
      </c>
      <c r="C25" s="2">
        <v>39</v>
      </c>
      <c r="D25" s="2">
        <v>122</v>
      </c>
      <c r="E25" s="3"/>
      <c r="J25" s="5"/>
    </row>
    <row r="26" spans="1:10">
      <c r="A26" s="2">
        <v>20</v>
      </c>
      <c r="B26" s="2" t="s">
        <v>7</v>
      </c>
      <c r="C26" s="2">
        <v>9</v>
      </c>
      <c r="D26" s="2">
        <v>108</v>
      </c>
      <c r="E26" s="3"/>
      <c r="J26" s="5"/>
    </row>
    <row r="27" spans="1:10">
      <c r="A27" s="2">
        <v>21</v>
      </c>
      <c r="B27" s="2" t="s">
        <v>7</v>
      </c>
      <c r="C27" s="2">
        <v>63</v>
      </c>
      <c r="D27" s="2">
        <v>49</v>
      </c>
      <c r="E27" s="3"/>
      <c r="J27" s="5"/>
    </row>
    <row r="28" spans="1:10">
      <c r="A28" s="2">
        <v>24</v>
      </c>
      <c r="B28" s="2" t="s">
        <v>7</v>
      </c>
      <c r="C28" s="2">
        <v>16</v>
      </c>
      <c r="D28" s="2">
        <v>62</v>
      </c>
      <c r="E28" s="3"/>
      <c r="J28" s="5"/>
    </row>
    <row r="29" spans="1:10">
      <c r="A29" s="2">
        <v>25</v>
      </c>
      <c r="B29" s="2" t="s">
        <v>7</v>
      </c>
      <c r="C29" s="2">
        <v>27</v>
      </c>
      <c r="D29" s="2">
        <v>50</v>
      </c>
      <c r="E29" s="3"/>
      <c r="J29" s="5"/>
    </row>
    <row r="30" spans="1:10">
      <c r="A30" s="2">
        <v>27</v>
      </c>
      <c r="B30" s="2" t="s">
        <v>7</v>
      </c>
      <c r="C30" s="2">
        <v>24</v>
      </c>
      <c r="D30" s="2">
        <v>10</v>
      </c>
      <c r="E30" s="3"/>
      <c r="J30" s="5"/>
    </row>
    <row r="31" spans="1:5">
      <c r="A31" s="2"/>
      <c r="B31" s="2" t="s">
        <v>6</v>
      </c>
      <c r="C31" s="4">
        <f>SUM(C15:C30)</f>
        <v>4487</v>
      </c>
      <c r="D31" s="4">
        <f>SUM(D15:D30)</f>
        <v>10858</v>
      </c>
      <c r="E31" s="3"/>
    </row>
    <row r="33" spans="1:4">
      <c r="A33" s="2" t="s">
        <v>1</v>
      </c>
      <c r="B33" s="2" t="s">
        <v>2</v>
      </c>
      <c r="C33" s="2" t="s">
        <v>3</v>
      </c>
      <c r="D33" s="2" t="s">
        <v>4</v>
      </c>
    </row>
    <row r="34" spans="1:4">
      <c r="A34" s="2">
        <v>11</v>
      </c>
      <c r="B34" s="2" t="s">
        <v>8</v>
      </c>
      <c r="C34" s="2">
        <v>232</v>
      </c>
      <c r="D34" s="2">
        <v>399</v>
      </c>
    </row>
    <row r="35" spans="1:4">
      <c r="A35" s="2">
        <v>23</v>
      </c>
      <c r="B35" s="2" t="s">
        <v>8</v>
      </c>
      <c r="C35" s="2">
        <v>0</v>
      </c>
      <c r="D35" s="2">
        <v>85</v>
      </c>
    </row>
    <row r="36" spans="1:4">
      <c r="A36" s="2"/>
      <c r="B36" s="2" t="s">
        <v>6</v>
      </c>
      <c r="C36" s="2">
        <f>SUM(C34:C35)</f>
        <v>232</v>
      </c>
      <c r="D36" s="2">
        <f>SUM(D34:D35)</f>
        <v>484</v>
      </c>
    </row>
    <row r="38" spans="1:4">
      <c r="A38" s="2" t="s">
        <v>1</v>
      </c>
      <c r="B38" s="2" t="s">
        <v>2</v>
      </c>
      <c r="C38" s="2" t="s">
        <v>3</v>
      </c>
      <c r="D38" s="2" t="s">
        <v>4</v>
      </c>
    </row>
    <row r="39" spans="1:4">
      <c r="A39" s="2">
        <v>22</v>
      </c>
      <c r="B39" s="2" t="s">
        <v>9</v>
      </c>
      <c r="C39" s="2">
        <v>43</v>
      </c>
      <c r="D39" s="2">
        <v>52</v>
      </c>
    </row>
    <row r="41" spans="1:4">
      <c r="A41" s="2" t="s">
        <v>1</v>
      </c>
      <c r="B41" s="2" t="s">
        <v>2</v>
      </c>
      <c r="C41" s="2" t="s">
        <v>3</v>
      </c>
      <c r="D41" s="2" t="s">
        <v>4</v>
      </c>
    </row>
    <row r="42" spans="1:4">
      <c r="A42" s="2">
        <v>26</v>
      </c>
      <c r="B42" s="2" t="s">
        <v>10</v>
      </c>
      <c r="C42" s="2">
        <v>23</v>
      </c>
      <c r="D42" s="2">
        <v>15</v>
      </c>
    </row>
    <row r="44" spans="1:4">
      <c r="A44" s="2" t="s">
        <v>6</v>
      </c>
      <c r="B44" s="2"/>
      <c r="C44" s="4">
        <f>SUM(C4:C11,C15:C30,C34:C35,C39,C42)</f>
        <v>10757</v>
      </c>
      <c r="D44" s="4">
        <f>SUM(D4:D11,D15:D30,D34:D35,D39,D42)</f>
        <v>15948</v>
      </c>
    </row>
    <row r="45" spans="1:4">
      <c r="A45" s="2" t="s">
        <v>11</v>
      </c>
      <c r="B45" s="2"/>
      <c r="C45" s="2">
        <f>C12/C44*100</f>
        <v>55.5173375476434</v>
      </c>
      <c r="D45" s="2">
        <f>D12/D44*100</f>
        <v>28.4612490594432</v>
      </c>
    </row>
    <row r="46" spans="1:4">
      <c r="A46" s="2" t="s">
        <v>12</v>
      </c>
      <c r="B46" s="2"/>
      <c r="C46" s="2">
        <f>C31/C44*100</f>
        <v>41.7123733382913</v>
      </c>
      <c r="D46" s="2">
        <f>D31/D44*100</f>
        <v>68.0837722598445</v>
      </c>
    </row>
    <row r="47" spans="1:4">
      <c r="A47" s="2" t="s">
        <v>13</v>
      </c>
      <c r="B47" s="2"/>
      <c r="C47" s="2">
        <f>C36/C44*100</f>
        <v>2.15673514920517</v>
      </c>
      <c r="D47" s="2">
        <f>D36/D44*100</f>
        <v>3.03486330574367</v>
      </c>
    </row>
    <row r="48" spans="1:4">
      <c r="A48" s="2" t="s">
        <v>14</v>
      </c>
      <c r="B48" s="2"/>
      <c r="C48" s="2">
        <f>C39/C44*100</f>
        <v>0.399739704378544</v>
      </c>
      <c r="D48" s="2">
        <f>D39/D44*100</f>
        <v>0.326059694005518</v>
      </c>
    </row>
    <row r="49" spans="1:4">
      <c r="A49" s="2" t="s">
        <v>15</v>
      </c>
      <c r="B49" s="2"/>
      <c r="C49" s="2">
        <f>C42/C44*100</f>
        <v>0.213814260481547</v>
      </c>
      <c r="D49" s="2">
        <f>D42/D44*100</f>
        <v>0.0940556809631302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Shuangshuang Feng</cp:lastModifiedBy>
  <dcterms:created xsi:type="dcterms:W3CDTF">2023-11-02T02:19:00Z</dcterms:created>
  <dcterms:modified xsi:type="dcterms:W3CDTF">2024-06-06T13:39:34Z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81779328701C47A4A571A1F0E4F3BD0F_12</vt:lpwstr>
  </property>
  <property fmtid="{D5CDD505-2E9C-101B-9397-08002B2CF9AE}" pid="3" name="KSOProductBuildVer">
    <vt:lpwstr>2052-12.1.0.16929</vt:lpwstr>
  </property>
</Properties>
</file>