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p/Desktop/Paper Manuscript/Tables v3/"/>
    </mc:Choice>
  </mc:AlternateContent>
  <xr:revisionPtr revIDLastSave="0" documentId="13_ncr:1_{1FC97F65-A167-D449-8C01-CF24A250DA65}" xr6:coauthVersionLast="47" xr6:coauthVersionMax="47" xr10:uidLastSave="{00000000-0000-0000-0000-000000000000}"/>
  <bookViews>
    <workbookView xWindow="5320" yWindow="500" windowWidth="20800" windowHeight="16380" tabRatio="991" xr2:uid="{00000000-000D-0000-FFFF-FFFF00000000}"/>
  </bookViews>
  <sheets>
    <sheet name="Supplemental Table S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</calcChain>
</file>

<file path=xl/sharedStrings.xml><?xml version="1.0" encoding="utf-8"?>
<sst xmlns="http://schemas.openxmlformats.org/spreadsheetml/2006/main" count="37" uniqueCount="36">
  <si>
    <t>-</t>
  </si>
  <si>
    <t>mix-99.9</t>
  </si>
  <si>
    <t>mix-99.8</t>
  </si>
  <si>
    <t>mix-99.5</t>
  </si>
  <si>
    <t>mix-99</t>
  </si>
  <si>
    <t>mix-98</t>
  </si>
  <si>
    <t>mix-95</t>
  </si>
  <si>
    <t>mix-90</t>
  </si>
  <si>
    <t>mix-80</t>
  </si>
  <si>
    <t>mix-75</t>
  </si>
  <si>
    <t>mix-50</t>
  </si>
  <si>
    <t>mix-25</t>
  </si>
  <si>
    <r>
      <t>TAD genome coverage</t>
    </r>
    <r>
      <rPr>
        <b/>
        <vertAlign val="superscript"/>
        <sz val="11"/>
        <rFont val="Arial"/>
        <family val="2"/>
        <charset val="1"/>
      </rPr>
      <t>e</t>
    </r>
    <r>
      <rPr>
        <b/>
        <sz val="11"/>
        <rFont val="Arial"/>
        <family val="2"/>
        <charset val="1"/>
      </rPr>
      <t xml:space="preserve"> (%)</t>
    </r>
  </si>
  <si>
    <r>
      <rPr>
        <b/>
        <sz val="10"/>
        <rFont val="Arial"/>
        <family val="2"/>
      </rPr>
      <t>e</t>
    </r>
    <r>
      <rPr>
        <sz val="10"/>
        <rFont val="Arial"/>
        <family val="2"/>
        <charset val="1"/>
      </rPr>
      <t>: TADs called by HOMER v4.10</t>
    </r>
  </si>
  <si>
    <r>
      <t>sperm content (%)</t>
    </r>
    <r>
      <rPr>
        <b/>
        <vertAlign val="superscript"/>
        <sz val="11"/>
        <rFont val="Arial"/>
        <family val="2"/>
      </rPr>
      <t>a</t>
    </r>
  </si>
  <si>
    <r>
      <t xml:space="preserve">Summary statistics for </t>
    </r>
    <r>
      <rPr>
        <i/>
        <sz val="14"/>
        <rFont val="Arial"/>
        <family val="2"/>
      </rPr>
      <t>in silico</t>
    </r>
    <r>
      <rPr>
        <sz val="14"/>
        <rFont val="Arial"/>
        <family val="2"/>
      </rPr>
      <t xml:space="preserve"> mixed mouse Hi-C datasets analyzed in this study.</t>
    </r>
  </si>
  <si>
    <r>
      <t>a</t>
    </r>
    <r>
      <rPr>
        <sz val="10"/>
        <rFont val="Arial"/>
        <family val="2"/>
      </rPr>
      <t>: mouse sperm enriched by FACS by Vara et al. 2019</t>
    </r>
  </si>
  <si>
    <r>
      <rPr>
        <b/>
        <sz val="10"/>
        <rFont val="Arial"/>
        <family val="2"/>
      </rPr>
      <t>c</t>
    </r>
    <r>
      <rPr>
        <sz val="10"/>
        <rFont val="Arial"/>
        <family val="2"/>
        <charset val="1"/>
      </rPr>
      <t>: log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"/>
      </rPr>
      <t xml:space="preserve"> contact enrichment of A-A and B-B contacts for long-range (&gt;5Mb) intra-chromosomal contacts</t>
    </r>
  </si>
  <si>
    <r>
      <rPr>
        <b/>
        <sz val="10"/>
        <rFont val="Arial"/>
        <family val="2"/>
      </rPr>
      <t>d</t>
    </r>
    <r>
      <rPr>
        <sz val="10"/>
        <rFont val="Arial"/>
        <family val="2"/>
        <charset val="1"/>
      </rPr>
      <t>: log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1"/>
      </rPr>
      <t xml:space="preserve"> contact enrichment of A-A and B-B contacts for inter-chromosomal contacts</t>
    </r>
  </si>
  <si>
    <t>mix-0 (CH12.LX)</t>
  </si>
  <si>
    <r>
      <t>CH12.LX content (%)</t>
    </r>
    <r>
      <rPr>
        <b/>
        <vertAlign val="superscript"/>
        <sz val="11"/>
        <rFont val="Arial"/>
        <family val="2"/>
      </rPr>
      <t>b</t>
    </r>
  </si>
  <si>
    <r>
      <rPr>
        <b/>
        <sz val="10"/>
        <rFont val="Arial"/>
        <family val="2"/>
      </rPr>
      <t>b</t>
    </r>
    <r>
      <rPr>
        <sz val="10"/>
        <rFont val="Arial"/>
        <family val="2"/>
        <charset val="1"/>
      </rPr>
      <t>: mouse CH12.LX cells by Rao et al. 2014</t>
    </r>
  </si>
  <si>
    <t>mix-100 (FACS-isolated sperm)</t>
  </si>
  <si>
    <t>sample name</t>
  </si>
  <si>
    <t>unique read pairs of merged replicates</t>
  </si>
  <si>
    <r>
      <t xml:space="preserve">cis </t>
    </r>
    <r>
      <rPr>
        <b/>
        <sz val="11"/>
        <rFont val="Arial"/>
        <family val="2"/>
        <charset val="1"/>
      </rPr>
      <t>comp.score</t>
    </r>
    <r>
      <rPr>
        <b/>
        <vertAlign val="superscript"/>
        <sz val="11"/>
        <rFont val="Arial"/>
        <family val="2"/>
        <charset val="1"/>
      </rPr>
      <t>c</t>
    </r>
  </si>
  <si>
    <r>
      <t xml:space="preserve">number of </t>
    </r>
    <r>
      <rPr>
        <b/>
        <i/>
        <sz val="11"/>
        <color rgb="FF000000"/>
        <rFont val="Arial"/>
        <family val="2"/>
      </rPr>
      <t>trans</t>
    </r>
    <r>
      <rPr>
        <b/>
        <sz val="11"/>
        <color rgb="FF000000"/>
        <rFont val="Arial"/>
        <family val="2"/>
        <charset val="1"/>
      </rPr>
      <t xml:space="preserve"> read pairs</t>
    </r>
  </si>
  <si>
    <r>
      <t xml:space="preserve">% </t>
    </r>
    <r>
      <rPr>
        <b/>
        <i/>
        <sz val="11"/>
        <rFont val="Arial"/>
        <family val="2"/>
      </rPr>
      <t>trans</t>
    </r>
    <r>
      <rPr>
        <b/>
        <sz val="11"/>
        <rFont val="Arial"/>
        <family val="2"/>
        <charset val="1"/>
      </rPr>
      <t xml:space="preserve"> read pairs</t>
    </r>
  </si>
  <si>
    <r>
      <t>trans</t>
    </r>
    <r>
      <rPr>
        <b/>
        <sz val="11"/>
        <rFont val="Arial"/>
        <family val="2"/>
        <charset val="1"/>
      </rPr>
      <t xml:space="preserve"> comp.score</t>
    </r>
    <r>
      <rPr>
        <b/>
        <vertAlign val="superscript"/>
        <sz val="11"/>
        <rFont val="Arial"/>
        <family val="2"/>
        <charset val="1"/>
      </rPr>
      <t>d</t>
    </r>
  </si>
  <si>
    <r>
      <t xml:space="preserve">f: </t>
    </r>
    <r>
      <rPr>
        <sz val="10"/>
        <rFont val="Arial"/>
        <family val="2"/>
        <charset val="1"/>
      </rPr>
      <t>corner peaks called by the HiCCUPS algorithm of JuicerTools v1.19.02</t>
    </r>
  </si>
  <si>
    <r>
      <t>number of corner peaks</t>
    </r>
    <r>
      <rPr>
        <b/>
        <vertAlign val="superscript"/>
        <sz val="11"/>
        <rFont val="Arial"/>
        <family val="2"/>
      </rPr>
      <t>f</t>
    </r>
  </si>
  <si>
    <r>
      <t>number of TADs</t>
    </r>
    <r>
      <rPr>
        <b/>
        <vertAlign val="superscript"/>
        <sz val="11"/>
        <rFont val="Arial"/>
        <family val="2"/>
      </rPr>
      <t>e</t>
    </r>
  </si>
  <si>
    <r>
      <t>median TAD length</t>
    </r>
    <r>
      <rPr>
        <b/>
        <vertAlign val="superscript"/>
        <sz val="11"/>
        <rFont val="Arial"/>
        <family val="2"/>
      </rPr>
      <t>e</t>
    </r>
    <r>
      <rPr>
        <b/>
        <sz val="11"/>
        <rFont val="Arial"/>
        <family val="2"/>
        <charset val="1"/>
      </rPr>
      <t xml:space="preserve"> (bp)</t>
    </r>
  </si>
  <si>
    <r>
      <t>median corner peak length</t>
    </r>
    <r>
      <rPr>
        <b/>
        <vertAlign val="superscript"/>
        <sz val="11"/>
        <rFont val="Arial"/>
        <family val="2"/>
      </rPr>
      <t>f</t>
    </r>
    <r>
      <rPr>
        <b/>
        <sz val="11"/>
        <rFont val="Arial"/>
        <family val="2"/>
        <charset val="1"/>
      </rPr>
      <t xml:space="preserve"> (bp)</t>
    </r>
  </si>
  <si>
    <t>swim up-isolated mouse sperm (this study)</t>
  </si>
  <si>
    <t>Supplemental Table S3.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</si>
</sst>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vertAlign val="superscript"/>
      <sz val="11"/>
      <name val="Arial"/>
      <family val="2"/>
      <charset val="1"/>
    </font>
    <font>
      <b/>
      <i/>
      <sz val="11"/>
      <name val="Arial"/>
      <family val="2"/>
      <charset val="1"/>
    </font>
    <font>
      <sz val="11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vertAlign val="subscript"/>
      <sz val="10"/>
      <name val="Arial"/>
      <family val="2"/>
    </font>
    <font>
      <b/>
      <i/>
      <sz val="11"/>
      <color rgb="FF000000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theme="7" tint="0.79998168889431442"/>
        <bgColor rgb="FFEEEEEE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9" fillId="0" borderId="0" applyBorder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1" fontId="7" fillId="0" borderId="0" xfId="0" applyNumberFormat="1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0" fillId="2" borderId="0" xfId="1" applyNumberFormat="1" applyFont="1" applyFill="1" applyBorder="1" applyAlignment="1" applyProtection="1">
      <alignment horizontal="center" vertical="center"/>
    </xf>
    <xf numFmtId="3" fontId="0" fillId="2" borderId="0" xfId="0" applyNumberFormat="1" applyFill="1" applyAlignment="1">
      <alignment horizontal="left"/>
    </xf>
    <xf numFmtId="2" fontId="10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right" indent="2"/>
    </xf>
    <xf numFmtId="0" fontId="10" fillId="0" borderId="0" xfId="0" applyFont="1"/>
    <xf numFmtId="0" fontId="11" fillId="0" borderId="0" xfId="0" applyFont="1"/>
    <xf numFmtId="164" fontId="0" fillId="0" borderId="0" xfId="1" applyNumberFormat="1" applyFont="1" applyBorder="1" applyAlignment="1" applyProtection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4" fontId="0" fillId="2" borderId="0" xfId="0" applyNumberFormat="1" applyFill="1" applyAlignment="1">
      <alignment horizontal="right" indent="2"/>
    </xf>
    <xf numFmtId="165" fontId="9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left"/>
    </xf>
    <xf numFmtId="3" fontId="0" fillId="3" borderId="0" xfId="0" applyNumberFormat="1" applyFill="1" applyAlignment="1">
      <alignment horizontal="center"/>
    </xf>
    <xf numFmtId="164" fontId="0" fillId="3" borderId="0" xfId="1" applyNumberFormat="1" applyFont="1" applyFill="1" applyBorder="1" applyAlignment="1" applyProtection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0" fontId="13" fillId="0" borderId="0" xfId="0" applyFont="1"/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5426-6881-E049-AD18-5A63FAD09D8D}">
  <sheetPr>
    <pageSetUpPr fitToPage="1"/>
  </sheetPr>
  <dimension ref="A1:AMC26"/>
  <sheetViews>
    <sheetView tabSelected="1" zoomScale="125" workbookViewId="0"/>
  </sheetViews>
  <sheetFormatPr baseColWidth="10" defaultRowHeight="13" x14ac:dyDescent="0.15"/>
  <cols>
    <col min="1" max="1" width="34.33203125" customWidth="1"/>
    <col min="2" max="2" width="13" customWidth="1"/>
    <col min="3" max="3" width="13.1640625" customWidth="1"/>
    <col min="4" max="4" width="19.5" customWidth="1"/>
    <col min="5" max="5" width="15.1640625" customWidth="1"/>
    <col min="6" max="6" width="10.5" customWidth="1"/>
    <col min="7" max="7" width="12.1640625" customWidth="1"/>
    <col min="8" max="8" width="12" customWidth="1"/>
    <col min="9" max="9" width="13.1640625" customWidth="1"/>
    <col min="11" max="11" width="12" customWidth="1"/>
    <col min="12" max="12" width="13" customWidth="1"/>
    <col min="13" max="13" width="17.1640625" customWidth="1"/>
  </cols>
  <sheetData>
    <row r="1" spans="1:1017" s="1" customFormat="1" ht="18" x14ac:dyDescent="0.2">
      <c r="A1" s="1" t="s">
        <v>35</v>
      </c>
      <c r="ALW1" s="2"/>
      <c r="ALX1" s="2"/>
      <c r="ALY1" s="2"/>
      <c r="AMB1"/>
      <c r="AMC1"/>
    </row>
    <row r="2" spans="1:1017" s="1" customFormat="1" ht="18" x14ac:dyDescent="0.2">
      <c r="A2" s="32" t="s">
        <v>15</v>
      </c>
      <c r="ALW2" s="2"/>
      <c r="ALX2" s="2"/>
      <c r="ALY2" s="2"/>
      <c r="AMB2"/>
      <c r="AMC2"/>
    </row>
    <row r="3" spans="1:1017" ht="18" x14ac:dyDescent="0.2">
      <c r="ALW3" s="2"/>
      <c r="ALX3" s="2"/>
      <c r="ALY3" s="2"/>
    </row>
    <row r="4" spans="1:1017" s="5" customFormat="1" ht="37" customHeight="1" x14ac:dyDescent="0.15">
      <c r="A4" s="3" t="s">
        <v>23</v>
      </c>
      <c r="B4" s="3" t="s">
        <v>14</v>
      </c>
      <c r="C4" s="3" t="s">
        <v>20</v>
      </c>
      <c r="D4" s="9" t="s">
        <v>24</v>
      </c>
      <c r="E4" s="9" t="s">
        <v>26</v>
      </c>
      <c r="F4" s="3" t="s">
        <v>27</v>
      </c>
      <c r="G4" s="4" t="s">
        <v>25</v>
      </c>
      <c r="H4" s="4" t="s">
        <v>28</v>
      </c>
      <c r="I4" s="3" t="s">
        <v>12</v>
      </c>
      <c r="J4" s="3" t="s">
        <v>31</v>
      </c>
      <c r="K4" s="3" t="s">
        <v>32</v>
      </c>
      <c r="L4" s="3" t="s">
        <v>30</v>
      </c>
      <c r="M4" s="3" t="s">
        <v>33</v>
      </c>
      <c r="ALW4" s="6"/>
      <c r="ALX4" s="6"/>
      <c r="ALY4" s="6"/>
      <c r="AMB4"/>
      <c r="AMC4"/>
    </row>
    <row r="5" spans="1:1017" x14ac:dyDescent="0.15">
      <c r="A5" t="s">
        <v>22</v>
      </c>
      <c r="B5" s="13">
        <v>1</v>
      </c>
      <c r="C5" s="13">
        <f>1-B5</f>
        <v>0</v>
      </c>
      <c r="D5" s="33">
        <v>100000000</v>
      </c>
      <c r="E5" s="33">
        <v>41071235</v>
      </c>
      <c r="F5" s="16">
        <f t="shared" ref="F5:F18" si="0">E5/D5</f>
        <v>0.41071235</v>
      </c>
      <c r="G5" s="17">
        <v>0.18920999999999999</v>
      </c>
      <c r="H5" s="17">
        <v>0.22051599999999999</v>
      </c>
      <c r="I5" s="18">
        <v>0.68908700000000001</v>
      </c>
      <c r="J5" s="19">
        <v>39</v>
      </c>
      <c r="K5" s="19">
        <v>325000</v>
      </c>
      <c r="L5" s="20">
        <v>13</v>
      </c>
      <c r="M5" s="20">
        <v>437500</v>
      </c>
    </row>
    <row r="6" spans="1:1017" x14ac:dyDescent="0.15">
      <c r="A6" s="11" t="s">
        <v>1</v>
      </c>
      <c r="B6" s="21">
        <v>0.999</v>
      </c>
      <c r="C6" s="21">
        <f t="shared" ref="C6:C17" si="1">1-B6</f>
        <v>1.0000000000000009E-3</v>
      </c>
      <c r="D6" s="34">
        <v>100000000</v>
      </c>
      <c r="E6" s="34">
        <v>41050771</v>
      </c>
      <c r="F6" s="10">
        <f t="shared" si="0"/>
        <v>0.41050771000000003</v>
      </c>
      <c r="G6" s="12">
        <v>0.17795</v>
      </c>
      <c r="H6" s="12">
        <v>0.22168679999999999</v>
      </c>
      <c r="I6" s="22">
        <v>0.65915199999999996</v>
      </c>
      <c r="J6" s="23">
        <v>38</v>
      </c>
      <c r="K6" s="23">
        <v>307500</v>
      </c>
      <c r="L6" s="24">
        <v>12</v>
      </c>
      <c r="M6" s="24">
        <v>756250</v>
      </c>
    </row>
    <row r="7" spans="1:1017" x14ac:dyDescent="0.15">
      <c r="A7" t="s">
        <v>2</v>
      </c>
      <c r="B7" s="13">
        <v>0.998</v>
      </c>
      <c r="C7" s="13">
        <f t="shared" si="1"/>
        <v>2.0000000000000018E-3</v>
      </c>
      <c r="D7" s="33">
        <v>100000000</v>
      </c>
      <c r="E7" s="33">
        <v>41051674</v>
      </c>
      <c r="F7" s="16">
        <f t="shared" si="0"/>
        <v>0.41051673999999999</v>
      </c>
      <c r="G7" s="17">
        <v>0.17562900000000001</v>
      </c>
      <c r="H7" s="17">
        <v>0.22106999999999999</v>
      </c>
      <c r="I7" s="18">
        <v>0.59852300000000003</v>
      </c>
      <c r="J7" s="19">
        <v>36</v>
      </c>
      <c r="K7" s="19">
        <v>312500</v>
      </c>
      <c r="L7" s="20">
        <v>15</v>
      </c>
      <c r="M7" s="20">
        <v>370000</v>
      </c>
    </row>
    <row r="8" spans="1:1017" x14ac:dyDescent="0.15">
      <c r="A8" s="11" t="s">
        <v>3</v>
      </c>
      <c r="B8" s="21">
        <v>0.995</v>
      </c>
      <c r="C8" s="21">
        <f t="shared" si="1"/>
        <v>5.0000000000000044E-3</v>
      </c>
      <c r="D8" s="34">
        <v>100000000</v>
      </c>
      <c r="E8" s="34">
        <v>40984808</v>
      </c>
      <c r="F8" s="10">
        <f t="shared" si="0"/>
        <v>0.40984808</v>
      </c>
      <c r="G8" s="12">
        <v>0.18875</v>
      </c>
      <c r="H8" s="12">
        <v>0.22026519999999999</v>
      </c>
      <c r="I8" s="22">
        <v>0.72053900000000004</v>
      </c>
      <c r="J8" s="23">
        <v>39</v>
      </c>
      <c r="K8" s="23">
        <v>355000</v>
      </c>
      <c r="L8" s="24">
        <v>12</v>
      </c>
      <c r="M8" s="24">
        <v>403750</v>
      </c>
    </row>
    <row r="9" spans="1:1017" x14ac:dyDescent="0.15">
      <c r="A9" t="s">
        <v>4</v>
      </c>
      <c r="B9" s="13">
        <v>0.99</v>
      </c>
      <c r="C9" s="13">
        <f t="shared" si="1"/>
        <v>1.0000000000000009E-2</v>
      </c>
      <c r="D9" s="33">
        <v>100000000</v>
      </c>
      <c r="E9" s="33">
        <v>41029917</v>
      </c>
      <c r="F9" s="16">
        <f t="shared" si="0"/>
        <v>0.41029916999999999</v>
      </c>
      <c r="G9" s="17">
        <v>0.18071300000000001</v>
      </c>
      <c r="H9" s="17">
        <v>0.2197414</v>
      </c>
      <c r="I9" s="18">
        <v>0.60704800000000003</v>
      </c>
      <c r="J9" s="19">
        <v>36</v>
      </c>
      <c r="K9" s="19">
        <v>320000</v>
      </c>
      <c r="L9" s="20">
        <v>11</v>
      </c>
      <c r="M9" s="20">
        <v>1087500</v>
      </c>
    </row>
    <row r="10" spans="1:1017" x14ac:dyDescent="0.15">
      <c r="A10" s="11" t="s">
        <v>5</v>
      </c>
      <c r="B10" s="21">
        <v>0.98</v>
      </c>
      <c r="C10" s="21">
        <f t="shared" si="1"/>
        <v>2.0000000000000018E-2</v>
      </c>
      <c r="D10" s="34">
        <v>100000000</v>
      </c>
      <c r="E10" s="34">
        <v>40902379</v>
      </c>
      <c r="F10" s="10">
        <f t="shared" si="0"/>
        <v>0.40902379</v>
      </c>
      <c r="G10" s="12">
        <v>0.19399</v>
      </c>
      <c r="H10" s="12">
        <v>0.21930569999999999</v>
      </c>
      <c r="I10" s="22">
        <v>0.67241399999999996</v>
      </c>
      <c r="J10" s="23">
        <v>36</v>
      </c>
      <c r="K10" s="23">
        <v>370000</v>
      </c>
      <c r="L10" s="24">
        <v>14</v>
      </c>
      <c r="M10" s="24">
        <v>370833</v>
      </c>
    </row>
    <row r="11" spans="1:1017" x14ac:dyDescent="0.15">
      <c r="A11" t="s">
        <v>6</v>
      </c>
      <c r="B11" s="13">
        <v>0.95</v>
      </c>
      <c r="C11" s="13">
        <f t="shared" si="1"/>
        <v>5.0000000000000044E-2</v>
      </c>
      <c r="D11" s="33">
        <v>100000000</v>
      </c>
      <c r="E11" s="33">
        <v>40653330</v>
      </c>
      <c r="F11" s="16">
        <f t="shared" si="0"/>
        <v>0.40653329999999999</v>
      </c>
      <c r="G11" s="17">
        <v>0.19488900000000001</v>
      </c>
      <c r="H11" s="17">
        <v>0.21700720000000001</v>
      </c>
      <c r="I11" s="18">
        <v>0.65820400000000001</v>
      </c>
      <c r="J11" s="19">
        <v>36</v>
      </c>
      <c r="K11" s="19">
        <v>377500</v>
      </c>
      <c r="L11" s="20">
        <v>18</v>
      </c>
      <c r="M11" s="20">
        <v>502500</v>
      </c>
    </row>
    <row r="12" spans="1:1017" x14ac:dyDescent="0.15">
      <c r="A12" s="11" t="s">
        <v>7</v>
      </c>
      <c r="B12" s="21">
        <v>0.9</v>
      </c>
      <c r="C12" s="21">
        <f t="shared" si="1"/>
        <v>9.9999999999999978E-2</v>
      </c>
      <c r="D12" s="34">
        <v>100000000</v>
      </c>
      <c r="E12" s="34">
        <v>40252082</v>
      </c>
      <c r="F12" s="10">
        <f t="shared" si="0"/>
        <v>0.40252082</v>
      </c>
      <c r="G12" s="12">
        <v>0.20027500000000001</v>
      </c>
      <c r="H12" s="12">
        <v>0.2116054</v>
      </c>
      <c r="I12" s="22">
        <v>0.846912</v>
      </c>
      <c r="J12" s="23">
        <v>43</v>
      </c>
      <c r="K12" s="23">
        <v>315000</v>
      </c>
      <c r="L12" s="24">
        <v>20</v>
      </c>
      <c r="M12" s="24">
        <v>247500</v>
      </c>
    </row>
    <row r="13" spans="1:1017" x14ac:dyDescent="0.15">
      <c r="A13" t="s">
        <v>8</v>
      </c>
      <c r="B13" s="13">
        <v>0.8</v>
      </c>
      <c r="C13" s="13">
        <f t="shared" si="1"/>
        <v>0.19999999999999996</v>
      </c>
      <c r="D13" s="33">
        <v>99999999</v>
      </c>
      <c r="E13" s="33">
        <v>39436624</v>
      </c>
      <c r="F13" s="16">
        <f t="shared" si="0"/>
        <v>0.39436624394366243</v>
      </c>
      <c r="G13" s="17">
        <v>0.19924</v>
      </c>
      <c r="H13" s="17">
        <v>0.19550229999999999</v>
      </c>
      <c r="I13" s="18">
        <v>0.80996599999999996</v>
      </c>
      <c r="J13" s="19">
        <v>49</v>
      </c>
      <c r="K13" s="19">
        <v>330000</v>
      </c>
      <c r="L13" s="20">
        <v>109</v>
      </c>
      <c r="M13" s="20">
        <v>175000</v>
      </c>
    </row>
    <row r="14" spans="1:1017" x14ac:dyDescent="0.15">
      <c r="A14" s="11" t="s">
        <v>9</v>
      </c>
      <c r="B14" s="21">
        <v>0.75</v>
      </c>
      <c r="C14" s="21">
        <f t="shared" si="1"/>
        <v>0.25</v>
      </c>
      <c r="D14" s="34">
        <v>100000000</v>
      </c>
      <c r="E14" s="34">
        <v>39035172</v>
      </c>
      <c r="F14" s="10">
        <f t="shared" si="0"/>
        <v>0.39035172000000001</v>
      </c>
      <c r="G14" s="12">
        <v>0.191854</v>
      </c>
      <c r="H14" s="12">
        <v>0.1866466</v>
      </c>
      <c r="I14" s="22">
        <v>0.91663600000000001</v>
      </c>
      <c r="J14" s="23">
        <v>56</v>
      </c>
      <c r="K14" s="23">
        <v>320000</v>
      </c>
      <c r="L14" s="24">
        <v>230</v>
      </c>
      <c r="M14" s="24">
        <v>156250</v>
      </c>
    </row>
    <row r="15" spans="1:1017" x14ac:dyDescent="0.15">
      <c r="A15" t="s">
        <v>10</v>
      </c>
      <c r="B15" s="13">
        <v>0.5</v>
      </c>
      <c r="C15" s="13">
        <f t="shared" si="1"/>
        <v>0.5</v>
      </c>
      <c r="D15" s="33">
        <v>100000000</v>
      </c>
      <c r="E15" s="33">
        <v>36998449</v>
      </c>
      <c r="F15" s="16">
        <f t="shared" si="0"/>
        <v>0.36998449</v>
      </c>
      <c r="G15" s="17">
        <v>0.22131500000000001</v>
      </c>
      <c r="H15" s="17">
        <v>0.15351200000000001</v>
      </c>
      <c r="I15" s="18">
        <v>3.2436500000000001</v>
      </c>
      <c r="J15" s="19">
        <v>247</v>
      </c>
      <c r="K15" s="19">
        <v>260000</v>
      </c>
      <c r="L15" s="20">
        <v>1246</v>
      </c>
      <c r="M15" s="20">
        <v>162500</v>
      </c>
    </row>
    <row r="16" spans="1:1017" x14ac:dyDescent="0.15">
      <c r="A16" s="11" t="s">
        <v>11</v>
      </c>
      <c r="B16" s="21">
        <v>0.25</v>
      </c>
      <c r="C16" s="21">
        <f t="shared" si="1"/>
        <v>0.75</v>
      </c>
      <c r="D16" s="34">
        <v>100000000</v>
      </c>
      <c r="E16" s="34">
        <v>34965973</v>
      </c>
      <c r="F16" s="10">
        <f t="shared" si="0"/>
        <v>0.34965973</v>
      </c>
      <c r="G16" s="12">
        <v>0.30078199999999999</v>
      </c>
      <c r="H16" s="12">
        <v>0.14553559999999999</v>
      </c>
      <c r="I16" s="22">
        <v>10.982200000000001</v>
      </c>
      <c r="J16" s="23">
        <v>757</v>
      </c>
      <c r="K16" s="23">
        <v>275000</v>
      </c>
      <c r="L16" s="24">
        <v>2458</v>
      </c>
      <c r="M16" s="24">
        <v>175000</v>
      </c>
    </row>
    <row r="17" spans="1:13" x14ac:dyDescent="0.15">
      <c r="A17" t="s">
        <v>19</v>
      </c>
      <c r="B17" s="13">
        <v>0</v>
      </c>
      <c r="C17" s="13">
        <f t="shared" si="1"/>
        <v>1</v>
      </c>
      <c r="D17" s="33">
        <v>96154274</v>
      </c>
      <c r="E17" s="33">
        <v>31668356</v>
      </c>
      <c r="F17" s="16">
        <f t="shared" si="0"/>
        <v>0.32934943692674545</v>
      </c>
      <c r="G17" s="17">
        <v>0.44936419999999999</v>
      </c>
      <c r="H17" s="17">
        <v>0.13742869999999999</v>
      </c>
      <c r="I17" s="18">
        <v>21.6374</v>
      </c>
      <c r="J17" s="19">
        <v>1337</v>
      </c>
      <c r="K17" s="19">
        <v>305000</v>
      </c>
      <c r="L17" s="20">
        <v>3595</v>
      </c>
      <c r="M17" s="20">
        <v>175000</v>
      </c>
    </row>
    <row r="18" spans="1:13" x14ac:dyDescent="0.15">
      <c r="A18" s="25" t="s">
        <v>34</v>
      </c>
      <c r="B18" s="26" t="s">
        <v>0</v>
      </c>
      <c r="C18" s="26" t="s">
        <v>0</v>
      </c>
      <c r="D18" s="26">
        <v>50279650</v>
      </c>
      <c r="E18" s="26">
        <v>18904215</v>
      </c>
      <c r="F18" s="27">
        <f t="shared" si="0"/>
        <v>0.37598143582940613</v>
      </c>
      <c r="G18" s="28">
        <v>0.28744599999999998</v>
      </c>
      <c r="H18" s="28">
        <v>0.25175399999999998</v>
      </c>
      <c r="I18" s="29">
        <v>14.658799999999999</v>
      </c>
      <c r="J18" s="30">
        <v>1321</v>
      </c>
      <c r="K18" s="30">
        <v>95000</v>
      </c>
      <c r="L18" s="31">
        <v>25</v>
      </c>
      <c r="M18" s="31">
        <v>125000</v>
      </c>
    </row>
    <row r="20" spans="1:13" x14ac:dyDescent="0.15">
      <c r="A20" s="7"/>
      <c r="B20" s="7"/>
      <c r="C20" s="7"/>
    </row>
    <row r="21" spans="1:13" x14ac:dyDescent="0.15">
      <c r="A21" s="15" t="s">
        <v>16</v>
      </c>
      <c r="B21" s="8"/>
      <c r="C21" s="8"/>
    </row>
    <row r="22" spans="1:13" x14ac:dyDescent="0.15">
      <c r="A22" s="14" t="s">
        <v>21</v>
      </c>
    </row>
    <row r="23" spans="1:13" ht="15" x14ac:dyDescent="0.2">
      <c r="A23" s="14" t="s">
        <v>17</v>
      </c>
    </row>
    <row r="24" spans="1:13" ht="15" x14ac:dyDescent="0.2">
      <c r="A24" s="14" t="s">
        <v>18</v>
      </c>
    </row>
    <row r="25" spans="1:13" x14ac:dyDescent="0.15">
      <c r="A25" s="14" t="s">
        <v>13</v>
      </c>
      <c r="B25" s="8"/>
      <c r="C25" s="8"/>
    </row>
    <row r="26" spans="1:13" x14ac:dyDescent="0.15">
      <c r="A26" s="8" t="s">
        <v>29</v>
      </c>
      <c r="B26" s="8"/>
      <c r="C26" s="8"/>
    </row>
  </sheetData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919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 Jessberger</dc:creator>
  <cp:keywords/>
  <dc:description/>
  <cp:lastModifiedBy>Gregor Jeßberger</cp:lastModifiedBy>
  <cp:revision>65</cp:revision>
  <cp:lastPrinted>2022-08-31T11:44:30Z</cp:lastPrinted>
  <dcterms:created xsi:type="dcterms:W3CDTF">2017-10-08T16:55:41Z</dcterms:created>
  <dcterms:modified xsi:type="dcterms:W3CDTF">2023-10-26T14:27:02Z</dcterms:modified>
  <cp:category/>
  <dc:language>en-GB</dc:language>
</cp:coreProperties>
</file>