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mseduculiegebe-my.sharepoint.com/personal/younglim_lee_uliege_be/Documents/Publication/Paper3_DNMs/Submission/20230310_Genome_Research/230721_Revision_Genome_Research/Supplemental_Material/"/>
    </mc:Choice>
  </mc:AlternateContent>
  <xr:revisionPtr revIDLastSave="138" documentId="8_{A55477A8-7F38-434C-8334-85311B85506B}" xr6:coauthVersionLast="47" xr6:coauthVersionMax="47" xr10:uidLastSave="{B58DFBAF-022D-4734-9F81-395A587A425A}"/>
  <bookViews>
    <workbookView xWindow="-108" yWindow="-108" windowWidth="23256" windowHeight="12576" tabRatio="500" activeTab="1" xr2:uid="{00000000-000D-0000-FFFF-FFFF00000000}"/>
  </bookViews>
  <sheets>
    <sheet name="ST1" sheetId="3" r:id="rId1"/>
    <sheet name="ST2" sheetId="1" r:id="rId2"/>
    <sheet name="ST3" sheetId="2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" i="3" l="1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4" i="3"/>
  <c r="K24" i="3"/>
  <c r="L3" i="3"/>
  <c r="Z129" i="1"/>
  <c r="P128" i="1"/>
  <c r="Z127" i="1"/>
  <c r="Z126" i="1"/>
  <c r="Z125" i="1"/>
  <c r="P124" i="1"/>
  <c r="P123" i="1"/>
  <c r="Z122" i="1"/>
  <c r="Z121" i="1"/>
  <c r="Z120" i="1"/>
  <c r="P119" i="1"/>
  <c r="P118" i="1"/>
  <c r="Z117" i="1"/>
  <c r="Z116" i="1"/>
  <c r="Z115" i="1"/>
  <c r="P114" i="1"/>
  <c r="P113" i="1"/>
  <c r="Z112" i="1"/>
  <c r="Z111" i="1"/>
  <c r="P110" i="1"/>
  <c r="P109" i="1"/>
  <c r="Z108" i="1"/>
  <c r="Z107" i="1"/>
  <c r="Z106" i="1"/>
  <c r="P105" i="1"/>
  <c r="P104" i="1"/>
  <c r="Z103" i="1"/>
  <c r="Z102" i="1"/>
  <c r="P101" i="1"/>
  <c r="P100" i="1"/>
  <c r="P99" i="1"/>
  <c r="Z98" i="1"/>
  <c r="Z97" i="1"/>
  <c r="Z96" i="1"/>
  <c r="P94" i="1"/>
  <c r="Z93" i="1"/>
  <c r="Z92" i="1"/>
  <c r="Z91" i="1"/>
  <c r="Z90" i="1"/>
  <c r="P89" i="1"/>
  <c r="P88" i="1"/>
  <c r="Z87" i="1"/>
  <c r="Z86" i="1"/>
  <c r="P84" i="1"/>
  <c r="Z83" i="1"/>
  <c r="Z81" i="1"/>
  <c r="P79" i="1"/>
  <c r="Z78" i="1"/>
  <c r="P76" i="1"/>
  <c r="P75" i="1"/>
  <c r="P74" i="1"/>
  <c r="Z73" i="1"/>
  <c r="P72" i="1"/>
  <c r="P70" i="1"/>
  <c r="P69" i="1"/>
  <c r="P67" i="1"/>
  <c r="P65" i="1"/>
  <c r="P64" i="1"/>
  <c r="P61" i="1"/>
  <c r="Z60" i="1"/>
  <c r="Z59" i="1"/>
  <c r="P58" i="1"/>
  <c r="P56" i="1"/>
  <c r="P55" i="1"/>
  <c r="Z53" i="1"/>
  <c r="P51" i="1"/>
  <c r="Z50" i="1"/>
  <c r="Z48" i="1"/>
  <c r="P47" i="1"/>
  <c r="P46" i="1"/>
  <c r="Z45" i="1"/>
  <c r="Z44" i="1"/>
  <c r="P43" i="1"/>
  <c r="Z40" i="1"/>
  <c r="Z39" i="1"/>
  <c r="P38" i="1"/>
  <c r="P37" i="1"/>
  <c r="P36" i="1"/>
  <c r="Z35" i="1"/>
  <c r="P33" i="1"/>
  <c r="Z28" i="1"/>
  <c r="P26" i="1"/>
  <c r="Z24" i="1"/>
  <c r="P23" i="1"/>
  <c r="Z18" i="1"/>
  <c r="Z17" i="1"/>
  <c r="P16" i="1"/>
  <c r="Z14" i="1"/>
  <c r="Z13" i="1"/>
  <c r="P8" i="1"/>
  <c r="P6" i="1"/>
  <c r="Z4" i="1"/>
  <c r="Z74" i="1"/>
  <c r="P96" i="1"/>
  <c r="P116" i="1"/>
  <c r="Z69" i="1"/>
  <c r="Z124" i="1"/>
  <c r="Z43" i="1"/>
  <c r="P62" i="1"/>
  <c r="Z62" i="1"/>
  <c r="P25" i="1"/>
  <c r="Z25" i="1"/>
  <c r="P15" i="1"/>
  <c r="Z15" i="1"/>
  <c r="P5" i="1"/>
  <c r="Z5" i="1"/>
  <c r="P7" i="1"/>
  <c r="Z7" i="1"/>
  <c r="P27" i="1"/>
  <c r="Z27" i="1"/>
  <c r="Z64" i="1"/>
  <c r="P53" i="1"/>
  <c r="Z113" i="1"/>
  <c r="Z33" i="1"/>
  <c r="P60" i="1"/>
  <c r="Z72" i="1"/>
  <c r="Z99" i="1"/>
  <c r="P108" i="1"/>
  <c r="P115" i="1"/>
  <c r="P122" i="1"/>
  <c r="P129" i="1"/>
  <c r="Z51" i="1"/>
  <c r="Z8" i="1"/>
  <c r="Z105" i="1"/>
  <c r="P93" i="1"/>
  <c r="Z58" i="1"/>
  <c r="Z38" i="1"/>
  <c r="Z23" i="1"/>
  <c r="Z65" i="1"/>
  <c r="Z76" i="1"/>
  <c r="P28" i="1"/>
  <c r="P18" i="1"/>
  <c r="P102" i="1"/>
  <c r="P20" i="1"/>
  <c r="Z20" i="1"/>
  <c r="P31" i="1"/>
  <c r="Z31" i="1"/>
  <c r="Z80" i="1"/>
  <c r="P80" i="1"/>
  <c r="P21" i="1"/>
  <c r="Z21" i="1"/>
  <c r="P32" i="1"/>
  <c r="Z32" i="1"/>
  <c r="P52" i="1"/>
  <c r="Z52" i="1"/>
  <c r="Z63" i="1"/>
  <c r="P63" i="1"/>
  <c r="Z82" i="1"/>
  <c r="P82" i="1"/>
  <c r="P12" i="1"/>
  <c r="Z12" i="1"/>
  <c r="Z34" i="1"/>
  <c r="P34" i="1"/>
  <c r="Z54" i="1"/>
  <c r="P54" i="1"/>
  <c r="Z85" i="1"/>
  <c r="P85" i="1"/>
  <c r="P41" i="1"/>
  <c r="Z41" i="1"/>
  <c r="Z66" i="1"/>
  <c r="P66" i="1"/>
  <c r="Z71" i="1"/>
  <c r="P71" i="1"/>
  <c r="Z42" i="1"/>
  <c r="P42" i="1"/>
  <c r="Z49" i="1"/>
  <c r="P49" i="1"/>
  <c r="Z77" i="1"/>
  <c r="P77" i="1"/>
  <c r="Z9" i="1"/>
  <c r="P9" i="1"/>
  <c r="Z10" i="1"/>
  <c r="P10" i="1"/>
  <c r="P11" i="1"/>
  <c r="Z11" i="1"/>
  <c r="Z29" i="1"/>
  <c r="P29" i="1"/>
  <c r="P57" i="1"/>
  <c r="Z57" i="1"/>
  <c r="Z68" i="1"/>
  <c r="P68" i="1"/>
  <c r="Z95" i="1"/>
  <c r="P95" i="1"/>
  <c r="P22" i="1"/>
  <c r="Z22" i="1"/>
  <c r="Z19" i="1"/>
  <c r="P19" i="1"/>
  <c r="Z30" i="1"/>
  <c r="P30" i="1"/>
  <c r="P14" i="1"/>
  <c r="P91" i="1"/>
  <c r="Z94" i="1"/>
  <c r="P127" i="1"/>
  <c r="P35" i="1"/>
  <c r="P50" i="1"/>
  <c r="Z67" i="1"/>
  <c r="Z75" i="1"/>
  <c r="Z101" i="1"/>
  <c r="P106" i="1"/>
  <c r="Z114" i="1"/>
  <c r="Z123" i="1"/>
  <c r="Z37" i="1"/>
  <c r="P40" i="1"/>
  <c r="P45" i="1"/>
  <c r="Z47" i="1"/>
  <c r="Z55" i="1"/>
  <c r="Z70" i="1"/>
  <c r="Z88" i="1"/>
  <c r="P98" i="1"/>
  <c r="P111" i="1"/>
  <c r="Z119" i="1"/>
  <c r="Z128" i="1"/>
  <c r="Z79" i="1"/>
  <c r="P13" i="1"/>
  <c r="P48" i="1"/>
  <c r="Z61" i="1"/>
  <c r="P73" i="1"/>
  <c r="P83" i="1"/>
  <c r="P86" i="1"/>
  <c r="Z89" i="1"/>
  <c r="P92" i="1"/>
  <c r="P107" i="1"/>
  <c r="P120" i="1"/>
  <c r="P39" i="1"/>
  <c r="Z118" i="1"/>
  <c r="P17" i="1"/>
  <c r="Z56" i="1"/>
  <c r="P78" i="1"/>
  <c r="P103" i="1"/>
  <c r="P125" i="1"/>
  <c r="P4" i="1"/>
  <c r="Z16" i="1"/>
  <c r="P24" i="1"/>
  <c r="P97" i="1"/>
  <c r="Z26" i="1"/>
  <c r="P44" i="1"/>
  <c r="Z110" i="1"/>
  <c r="Z36" i="1"/>
  <c r="Z46" i="1"/>
  <c r="P59" i="1"/>
  <c r="P81" i="1"/>
  <c r="P90" i="1"/>
  <c r="Z104" i="1"/>
  <c r="P112" i="1"/>
  <c r="P121" i="1"/>
  <c r="Z6" i="1"/>
  <c r="Z84" i="1"/>
  <c r="P87" i="1"/>
  <c r="Z100" i="1"/>
  <c r="Z109" i="1"/>
  <c r="P117" i="1"/>
  <c r="P126" i="1"/>
  <c r="Z130" i="1"/>
  <c r="P130" i="1"/>
</calcChain>
</file>

<file path=xl/sharedStrings.xml><?xml version="1.0" encoding="utf-8"?>
<sst xmlns="http://schemas.openxmlformats.org/spreadsheetml/2006/main" count="1520" uniqueCount="416">
  <si>
    <t>Proband</t>
  </si>
  <si>
    <t>Sire</t>
  </si>
  <si>
    <t>Dam</t>
  </si>
  <si>
    <t>Blood</t>
  </si>
  <si>
    <t>IVF</t>
  </si>
  <si>
    <t>Sperm</t>
  </si>
  <si>
    <t>AI</t>
  </si>
  <si>
    <t>Birth date</t>
  </si>
  <si>
    <t>Birth date dam</t>
  </si>
  <si>
    <t>Birth date bull</t>
  </si>
  <si>
    <t>dnSV</t>
  </si>
  <si>
    <t>not_found</t>
  </si>
  <si>
    <t>found</t>
  </si>
  <si>
    <t>Note</t>
  </si>
  <si>
    <t>A-1</t>
  </si>
  <si>
    <t>A-2, NM-3</t>
  </si>
  <si>
    <t>A-3</t>
  </si>
  <si>
    <t>M-1</t>
  </si>
  <si>
    <t>M-2</t>
  </si>
  <si>
    <t>M-3, NM-1</t>
  </si>
  <si>
    <t>M-4</t>
  </si>
  <si>
    <t>M-5</t>
  </si>
  <si>
    <t>NM-10</t>
  </si>
  <si>
    <t>NM-11</t>
  </si>
  <si>
    <t>NM-2</t>
  </si>
  <si>
    <t>NM-4</t>
  </si>
  <si>
    <t>NM-5</t>
  </si>
  <si>
    <t>NM-6</t>
  </si>
  <si>
    <t>NM-7</t>
  </si>
  <si>
    <t>NM-8</t>
  </si>
  <si>
    <t>NM-9</t>
  </si>
  <si>
    <t>Birth Year</t>
  </si>
  <si>
    <t>Birth Month</t>
  </si>
  <si>
    <t>Birth Day</t>
  </si>
  <si>
    <t>Gender Prob</t>
  </si>
  <si>
    <t>Sample Type Prob</t>
  </si>
  <si>
    <t>Repro Prob</t>
  </si>
  <si>
    <t>Sample Type Sire</t>
  </si>
  <si>
    <t>SIRE</t>
  </si>
  <si>
    <t>DAM</t>
  </si>
  <si>
    <t>Sequ Depth Prob</t>
  </si>
  <si>
    <t>Sequ Depth Sire</t>
  </si>
  <si>
    <t>Sequ Depth Dam</t>
  </si>
  <si>
    <t>Age Sire in years</t>
  </si>
  <si>
    <t>Age Dam in months</t>
  </si>
  <si>
    <t>Age Sire in months</t>
  </si>
  <si>
    <t>Age Dam in years</t>
  </si>
  <si>
    <t>Repro Dam</t>
  </si>
  <si>
    <t>Nunber of dnSV detect</t>
  </si>
  <si>
    <t>De Novo Structural Variants</t>
  </si>
  <si>
    <t>Sample Type Dam</t>
  </si>
  <si>
    <t>Nr assigned to Proband</t>
  </si>
  <si>
    <t>Nr assigned to Sire</t>
  </si>
  <si>
    <t>Nr assigned to Dam</t>
  </si>
  <si>
    <t>Paired dnPM</t>
  </si>
  <si>
    <t>Allelic dosage</t>
  </si>
  <si>
    <t>Offspring</t>
  </si>
  <si>
    <t>Grand-offspring</t>
  </si>
  <si>
    <t>22-bp deletion</t>
  </si>
  <si>
    <t>A&gt;T substitution</t>
  </si>
  <si>
    <t>NM-1</t>
  </si>
  <si>
    <t>11-bp insertion</t>
  </si>
  <si>
    <t>14(52)</t>
  </si>
  <si>
    <t>7(33)</t>
  </si>
  <si>
    <t>14(35)</t>
  </si>
  <si>
    <t>13(18)</t>
  </si>
  <si>
    <t>G&gt;A substitution</t>
  </si>
  <si>
    <t>17(402)</t>
  </si>
  <si>
    <t>3(121)</t>
  </si>
  <si>
    <t>14(163)</t>
  </si>
  <si>
    <t>11(125)</t>
  </si>
  <si>
    <t>1-bp deletion</t>
  </si>
  <si>
    <t>22(67)</t>
  </si>
  <si>
    <t>8(29)</t>
  </si>
  <si>
    <t>3(31)</t>
  </si>
  <si>
    <t>4(21)</t>
  </si>
  <si>
    <t>3(21)</t>
  </si>
  <si>
    <t>2(33)</t>
  </si>
  <si>
    <t>8-bp deletion</t>
  </si>
  <si>
    <t>10(19)</t>
  </si>
  <si>
    <t>10(14)</t>
  </si>
  <si>
    <t>DNM allele supporting reads [◊]</t>
  </si>
  <si>
    <t>NM-9 [⁺]</t>
  </si>
  <si>
    <t>A-2 [⁺]</t>
  </si>
  <si>
    <t>M-3 [⁺]</t>
  </si>
  <si>
    <t>M-5 [⁺][⁺⁺]</t>
  </si>
  <si>
    <t>DNM allele supporting reads [ǂ]</t>
  </si>
  <si>
    <t>0 [*]</t>
  </si>
  <si>
    <t>n.a. [*]</t>
  </si>
  <si>
    <t>3(0) [#]</t>
  </si>
  <si>
    <t>2(0) [#]</t>
  </si>
  <si>
    <t>4(327) [##]</t>
  </si>
  <si>
    <t>3(250) [##]</t>
  </si>
  <si>
    <t>MOET</t>
  </si>
  <si>
    <t>0.5(1)</t>
  </si>
  <si>
    <t>1.5(1)</t>
  </si>
  <si>
    <t>1(2)</t>
  </si>
  <si>
    <t>1(0)</t>
  </si>
  <si>
    <t>0(1)</t>
  </si>
  <si>
    <t>Author</t>
    <phoneticPr fontId="0" type="noConversion"/>
  </si>
  <si>
    <t>WGS data spec</t>
    <phoneticPr fontId="0" type="noConversion"/>
  </si>
  <si>
    <t>Data structure</t>
    <phoneticPr fontId="0" type="noConversion"/>
  </si>
  <si>
    <t>Detection</t>
    <phoneticPr fontId="0" type="noConversion"/>
  </si>
  <si>
    <t>Resolution</t>
    <phoneticPr fontId="0" type="noConversion"/>
  </si>
  <si>
    <t>Max length</t>
    <phoneticPr fontId="0" type="noConversion"/>
  </si>
  <si>
    <t>SV type</t>
    <phoneticPr fontId="0" type="noConversion"/>
  </si>
  <si>
    <t>Cohort
information</t>
    <phoneticPr fontId="0" type="noConversion"/>
  </si>
  <si>
    <t>No_trios</t>
    <phoneticPr fontId="0" type="noConversion"/>
  </si>
  <si>
    <t>Paternal bias</t>
    <phoneticPr fontId="0" type="noConversion"/>
  </si>
  <si>
    <t>WGS (sperm of blood; 26X)
Insert length: 550bp
Read length: 100bp</t>
    <phoneticPr fontId="0" type="noConversion"/>
  </si>
  <si>
    <t>Smoove</t>
    <phoneticPr fontId="0" type="noConversion"/>
  </si>
  <si>
    <t>50bp</t>
    <phoneticPr fontId="0" type="noConversion"/>
  </si>
  <si>
    <t>CNV, INV</t>
    <phoneticPr fontId="0" type="noConversion"/>
  </si>
  <si>
    <t>Healthy cattle</t>
    <phoneticPr fontId="0" type="noConversion"/>
  </si>
  <si>
    <t>De novo structural mutation rates and gamete-of-origin biases revealed through genome sequencing of 2,396 families
DOI: 10.1101/2020.10.06.329011</t>
    <phoneticPr fontId="0" type="noConversion"/>
  </si>
  <si>
    <t>Seqeuncing data information is not provided in the manuscript</t>
    <phoneticPr fontId="0" type="noConversion"/>
  </si>
  <si>
    <t>2 generation pedgirees
2,363 ASD trios
2,372 healthy trios
Healthy trios include 
434 CEPH trios 
(3 generation pedigrees )</t>
    <phoneticPr fontId="0" type="noConversion"/>
  </si>
  <si>
    <t>Smoove
GATK-SV
(composite calling based on 7 callers)</t>
    <phoneticPr fontId="0" type="noConversion"/>
  </si>
  <si>
    <t>13 Mb</t>
    <phoneticPr fontId="0" type="noConversion"/>
  </si>
  <si>
    <t>CNV, MEI, complex</t>
    <phoneticPr fontId="0" type="noConversion"/>
  </si>
  <si>
    <t>ASD + Healthy</t>
  </si>
  <si>
    <t>ASD</t>
    <phoneticPr fontId="0" type="noConversion"/>
  </si>
  <si>
    <t>Healthy</t>
  </si>
  <si>
    <t>2.9:1 paternal bias</t>
    <phoneticPr fontId="0" type="noConversion"/>
  </si>
  <si>
    <t>50bp</t>
  </si>
  <si>
    <t>CNV, MEI, complex</t>
  </si>
  <si>
    <t>CEPH (Healthy)</t>
    <phoneticPr fontId="0" type="noConversion"/>
  </si>
  <si>
    <t>CNV, INV</t>
  </si>
  <si>
    <t>Paternally inherited cis-regulatory structural variants are associated with autism
DOI: 10.1126/science.aan2261</t>
    <phoneticPr fontId="0" type="noConversion"/>
  </si>
  <si>
    <t>WGS (blood, 42.6X)
REACH cohort 
(Read length: 150bp; 50X)
SSC1 cohort 
(Read length: 150bp 
Insert sizes: 348-420bp; 
39-50X)</t>
    <phoneticPr fontId="0" type="noConversion"/>
  </si>
  <si>
    <t xml:space="preserve"> ForestSV, Lumpy, Manta, and Mobster</t>
  </si>
  <si>
    <t>43bp</t>
  </si>
  <si>
    <t>17Mb</t>
  </si>
  <si>
    <t>CNV, INV, MEI, complex</t>
    <phoneticPr fontId="0" type="noConversion"/>
  </si>
  <si>
    <t>1.6Mb</t>
  </si>
  <si>
    <t>An analytical framework for whole-genome sequence association studies and its implications for autism spectrum disorder
DOI: 10.1038/s41588-018-0107-y</t>
    <phoneticPr fontId="0" type="noConversion"/>
  </si>
  <si>
    <t>WGS (blood; 37.8X)
Insert length: 423bp
Read length: 150bp</t>
    <phoneticPr fontId="0" type="noConversion"/>
  </si>
  <si>
    <t>SFARI consortium
519 Autism quads (parents, an autism proband, and a healthy sibling) 
2 generation pedigrees</t>
    <phoneticPr fontId="0" type="noConversion"/>
  </si>
  <si>
    <t>GATK-SV
(composite calling based on 7 callers)</t>
    <phoneticPr fontId="0" type="noConversion"/>
  </si>
  <si>
    <t>Aneuploidy</t>
    <phoneticPr fontId="0" type="noConversion"/>
  </si>
  <si>
    <t>CNV</t>
    <phoneticPr fontId="0" type="noConversion"/>
  </si>
  <si>
    <t>Genomic Patterns of De Novo Mutation in Simplex Autism
DOI: 10.1016/j.cell.2017.08.047</t>
    <phoneticPr fontId="0" type="noConversion"/>
  </si>
  <si>
    <t>WGS (blood; 34.8X)
Insert length: 423bp</t>
    <phoneticPr fontId="0" type="noConversion"/>
  </si>
  <si>
    <t>SFARI consortium
476 Autism quads (parents, an autism proband, and a healthy sibling)
2 generation pedigrees</t>
    <phoneticPr fontId="0" type="noConversion"/>
  </si>
  <si>
    <t>dCGH, GenomeSTRiP, Lumpy, VariationHunter, Wham, and Whamg</t>
    <phoneticPr fontId="0" type="noConversion"/>
  </si>
  <si>
    <t>201bp</t>
    <phoneticPr fontId="0" type="noConversion"/>
  </si>
  <si>
    <t>242 kb</t>
    <phoneticPr fontId="0" type="noConversion"/>
  </si>
  <si>
    <t>Characteristics of de novo structural changes in the human genome
DOI: 10.1101/gr.185041.114.19</t>
    <phoneticPr fontId="0" type="noConversion"/>
  </si>
  <si>
    <t>WGS (blood, 14X)
Insert length: 500bp
Read length: 90bp</t>
    <phoneticPr fontId="0" type="noConversion"/>
  </si>
  <si>
    <t>258 healthy trios
2 generation pedigrees from GoNL project</t>
    <phoneticPr fontId="0" type="noConversion"/>
  </si>
  <si>
    <t>11 callers</t>
    <phoneticPr fontId="0" type="noConversion"/>
  </si>
  <si>
    <t>20bp</t>
    <phoneticPr fontId="0" type="noConversion"/>
  </si>
  <si>
    <t>Healthy</t>
    <phoneticPr fontId="0" type="noConversion"/>
  </si>
  <si>
    <t>327 kb</t>
    <phoneticPr fontId="0" type="noConversion"/>
  </si>
  <si>
    <t>3.2:1 paternal bias</t>
    <phoneticPr fontId="0" type="noConversion"/>
  </si>
  <si>
    <t>REACH cohort 
112 ASD trios
362 healthy trios
SSC1 cohort
517 Autism quads (parents, an autism proband, and a healthy sibling)
2 generation pedigrees</t>
  </si>
  <si>
    <t>10:1 paternal bias</t>
  </si>
  <si>
    <t>CNV, INV, complex</t>
  </si>
  <si>
    <t>Damona-GIGA-ULiège-378</t>
  </si>
  <si>
    <t>Damona-GIGA-ULiège-74</t>
  </si>
  <si>
    <t>Damona-GIGA-ULiège-709</t>
  </si>
  <si>
    <t>Damona-GIGA-ULiège-31</t>
  </si>
  <si>
    <t>Damona-GIGA-ULiège-137</t>
  </si>
  <si>
    <t>Damona-GIGA-ULiège-101</t>
  </si>
  <si>
    <t>Damona-GIGA-ULiège-37</t>
  </si>
  <si>
    <t>Damona-GIGA-ULiège-144</t>
  </si>
  <si>
    <t>Damona-GIGA-ULiège-434</t>
  </si>
  <si>
    <t>Damona-GIGA-ULiège-38</t>
  </si>
  <si>
    <t>Damona-GIGA-ULiège-226</t>
  </si>
  <si>
    <t>Damona-GIGA-ULiège-148</t>
  </si>
  <si>
    <t>Damona-GIGA-ULiège-29</t>
  </si>
  <si>
    <t>Damona-GIGA-ULiège-419</t>
  </si>
  <si>
    <t>Damona-GIGA-ULiège-698</t>
  </si>
  <si>
    <t>Damona-GIGA-ULiège-416</t>
  </si>
  <si>
    <t>Damona-GIGA-ULiège-405</t>
  </si>
  <si>
    <t>Damona-GIGA-ULiège-696</t>
  </si>
  <si>
    <t>Damona-GIGA-ULiège-694</t>
  </si>
  <si>
    <t>Damona-GIGA-ULiège-706</t>
  </si>
  <si>
    <t>Damona-GIGA-ULiège-707</t>
  </si>
  <si>
    <t>Damona-GIGA-ULiège-705</t>
  </si>
  <si>
    <t>Damona-GIGA-ULiège-504</t>
  </si>
  <si>
    <t>Damona-GIGA-ULiège-700</t>
  </si>
  <si>
    <t>Damona-GIGA-ULiège-26</t>
  </si>
  <si>
    <t>Damona-GIGA-ULiège-712</t>
  </si>
  <si>
    <t>Damona-GIGA-ULiège-43</t>
  </si>
  <si>
    <t>Damona-GIGA-ULiège-699</t>
  </si>
  <si>
    <t>Damona-GIGA-ULiège-30</t>
  </si>
  <si>
    <t>Damona-GIGA-ULiège-704</t>
  </si>
  <si>
    <t>Damona-GIGA-ULiège-34</t>
  </si>
  <si>
    <t>Damona-GIGA-ULiège-41</t>
  </si>
  <si>
    <t>Damona-GIGA-ULiège-108</t>
  </si>
  <si>
    <t>Damona-GIGA-ULiège-73</t>
  </si>
  <si>
    <t>Damona-GIGA-ULiège-27</t>
  </si>
  <si>
    <t>Damona-GIGA-ULiège-711</t>
  </si>
  <si>
    <t>Damona-GIGA-ULiège-32</t>
  </si>
  <si>
    <t>Damona-GIGA-ULiège-77</t>
  </si>
  <si>
    <t>Damona-GIGA-ULiège-66</t>
  </si>
  <si>
    <t>Damona-GIGA-ULiège-103</t>
  </si>
  <si>
    <t>Damona-GIGA-ULiège-80</t>
  </si>
  <si>
    <t>Damona-GIGA-ULiège-53</t>
  </si>
  <si>
    <t>Damona-GIGA-ULiège-147</t>
  </si>
  <si>
    <t>Damona-GIGA-ULiège-143</t>
  </si>
  <si>
    <t>Damona-GIGA-ULiège-91</t>
  </si>
  <si>
    <t>Damona-GIGA-ULiège-159</t>
  </si>
  <si>
    <t>Damona-GIGA-ULiège-155</t>
  </si>
  <si>
    <t>Damona-GIGA-ULiège-93</t>
  </si>
  <si>
    <t>Damona-GIGA-ULiège-191</t>
  </si>
  <si>
    <t>Damona-GIGA-ULiège-199</t>
  </si>
  <si>
    <t>Damona-GIGA-ULiège-84</t>
  </si>
  <si>
    <t>Damona-GIGA-ULiège-212</t>
  </si>
  <si>
    <t>Damona-GIGA-ULiège-228</t>
  </si>
  <si>
    <t>Damona-GIGA-ULiège-266</t>
  </si>
  <si>
    <t>Damona-GIGA-ULiège-63</t>
  </si>
  <si>
    <t>Damona-GIGA-ULiège-211</t>
  </si>
  <si>
    <t>Damona-GIGA-ULiège-134</t>
  </si>
  <si>
    <t>Damona-GIGA-ULiège-256</t>
  </si>
  <si>
    <t>Damona-GIGA-ULiège-189</t>
  </si>
  <si>
    <t>Damona-GIGA-ULiège-153</t>
  </si>
  <si>
    <t>Damona-GIGA-ULiège-118</t>
  </si>
  <si>
    <t>Damona-GIGA-ULiège-202</t>
  </si>
  <si>
    <t>Damona-GIGA-ULiège-306</t>
  </si>
  <si>
    <t>Damona-GIGA-ULiège-304</t>
  </si>
  <si>
    <t>Damona-GIGA-ULiège-279</t>
  </si>
  <si>
    <t>Damona-GIGA-ULiège-210</t>
  </si>
  <si>
    <t>Damona-GIGA-ULiège-311</t>
  </si>
  <si>
    <t>Damona-GIGA-ULiège-149</t>
  </si>
  <si>
    <t>Damona-GIGA-ULiège-258</t>
  </si>
  <si>
    <t>Damona-GIGA-ULiège-171</t>
  </si>
  <si>
    <t>Damona-GIGA-ULiège-397</t>
  </si>
  <si>
    <t>Damona-GIGA-ULiège-446</t>
  </si>
  <si>
    <t>Damona-GIGA-ULiège-422</t>
  </si>
  <si>
    <t>Damona-GIGA-ULiège-408</t>
  </si>
  <si>
    <t>Damona-GIGA-ULiège-500</t>
  </si>
  <si>
    <t>Damona-GIGA-ULiège-219</t>
  </si>
  <si>
    <t>Damona-GIGA-ULiège-384</t>
  </si>
  <si>
    <t>Damona-GIGA-ULiège-411</t>
  </si>
  <si>
    <t>Damona-GIGA-ULiège-520</t>
  </si>
  <si>
    <t>Damona-GIGA-ULiège-508</t>
  </si>
  <si>
    <t>Damona-GIGA-ULiège-536</t>
  </si>
  <si>
    <t>Damona-GIGA-ULiège-435</t>
  </si>
  <si>
    <t>Damona-GIGA-ULiège-224</t>
  </si>
  <si>
    <t>Damona-GIGA-ULiège-739</t>
  </si>
  <si>
    <t>Damona-GIGA-ULiège-701</t>
  </si>
  <si>
    <t>Damona-GIGA-ULiège-502</t>
  </si>
  <si>
    <t>Damona-GIGA-ULiège-690</t>
  </si>
  <si>
    <t>Damona-GIGA-ULiège-734</t>
  </si>
  <si>
    <t>Damona-GIGA-ULiège-689</t>
  </si>
  <si>
    <t>Damona-GIGA-ULiège-22</t>
  </si>
  <si>
    <t>Damona-GIGA-ULiège-40</t>
  </si>
  <si>
    <t>Damona-GIGA-ULiège-268</t>
  </si>
  <si>
    <t>Damona-GIGA-ULiège-728</t>
  </si>
  <si>
    <t>Damona-GIGA-ULiège-735</t>
  </si>
  <si>
    <t>Damona-GIGA-ULiège-52</t>
  </si>
  <si>
    <t>Damona-GIGA-ULiège-318</t>
  </si>
  <si>
    <t>Damona-GIGA-ULiège-223</t>
  </si>
  <si>
    <t>Damona-GIGA-ULiège-738</t>
  </si>
  <si>
    <t>Damona-GIGA-ULiège-220</t>
  </si>
  <si>
    <t>Damona-GIGA-ULiège-687</t>
  </si>
  <si>
    <t>Damona-GIGA-ULiège-503</t>
  </si>
  <si>
    <t>Damona-GIGA-ULiège-221</t>
  </si>
  <si>
    <t>Damona-GIGA-ULiège-688</t>
  </si>
  <si>
    <t>Damona-GIGA-ULiège-692</t>
  </si>
  <si>
    <t>Damona-GIGA-ULiège-23</t>
  </si>
  <si>
    <t>Damona-GIGA-ULiège-20</t>
  </si>
  <si>
    <t>Damona-GIGA-ULiège-691</t>
  </si>
  <si>
    <t>Damona-GIGA-ULiège-39</t>
  </si>
  <si>
    <t>Damona-GIGA-ULiège-708</t>
  </si>
  <si>
    <t>Damona-GIGA-ULiège-697</t>
  </si>
  <si>
    <t>Damona-GIGA-ULiège-695</t>
  </si>
  <si>
    <t>Damona-GIGA-ULiège-61</t>
  </si>
  <si>
    <t>Damona-GIGA-ULiège-62</t>
  </si>
  <si>
    <t>Damona-GIGA-ULiège-693</t>
  </si>
  <si>
    <t>Damona-GIGA-ULiège-85</t>
  </si>
  <si>
    <t>Damona-GIGA-ULiège-702</t>
  </si>
  <si>
    <t>Damona-GIGA-ULiège-82</t>
  </si>
  <si>
    <t>Damona-GIGA-ULiège-33</t>
  </si>
  <si>
    <t>Damona-GIGA-ULiège-36</t>
  </si>
  <si>
    <t>Damona-GIGA-ULiège-733</t>
  </si>
  <si>
    <t>Damona-GIGA-ULiège-67</t>
  </si>
  <si>
    <t>Damona-GIGA-ULiège-732</t>
  </si>
  <si>
    <t>Damona-GIGA-ULiège-730</t>
  </si>
  <si>
    <t>Damona-GIGA-ULiège-42</t>
  </si>
  <si>
    <t>Damona-GIGA-ULiège-703</t>
  </si>
  <si>
    <t>Damona-GIGA-ULiège-201</t>
  </si>
  <si>
    <t>Damona-GIGA-ULiège-51</t>
  </si>
  <si>
    <t>Damona-GIGA-ULiège-47</t>
  </si>
  <si>
    <t>Damona-GIGA-ULiège-49</t>
  </si>
  <si>
    <t>Damona-GIGA-ULiège-70</t>
  </si>
  <si>
    <t>Damona-GIGA-ULiège-24</t>
  </si>
  <si>
    <t>Damona-GIGA-ULiège-127</t>
  </si>
  <si>
    <t>Damona-GIGA-ULiège-736</t>
  </si>
  <si>
    <t>Damona-GIGA-ULiège-95</t>
  </si>
  <si>
    <t>Damona-GIGA-ULiège-16</t>
  </si>
  <si>
    <t>Damona-GIGA-ULiège-731</t>
  </si>
  <si>
    <t>Damona-GIGA-ULiège-740</t>
  </si>
  <si>
    <t>Damona-GIGA-ULiège-488</t>
  </si>
  <si>
    <t>Damona-GIGA-ULiège-253</t>
  </si>
  <si>
    <t>Damona-GIGA-ULiège-420</t>
  </si>
  <si>
    <t>Damona-GIGA-ULiège-222</t>
  </si>
  <si>
    <t>Damona-GIGA-ULiège-614</t>
  </si>
  <si>
    <t>Damona-GIGA-ULiège-100</t>
  </si>
  <si>
    <t>Damona-GIGA-ULiège-402</t>
  </si>
  <si>
    <t>Damona-GIGA-ULiège-248</t>
  </si>
  <si>
    <t>Damona-GIGA-ULiège-197</t>
  </si>
  <si>
    <t>Damona-GIGA-ULiège-554</t>
  </si>
  <si>
    <t>Damona-GIGA-ULiège-403</t>
  </si>
  <si>
    <t>Damona-GIGA-ULiège-81</t>
  </si>
  <si>
    <t>Damona-GIGA-ULiège-713</t>
  </si>
  <si>
    <t>Damona-GIGA-ULiège-78</t>
  </si>
  <si>
    <t>Damona-GIGA-ULiège-45</t>
  </si>
  <si>
    <t>Damona-GIGA-ULiège-2</t>
  </si>
  <si>
    <t>Damona-GIGA-ULiège-19</t>
  </si>
  <si>
    <t>Damona-GIGA-ULiège-21</t>
  </si>
  <si>
    <t>Damona-GIGA-ULiège-25</t>
  </si>
  <si>
    <t>Damona-GIGA-ULiège-28</t>
  </si>
  <si>
    <t>Damona-GIGA-ULiège-35</t>
  </si>
  <si>
    <t>Damona-GIGA-ULiège-44</t>
  </si>
  <si>
    <t>Damona-GIGA-ULiège-46</t>
  </si>
  <si>
    <t>Damona-GIGA-ULiège-48</t>
  </si>
  <si>
    <t>Damona-GIGA-ULiège-58</t>
  </si>
  <si>
    <t>Damona-GIGA-ULiège-69</t>
  </si>
  <si>
    <t>Damona-GIGA-ULiège-86</t>
  </si>
  <si>
    <t>Damona-GIGA-ULiège-87</t>
  </si>
  <si>
    <t>Damona-GIGA-ULiège-89</t>
  </si>
  <si>
    <t>Damona-GIGA-ULiège-90</t>
  </si>
  <si>
    <t>Damona-GIGA-ULiège-92</t>
  </si>
  <si>
    <t>Damona-GIGA-ULiège-94</t>
  </si>
  <si>
    <t>Damona-GIGA-ULiège-98</t>
  </si>
  <si>
    <t>Damona-GIGA-ULiège-99</t>
  </si>
  <si>
    <t>Damona-GIGA-ULiège-120</t>
  </si>
  <si>
    <t>Damona-GIGA-ULiège-138</t>
  </si>
  <si>
    <t>Damona-GIGA-ULiège-141</t>
  </si>
  <si>
    <t>Damona-GIGA-ULiège-142</t>
  </si>
  <si>
    <t>Damona-GIGA-ULiège-145</t>
  </si>
  <si>
    <t>Damona-GIGA-ULiège-151</t>
  </si>
  <si>
    <t>Damona-GIGA-ULiège-160</t>
  </si>
  <si>
    <t>Damona-GIGA-ULiège-164</t>
  </si>
  <si>
    <t>Damona-GIGA-ULiège-174</t>
  </si>
  <si>
    <t>Damona-GIGA-ULiège-177</t>
  </si>
  <si>
    <t>Damona-GIGA-ULiège-182</t>
  </si>
  <si>
    <t>Damona-GIGA-ULiège-190</t>
  </si>
  <si>
    <t>Damona-GIGA-ULiège-200</t>
  </si>
  <si>
    <t>Damona-GIGA-ULiège-207</t>
  </si>
  <si>
    <t>Damona-GIGA-ULiège-208</t>
  </si>
  <si>
    <t>Damona-GIGA-ULiège-214</t>
  </si>
  <si>
    <t>Damona-GIGA-ULiège-217</t>
  </si>
  <si>
    <t>Damona-GIGA-ULiège-225</t>
  </si>
  <si>
    <t>Damona-GIGA-ULiège-235</t>
  </si>
  <si>
    <t>Damona-GIGA-ULiège-246</t>
  </si>
  <si>
    <t>Damona-GIGA-ULiège-257</t>
  </si>
  <si>
    <t>Damona-GIGA-ULiège-276</t>
  </si>
  <si>
    <t>Damona-GIGA-ULiège-278</t>
  </si>
  <si>
    <t>Damona-GIGA-ULiège-280</t>
  </si>
  <si>
    <t>Damona-GIGA-ULiège-320</t>
  </si>
  <si>
    <t>Damona-GIGA-ULiège-324</t>
  </si>
  <si>
    <t>Damona-GIGA-ULiège-331</t>
  </si>
  <si>
    <t>Damona-GIGA-ULiège-332</t>
  </si>
  <si>
    <t>Damona-GIGA-ULiège-336</t>
  </si>
  <si>
    <t>Damona-GIGA-ULiège-342</t>
  </si>
  <si>
    <t>Damona-GIGA-ULiège-346</t>
  </si>
  <si>
    <t>Damona-GIGA-ULiège-347</t>
  </si>
  <si>
    <t>Damona-GIGA-ULiège-362</t>
  </si>
  <si>
    <t>Damona-GIGA-ULiège-364</t>
  </si>
  <si>
    <t>Damona-GIGA-ULiège-370</t>
  </si>
  <si>
    <t>Damona-GIGA-ULiège-388</t>
  </si>
  <si>
    <t>Damona-GIGA-ULiège-389</t>
  </si>
  <si>
    <t>Damona-GIGA-ULiège-394</t>
  </si>
  <si>
    <t>Damona-GIGA-ULiège-395</t>
  </si>
  <si>
    <t>Damona-GIGA-ULiège-396</t>
  </si>
  <si>
    <t>Damona-GIGA-ULiège-410</t>
  </si>
  <si>
    <t>Damona-GIGA-ULiège-418</t>
  </si>
  <si>
    <t>Damona-GIGA-ULiège-429</t>
  </si>
  <si>
    <t>Damona-GIGA-ULiège-431</t>
  </si>
  <si>
    <t>Damona-GIGA-ULiège-437</t>
  </si>
  <si>
    <t>Damona-GIGA-ULiège-449</t>
  </si>
  <si>
    <t>Damona-GIGA-ULiège-481</t>
  </si>
  <si>
    <t>Damona-GIGA-ULiège-486</t>
  </si>
  <si>
    <t>Damona-GIGA-ULiège-515</t>
  </si>
  <si>
    <t>Damona-GIGA-ULiège-541</t>
  </si>
  <si>
    <t>Damona-GIGA-ULiège-568</t>
  </si>
  <si>
    <t>Damona-GIGA-ULiège-571</t>
  </si>
  <si>
    <t>Damona-GIGA-ULiège-578</t>
  </si>
  <si>
    <t>Damona-GIGA-ULiège-581</t>
  </si>
  <si>
    <t>Damona-GIGA-ULiège-584</t>
  </si>
  <si>
    <t>Damona-GIGA-ULiège-593</t>
  </si>
  <si>
    <t>Damona-GIGA-ULiège-595</t>
  </si>
  <si>
    <t>Damona-GIGA-ULiège-596</t>
  </si>
  <si>
    <t>Damona-GIGA-ULiège-599</t>
  </si>
  <si>
    <t>Damona-GIGA-ULiège-616</t>
  </si>
  <si>
    <t>Damona-GIGA-ULiège-634</t>
  </si>
  <si>
    <t>Damona-GIGA-ULiège-680</t>
  </si>
  <si>
    <t>Damona-GIGA-ULiège-710</t>
  </si>
  <si>
    <t>Wild-type allele supporting reads [◊]</t>
  </si>
  <si>
    <t>Wild-type allele supporting reads [ǂ]</t>
  </si>
  <si>
    <t>[◊] The read counts for wild-type and mutated alleles obtained from the offspring NGS data. Of the six dnPM, four were validated in Allegro targeted genotyping-by-sequencing experiment (NM-9, A-2, M-3, and M-5, marked with [⁺]). Read counts obtained from the Allegro targeted genotyping-by-sequencing experiment is shown in the bracket behind the read count from the massively parallel sequencing data. For M-5, the Allegro targeted genotyping-by-sequencing read counts were available for one of the GO, but not for the offspring, as the offspring was not part of the experiment (marked with [⁺⁺]). [ǂ]The massively parallel sequencing and Allegro targeted genotyping-by-sequencing experiment reads counts obtained from all GO that the dnPM were transmitted. [*] The 22-bp deletion paired with NM-1 was not transmitted to any of the five GO, hence the read count was 0. [#] This GO, despite having received both A-2 and the paired G&gt;A substitution, was not included in the genotyping-by-sequencing validation, thus the read counts was 0. [##] This animal is descendant of A-2 offspring but not one of GO (offspring of one of GO). Allelic dosage was calculated by dividing the reads (both massively parallel sequencing and  genotyping-by-sequencing sequencing, if available) supporting mutated allele by all reads mapped to a dnPM. For example the allelic dosage of A-2 in the offspring was obtained by (3+121)/(3+121+17+402).</t>
  </si>
  <si>
    <t>1.2Mb</t>
  </si>
  <si>
    <r>
      <t xml:space="preserve">Supplemental Table S1. Comparison of </t>
    </r>
    <r>
      <rPr>
        <b/>
        <i/>
        <sz val="16"/>
        <color theme="1"/>
        <rFont val="Calibri"/>
        <family val="2"/>
        <scheme val="minor"/>
      </rPr>
      <t>de novo</t>
    </r>
    <r>
      <rPr>
        <b/>
        <sz val="16"/>
        <color theme="1"/>
        <rFont val="Calibri"/>
        <family val="2"/>
        <scheme val="minor"/>
      </rPr>
      <t xml:space="preserve"> structural mutation rates</t>
    </r>
  </si>
  <si>
    <t>Supplementary Table S2. Damona sample information</t>
  </si>
  <si>
    <t>OFFSPRING</t>
  </si>
  <si>
    <t>Supplementary Table 3. Quantification of allelic dosage of dnPM in offspring and grand-offspring</t>
  </si>
  <si>
    <t>Number of dnSV
detected per trio</t>
  </si>
  <si>
    <t>No_dnSV</t>
  </si>
  <si>
    <r>
      <t xml:space="preserve">The rate of </t>
    </r>
    <r>
      <rPr>
        <i/>
        <sz val="11"/>
        <color theme="1"/>
        <rFont val="Calibri"/>
        <family val="2"/>
      </rPr>
      <t xml:space="preserve">de novo </t>
    </r>
    <r>
      <rPr>
        <sz val="11"/>
        <color theme="1"/>
        <rFont val="Calibri"/>
        <family val="2"/>
      </rPr>
      <t>structural variation is increased in</t>
    </r>
    <r>
      <rPr>
        <i/>
        <sz val="11"/>
        <color theme="1"/>
        <rFont val="Calibri"/>
        <family val="2"/>
      </rPr>
      <t xml:space="preserve"> in vitro</t>
    </r>
    <r>
      <rPr>
        <sz val="11"/>
        <color theme="1"/>
        <rFont val="Calibri"/>
        <family val="2"/>
      </rPr>
      <t xml:space="preserve"> produced offspring and preferentially affects the paternal genome</t>
    </r>
  </si>
  <si>
    <t>Lee et al  (2023)</t>
  </si>
  <si>
    <t>Title of the study</t>
  </si>
  <si>
    <t>Belyeu et al (2021)</t>
  </si>
  <si>
    <t>Brandler et al (2018)</t>
  </si>
  <si>
    <t>Werling et al (2018)</t>
  </si>
  <si>
    <t>Turner et al (2017)</t>
  </si>
  <si>
    <t>Kloosterman et al (2015)</t>
  </si>
  <si>
    <t>Damona predigree: multi-generation bovine pedigrees with multiple half-sibs and grand-offspring</t>
  </si>
  <si>
    <t>1.9:1 paternal bias</t>
  </si>
  <si>
    <t>2.9:1 paternal bias</t>
  </si>
  <si>
    <t>1.1:1 paternal bias</t>
  </si>
  <si>
    <t>2.5:1 paternal bias</t>
  </si>
  <si>
    <t>Repro Sire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</si>
</sst>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0.0"/>
    <numFmt numFmtId="166" formatCode="0_);[Red]\(0\)"/>
    <numFmt numFmtId="167" formatCode="0.0_);[Red]\(0.0\)"/>
  </numFmts>
  <fonts count="1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10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0" tint="-4.9989318521683403E-2"/>
      </left>
      <right/>
      <top/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theme="0"/>
      </bottom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164" fontId="4" fillId="0" borderId="0" applyFont="0" applyFill="0" applyBorder="0" applyAlignment="0" applyProtection="0">
      <alignment vertical="center"/>
    </xf>
  </cellStyleXfs>
  <cellXfs count="12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textRotation="90"/>
    </xf>
    <xf numFmtId="2" fontId="0" fillId="0" borderId="0" xfId="0" applyNumberFormat="1"/>
    <xf numFmtId="0" fontId="2" fillId="2" borderId="0" xfId="0" applyFont="1" applyFill="1" applyAlignment="1">
      <alignment horizontal="center" textRotation="90"/>
    </xf>
    <xf numFmtId="14" fontId="2" fillId="2" borderId="0" xfId="0" applyNumberFormat="1" applyFont="1" applyFill="1" applyAlignment="1">
      <alignment horizontal="center" textRotation="90"/>
    </xf>
    <xf numFmtId="0" fontId="2" fillId="3" borderId="0" xfId="0" applyFont="1" applyFill="1" applyAlignment="1">
      <alignment horizontal="center" textRotation="90"/>
    </xf>
    <xf numFmtId="14" fontId="2" fillId="3" borderId="0" xfId="0" applyNumberFormat="1" applyFont="1" applyFill="1" applyAlignment="1">
      <alignment horizontal="center" textRotation="90"/>
    </xf>
    <xf numFmtId="2" fontId="2" fillId="2" borderId="0" xfId="0" applyNumberFormat="1" applyFont="1" applyFill="1" applyAlignment="1">
      <alignment horizontal="center" textRotation="90"/>
    </xf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4" fontId="0" fillId="5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3" fillId="6" borderId="0" xfId="0" applyFont="1" applyFill="1" applyAlignment="1">
      <alignment horizontal="center" vertical="center" wrapText="1"/>
    </xf>
    <xf numFmtId="10" fontId="0" fillId="4" borderId="0" xfId="0" applyNumberFormat="1" applyFill="1" applyAlignment="1">
      <alignment horizontal="center"/>
    </xf>
    <xf numFmtId="10" fontId="0" fillId="5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0" fontId="0" fillId="4" borderId="3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10" fontId="0" fillId="5" borderId="6" xfId="0" applyNumberFormat="1" applyFill="1" applyBorder="1" applyAlignment="1">
      <alignment horizontal="center"/>
    </xf>
    <xf numFmtId="10" fontId="0" fillId="5" borderId="4" xfId="0" applyNumberFormat="1" applyFill="1" applyBorder="1" applyAlignment="1">
      <alignment horizont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7" fillId="5" borderId="13" xfId="1" applyFont="1" applyFill="1" applyBorder="1" applyAlignment="1">
      <alignment horizontal="center" vertical="center"/>
    </xf>
    <xf numFmtId="165" fontId="7" fillId="5" borderId="0" xfId="1" applyNumberFormat="1" applyFont="1" applyFill="1" applyAlignment="1">
      <alignment horizontal="center" vertical="center"/>
    </xf>
    <xf numFmtId="0" fontId="7" fillId="5" borderId="12" xfId="1" applyFont="1" applyFill="1" applyBorder="1" applyAlignment="1">
      <alignment horizontal="center" vertical="center"/>
    </xf>
    <xf numFmtId="165" fontId="7" fillId="5" borderId="12" xfId="1" applyNumberFormat="1" applyFont="1" applyFill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166" fontId="7" fillId="0" borderId="13" xfId="1" applyNumberFormat="1" applyFont="1" applyBorder="1" applyAlignment="1">
      <alignment horizontal="center" vertical="center"/>
    </xf>
    <xf numFmtId="165" fontId="7" fillId="0" borderId="13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166" fontId="7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0" fontId="7" fillId="7" borderId="13" xfId="1" applyFont="1" applyFill="1" applyBorder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 wrapText="1"/>
    </xf>
    <xf numFmtId="0" fontId="7" fillId="7" borderId="12" xfId="1" applyFont="1" applyFill="1" applyBorder="1" applyAlignment="1">
      <alignment horizontal="center" vertical="center"/>
    </xf>
    <xf numFmtId="165" fontId="7" fillId="7" borderId="12" xfId="1" applyNumberFormat="1" applyFont="1" applyFill="1" applyBorder="1" applyAlignment="1">
      <alignment horizontal="center" vertical="center"/>
    </xf>
    <xf numFmtId="0" fontId="8" fillId="5" borderId="0" xfId="1" applyFont="1" applyFill="1" applyAlignment="1">
      <alignment horizontal="center" vertical="center"/>
    </xf>
    <xf numFmtId="0" fontId="9" fillId="5" borderId="0" xfId="1" applyFont="1" applyFill="1" applyAlignment="1">
      <alignment horizontal="center" vertical="center"/>
    </xf>
    <xf numFmtId="167" fontId="8" fillId="5" borderId="0" xfId="1" applyNumberFormat="1" applyFont="1" applyFill="1" applyAlignment="1">
      <alignment horizontal="center" vertical="center"/>
    </xf>
    <xf numFmtId="0" fontId="8" fillId="5" borderId="0" xfId="1" applyFont="1" applyFill="1" applyAlignment="1">
      <alignment horizontal="left" vertical="center"/>
    </xf>
    <xf numFmtId="20" fontId="8" fillId="5" borderId="0" xfId="1" quotePrefix="1" applyNumberFormat="1" applyFont="1" applyFill="1" applyAlignment="1">
      <alignment horizontal="left" vertical="center"/>
    </xf>
    <xf numFmtId="0" fontId="8" fillId="5" borderId="13" xfId="1" applyFont="1" applyFill="1" applyBorder="1" applyAlignment="1">
      <alignment horizontal="center" vertical="center"/>
    </xf>
    <xf numFmtId="0" fontId="9" fillId="5" borderId="13" xfId="1" applyFont="1" applyFill="1" applyBorder="1" applyAlignment="1">
      <alignment horizontal="center" vertical="center"/>
    </xf>
    <xf numFmtId="167" fontId="8" fillId="5" borderId="13" xfId="1" applyNumberFormat="1" applyFont="1" applyFill="1" applyBorder="1" applyAlignment="1">
      <alignment horizontal="center" vertical="center"/>
    </xf>
    <xf numFmtId="0" fontId="8" fillId="5" borderId="12" xfId="1" applyFont="1" applyFill="1" applyBorder="1" applyAlignment="1">
      <alignment horizontal="center" vertical="center"/>
    </xf>
    <xf numFmtId="167" fontId="8" fillId="5" borderId="12" xfId="1" applyNumberFormat="1" applyFont="1" applyFill="1" applyBorder="1" applyAlignment="1">
      <alignment horizontal="center" vertical="center"/>
    </xf>
    <xf numFmtId="0" fontId="8" fillId="5" borderId="12" xfId="1" applyFont="1" applyFill="1" applyBorder="1" applyAlignment="1">
      <alignment horizontal="center" vertical="center" wrapText="1"/>
    </xf>
    <xf numFmtId="0" fontId="8" fillId="5" borderId="12" xfId="1" quotePrefix="1" applyFont="1" applyFill="1" applyBorder="1" applyAlignment="1">
      <alignment horizontal="left" vertical="center"/>
    </xf>
    <xf numFmtId="0" fontId="8" fillId="7" borderId="13" xfId="1" applyFont="1" applyFill="1" applyBorder="1" applyAlignment="1">
      <alignment horizontal="center" vertical="center"/>
    </xf>
    <xf numFmtId="0" fontId="8" fillId="7" borderId="13" xfId="1" applyFont="1" applyFill="1" applyBorder="1" applyAlignment="1">
      <alignment horizontal="center" vertical="center" wrapText="1"/>
    </xf>
    <xf numFmtId="165" fontId="7" fillId="7" borderId="13" xfId="1" applyNumberFormat="1" applyFont="1" applyFill="1" applyBorder="1" applyAlignment="1">
      <alignment horizontal="center" vertical="center"/>
    </xf>
    <xf numFmtId="0" fontId="5" fillId="0" borderId="0" xfId="1">
      <alignment vertical="center"/>
    </xf>
    <xf numFmtId="0" fontId="8" fillId="7" borderId="0" xfId="1" applyFont="1" applyFill="1" applyAlignment="1">
      <alignment horizontal="center" vertical="center"/>
    </xf>
    <xf numFmtId="0" fontId="8" fillId="7" borderId="0" xfId="1" applyFont="1" applyFill="1" applyAlignment="1">
      <alignment horizontal="center" vertical="center" wrapText="1"/>
    </xf>
    <xf numFmtId="165" fontId="7" fillId="7" borderId="0" xfId="1" applyNumberFormat="1" applyFont="1" applyFill="1" applyAlignment="1">
      <alignment horizontal="center" vertical="center"/>
    </xf>
    <xf numFmtId="165" fontId="10" fillId="7" borderId="12" xfId="1" applyNumberFormat="1" applyFont="1" applyFill="1" applyBorder="1" applyAlignment="1">
      <alignment vertical="center" wrapText="1"/>
    </xf>
    <xf numFmtId="167" fontId="7" fillId="7" borderId="13" xfId="2" applyNumberFormat="1" applyFont="1" applyFill="1" applyBorder="1" applyAlignment="1">
      <alignment horizontal="center" vertical="center"/>
    </xf>
    <xf numFmtId="0" fontId="8" fillId="7" borderId="12" xfId="1" applyFont="1" applyFill="1" applyBorder="1" applyAlignment="1">
      <alignment horizontal="center" vertical="center"/>
    </xf>
    <xf numFmtId="0" fontId="8" fillId="7" borderId="12" xfId="1" applyFont="1" applyFill="1" applyBorder="1" applyAlignment="1">
      <alignment horizontal="center" vertical="center" wrapText="1"/>
    </xf>
    <xf numFmtId="0" fontId="8" fillId="5" borderId="13" xfId="1" applyFont="1" applyFill="1" applyBorder="1" applyAlignment="1">
      <alignment horizontal="center" vertical="center" wrapText="1"/>
    </xf>
    <xf numFmtId="165" fontId="7" fillId="5" borderId="13" xfId="1" applyNumberFormat="1" applyFont="1" applyFill="1" applyBorder="1" applyAlignment="1">
      <alignment horizontal="center" vertical="center"/>
    </xf>
    <xf numFmtId="0" fontId="8" fillId="5" borderId="14" xfId="1" applyFont="1" applyFill="1" applyBorder="1" applyAlignment="1">
      <alignment horizontal="center" vertical="center"/>
    </xf>
    <xf numFmtId="0" fontId="8" fillId="5" borderId="14" xfId="1" applyFont="1" applyFill="1" applyBorder="1" applyAlignment="1">
      <alignment horizontal="center" vertical="center" wrapText="1"/>
    </xf>
    <xf numFmtId="0" fontId="7" fillId="5" borderId="14" xfId="1" applyFont="1" applyFill="1" applyBorder="1" applyAlignment="1">
      <alignment horizontal="center" vertical="center"/>
    </xf>
    <xf numFmtId="165" fontId="7" fillId="5" borderId="14" xfId="1" applyNumberFormat="1" applyFont="1" applyFill="1" applyBorder="1" applyAlignment="1">
      <alignment horizontal="center" vertical="center"/>
    </xf>
    <xf numFmtId="165" fontId="7" fillId="7" borderId="12" xfId="1" quotePrefix="1" applyNumberFormat="1" applyFont="1" applyFill="1" applyBorder="1" applyAlignment="1">
      <alignment horizontal="left" vertical="center"/>
    </xf>
    <xf numFmtId="0" fontId="5" fillId="0" borderId="0" xfId="1" applyAlignment="1">
      <alignment horizontal="center" vertical="center"/>
    </xf>
    <xf numFmtId="0" fontId="5" fillId="0" borderId="0" xfId="1" applyAlignment="1">
      <alignment vertical="center" wrapText="1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6" fillId="0" borderId="14" xfId="1" applyFont="1" applyBorder="1" applyAlignment="1">
      <alignment horizontal="center" vertical="center" wrapText="1"/>
    </xf>
    <xf numFmtId="165" fontId="8" fillId="5" borderId="13" xfId="1" quotePrefix="1" applyNumberFormat="1" applyFont="1" applyFill="1" applyBorder="1" applyAlignment="1">
      <alignment horizontal="left" vertical="center"/>
    </xf>
    <xf numFmtId="0" fontId="7" fillId="5" borderId="13" xfId="1" applyFont="1" applyFill="1" applyBorder="1" applyAlignment="1">
      <alignment horizontal="center" vertical="center" wrapText="1"/>
    </xf>
    <xf numFmtId="165" fontId="7" fillId="0" borderId="13" xfId="1" quotePrefix="1" applyNumberFormat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>
      <alignment vertical="center"/>
    </xf>
    <xf numFmtId="0" fontId="7" fillId="0" borderId="13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5" fontId="7" fillId="7" borderId="13" xfId="1" applyNumberFormat="1" applyFont="1" applyFill="1" applyBorder="1" applyAlignment="1">
      <alignment horizontal="left" vertical="center" wrapText="1"/>
    </xf>
    <xf numFmtId="165" fontId="7" fillId="7" borderId="12" xfId="1" applyNumberFormat="1" applyFont="1" applyFill="1" applyBorder="1" applyAlignment="1">
      <alignment horizontal="left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5" borderId="0" xfId="1" applyFont="1" applyFill="1" applyAlignment="1">
      <alignment horizontal="center" vertical="center" wrapText="1"/>
    </xf>
    <xf numFmtId="0" fontId="7" fillId="5" borderId="12" xfId="1" applyFont="1" applyFill="1" applyBorder="1" applyAlignment="1">
      <alignment horizontal="center" vertical="center" wrapText="1"/>
    </xf>
    <xf numFmtId="0" fontId="8" fillId="5" borderId="0" xfId="1" applyFont="1" applyFill="1" applyAlignment="1">
      <alignment horizontal="center" vertical="center" wrapText="1"/>
    </xf>
    <xf numFmtId="0" fontId="8" fillId="5" borderId="12" xfId="1" applyFont="1" applyFill="1" applyBorder="1" applyAlignment="1">
      <alignment horizontal="center" vertical="center" wrapText="1"/>
    </xf>
    <xf numFmtId="0" fontId="7" fillId="7" borderId="13" xfId="1" applyFont="1" applyFill="1" applyBorder="1" applyAlignment="1">
      <alignment horizontal="center" vertical="center" wrapText="1"/>
    </xf>
    <xf numFmtId="0" fontId="7" fillId="7" borderId="0" xfId="1" applyFont="1" applyFill="1" applyAlignment="1">
      <alignment horizontal="center" vertical="center" wrapText="1"/>
    </xf>
    <xf numFmtId="0" fontId="7" fillId="7" borderId="12" xfId="1" applyFont="1" applyFill="1" applyBorder="1" applyAlignment="1">
      <alignment horizontal="center" vertical="center" wrapText="1"/>
    </xf>
    <xf numFmtId="0" fontId="7" fillId="7" borderId="12" xfId="1" applyFont="1" applyFill="1" applyBorder="1" applyAlignment="1">
      <alignment horizontal="center" vertical="center"/>
    </xf>
    <xf numFmtId="0" fontId="7" fillId="7" borderId="14" xfId="1" applyFont="1" applyFill="1" applyBorder="1" applyAlignment="1">
      <alignment horizontal="center" vertical="center" wrapText="1"/>
    </xf>
    <xf numFmtId="0" fontId="8" fillId="7" borderId="14" xfId="1" applyFont="1" applyFill="1" applyBorder="1" applyAlignment="1">
      <alignment horizontal="center" vertical="center" wrapText="1"/>
    </xf>
    <xf numFmtId="0" fontId="8" fillId="7" borderId="14" xfId="1" applyFont="1" applyFill="1" applyBorder="1" applyAlignment="1">
      <alignment horizontal="center" vertical="center"/>
    </xf>
    <xf numFmtId="0" fontId="7" fillId="7" borderId="14" xfId="1" applyFont="1" applyFill="1" applyBorder="1" applyAlignment="1">
      <alignment horizontal="center" vertical="center"/>
    </xf>
    <xf numFmtId="0" fontId="7" fillId="5" borderId="13" xfId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10" fontId="0" fillId="5" borderId="3" xfId="0" applyNumberFormat="1" applyFill="1" applyBorder="1" applyAlignment="1">
      <alignment horizontal="center" vertical="center"/>
    </xf>
    <xf numFmtId="10" fontId="0" fillId="5" borderId="0" xfId="0" applyNumberForma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0" fontId="0" fillId="4" borderId="3" xfId="0" applyNumberFormat="1" applyFill="1" applyBorder="1" applyAlignment="1">
      <alignment horizontal="center" vertical="center"/>
    </xf>
    <xf numFmtId="10" fontId="0" fillId="4" borderId="0" xfId="0" applyNumberFormat="1" applyFill="1" applyAlignment="1">
      <alignment horizontal="center" vertical="center"/>
    </xf>
    <xf numFmtId="0" fontId="3" fillId="6" borderId="7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8" xfId="0" applyFont="1" applyFill="1" applyBorder="1" applyAlignment="1">
      <alignment horizontal="center" wrapText="1"/>
    </xf>
    <xf numFmtId="0" fontId="3" fillId="6" borderId="0" xfId="0" applyFont="1" applyFill="1" applyAlignment="1">
      <alignment horizontal="center" vertical="center" wrapText="1"/>
    </xf>
  </cellXfs>
  <cellStyles count="3">
    <cellStyle name="Comma [0] 2" xfId="2" xr:uid="{0503619D-CDBD-454D-AA29-4F9D2D78E535}"/>
    <cellStyle name="Normal" xfId="0" builtinId="0"/>
    <cellStyle name="Normal 2" xfId="1" xr:uid="{1A9622B2-4A5B-094F-959A-44E7DE657FA8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4B7AD-D882-4440-9361-E203583D76F0}">
  <dimension ref="A1:M29"/>
  <sheetViews>
    <sheetView showGridLines="0" zoomScale="70" zoomScaleNormal="70" workbookViewId="0">
      <selection activeCell="M28" sqref="M28"/>
    </sheetView>
  </sheetViews>
  <sheetFormatPr defaultColWidth="11.19921875" defaultRowHeight="15.6"/>
  <cols>
    <col min="1" max="1" width="22.69921875" customWidth="1"/>
    <col min="2" max="2" width="32.296875" customWidth="1"/>
    <col min="3" max="3" width="22.19921875" customWidth="1"/>
    <col min="4" max="4" width="21.19921875" customWidth="1"/>
    <col min="5" max="5" width="16.69921875" customWidth="1"/>
    <col min="6" max="6" width="14" customWidth="1"/>
    <col min="7" max="7" width="11.796875" customWidth="1"/>
    <col min="8" max="8" width="18.5" customWidth="1"/>
    <col min="9" max="9" width="19.19921875" customWidth="1"/>
    <col min="10" max="10" width="12.5" customWidth="1"/>
    <col min="12" max="12" width="20.69921875" customWidth="1"/>
    <col min="13" max="13" width="17.8984375" customWidth="1"/>
    <col min="15" max="15" width="22.09765625" customWidth="1"/>
  </cols>
  <sheetData>
    <row r="1" spans="1:13" ht="36.6" customHeight="1">
      <c r="A1" s="89" t="s">
        <v>396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55.8" customHeight="1">
      <c r="A2" s="81" t="s">
        <v>99</v>
      </c>
      <c r="B2" s="81" t="s">
        <v>404</v>
      </c>
      <c r="C2" s="81" t="s">
        <v>100</v>
      </c>
      <c r="D2" s="81" t="s">
        <v>101</v>
      </c>
      <c r="E2" s="81" t="s">
        <v>102</v>
      </c>
      <c r="F2" s="81" t="s">
        <v>103</v>
      </c>
      <c r="G2" s="81" t="s">
        <v>104</v>
      </c>
      <c r="H2" s="81" t="s">
        <v>105</v>
      </c>
      <c r="I2" s="81" t="s">
        <v>106</v>
      </c>
      <c r="J2" s="81" t="s">
        <v>401</v>
      </c>
      <c r="K2" s="81" t="s">
        <v>107</v>
      </c>
      <c r="L2" s="81" t="s">
        <v>400</v>
      </c>
      <c r="M2" s="81" t="s">
        <v>108</v>
      </c>
    </row>
    <row r="3" spans="1:13" ht="107.4" customHeight="1">
      <c r="A3" s="28" t="s">
        <v>403</v>
      </c>
      <c r="B3" s="83" t="s">
        <v>402</v>
      </c>
      <c r="C3" s="83" t="s">
        <v>109</v>
      </c>
      <c r="D3" s="83" t="s">
        <v>410</v>
      </c>
      <c r="E3" s="28" t="s">
        <v>110</v>
      </c>
      <c r="F3" s="28" t="s">
        <v>111</v>
      </c>
      <c r="G3" s="28" t="s">
        <v>395</v>
      </c>
      <c r="H3" s="83" t="s">
        <v>157</v>
      </c>
      <c r="I3" s="28" t="s">
        <v>113</v>
      </c>
      <c r="J3" s="28">
        <v>19</v>
      </c>
      <c r="K3" s="28">
        <v>127</v>
      </c>
      <c r="L3" s="70">
        <f>K3/J3</f>
        <v>6.6842105263157894</v>
      </c>
      <c r="M3" s="82" t="s">
        <v>156</v>
      </c>
    </row>
    <row r="4" spans="1:13" ht="30" customHeight="1">
      <c r="A4" s="92" t="s">
        <v>405</v>
      </c>
      <c r="B4" s="92" t="s">
        <v>114</v>
      </c>
      <c r="C4" s="99" t="s">
        <v>115</v>
      </c>
      <c r="D4" s="92" t="s">
        <v>116</v>
      </c>
      <c r="E4" s="92" t="s">
        <v>117</v>
      </c>
      <c r="F4" s="32" t="s">
        <v>111</v>
      </c>
      <c r="G4" s="32" t="s">
        <v>118</v>
      </c>
      <c r="H4" s="33" t="s">
        <v>119</v>
      </c>
      <c r="I4" s="32" t="s">
        <v>120</v>
      </c>
      <c r="J4" s="32">
        <v>865</v>
      </c>
      <c r="K4" s="34">
        <v>4735</v>
      </c>
      <c r="L4" s="35">
        <f t="shared" ref="L4:L28" si="0">K4/J4</f>
        <v>5.4739884393063587</v>
      </c>
      <c r="M4" s="87" t="s">
        <v>414</v>
      </c>
    </row>
    <row r="5" spans="1:13" ht="30" customHeight="1">
      <c r="A5" s="93"/>
      <c r="B5" s="93"/>
      <c r="C5" s="100"/>
      <c r="D5" s="93"/>
      <c r="E5" s="93"/>
      <c r="F5" s="36" t="s">
        <v>111</v>
      </c>
      <c r="G5" s="36"/>
      <c r="H5" s="37" t="s">
        <v>112</v>
      </c>
      <c r="I5" s="36" t="s">
        <v>120</v>
      </c>
      <c r="J5" s="36">
        <v>733</v>
      </c>
      <c r="K5" s="38">
        <v>4735</v>
      </c>
      <c r="L5" s="39">
        <f t="shared" si="0"/>
        <v>6.4597544338335604</v>
      </c>
      <c r="M5" s="88" t="s">
        <v>413</v>
      </c>
    </row>
    <row r="6" spans="1:13" ht="30" customHeight="1">
      <c r="A6" s="93"/>
      <c r="B6" s="93"/>
      <c r="C6" s="100"/>
      <c r="D6" s="93"/>
      <c r="E6" s="93"/>
      <c r="F6" s="32" t="s">
        <v>111</v>
      </c>
      <c r="G6" s="32"/>
      <c r="H6" s="33" t="s">
        <v>119</v>
      </c>
      <c r="I6" s="32" t="s">
        <v>121</v>
      </c>
      <c r="J6" s="32">
        <v>486</v>
      </c>
      <c r="K6" s="32">
        <v>2363</v>
      </c>
      <c r="L6" s="35">
        <f t="shared" si="0"/>
        <v>4.8621399176954734</v>
      </c>
      <c r="M6" s="84" t="s">
        <v>412</v>
      </c>
    </row>
    <row r="7" spans="1:13" ht="30" customHeight="1">
      <c r="A7" s="93"/>
      <c r="B7" s="93"/>
      <c r="C7" s="100"/>
      <c r="D7" s="93"/>
      <c r="E7" s="93"/>
      <c r="F7" s="36" t="s">
        <v>111</v>
      </c>
      <c r="G7" s="36"/>
      <c r="H7" s="37" t="s">
        <v>112</v>
      </c>
      <c r="I7" s="36" t="s">
        <v>121</v>
      </c>
      <c r="J7" s="36">
        <v>379</v>
      </c>
      <c r="K7" s="36">
        <v>2363</v>
      </c>
      <c r="L7" s="39">
        <f t="shared" si="0"/>
        <v>6.2348284960422165</v>
      </c>
      <c r="M7" s="86" t="s">
        <v>411</v>
      </c>
    </row>
    <row r="8" spans="1:13" ht="30" customHeight="1">
      <c r="A8" s="93"/>
      <c r="B8" s="93"/>
      <c r="C8" s="100"/>
      <c r="D8" s="93"/>
      <c r="E8" s="93"/>
      <c r="F8" s="32" t="s">
        <v>111</v>
      </c>
      <c r="G8" s="32"/>
      <c r="H8" s="33" t="s">
        <v>119</v>
      </c>
      <c r="I8" s="32" t="s">
        <v>122</v>
      </c>
      <c r="J8" s="32">
        <v>379</v>
      </c>
      <c r="K8" s="32">
        <v>2372</v>
      </c>
      <c r="L8" s="35">
        <f t="shared" si="0"/>
        <v>6.2585751978891819</v>
      </c>
      <c r="M8" s="84" t="s">
        <v>123</v>
      </c>
    </row>
    <row r="9" spans="1:13" ht="30" customHeight="1">
      <c r="A9" s="93"/>
      <c r="B9" s="93"/>
      <c r="C9" s="100"/>
      <c r="D9" s="93"/>
      <c r="E9" s="93"/>
      <c r="F9" s="42" t="s">
        <v>111</v>
      </c>
      <c r="G9" s="42"/>
      <c r="H9" s="43" t="s">
        <v>112</v>
      </c>
      <c r="I9" s="42" t="s">
        <v>122</v>
      </c>
      <c r="J9" s="44">
        <v>289</v>
      </c>
      <c r="K9" s="42">
        <v>2372</v>
      </c>
      <c r="L9" s="45">
        <f t="shared" si="0"/>
        <v>8.2076124567474054</v>
      </c>
      <c r="M9" s="85" t="s">
        <v>411</v>
      </c>
    </row>
    <row r="10" spans="1:13" ht="30" customHeight="1">
      <c r="A10" s="93"/>
      <c r="B10" s="93"/>
      <c r="C10" s="100"/>
      <c r="D10" s="93"/>
      <c r="E10" s="93"/>
      <c r="F10" s="36" t="s">
        <v>124</v>
      </c>
      <c r="G10" s="36"/>
      <c r="H10" s="37" t="s">
        <v>125</v>
      </c>
      <c r="I10" s="36" t="s">
        <v>126</v>
      </c>
      <c r="J10" s="36">
        <v>62</v>
      </c>
      <c r="K10" s="36">
        <v>434</v>
      </c>
      <c r="L10" s="39">
        <f t="shared" si="0"/>
        <v>7</v>
      </c>
      <c r="M10" s="36"/>
    </row>
    <row r="11" spans="1:13" ht="30" customHeight="1">
      <c r="A11" s="94"/>
      <c r="B11" s="94"/>
      <c r="C11" s="101"/>
      <c r="D11" s="94"/>
      <c r="E11" s="94"/>
      <c r="F11" s="42" t="s">
        <v>124</v>
      </c>
      <c r="G11" s="42"/>
      <c r="H11" s="43" t="s">
        <v>127</v>
      </c>
      <c r="I11" s="42" t="s">
        <v>126</v>
      </c>
      <c r="J11" s="42">
        <v>52</v>
      </c>
      <c r="K11" s="42">
        <v>434</v>
      </c>
      <c r="L11" s="45">
        <f t="shared" si="0"/>
        <v>8.3461538461538467</v>
      </c>
      <c r="M11" s="42"/>
    </row>
    <row r="12" spans="1:13" ht="30" customHeight="1">
      <c r="A12" s="95" t="s">
        <v>406</v>
      </c>
      <c r="B12" s="95" t="s">
        <v>128</v>
      </c>
      <c r="C12" s="97" t="s">
        <v>129</v>
      </c>
      <c r="D12" s="95" t="s">
        <v>155</v>
      </c>
      <c r="E12" s="95" t="s">
        <v>130</v>
      </c>
      <c r="F12" s="46" t="s">
        <v>131</v>
      </c>
      <c r="G12" s="46" t="s">
        <v>132</v>
      </c>
      <c r="H12" s="47" t="s">
        <v>133</v>
      </c>
      <c r="I12" s="46" t="s">
        <v>120</v>
      </c>
      <c r="J12" s="46">
        <v>175</v>
      </c>
      <c r="K12" s="46">
        <v>1510</v>
      </c>
      <c r="L12" s="48">
        <f t="shared" si="0"/>
        <v>8.6285714285714281</v>
      </c>
      <c r="M12" s="49"/>
    </row>
    <row r="13" spans="1:13" ht="30" customHeight="1">
      <c r="A13" s="95"/>
      <c r="B13" s="95"/>
      <c r="C13" s="97"/>
      <c r="D13" s="95"/>
      <c r="E13" s="95"/>
      <c r="F13" s="46" t="s">
        <v>124</v>
      </c>
      <c r="G13" s="46"/>
      <c r="H13" s="46" t="s">
        <v>112</v>
      </c>
      <c r="I13" s="46" t="s">
        <v>120</v>
      </c>
      <c r="J13" s="46">
        <v>135</v>
      </c>
      <c r="K13" s="46">
        <v>1510</v>
      </c>
      <c r="L13" s="48">
        <f t="shared" si="0"/>
        <v>11.185185185185185</v>
      </c>
      <c r="M13" s="50"/>
    </row>
    <row r="14" spans="1:13" ht="30" customHeight="1">
      <c r="A14" s="95"/>
      <c r="B14" s="95"/>
      <c r="C14" s="97"/>
      <c r="D14" s="95"/>
      <c r="E14" s="95"/>
      <c r="F14" s="51" t="s">
        <v>131</v>
      </c>
      <c r="G14" s="51" t="s">
        <v>132</v>
      </c>
      <c r="H14" s="52" t="s">
        <v>133</v>
      </c>
      <c r="I14" s="51" t="s">
        <v>121</v>
      </c>
      <c r="J14" s="51">
        <v>104</v>
      </c>
      <c r="K14" s="51">
        <v>880</v>
      </c>
      <c r="L14" s="53">
        <f t="shared" si="0"/>
        <v>8.4615384615384617</v>
      </c>
      <c r="M14" s="51"/>
    </row>
    <row r="15" spans="1:13" ht="30" customHeight="1">
      <c r="A15" s="95"/>
      <c r="B15" s="95"/>
      <c r="C15" s="97"/>
      <c r="D15" s="95"/>
      <c r="E15" s="95"/>
      <c r="F15" s="54" t="s">
        <v>124</v>
      </c>
      <c r="G15" s="54"/>
      <c r="H15" s="54" t="s">
        <v>112</v>
      </c>
      <c r="I15" s="54" t="s">
        <v>121</v>
      </c>
      <c r="J15" s="54">
        <v>80</v>
      </c>
      <c r="K15" s="54">
        <v>880</v>
      </c>
      <c r="L15" s="55">
        <f t="shared" si="0"/>
        <v>11</v>
      </c>
      <c r="M15" s="54"/>
    </row>
    <row r="16" spans="1:13" ht="30" customHeight="1">
      <c r="A16" s="95"/>
      <c r="B16" s="95"/>
      <c r="C16" s="97"/>
      <c r="D16" s="95"/>
      <c r="E16" s="95"/>
      <c r="F16" s="46" t="s">
        <v>131</v>
      </c>
      <c r="G16" s="46" t="s">
        <v>132</v>
      </c>
      <c r="H16" s="47" t="s">
        <v>133</v>
      </c>
      <c r="I16" s="46" t="s">
        <v>122</v>
      </c>
      <c r="J16" s="46">
        <v>67</v>
      </c>
      <c r="K16" s="46">
        <v>630</v>
      </c>
      <c r="L16" s="48">
        <f t="shared" si="0"/>
        <v>9.4029850746268657</v>
      </c>
      <c r="M16" s="46"/>
    </row>
    <row r="17" spans="1:13" ht="30" customHeight="1">
      <c r="A17" s="96"/>
      <c r="B17" s="96"/>
      <c r="C17" s="98"/>
      <c r="D17" s="96"/>
      <c r="E17" s="96"/>
      <c r="F17" s="54" t="s">
        <v>124</v>
      </c>
      <c r="G17" s="54" t="s">
        <v>134</v>
      </c>
      <c r="H17" s="54" t="s">
        <v>112</v>
      </c>
      <c r="I17" s="54" t="s">
        <v>122</v>
      </c>
      <c r="J17" s="54">
        <v>48</v>
      </c>
      <c r="K17" s="54">
        <v>630</v>
      </c>
      <c r="L17" s="55">
        <f t="shared" si="0"/>
        <v>13.125</v>
      </c>
      <c r="M17" s="57"/>
    </row>
    <row r="18" spans="1:13" ht="30" customHeight="1">
      <c r="A18" s="99" t="s">
        <v>407</v>
      </c>
      <c r="B18" s="99" t="s">
        <v>135</v>
      </c>
      <c r="C18" s="99" t="s">
        <v>136</v>
      </c>
      <c r="D18" s="99" t="s">
        <v>137</v>
      </c>
      <c r="E18" s="99" t="s">
        <v>138</v>
      </c>
      <c r="F18" s="58" t="s">
        <v>111</v>
      </c>
      <c r="G18" s="58" t="s">
        <v>139</v>
      </c>
      <c r="H18" s="59" t="s">
        <v>119</v>
      </c>
      <c r="I18" s="40" t="s">
        <v>120</v>
      </c>
      <c r="J18" s="58">
        <v>171</v>
      </c>
      <c r="K18" s="40">
        <v>1038</v>
      </c>
      <c r="L18" s="60">
        <f t="shared" si="0"/>
        <v>6.0701754385964914</v>
      </c>
      <c r="M18" s="61"/>
    </row>
    <row r="19" spans="1:13" ht="30" customHeight="1">
      <c r="A19" s="100"/>
      <c r="B19" s="100"/>
      <c r="C19" s="100"/>
      <c r="D19" s="100"/>
      <c r="E19" s="100"/>
      <c r="F19" s="62" t="s">
        <v>111</v>
      </c>
      <c r="G19" s="62"/>
      <c r="H19" s="63" t="s">
        <v>140</v>
      </c>
      <c r="I19" s="41" t="s">
        <v>120</v>
      </c>
      <c r="J19" s="62">
        <v>127</v>
      </c>
      <c r="K19" s="41">
        <v>1038</v>
      </c>
      <c r="L19" s="64">
        <f t="shared" si="0"/>
        <v>8.1732283464566926</v>
      </c>
      <c r="M19" s="65"/>
    </row>
    <row r="20" spans="1:13" ht="30" customHeight="1">
      <c r="A20" s="100"/>
      <c r="B20" s="100"/>
      <c r="C20" s="100"/>
      <c r="D20" s="100"/>
      <c r="E20" s="100"/>
      <c r="F20" s="58" t="s">
        <v>111</v>
      </c>
      <c r="G20" s="58" t="s">
        <v>139</v>
      </c>
      <c r="H20" s="59" t="s">
        <v>119</v>
      </c>
      <c r="I20" s="40" t="s">
        <v>121</v>
      </c>
      <c r="J20" s="58">
        <v>87</v>
      </c>
      <c r="K20" s="40">
        <v>519</v>
      </c>
      <c r="L20" s="66">
        <f t="shared" si="0"/>
        <v>5.9655172413793105</v>
      </c>
      <c r="M20" s="40"/>
    </row>
    <row r="21" spans="1:13" ht="30" customHeight="1">
      <c r="A21" s="100"/>
      <c r="B21" s="100"/>
      <c r="C21" s="100"/>
      <c r="D21" s="100"/>
      <c r="E21" s="100"/>
      <c r="F21" s="62" t="s">
        <v>111</v>
      </c>
      <c r="G21" s="62"/>
      <c r="H21" s="63" t="s">
        <v>140</v>
      </c>
      <c r="I21" s="41" t="s">
        <v>121</v>
      </c>
      <c r="J21" s="62">
        <v>65</v>
      </c>
      <c r="K21" s="41">
        <v>519</v>
      </c>
      <c r="L21" s="64">
        <f t="shared" si="0"/>
        <v>7.9846153846153847</v>
      </c>
      <c r="M21" s="64"/>
    </row>
    <row r="22" spans="1:13" ht="30" customHeight="1">
      <c r="A22" s="100"/>
      <c r="B22" s="100"/>
      <c r="C22" s="100"/>
      <c r="D22" s="100"/>
      <c r="E22" s="100"/>
      <c r="F22" s="58" t="s">
        <v>111</v>
      </c>
      <c r="G22" s="58" t="s">
        <v>139</v>
      </c>
      <c r="H22" s="59" t="s">
        <v>119</v>
      </c>
      <c r="I22" s="40" t="s">
        <v>122</v>
      </c>
      <c r="J22" s="58">
        <v>84</v>
      </c>
      <c r="K22" s="40">
        <v>519</v>
      </c>
      <c r="L22" s="60">
        <f t="shared" si="0"/>
        <v>6.1785714285714288</v>
      </c>
      <c r="M22" s="90"/>
    </row>
    <row r="23" spans="1:13" ht="30" customHeight="1">
      <c r="A23" s="101"/>
      <c r="B23" s="101"/>
      <c r="C23" s="101"/>
      <c r="D23" s="101"/>
      <c r="E23" s="101"/>
      <c r="F23" s="67" t="s">
        <v>111</v>
      </c>
      <c r="G23" s="67"/>
      <c r="H23" s="68" t="s">
        <v>140</v>
      </c>
      <c r="I23" s="44" t="s">
        <v>122</v>
      </c>
      <c r="J23" s="67">
        <v>63</v>
      </c>
      <c r="K23" s="44">
        <v>519</v>
      </c>
      <c r="L23" s="45">
        <f t="shared" si="0"/>
        <v>8.2380952380952372</v>
      </c>
      <c r="M23" s="91"/>
    </row>
    <row r="24" spans="1:13" ht="30" customHeight="1">
      <c r="A24" s="107" t="s">
        <v>408</v>
      </c>
      <c r="B24" s="107" t="s">
        <v>141</v>
      </c>
      <c r="C24" s="107" t="s">
        <v>142</v>
      </c>
      <c r="D24" s="107" t="s">
        <v>143</v>
      </c>
      <c r="E24" s="107" t="s">
        <v>144</v>
      </c>
      <c r="F24" s="51" t="s">
        <v>145</v>
      </c>
      <c r="G24" s="51" t="s">
        <v>146</v>
      </c>
      <c r="H24" s="69" t="s">
        <v>140</v>
      </c>
      <c r="I24" s="28" t="s">
        <v>120</v>
      </c>
      <c r="J24" s="28">
        <v>88</v>
      </c>
      <c r="K24" s="28">
        <f>476*2</f>
        <v>952</v>
      </c>
      <c r="L24" s="70">
        <f t="shared" si="0"/>
        <v>10.818181818181818</v>
      </c>
      <c r="M24" s="70"/>
    </row>
    <row r="25" spans="1:13" ht="30" customHeight="1">
      <c r="A25" s="95"/>
      <c r="B25" s="95"/>
      <c r="C25" s="95"/>
      <c r="D25" s="95"/>
      <c r="E25" s="95"/>
      <c r="F25" s="71" t="s">
        <v>145</v>
      </c>
      <c r="G25" s="71" t="s">
        <v>146</v>
      </c>
      <c r="H25" s="72" t="s">
        <v>140</v>
      </c>
      <c r="I25" s="73" t="s">
        <v>121</v>
      </c>
      <c r="J25" s="73">
        <v>47</v>
      </c>
      <c r="K25" s="73">
        <v>476</v>
      </c>
      <c r="L25" s="74">
        <f t="shared" si="0"/>
        <v>10.127659574468085</v>
      </c>
      <c r="M25" s="74"/>
    </row>
    <row r="26" spans="1:13" ht="30" customHeight="1">
      <c r="A26" s="96"/>
      <c r="B26" s="96"/>
      <c r="C26" s="96"/>
      <c r="D26" s="96"/>
      <c r="E26" s="95"/>
      <c r="F26" s="54" t="s">
        <v>145</v>
      </c>
      <c r="G26" s="54" t="s">
        <v>146</v>
      </c>
      <c r="H26" s="56" t="s">
        <v>140</v>
      </c>
      <c r="I26" s="30" t="s">
        <v>122</v>
      </c>
      <c r="J26" s="30">
        <v>41</v>
      </c>
      <c r="K26" s="30">
        <v>476</v>
      </c>
      <c r="L26" s="31">
        <f t="shared" si="0"/>
        <v>11.609756097560975</v>
      </c>
      <c r="M26" s="29"/>
    </row>
    <row r="27" spans="1:13" ht="30" customHeight="1">
      <c r="A27" s="99" t="s">
        <v>409</v>
      </c>
      <c r="B27" s="99" t="s">
        <v>147</v>
      </c>
      <c r="C27" s="103" t="s">
        <v>148</v>
      </c>
      <c r="D27" s="104" t="s">
        <v>149</v>
      </c>
      <c r="E27" s="106" t="s">
        <v>150</v>
      </c>
      <c r="F27" s="58" t="s">
        <v>151</v>
      </c>
      <c r="G27" s="58"/>
      <c r="H27" s="59" t="s">
        <v>119</v>
      </c>
      <c r="I27" s="40" t="s">
        <v>152</v>
      </c>
      <c r="J27" s="40">
        <v>41</v>
      </c>
      <c r="K27" s="40">
        <v>258</v>
      </c>
      <c r="L27" s="60">
        <f t="shared" si="0"/>
        <v>6.2926829268292686</v>
      </c>
      <c r="M27" s="60"/>
    </row>
    <row r="28" spans="1:13" ht="30" customHeight="1">
      <c r="A28" s="102"/>
      <c r="B28" s="101"/>
      <c r="C28" s="103"/>
      <c r="D28" s="105"/>
      <c r="E28" s="106"/>
      <c r="F28" s="67" t="s">
        <v>111</v>
      </c>
      <c r="G28" s="67" t="s">
        <v>153</v>
      </c>
      <c r="H28" s="68" t="s">
        <v>140</v>
      </c>
      <c r="I28" s="44" t="s">
        <v>152</v>
      </c>
      <c r="J28" s="44">
        <v>29</v>
      </c>
      <c r="K28" s="44">
        <v>258</v>
      </c>
      <c r="L28" s="45">
        <f t="shared" si="0"/>
        <v>8.8965517241379306</v>
      </c>
      <c r="M28" s="75" t="s">
        <v>154</v>
      </c>
    </row>
    <row r="29" spans="1:13" ht="25.05" customHeight="1">
      <c r="A29" s="61"/>
      <c r="B29" s="61"/>
      <c r="C29" s="61"/>
      <c r="D29" s="61"/>
      <c r="E29" s="61"/>
      <c r="F29" s="61"/>
      <c r="G29" s="76"/>
      <c r="H29" s="77"/>
      <c r="I29" s="61"/>
      <c r="J29" s="61"/>
      <c r="K29" s="61"/>
      <c r="L29" s="61"/>
      <c r="M29" s="61"/>
    </row>
  </sheetData>
  <mergeCells count="27">
    <mergeCell ref="E27:E28"/>
    <mergeCell ref="A24:A26"/>
    <mergeCell ref="B24:B26"/>
    <mergeCell ref="C24:C26"/>
    <mergeCell ref="D24:D26"/>
    <mergeCell ref="E24:E26"/>
    <mergeCell ref="D4:D11"/>
    <mergeCell ref="A27:A28"/>
    <mergeCell ref="B27:B28"/>
    <mergeCell ref="C27:C28"/>
    <mergeCell ref="D27:D28"/>
    <mergeCell ref="A1:M1"/>
    <mergeCell ref="M22:M23"/>
    <mergeCell ref="E4:E11"/>
    <mergeCell ref="A12:A17"/>
    <mergeCell ref="B12:B17"/>
    <mergeCell ref="C12:C17"/>
    <mergeCell ref="D12:D17"/>
    <mergeCell ref="E12:E17"/>
    <mergeCell ref="A18:A23"/>
    <mergeCell ref="B18:B23"/>
    <mergeCell ref="C18:C23"/>
    <mergeCell ref="D18:D23"/>
    <mergeCell ref="E18:E23"/>
    <mergeCell ref="A4:A11"/>
    <mergeCell ref="B4:B11"/>
    <mergeCell ref="C4:C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4"/>
  <sheetViews>
    <sheetView tabSelected="1" zoomScale="55" zoomScaleNormal="55" workbookViewId="0">
      <selection activeCell="AA18" sqref="AA18"/>
    </sheetView>
  </sheetViews>
  <sheetFormatPr defaultColWidth="11.19921875" defaultRowHeight="15.6"/>
  <cols>
    <col min="1" max="1" width="27" style="79" bestFit="1" customWidth="1"/>
    <col min="2" max="2" width="6.69921875" bestFit="1" customWidth="1"/>
    <col min="3" max="4" width="5" customWidth="1"/>
    <col min="5" max="5" width="13.296875" style="1" customWidth="1"/>
    <col min="6" max="6" width="4.296875" customWidth="1"/>
    <col min="7" max="7" width="8" customWidth="1"/>
    <col min="8" max="8" width="16.19921875" customWidth="1"/>
    <col min="9" max="9" width="5.796875" customWidth="1"/>
    <col min="10" max="10" width="27" bestFit="1" customWidth="1"/>
    <col min="11" max="11" width="6.69921875" bestFit="1" customWidth="1"/>
    <col min="12" max="13" width="4.796875" customWidth="1"/>
    <col min="14" max="14" width="13.69921875" style="1" bestFit="1" customWidth="1"/>
    <col min="15" max="15" width="7.69921875" style="1" customWidth="1"/>
    <col min="16" max="16" width="5.19921875" style="1" customWidth="1"/>
    <col min="17" max="17" width="8.796875" customWidth="1"/>
    <col min="18" max="18" width="16.19921875" customWidth="1"/>
    <col min="19" max="19" width="5.796875" customWidth="1"/>
    <col min="20" max="20" width="27" style="79" bestFit="1" customWidth="1"/>
    <col min="21" max="21" width="6.69921875" bestFit="1" customWidth="1"/>
    <col min="22" max="23" width="4.796875" customWidth="1"/>
    <col min="24" max="24" width="13.5" style="1" customWidth="1"/>
    <col min="25" max="25" width="7.19921875" style="3" customWidth="1"/>
    <col min="26" max="27" width="5.796875" style="3" customWidth="1"/>
    <col min="28" max="28" width="14.296875" style="3" customWidth="1"/>
    <col min="29" max="29" width="5.796875" style="3" customWidth="1"/>
    <col min="30" max="30" width="14.296875" customWidth="1"/>
    <col min="31" max="34" width="6.5" customWidth="1"/>
  </cols>
  <sheetData>
    <row r="1" spans="1:35" ht="34.799999999999997" customHeight="1">
      <c r="A1" s="89" t="s">
        <v>397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</row>
    <row r="2" spans="1:35">
      <c r="A2" s="109" t="s">
        <v>398</v>
      </c>
      <c r="B2" s="109"/>
      <c r="C2" s="109"/>
      <c r="D2" s="109"/>
      <c r="E2" s="109"/>
      <c r="F2" s="109"/>
      <c r="G2" s="109"/>
      <c r="H2" s="109"/>
      <c r="I2" s="109"/>
      <c r="J2" s="108" t="s">
        <v>38</v>
      </c>
      <c r="K2" s="108"/>
      <c r="L2" s="108"/>
      <c r="M2" s="108"/>
      <c r="N2" s="108"/>
      <c r="O2" s="108"/>
      <c r="P2" s="108"/>
      <c r="Q2" s="108"/>
      <c r="R2" s="108"/>
      <c r="S2" s="108"/>
      <c r="T2" s="109" t="s">
        <v>39</v>
      </c>
      <c r="U2" s="109"/>
      <c r="V2" s="109"/>
      <c r="W2" s="109"/>
      <c r="X2" s="109"/>
      <c r="Y2" s="109"/>
      <c r="Z2" s="109"/>
      <c r="AA2" s="109"/>
      <c r="AB2" s="109"/>
      <c r="AC2" s="109"/>
      <c r="AD2" s="108" t="s">
        <v>49</v>
      </c>
      <c r="AE2" s="108"/>
      <c r="AF2" s="108"/>
      <c r="AG2" s="108"/>
      <c r="AH2" s="108"/>
      <c r="AI2" s="108"/>
    </row>
    <row r="3" spans="1:35" s="2" customFormat="1" ht="148.05000000000001" customHeight="1">
      <c r="A3" s="4" t="s">
        <v>0</v>
      </c>
      <c r="B3" s="4" t="s">
        <v>31</v>
      </c>
      <c r="C3" s="4" t="s">
        <v>32</v>
      </c>
      <c r="D3" s="4" t="s">
        <v>33</v>
      </c>
      <c r="E3" s="5" t="s">
        <v>7</v>
      </c>
      <c r="F3" s="4" t="s">
        <v>34</v>
      </c>
      <c r="G3" s="4" t="s">
        <v>35</v>
      </c>
      <c r="H3" s="4" t="s">
        <v>36</v>
      </c>
      <c r="I3" s="4" t="s">
        <v>40</v>
      </c>
      <c r="J3" s="6" t="s">
        <v>1</v>
      </c>
      <c r="K3" s="6" t="s">
        <v>31</v>
      </c>
      <c r="L3" s="6" t="s">
        <v>32</v>
      </c>
      <c r="M3" s="6" t="s">
        <v>33</v>
      </c>
      <c r="N3" s="7" t="s">
        <v>9</v>
      </c>
      <c r="O3" s="7" t="s">
        <v>45</v>
      </c>
      <c r="P3" s="7" t="s">
        <v>43</v>
      </c>
      <c r="Q3" s="6" t="s">
        <v>37</v>
      </c>
      <c r="R3" s="6" t="s">
        <v>415</v>
      </c>
      <c r="S3" s="6" t="s">
        <v>41</v>
      </c>
      <c r="T3" s="4" t="s">
        <v>2</v>
      </c>
      <c r="U3" s="4" t="s">
        <v>31</v>
      </c>
      <c r="V3" s="4" t="s">
        <v>32</v>
      </c>
      <c r="W3" s="4" t="s">
        <v>33</v>
      </c>
      <c r="X3" s="5" t="s">
        <v>8</v>
      </c>
      <c r="Y3" s="8" t="s">
        <v>44</v>
      </c>
      <c r="Z3" s="8" t="s">
        <v>46</v>
      </c>
      <c r="AA3" s="8" t="s">
        <v>50</v>
      </c>
      <c r="AB3" s="4" t="s">
        <v>47</v>
      </c>
      <c r="AC3" s="4" t="s">
        <v>42</v>
      </c>
      <c r="AD3" s="6" t="s">
        <v>10</v>
      </c>
      <c r="AE3" s="6" t="s">
        <v>48</v>
      </c>
      <c r="AF3" s="6" t="s">
        <v>51</v>
      </c>
      <c r="AG3" s="6" t="s">
        <v>52</v>
      </c>
      <c r="AH3" s="6" t="s">
        <v>53</v>
      </c>
      <c r="AI3" s="6" t="s">
        <v>13</v>
      </c>
    </row>
    <row r="4" spans="1:35">
      <c r="A4" s="78" t="s">
        <v>299</v>
      </c>
      <c r="B4" s="9">
        <v>2009</v>
      </c>
      <c r="C4" s="9">
        <v>4</v>
      </c>
      <c r="D4" s="9">
        <v>12</v>
      </c>
      <c r="E4" s="10">
        <v>39915</v>
      </c>
      <c r="F4" s="9">
        <v>1</v>
      </c>
      <c r="G4" s="9" t="s">
        <v>3</v>
      </c>
      <c r="H4" s="9" t="s">
        <v>6</v>
      </c>
      <c r="I4" s="9">
        <v>24.9129</v>
      </c>
      <c r="J4" s="80" t="s">
        <v>241</v>
      </c>
      <c r="K4" s="11">
        <v>2000</v>
      </c>
      <c r="L4" s="11">
        <v>1</v>
      </c>
      <c r="M4" s="11">
        <v>3</v>
      </c>
      <c r="N4" s="12">
        <v>36528</v>
      </c>
      <c r="O4" s="13">
        <v>112.63333333333334</v>
      </c>
      <c r="P4" s="13">
        <f t="shared" ref="P4:P66" si="0">O4/12</f>
        <v>9.3861111111111111</v>
      </c>
      <c r="Q4" s="11" t="s">
        <v>5</v>
      </c>
      <c r="R4" s="11" t="s">
        <v>6</v>
      </c>
      <c r="S4" s="11">
        <v>27.729700000000001</v>
      </c>
      <c r="T4" s="78" t="s">
        <v>158</v>
      </c>
      <c r="U4" s="9">
        <v>2004</v>
      </c>
      <c r="V4" s="9">
        <v>6</v>
      </c>
      <c r="W4" s="9">
        <v>21</v>
      </c>
      <c r="X4" s="10">
        <v>38159</v>
      </c>
      <c r="Y4" s="14">
        <v>58.266666666666666</v>
      </c>
      <c r="Z4" s="14">
        <f t="shared" ref="Z4:Z66" si="1">Y4/12</f>
        <v>4.8555555555555552</v>
      </c>
      <c r="AA4" s="14" t="s">
        <v>3</v>
      </c>
      <c r="AB4" s="9" t="s">
        <v>6</v>
      </c>
      <c r="AC4" s="9">
        <v>23.710999999999999</v>
      </c>
      <c r="AD4" s="11" t="s">
        <v>12</v>
      </c>
      <c r="AE4" s="11">
        <v>1</v>
      </c>
      <c r="AF4" s="11">
        <v>0.5</v>
      </c>
      <c r="AG4" s="11">
        <v>0.5</v>
      </c>
      <c r="AH4" s="11">
        <v>0</v>
      </c>
      <c r="AI4" s="11" t="s">
        <v>14</v>
      </c>
    </row>
    <row r="5" spans="1:35">
      <c r="A5" s="78" t="s">
        <v>203</v>
      </c>
      <c r="B5" s="9">
        <v>1999</v>
      </c>
      <c r="C5" s="9">
        <v>4</v>
      </c>
      <c r="D5" s="9">
        <v>25</v>
      </c>
      <c r="E5" s="10">
        <v>36275</v>
      </c>
      <c r="F5" s="9">
        <v>2</v>
      </c>
      <c r="G5" s="9" t="s">
        <v>3</v>
      </c>
      <c r="H5" s="9" t="s">
        <v>4</v>
      </c>
      <c r="I5" s="9">
        <v>23.956900000000001</v>
      </c>
      <c r="J5" s="80" t="s">
        <v>242</v>
      </c>
      <c r="K5" s="11">
        <v>1993</v>
      </c>
      <c r="L5" s="11">
        <v>8</v>
      </c>
      <c r="M5" s="11">
        <v>8</v>
      </c>
      <c r="N5" s="12">
        <v>34189</v>
      </c>
      <c r="O5" s="13">
        <v>69.266666666666666</v>
      </c>
      <c r="P5" s="13">
        <f t="shared" si="0"/>
        <v>5.7722222222222221</v>
      </c>
      <c r="Q5" s="11" t="s">
        <v>5</v>
      </c>
      <c r="R5" s="11" t="s">
        <v>6</v>
      </c>
      <c r="S5" s="11">
        <v>26.158000000000001</v>
      </c>
      <c r="T5" s="78" t="s">
        <v>159</v>
      </c>
      <c r="U5" s="9">
        <v>1996</v>
      </c>
      <c r="V5" s="9">
        <v>11</v>
      </c>
      <c r="W5" s="9">
        <v>11</v>
      </c>
      <c r="X5" s="10">
        <v>35380</v>
      </c>
      <c r="Y5" s="14">
        <v>29.566666666666666</v>
      </c>
      <c r="Z5" s="14">
        <f t="shared" si="1"/>
        <v>2.463888888888889</v>
      </c>
      <c r="AA5" s="14" t="s">
        <v>3</v>
      </c>
      <c r="AB5" s="9" t="s">
        <v>93</v>
      </c>
      <c r="AC5" s="9">
        <v>24.449300000000001</v>
      </c>
      <c r="AD5" s="11" t="s">
        <v>12</v>
      </c>
      <c r="AE5" s="11">
        <v>2</v>
      </c>
      <c r="AF5" s="11" t="s">
        <v>94</v>
      </c>
      <c r="AG5" s="11" t="s">
        <v>95</v>
      </c>
      <c r="AH5" s="11">
        <v>0</v>
      </c>
      <c r="AI5" s="11" t="s">
        <v>15</v>
      </c>
    </row>
    <row r="6" spans="1:35">
      <c r="A6" s="78" t="s">
        <v>164</v>
      </c>
      <c r="B6" s="9">
        <v>1995</v>
      </c>
      <c r="C6" s="9">
        <v>11</v>
      </c>
      <c r="D6" s="9">
        <v>22</v>
      </c>
      <c r="E6" s="10">
        <v>35025</v>
      </c>
      <c r="F6" s="9">
        <v>2</v>
      </c>
      <c r="G6" s="9" t="s">
        <v>3</v>
      </c>
      <c r="H6" s="9" t="s">
        <v>4</v>
      </c>
      <c r="I6" s="9">
        <v>27.3993</v>
      </c>
      <c r="J6" s="80" t="s">
        <v>243</v>
      </c>
      <c r="K6" s="11">
        <v>1989</v>
      </c>
      <c r="L6" s="11">
        <v>8</v>
      </c>
      <c r="M6" s="11">
        <v>26</v>
      </c>
      <c r="N6" s="12">
        <v>32746</v>
      </c>
      <c r="O6" s="13">
        <v>75.7</v>
      </c>
      <c r="P6" s="13">
        <f t="shared" si="0"/>
        <v>6.3083333333333336</v>
      </c>
      <c r="Q6" s="11" t="s">
        <v>5</v>
      </c>
      <c r="R6" s="11" t="s">
        <v>6</v>
      </c>
      <c r="S6" s="11">
        <v>24.963699999999999</v>
      </c>
      <c r="T6" s="78" t="s">
        <v>160</v>
      </c>
      <c r="U6" s="9">
        <v>1993</v>
      </c>
      <c r="V6" s="9">
        <v>9</v>
      </c>
      <c r="W6" s="9">
        <v>28</v>
      </c>
      <c r="X6" s="10">
        <v>34240</v>
      </c>
      <c r="Y6" s="14">
        <v>25.9</v>
      </c>
      <c r="Z6" s="14">
        <f t="shared" si="1"/>
        <v>2.1583333333333332</v>
      </c>
      <c r="AA6" s="14" t="s">
        <v>3</v>
      </c>
      <c r="AB6" s="9" t="s">
        <v>6</v>
      </c>
      <c r="AC6" s="9">
        <v>25.2423</v>
      </c>
      <c r="AD6" s="11" t="s">
        <v>12</v>
      </c>
      <c r="AE6" s="11">
        <v>1</v>
      </c>
      <c r="AF6" s="11">
        <v>0.5</v>
      </c>
      <c r="AG6" s="11">
        <v>0.5</v>
      </c>
      <c r="AH6" s="11">
        <v>0</v>
      </c>
      <c r="AI6" s="11" t="s">
        <v>16</v>
      </c>
    </row>
    <row r="7" spans="1:35">
      <c r="A7" s="78" t="s">
        <v>300</v>
      </c>
      <c r="B7" s="9">
        <v>1997</v>
      </c>
      <c r="C7" s="9">
        <v>6</v>
      </c>
      <c r="D7" s="9">
        <v>29</v>
      </c>
      <c r="E7" s="10">
        <v>35610</v>
      </c>
      <c r="F7" s="9">
        <v>2</v>
      </c>
      <c r="G7" s="9" t="s">
        <v>3</v>
      </c>
      <c r="H7" s="9" t="s">
        <v>6</v>
      </c>
      <c r="I7" s="9">
        <v>25.129000000000001</v>
      </c>
      <c r="J7" s="80" t="s">
        <v>244</v>
      </c>
      <c r="K7" s="11">
        <v>1991</v>
      </c>
      <c r="L7" s="11">
        <v>6</v>
      </c>
      <c r="M7" s="11">
        <v>6</v>
      </c>
      <c r="N7" s="12">
        <v>33395</v>
      </c>
      <c r="O7" s="13">
        <v>73.566666666666663</v>
      </c>
      <c r="P7" s="13">
        <f t="shared" si="0"/>
        <v>6.1305555555555555</v>
      </c>
      <c r="Q7" s="11" t="s">
        <v>5</v>
      </c>
      <c r="R7" s="11" t="s">
        <v>6</v>
      </c>
      <c r="S7" s="11">
        <v>41.1691</v>
      </c>
      <c r="T7" s="78" t="s">
        <v>161</v>
      </c>
      <c r="U7" s="9">
        <v>1995</v>
      </c>
      <c r="V7" s="9">
        <v>5</v>
      </c>
      <c r="W7" s="9">
        <v>20</v>
      </c>
      <c r="X7" s="10">
        <v>34839</v>
      </c>
      <c r="Y7" s="14">
        <v>25.433333333333334</v>
      </c>
      <c r="Z7" s="14">
        <f t="shared" si="1"/>
        <v>2.1194444444444445</v>
      </c>
      <c r="AA7" s="14" t="s">
        <v>3</v>
      </c>
      <c r="AB7" s="9" t="s">
        <v>6</v>
      </c>
      <c r="AC7" s="9">
        <v>21.929600000000001</v>
      </c>
      <c r="AD7" s="11" t="s">
        <v>12</v>
      </c>
      <c r="AE7" s="11">
        <v>1</v>
      </c>
      <c r="AF7" s="11">
        <v>0</v>
      </c>
      <c r="AG7" s="11">
        <v>1</v>
      </c>
      <c r="AH7" s="11">
        <v>0</v>
      </c>
      <c r="AI7" s="11" t="s">
        <v>17</v>
      </c>
    </row>
    <row r="8" spans="1:35">
      <c r="A8" s="78" t="s">
        <v>301</v>
      </c>
      <c r="B8" s="9">
        <v>2004</v>
      </c>
      <c r="C8" s="9">
        <v>2</v>
      </c>
      <c r="D8" s="9">
        <v>17</v>
      </c>
      <c r="E8" s="10">
        <v>38034</v>
      </c>
      <c r="F8" s="9">
        <v>2</v>
      </c>
      <c r="G8" s="9" t="s">
        <v>3</v>
      </c>
      <c r="H8" s="9" t="s">
        <v>4</v>
      </c>
      <c r="I8" s="9">
        <v>41.117199999999997</v>
      </c>
      <c r="J8" s="80" t="s">
        <v>245</v>
      </c>
      <c r="K8" s="11">
        <v>1998</v>
      </c>
      <c r="L8" s="11">
        <v>7</v>
      </c>
      <c r="M8" s="11">
        <v>9</v>
      </c>
      <c r="N8" s="12">
        <v>35985</v>
      </c>
      <c r="O8" s="13">
        <v>68.033333333333331</v>
      </c>
      <c r="P8" s="13">
        <f t="shared" si="0"/>
        <v>5.6694444444444443</v>
      </c>
      <c r="Q8" s="11" t="s">
        <v>5</v>
      </c>
      <c r="R8" s="11" t="s">
        <v>6</v>
      </c>
      <c r="S8" s="11">
        <v>21.1128</v>
      </c>
      <c r="T8" s="78" t="s">
        <v>162</v>
      </c>
      <c r="U8" s="9">
        <v>2000</v>
      </c>
      <c r="V8" s="9">
        <v>1</v>
      </c>
      <c r="W8" s="9">
        <v>12</v>
      </c>
      <c r="X8" s="10">
        <v>36537</v>
      </c>
      <c r="Y8" s="14">
        <v>49.633333333333333</v>
      </c>
      <c r="Z8" s="14">
        <f t="shared" si="1"/>
        <v>4.1361111111111111</v>
      </c>
      <c r="AA8" s="14" t="s">
        <v>3</v>
      </c>
      <c r="AB8" s="9" t="s">
        <v>6</v>
      </c>
      <c r="AC8" s="9">
        <v>43.990499999999997</v>
      </c>
      <c r="AD8" s="11" t="s">
        <v>12</v>
      </c>
      <c r="AE8" s="11">
        <v>1</v>
      </c>
      <c r="AF8" s="11">
        <v>1</v>
      </c>
      <c r="AG8" s="11">
        <v>0</v>
      </c>
      <c r="AH8" s="11">
        <v>0</v>
      </c>
      <c r="AI8" s="11" t="s">
        <v>18</v>
      </c>
    </row>
    <row r="9" spans="1:35">
      <c r="A9" s="78" t="s">
        <v>302</v>
      </c>
      <c r="B9" s="9">
        <v>2001</v>
      </c>
      <c r="C9" s="9">
        <v>12</v>
      </c>
      <c r="D9" s="9">
        <v>10</v>
      </c>
      <c r="E9" s="10">
        <v>37235</v>
      </c>
      <c r="F9" s="9">
        <v>2</v>
      </c>
      <c r="G9" s="9" t="s">
        <v>3</v>
      </c>
      <c r="H9" s="9" t="s">
        <v>4</v>
      </c>
      <c r="I9" s="9">
        <v>25.069800000000001</v>
      </c>
      <c r="J9" s="80" t="s">
        <v>246</v>
      </c>
      <c r="K9" s="11">
        <v>1995</v>
      </c>
      <c r="L9" s="11">
        <v>5</v>
      </c>
      <c r="M9" s="11">
        <v>18</v>
      </c>
      <c r="N9" s="12">
        <v>34837</v>
      </c>
      <c r="O9" s="13">
        <v>79.666666666666671</v>
      </c>
      <c r="P9" s="13">
        <f t="shared" si="0"/>
        <v>6.6388888888888893</v>
      </c>
      <c r="Q9" s="11" t="s">
        <v>5</v>
      </c>
      <c r="R9" s="11" t="s">
        <v>93</v>
      </c>
      <c r="S9" s="11">
        <v>29.030200000000001</v>
      </c>
      <c r="T9" s="78" t="s">
        <v>163</v>
      </c>
      <c r="U9" s="9">
        <v>1997</v>
      </c>
      <c r="V9" s="9">
        <v>8</v>
      </c>
      <c r="W9" s="9">
        <v>10</v>
      </c>
      <c r="X9" s="10">
        <v>35652</v>
      </c>
      <c r="Y9" s="14">
        <v>52.5</v>
      </c>
      <c r="Z9" s="14">
        <f t="shared" si="1"/>
        <v>4.375</v>
      </c>
      <c r="AA9" s="14" t="s">
        <v>3</v>
      </c>
      <c r="AB9" s="9" t="s">
        <v>93</v>
      </c>
      <c r="AC9" s="9">
        <v>27.264800000000001</v>
      </c>
      <c r="AD9" s="11" t="s">
        <v>12</v>
      </c>
      <c r="AE9" s="11">
        <v>2</v>
      </c>
      <c r="AF9" s="11" t="s">
        <v>96</v>
      </c>
      <c r="AG9" s="11" t="s">
        <v>97</v>
      </c>
      <c r="AH9" s="11">
        <v>0</v>
      </c>
      <c r="AI9" s="11" t="s">
        <v>19</v>
      </c>
    </row>
    <row r="10" spans="1:35">
      <c r="A10" s="78" t="s">
        <v>216</v>
      </c>
      <c r="B10" s="9">
        <v>1999</v>
      </c>
      <c r="C10" s="9">
        <v>11</v>
      </c>
      <c r="D10" s="9">
        <v>13</v>
      </c>
      <c r="E10" s="10">
        <v>36477</v>
      </c>
      <c r="F10" s="9">
        <v>2</v>
      </c>
      <c r="G10" s="9" t="s">
        <v>3</v>
      </c>
      <c r="H10" s="9" t="s">
        <v>4</v>
      </c>
      <c r="I10" s="9">
        <v>25.611499999999999</v>
      </c>
      <c r="J10" s="80" t="s">
        <v>247</v>
      </c>
      <c r="K10" s="11">
        <v>1994</v>
      </c>
      <c r="L10" s="11">
        <v>8</v>
      </c>
      <c r="M10" s="11">
        <v>1</v>
      </c>
      <c r="N10" s="12">
        <v>34547</v>
      </c>
      <c r="O10" s="13">
        <v>64.066666666666663</v>
      </c>
      <c r="P10" s="13">
        <f t="shared" si="0"/>
        <v>5.3388888888888886</v>
      </c>
      <c r="Q10" s="11" t="s">
        <v>5</v>
      </c>
      <c r="R10" s="11" t="s">
        <v>6</v>
      </c>
      <c r="S10" s="11">
        <v>41.051200000000001</v>
      </c>
      <c r="T10" s="78" t="s">
        <v>164</v>
      </c>
      <c r="U10" s="9">
        <v>1995</v>
      </c>
      <c r="V10" s="9">
        <v>11</v>
      </c>
      <c r="W10" s="9">
        <v>22</v>
      </c>
      <c r="X10" s="10">
        <v>35025</v>
      </c>
      <c r="Y10" s="14">
        <v>48.133333333333333</v>
      </c>
      <c r="Z10" s="14">
        <f t="shared" si="1"/>
        <v>4.0111111111111111</v>
      </c>
      <c r="AA10" s="14" t="s">
        <v>3</v>
      </c>
      <c r="AB10" s="9" t="s">
        <v>4</v>
      </c>
      <c r="AC10" s="9">
        <v>27.3993</v>
      </c>
      <c r="AD10" s="11" t="s">
        <v>12</v>
      </c>
      <c r="AE10" s="11">
        <v>1</v>
      </c>
      <c r="AF10" s="11">
        <v>0</v>
      </c>
      <c r="AG10" s="11">
        <v>0</v>
      </c>
      <c r="AH10" s="11">
        <v>1</v>
      </c>
      <c r="AI10" s="11" t="s">
        <v>20</v>
      </c>
    </row>
    <row r="11" spans="1:35">
      <c r="A11" s="78" t="s">
        <v>303</v>
      </c>
      <c r="B11" s="9">
        <v>2000</v>
      </c>
      <c r="C11" s="9">
        <v>9</v>
      </c>
      <c r="D11" s="9">
        <v>30</v>
      </c>
      <c r="E11" s="10">
        <v>36799</v>
      </c>
      <c r="F11" s="9">
        <v>2</v>
      </c>
      <c r="G11" s="9" t="s">
        <v>3</v>
      </c>
      <c r="H11" s="9" t="s">
        <v>4</v>
      </c>
      <c r="I11" s="9">
        <v>26.395299999999999</v>
      </c>
      <c r="J11" s="80" t="s">
        <v>248</v>
      </c>
      <c r="K11" s="11">
        <v>1995</v>
      </c>
      <c r="L11" s="11">
        <v>1</v>
      </c>
      <c r="M11" s="11">
        <v>19</v>
      </c>
      <c r="N11" s="12">
        <v>34718</v>
      </c>
      <c r="O11" s="13">
        <v>69.099999999999994</v>
      </c>
      <c r="P11" s="13">
        <f t="shared" si="0"/>
        <v>5.7583333333333329</v>
      </c>
      <c r="Q11" s="11" t="s">
        <v>5</v>
      </c>
      <c r="R11" s="11" t="s">
        <v>6</v>
      </c>
      <c r="S11" s="11">
        <v>29.14</v>
      </c>
      <c r="T11" s="78" t="s">
        <v>165</v>
      </c>
      <c r="U11" s="9">
        <v>1998</v>
      </c>
      <c r="V11" s="9">
        <v>5</v>
      </c>
      <c r="W11" s="9">
        <v>2</v>
      </c>
      <c r="X11" s="10">
        <v>35917</v>
      </c>
      <c r="Y11" s="14">
        <v>29.133333333333333</v>
      </c>
      <c r="Z11" s="14">
        <f t="shared" si="1"/>
        <v>2.4277777777777776</v>
      </c>
      <c r="AA11" s="14" t="s">
        <v>3</v>
      </c>
      <c r="AB11" s="9" t="s">
        <v>4</v>
      </c>
      <c r="AC11" s="9">
        <v>27.869900000000001</v>
      </c>
      <c r="AD11" s="11" t="s">
        <v>12</v>
      </c>
      <c r="AE11" s="11">
        <v>1</v>
      </c>
      <c r="AF11" s="11">
        <v>1</v>
      </c>
      <c r="AG11" s="11">
        <v>0</v>
      </c>
      <c r="AH11" s="11">
        <v>0</v>
      </c>
      <c r="AI11" s="11" t="s">
        <v>21</v>
      </c>
    </row>
    <row r="12" spans="1:35">
      <c r="A12" s="78" t="s">
        <v>304</v>
      </c>
      <c r="B12" s="9">
        <v>2007</v>
      </c>
      <c r="C12" s="9">
        <v>10</v>
      </c>
      <c r="D12" s="9">
        <v>27</v>
      </c>
      <c r="E12" s="10">
        <v>39382</v>
      </c>
      <c r="F12" s="9">
        <v>2</v>
      </c>
      <c r="G12" s="9" t="s">
        <v>3</v>
      </c>
      <c r="H12" s="9" t="s">
        <v>93</v>
      </c>
      <c r="I12" s="9">
        <v>21.3416</v>
      </c>
      <c r="J12" s="80" t="s">
        <v>249</v>
      </c>
      <c r="K12" s="11">
        <v>2001</v>
      </c>
      <c r="L12" s="11">
        <v>7</v>
      </c>
      <c r="M12" s="11">
        <v>14</v>
      </c>
      <c r="N12" s="12">
        <v>37086</v>
      </c>
      <c r="O12" s="13">
        <v>76.266666666666666</v>
      </c>
      <c r="P12" s="13">
        <f t="shared" si="0"/>
        <v>6.3555555555555552</v>
      </c>
      <c r="Q12" s="11" t="s">
        <v>5</v>
      </c>
      <c r="R12" s="11" t="s">
        <v>4</v>
      </c>
      <c r="S12" s="11">
        <v>45.2044</v>
      </c>
      <c r="T12" s="78" t="s">
        <v>166</v>
      </c>
      <c r="U12" s="9">
        <v>2005</v>
      </c>
      <c r="V12" s="9">
        <v>6</v>
      </c>
      <c r="W12" s="9">
        <v>13</v>
      </c>
      <c r="X12" s="10">
        <v>38516</v>
      </c>
      <c r="Y12" s="14">
        <v>28.6</v>
      </c>
      <c r="Z12" s="14">
        <f t="shared" si="1"/>
        <v>2.3833333333333333</v>
      </c>
      <c r="AA12" s="14" t="s">
        <v>3</v>
      </c>
      <c r="AB12" s="9" t="s">
        <v>93</v>
      </c>
      <c r="AC12" s="9">
        <v>26.1175</v>
      </c>
      <c r="AD12" s="11" t="s">
        <v>12</v>
      </c>
      <c r="AE12" s="11">
        <v>1</v>
      </c>
      <c r="AF12" s="11">
        <v>0</v>
      </c>
      <c r="AG12" s="11">
        <v>1</v>
      </c>
      <c r="AH12" s="11">
        <v>0</v>
      </c>
      <c r="AI12" s="11" t="s">
        <v>22</v>
      </c>
    </row>
    <row r="13" spans="1:35">
      <c r="A13" s="78" t="s">
        <v>190</v>
      </c>
      <c r="B13" s="9">
        <v>1997</v>
      </c>
      <c r="C13" s="9">
        <v>12</v>
      </c>
      <c r="D13" s="9">
        <v>7</v>
      </c>
      <c r="E13" s="10">
        <v>35771</v>
      </c>
      <c r="F13" s="9">
        <v>2</v>
      </c>
      <c r="G13" s="9" t="s">
        <v>3</v>
      </c>
      <c r="H13" s="9" t="s">
        <v>4</v>
      </c>
      <c r="I13" s="9">
        <v>23.425999999999998</v>
      </c>
      <c r="J13" s="80" t="s">
        <v>250</v>
      </c>
      <c r="K13" s="11">
        <v>1991</v>
      </c>
      <c r="L13" s="11">
        <v>8</v>
      </c>
      <c r="M13" s="11">
        <v>27</v>
      </c>
      <c r="N13" s="12">
        <v>33477</v>
      </c>
      <c r="O13" s="13">
        <v>76.2</v>
      </c>
      <c r="P13" s="13">
        <f t="shared" si="0"/>
        <v>6.3500000000000005</v>
      </c>
      <c r="Q13" s="11" t="s">
        <v>5</v>
      </c>
      <c r="R13" s="11" t="s">
        <v>6</v>
      </c>
      <c r="S13" s="11">
        <v>24.479600000000001</v>
      </c>
      <c r="T13" s="78" t="s">
        <v>167</v>
      </c>
      <c r="U13" s="9">
        <v>1995</v>
      </c>
      <c r="V13" s="9">
        <v>9</v>
      </c>
      <c r="W13" s="9">
        <v>1</v>
      </c>
      <c r="X13" s="10">
        <v>34943</v>
      </c>
      <c r="Y13" s="14">
        <v>27.333333333333332</v>
      </c>
      <c r="Z13" s="14">
        <f t="shared" si="1"/>
        <v>2.2777777777777777</v>
      </c>
      <c r="AA13" s="14" t="s">
        <v>3</v>
      </c>
      <c r="AB13" s="9" t="s">
        <v>93</v>
      </c>
      <c r="AC13" s="9">
        <v>22.9054</v>
      </c>
      <c r="AD13" s="11" t="s">
        <v>12</v>
      </c>
      <c r="AE13" s="11">
        <v>1</v>
      </c>
      <c r="AF13" s="11">
        <v>0</v>
      </c>
      <c r="AG13" s="11">
        <v>1</v>
      </c>
      <c r="AH13" s="11">
        <v>0</v>
      </c>
      <c r="AI13" s="11" t="s">
        <v>23</v>
      </c>
    </row>
    <row r="14" spans="1:35">
      <c r="A14" s="78" t="s">
        <v>305</v>
      </c>
      <c r="B14" s="9">
        <v>2004</v>
      </c>
      <c r="C14" s="9">
        <v>12</v>
      </c>
      <c r="D14" s="9">
        <v>28</v>
      </c>
      <c r="E14" s="10">
        <v>38349</v>
      </c>
      <c r="F14" s="9">
        <v>2</v>
      </c>
      <c r="G14" s="9" t="s">
        <v>3</v>
      </c>
      <c r="H14" s="9" t="s">
        <v>6</v>
      </c>
      <c r="I14" s="9">
        <v>27.849299999999999</v>
      </c>
      <c r="J14" s="80" t="s">
        <v>251</v>
      </c>
      <c r="K14" s="11">
        <v>1998</v>
      </c>
      <c r="L14" s="11">
        <v>1</v>
      </c>
      <c r="M14" s="11">
        <v>14</v>
      </c>
      <c r="N14" s="12">
        <v>35809</v>
      </c>
      <c r="O14" s="13">
        <v>84.4</v>
      </c>
      <c r="P14" s="13">
        <f t="shared" si="0"/>
        <v>7.0333333333333341</v>
      </c>
      <c r="Q14" s="11" t="s">
        <v>5</v>
      </c>
      <c r="R14" s="11" t="s">
        <v>6</v>
      </c>
      <c r="S14" s="11">
        <v>41.567300000000003</v>
      </c>
      <c r="T14" s="78" t="s">
        <v>168</v>
      </c>
      <c r="U14" s="9">
        <v>2001</v>
      </c>
      <c r="V14" s="9">
        <v>6</v>
      </c>
      <c r="W14" s="9">
        <v>20</v>
      </c>
      <c r="X14" s="10">
        <v>37062</v>
      </c>
      <c r="Y14" s="14">
        <v>42.633333333333333</v>
      </c>
      <c r="Z14" s="14">
        <f t="shared" si="1"/>
        <v>3.5527777777777776</v>
      </c>
      <c r="AA14" s="14" t="s">
        <v>3</v>
      </c>
      <c r="AB14" s="9" t="s">
        <v>6</v>
      </c>
      <c r="AC14" s="9">
        <v>23.6998</v>
      </c>
      <c r="AD14" s="11" t="s">
        <v>12</v>
      </c>
      <c r="AE14" s="11">
        <v>1</v>
      </c>
      <c r="AF14" s="11">
        <v>0</v>
      </c>
      <c r="AG14" s="11">
        <v>0</v>
      </c>
      <c r="AH14" s="11">
        <v>1</v>
      </c>
      <c r="AI14" s="11" t="s">
        <v>24</v>
      </c>
    </row>
    <row r="15" spans="1:35">
      <c r="A15" s="78" t="s">
        <v>224</v>
      </c>
      <c r="B15" s="9">
        <v>2002</v>
      </c>
      <c r="C15" s="9">
        <v>5</v>
      </c>
      <c r="D15" s="9">
        <v>1</v>
      </c>
      <c r="E15" s="10">
        <v>37377</v>
      </c>
      <c r="F15" s="9">
        <v>2</v>
      </c>
      <c r="G15" s="9" t="s">
        <v>3</v>
      </c>
      <c r="H15" s="9" t="s">
        <v>93</v>
      </c>
      <c r="I15" s="9">
        <v>25.117699999999999</v>
      </c>
      <c r="J15" s="80" t="s">
        <v>252</v>
      </c>
      <c r="K15" s="11">
        <v>1995</v>
      </c>
      <c r="L15" s="11">
        <v>12</v>
      </c>
      <c r="M15" s="11">
        <v>6</v>
      </c>
      <c r="N15" s="12">
        <v>35039</v>
      </c>
      <c r="O15" s="13">
        <v>77.666666666666671</v>
      </c>
      <c r="P15" s="13">
        <f t="shared" si="0"/>
        <v>6.4722222222222223</v>
      </c>
      <c r="Q15" s="11" t="s">
        <v>5</v>
      </c>
      <c r="R15" s="11" t="s">
        <v>6</v>
      </c>
      <c r="S15" s="11">
        <v>30.597799999999999</v>
      </c>
      <c r="T15" s="78" t="s">
        <v>169</v>
      </c>
      <c r="U15" s="9">
        <v>1998</v>
      </c>
      <c r="V15" s="9">
        <v>8</v>
      </c>
      <c r="W15" s="9">
        <v>26</v>
      </c>
      <c r="X15" s="10">
        <v>36033</v>
      </c>
      <c r="Y15" s="14">
        <v>44.533333333333331</v>
      </c>
      <c r="Z15" s="14">
        <f t="shared" si="1"/>
        <v>3.7111111111111108</v>
      </c>
      <c r="AA15" s="14" t="s">
        <v>3</v>
      </c>
      <c r="AB15" s="9" t="s">
        <v>4</v>
      </c>
      <c r="AC15" s="9">
        <v>26.654599999999999</v>
      </c>
      <c r="AD15" s="11" t="s">
        <v>12</v>
      </c>
      <c r="AE15" s="11">
        <v>1</v>
      </c>
      <c r="AF15" s="11">
        <v>0</v>
      </c>
      <c r="AG15" s="11">
        <v>1</v>
      </c>
      <c r="AH15" s="11">
        <v>0</v>
      </c>
      <c r="AI15" s="11" t="s">
        <v>25</v>
      </c>
    </row>
    <row r="16" spans="1:35">
      <c r="A16" s="78" t="s">
        <v>306</v>
      </c>
      <c r="B16" s="9">
        <v>1997</v>
      </c>
      <c r="C16" s="9">
        <v>2</v>
      </c>
      <c r="D16" s="9">
        <v>20</v>
      </c>
      <c r="E16" s="10">
        <v>35481</v>
      </c>
      <c r="F16" s="9">
        <v>1</v>
      </c>
      <c r="G16" s="9" t="s">
        <v>5</v>
      </c>
      <c r="H16" s="9" t="s">
        <v>4</v>
      </c>
      <c r="I16" s="9">
        <v>28.914999999999999</v>
      </c>
      <c r="J16" s="80" t="s">
        <v>244</v>
      </c>
      <c r="K16" s="11">
        <v>1991</v>
      </c>
      <c r="L16" s="11">
        <v>6</v>
      </c>
      <c r="M16" s="11">
        <v>6</v>
      </c>
      <c r="N16" s="12">
        <v>33395</v>
      </c>
      <c r="O16" s="13">
        <v>69.266666666666666</v>
      </c>
      <c r="P16" s="13">
        <f t="shared" si="0"/>
        <v>5.7722222222222221</v>
      </c>
      <c r="Q16" s="11" t="s">
        <v>5</v>
      </c>
      <c r="R16" s="11" t="s">
        <v>6</v>
      </c>
      <c r="S16" s="11">
        <v>41.1691</v>
      </c>
      <c r="T16" s="78" t="s">
        <v>170</v>
      </c>
      <c r="U16" s="9">
        <v>1994</v>
      </c>
      <c r="V16" s="9">
        <v>8</v>
      </c>
      <c r="W16" s="9">
        <v>2</v>
      </c>
      <c r="X16" s="10">
        <v>34548</v>
      </c>
      <c r="Y16" s="14">
        <v>30.833333333333332</v>
      </c>
      <c r="Z16" s="14">
        <f t="shared" si="1"/>
        <v>2.5694444444444442</v>
      </c>
      <c r="AA16" s="14" t="s">
        <v>3</v>
      </c>
      <c r="AB16" s="9" t="s">
        <v>6</v>
      </c>
      <c r="AC16" s="9">
        <v>24.072399999999998</v>
      </c>
      <c r="AD16" s="11" t="s">
        <v>12</v>
      </c>
      <c r="AE16" s="11">
        <v>1</v>
      </c>
      <c r="AF16" s="11">
        <v>0</v>
      </c>
      <c r="AG16" s="11">
        <v>1</v>
      </c>
      <c r="AH16" s="11">
        <v>0</v>
      </c>
      <c r="AI16" s="11" t="s">
        <v>26</v>
      </c>
    </row>
    <row r="17" spans="1:35">
      <c r="A17" s="78" t="s">
        <v>307</v>
      </c>
      <c r="B17" s="9">
        <v>2008</v>
      </c>
      <c r="C17" s="9">
        <v>12</v>
      </c>
      <c r="D17" s="9">
        <v>5</v>
      </c>
      <c r="E17" s="10">
        <v>39787</v>
      </c>
      <c r="F17" s="9">
        <v>1</v>
      </c>
      <c r="G17" s="9" t="s">
        <v>3</v>
      </c>
      <c r="H17" s="9" t="s">
        <v>4</v>
      </c>
      <c r="I17" s="9">
        <v>29.582699999999999</v>
      </c>
      <c r="J17" s="80" t="s">
        <v>253</v>
      </c>
      <c r="K17" s="11">
        <v>2003</v>
      </c>
      <c r="L17" s="11">
        <v>5</v>
      </c>
      <c r="M17" s="11">
        <v>24</v>
      </c>
      <c r="N17" s="12">
        <v>37765</v>
      </c>
      <c r="O17" s="13">
        <v>67.13333333333334</v>
      </c>
      <c r="P17" s="13">
        <f t="shared" si="0"/>
        <v>5.594444444444445</v>
      </c>
      <c r="Q17" s="11" t="s">
        <v>3</v>
      </c>
      <c r="R17" s="11" t="s">
        <v>6</v>
      </c>
      <c r="S17" s="11">
        <v>24.4739</v>
      </c>
      <c r="T17" s="78" t="s">
        <v>171</v>
      </c>
      <c r="U17" s="9">
        <v>2004</v>
      </c>
      <c r="V17" s="9">
        <v>8</v>
      </c>
      <c r="W17" s="9">
        <v>6</v>
      </c>
      <c r="X17" s="10">
        <v>38205</v>
      </c>
      <c r="Y17" s="14">
        <v>52.466666666666669</v>
      </c>
      <c r="Z17" s="14">
        <f t="shared" si="1"/>
        <v>4.3722222222222227</v>
      </c>
      <c r="AA17" s="14" t="s">
        <v>3</v>
      </c>
      <c r="AB17" s="9" t="s">
        <v>93</v>
      </c>
      <c r="AC17" s="9">
        <v>30.1554</v>
      </c>
      <c r="AD17" s="11" t="s">
        <v>12</v>
      </c>
      <c r="AE17" s="11">
        <v>1</v>
      </c>
      <c r="AF17" s="11">
        <v>0</v>
      </c>
      <c r="AG17" s="11">
        <v>1</v>
      </c>
      <c r="AH17" s="11">
        <v>0</v>
      </c>
      <c r="AI17" s="11" t="s">
        <v>27</v>
      </c>
    </row>
    <row r="18" spans="1:35">
      <c r="A18" s="78" t="s">
        <v>308</v>
      </c>
      <c r="B18" s="9">
        <v>1996</v>
      </c>
      <c r="C18" s="9">
        <v>6</v>
      </c>
      <c r="D18" s="9">
        <v>6</v>
      </c>
      <c r="E18" s="10">
        <v>35222</v>
      </c>
      <c r="F18" s="9">
        <v>1</v>
      </c>
      <c r="G18" s="9" t="s">
        <v>5</v>
      </c>
      <c r="H18" s="9" t="s">
        <v>4</v>
      </c>
      <c r="I18" s="9">
        <v>20.5139</v>
      </c>
      <c r="J18" s="80" t="s">
        <v>254</v>
      </c>
      <c r="K18" s="11">
        <v>1990</v>
      </c>
      <c r="L18" s="11">
        <v>12</v>
      </c>
      <c r="M18" s="11">
        <v>22</v>
      </c>
      <c r="N18" s="12">
        <v>33229</v>
      </c>
      <c r="O18" s="13">
        <v>66.166666666666671</v>
      </c>
      <c r="P18" s="13">
        <f t="shared" si="0"/>
        <v>5.5138888888888893</v>
      </c>
      <c r="Q18" s="11" t="s">
        <v>5</v>
      </c>
      <c r="R18" s="11" t="s">
        <v>6</v>
      </c>
      <c r="S18" s="11">
        <v>23.756599999999999</v>
      </c>
      <c r="T18" s="78" t="s">
        <v>172</v>
      </c>
      <c r="U18" s="9">
        <v>1992</v>
      </c>
      <c r="V18" s="9">
        <v>10</v>
      </c>
      <c r="W18" s="9">
        <v>21</v>
      </c>
      <c r="X18" s="10">
        <v>33898</v>
      </c>
      <c r="Y18" s="14">
        <v>43.866666666666667</v>
      </c>
      <c r="Z18" s="14">
        <f t="shared" si="1"/>
        <v>3.6555555555555554</v>
      </c>
      <c r="AA18" s="14" t="s">
        <v>3</v>
      </c>
      <c r="AB18" s="9" t="s">
        <v>6</v>
      </c>
      <c r="AC18" s="9">
        <v>21.978899999999999</v>
      </c>
      <c r="AD18" s="11" t="s">
        <v>12</v>
      </c>
      <c r="AE18" s="11">
        <v>1</v>
      </c>
      <c r="AF18" s="11">
        <v>0</v>
      </c>
      <c r="AG18" s="11">
        <v>1</v>
      </c>
      <c r="AH18" s="11">
        <v>0</v>
      </c>
      <c r="AI18" s="11" t="s">
        <v>28</v>
      </c>
    </row>
    <row r="19" spans="1:35">
      <c r="A19" s="78" t="s">
        <v>309</v>
      </c>
      <c r="B19" s="9">
        <v>1995</v>
      </c>
      <c r="C19" s="9">
        <v>12</v>
      </c>
      <c r="D19" s="9">
        <v>5</v>
      </c>
      <c r="E19" s="10">
        <v>35038</v>
      </c>
      <c r="F19" s="9">
        <v>1</v>
      </c>
      <c r="G19" s="9" t="s">
        <v>5</v>
      </c>
      <c r="H19" s="9" t="s">
        <v>4</v>
      </c>
      <c r="I19" s="9">
        <v>21.500599999999999</v>
      </c>
      <c r="J19" s="80" t="s">
        <v>243</v>
      </c>
      <c r="K19" s="11">
        <v>1989</v>
      </c>
      <c r="L19" s="11">
        <v>8</v>
      </c>
      <c r="M19" s="11">
        <v>26</v>
      </c>
      <c r="N19" s="12">
        <v>32746</v>
      </c>
      <c r="O19" s="13">
        <v>76.13333333333334</v>
      </c>
      <c r="P19" s="13">
        <f t="shared" si="0"/>
        <v>6.344444444444445</v>
      </c>
      <c r="Q19" s="11" t="s">
        <v>5</v>
      </c>
      <c r="R19" s="11" t="s">
        <v>6</v>
      </c>
      <c r="S19" s="11">
        <v>24.963699999999999</v>
      </c>
      <c r="T19" s="78" t="s">
        <v>160</v>
      </c>
      <c r="U19" s="9">
        <v>1993</v>
      </c>
      <c r="V19" s="9">
        <v>9</v>
      </c>
      <c r="W19" s="9">
        <v>28</v>
      </c>
      <c r="X19" s="10">
        <v>34240</v>
      </c>
      <c r="Y19" s="14">
        <v>26.333333333333332</v>
      </c>
      <c r="Z19" s="14">
        <f t="shared" si="1"/>
        <v>2.1944444444444442</v>
      </c>
      <c r="AA19" s="14" t="s">
        <v>3</v>
      </c>
      <c r="AB19" s="9" t="s">
        <v>6</v>
      </c>
      <c r="AC19" s="9">
        <v>25.2423</v>
      </c>
      <c r="AD19" s="11" t="s">
        <v>12</v>
      </c>
      <c r="AE19" s="11">
        <v>1</v>
      </c>
      <c r="AF19" s="11" t="s">
        <v>98</v>
      </c>
      <c r="AG19" s="11" t="s">
        <v>97</v>
      </c>
      <c r="AH19" s="11">
        <v>0</v>
      </c>
      <c r="AI19" s="11" t="s">
        <v>29</v>
      </c>
    </row>
    <row r="20" spans="1:35">
      <c r="A20" s="78" t="s">
        <v>236</v>
      </c>
      <c r="B20" s="9">
        <v>2006</v>
      </c>
      <c r="C20" s="9">
        <v>9</v>
      </c>
      <c r="D20" s="9">
        <v>15</v>
      </c>
      <c r="E20" s="10">
        <v>38975</v>
      </c>
      <c r="F20" s="9">
        <v>2</v>
      </c>
      <c r="G20" s="9" t="s">
        <v>3</v>
      </c>
      <c r="H20" s="9" t="s">
        <v>4</v>
      </c>
      <c r="I20" s="9">
        <v>25.544699999999999</v>
      </c>
      <c r="J20" s="80" t="s">
        <v>255</v>
      </c>
      <c r="K20" s="11">
        <v>1999</v>
      </c>
      <c r="L20" s="11">
        <v>7</v>
      </c>
      <c r="M20" s="11">
        <v>23</v>
      </c>
      <c r="N20" s="12">
        <v>36364</v>
      </c>
      <c r="O20" s="13">
        <v>86.766666666666666</v>
      </c>
      <c r="P20" s="13">
        <f t="shared" si="0"/>
        <v>7.2305555555555552</v>
      </c>
      <c r="Q20" s="11" t="s">
        <v>5</v>
      </c>
      <c r="R20" s="11" t="s">
        <v>6</v>
      </c>
      <c r="S20" s="11">
        <v>21.733799999999999</v>
      </c>
      <c r="T20" s="78" t="s">
        <v>173</v>
      </c>
      <c r="U20" s="9">
        <v>2004</v>
      </c>
      <c r="V20" s="9">
        <v>6</v>
      </c>
      <c r="W20" s="9">
        <v>11</v>
      </c>
      <c r="X20" s="10">
        <v>38149</v>
      </c>
      <c r="Y20" s="14">
        <v>27.266666666666666</v>
      </c>
      <c r="Z20" s="14">
        <f t="shared" si="1"/>
        <v>2.2722222222222221</v>
      </c>
      <c r="AA20" s="14" t="s">
        <v>3</v>
      </c>
      <c r="AB20" s="9" t="s">
        <v>93</v>
      </c>
      <c r="AC20" s="9">
        <v>40.096899999999998</v>
      </c>
      <c r="AD20" s="11" t="s">
        <v>12</v>
      </c>
      <c r="AE20" s="11">
        <v>1</v>
      </c>
      <c r="AF20" s="11">
        <v>0</v>
      </c>
      <c r="AG20" s="11">
        <v>1</v>
      </c>
      <c r="AH20" s="11">
        <v>0</v>
      </c>
      <c r="AI20" s="11" t="s">
        <v>30</v>
      </c>
    </row>
    <row r="21" spans="1:35">
      <c r="A21" s="78" t="s">
        <v>310</v>
      </c>
      <c r="B21" s="9">
        <v>2008</v>
      </c>
      <c r="C21" s="9">
        <v>12</v>
      </c>
      <c r="D21" s="9">
        <v>4</v>
      </c>
      <c r="E21" s="10">
        <v>39786</v>
      </c>
      <c r="F21" s="9">
        <v>1</v>
      </c>
      <c r="G21" s="9" t="s">
        <v>3</v>
      </c>
      <c r="H21" s="9" t="s">
        <v>4</v>
      </c>
      <c r="I21" s="9">
        <v>29.719899999999999</v>
      </c>
      <c r="J21" s="80" t="s">
        <v>241</v>
      </c>
      <c r="K21" s="11">
        <v>2000</v>
      </c>
      <c r="L21" s="11">
        <v>1</v>
      </c>
      <c r="M21" s="11">
        <v>3</v>
      </c>
      <c r="N21" s="12">
        <v>36528</v>
      </c>
      <c r="O21" s="13">
        <v>99.333333333333329</v>
      </c>
      <c r="P21" s="13">
        <f t="shared" si="0"/>
        <v>8.2777777777777768</v>
      </c>
      <c r="Q21" s="11" t="s">
        <v>5</v>
      </c>
      <c r="R21" s="11" t="s">
        <v>6</v>
      </c>
      <c r="S21" s="11">
        <v>27.729700000000001</v>
      </c>
      <c r="T21" s="78" t="s">
        <v>174</v>
      </c>
      <c r="U21" s="9">
        <v>2004</v>
      </c>
      <c r="V21" s="9">
        <v>10</v>
      </c>
      <c r="W21" s="9">
        <v>27</v>
      </c>
      <c r="X21" s="10">
        <v>38287</v>
      </c>
      <c r="Y21" s="14">
        <v>40.700000000000003</v>
      </c>
      <c r="Z21" s="14">
        <f t="shared" si="1"/>
        <v>3.3916666666666671</v>
      </c>
      <c r="AA21" s="14" t="s">
        <v>3</v>
      </c>
      <c r="AB21" s="9" t="s">
        <v>93</v>
      </c>
      <c r="AC21" s="9">
        <v>20.142900000000001</v>
      </c>
      <c r="AD21" s="11" t="s">
        <v>11</v>
      </c>
      <c r="AE21" s="11">
        <v>0</v>
      </c>
      <c r="AF21" s="11">
        <v>0</v>
      </c>
      <c r="AG21" s="11">
        <v>0</v>
      </c>
      <c r="AH21" s="11">
        <v>0</v>
      </c>
      <c r="AI21" s="11"/>
    </row>
    <row r="22" spans="1:35">
      <c r="A22" s="78" t="s">
        <v>311</v>
      </c>
      <c r="B22" s="9">
        <v>1994</v>
      </c>
      <c r="C22" s="9">
        <v>9</v>
      </c>
      <c r="D22" s="9">
        <v>14</v>
      </c>
      <c r="E22" s="10">
        <v>34591</v>
      </c>
      <c r="F22" s="9">
        <v>1</v>
      </c>
      <c r="G22" s="9" t="s">
        <v>5</v>
      </c>
      <c r="H22" s="9" t="s">
        <v>6</v>
      </c>
      <c r="I22" s="9">
        <v>21.943100000000001</v>
      </c>
      <c r="J22" s="80" t="s">
        <v>256</v>
      </c>
      <c r="K22" s="11">
        <v>1989</v>
      </c>
      <c r="L22" s="11">
        <v>1</v>
      </c>
      <c r="M22" s="11">
        <v>12</v>
      </c>
      <c r="N22" s="12">
        <v>32520</v>
      </c>
      <c r="O22" s="13">
        <v>68.766666666666666</v>
      </c>
      <c r="P22" s="13">
        <f t="shared" si="0"/>
        <v>5.7305555555555552</v>
      </c>
      <c r="Q22" s="11" t="s">
        <v>5</v>
      </c>
      <c r="R22" s="11" t="s">
        <v>6</v>
      </c>
      <c r="S22" s="11">
        <v>25.5886</v>
      </c>
      <c r="T22" s="78" t="s">
        <v>175</v>
      </c>
      <c r="U22" s="9">
        <v>1992</v>
      </c>
      <c r="V22" s="9">
        <v>11</v>
      </c>
      <c r="W22" s="9">
        <v>26</v>
      </c>
      <c r="X22" s="10">
        <v>33934</v>
      </c>
      <c r="Y22" s="14">
        <v>21.633333333333333</v>
      </c>
      <c r="Z22" s="14">
        <f t="shared" si="1"/>
        <v>1.8027777777777778</v>
      </c>
      <c r="AA22" s="14" t="s">
        <v>3</v>
      </c>
      <c r="AB22" s="9" t="s">
        <v>6</v>
      </c>
      <c r="AC22" s="9">
        <v>23.283799999999999</v>
      </c>
      <c r="AD22" s="11" t="s">
        <v>11</v>
      </c>
      <c r="AE22" s="11">
        <v>0</v>
      </c>
      <c r="AF22" s="11">
        <v>0</v>
      </c>
      <c r="AG22" s="11">
        <v>0</v>
      </c>
      <c r="AH22" s="11">
        <v>0</v>
      </c>
      <c r="AI22" s="11"/>
    </row>
    <row r="23" spans="1:35">
      <c r="A23" s="78" t="s">
        <v>312</v>
      </c>
      <c r="B23" s="9">
        <v>1994</v>
      </c>
      <c r="C23" s="9">
        <v>9</v>
      </c>
      <c r="D23" s="9">
        <v>29</v>
      </c>
      <c r="E23" s="10">
        <v>34606</v>
      </c>
      <c r="F23" s="9">
        <v>2</v>
      </c>
      <c r="G23" s="9" t="s">
        <v>3</v>
      </c>
      <c r="H23" s="9" t="s">
        <v>6</v>
      </c>
      <c r="I23" s="9">
        <v>27.787500000000001</v>
      </c>
      <c r="J23" s="80" t="s">
        <v>256</v>
      </c>
      <c r="K23" s="11">
        <v>1989</v>
      </c>
      <c r="L23" s="11">
        <v>1</v>
      </c>
      <c r="M23" s="11">
        <v>12</v>
      </c>
      <c r="N23" s="12">
        <v>32520</v>
      </c>
      <c r="O23" s="13">
        <v>69.266666666666666</v>
      </c>
      <c r="P23" s="13">
        <f t="shared" si="0"/>
        <v>5.7722222222222221</v>
      </c>
      <c r="Q23" s="11" t="s">
        <v>5</v>
      </c>
      <c r="R23" s="11" t="s">
        <v>6</v>
      </c>
      <c r="S23" s="11">
        <v>25.5886</v>
      </c>
      <c r="T23" s="78" t="s">
        <v>176</v>
      </c>
      <c r="U23" s="9">
        <v>1990</v>
      </c>
      <c r="V23" s="9">
        <v>2</v>
      </c>
      <c r="W23" s="9">
        <v>18</v>
      </c>
      <c r="X23" s="10">
        <v>32922</v>
      </c>
      <c r="Y23" s="14">
        <v>55.866666666666667</v>
      </c>
      <c r="Z23" s="14">
        <f t="shared" si="1"/>
        <v>4.6555555555555559</v>
      </c>
      <c r="AA23" s="14" t="s">
        <v>3</v>
      </c>
      <c r="AB23" s="9" t="s">
        <v>6</v>
      </c>
      <c r="AC23" s="9">
        <v>24.177499999999998</v>
      </c>
      <c r="AD23" s="11" t="s">
        <v>11</v>
      </c>
      <c r="AE23" s="11">
        <v>0</v>
      </c>
      <c r="AF23" s="11">
        <v>0</v>
      </c>
      <c r="AG23" s="11">
        <v>0</v>
      </c>
      <c r="AH23" s="11">
        <v>0</v>
      </c>
      <c r="AI23" s="11"/>
    </row>
    <row r="24" spans="1:35">
      <c r="A24" s="78" t="s">
        <v>313</v>
      </c>
      <c r="B24" s="9">
        <v>1995</v>
      </c>
      <c r="C24" s="9">
        <v>8</v>
      </c>
      <c r="D24" s="9">
        <v>5</v>
      </c>
      <c r="E24" s="10">
        <v>34916</v>
      </c>
      <c r="F24" s="9">
        <v>1</v>
      </c>
      <c r="G24" s="9" t="s">
        <v>5</v>
      </c>
      <c r="H24" s="9" t="s">
        <v>6</v>
      </c>
      <c r="I24" s="9">
        <v>27.184200000000001</v>
      </c>
      <c r="J24" s="80" t="s">
        <v>243</v>
      </c>
      <c r="K24" s="11">
        <v>1989</v>
      </c>
      <c r="L24" s="11">
        <v>8</v>
      </c>
      <c r="M24" s="11">
        <v>26</v>
      </c>
      <c r="N24" s="12">
        <v>32746</v>
      </c>
      <c r="O24" s="13">
        <v>72.066666666666663</v>
      </c>
      <c r="P24" s="13">
        <f t="shared" si="0"/>
        <v>6.0055555555555555</v>
      </c>
      <c r="Q24" s="11" t="s">
        <v>5</v>
      </c>
      <c r="R24" s="11" t="s">
        <v>6</v>
      </c>
      <c r="S24" s="11">
        <v>24.963699999999999</v>
      </c>
      <c r="T24" s="78" t="s">
        <v>177</v>
      </c>
      <c r="U24" s="9">
        <v>1993</v>
      </c>
      <c r="V24" s="9">
        <v>8</v>
      </c>
      <c r="W24" s="9">
        <v>25</v>
      </c>
      <c r="X24" s="10">
        <v>34206</v>
      </c>
      <c r="Y24" s="14">
        <v>23.4</v>
      </c>
      <c r="Z24" s="14">
        <f t="shared" si="1"/>
        <v>1.95</v>
      </c>
      <c r="AA24" s="14" t="s">
        <v>3</v>
      </c>
      <c r="AB24" s="9" t="s">
        <v>6</v>
      </c>
      <c r="AC24" s="9">
        <v>24.140999999999998</v>
      </c>
      <c r="AD24" s="11" t="s">
        <v>11</v>
      </c>
      <c r="AE24" s="11">
        <v>0</v>
      </c>
      <c r="AF24" s="11">
        <v>0</v>
      </c>
      <c r="AG24" s="11">
        <v>0</v>
      </c>
      <c r="AH24" s="11">
        <v>0</v>
      </c>
      <c r="AI24" s="11"/>
    </row>
    <row r="25" spans="1:35">
      <c r="A25" s="78" t="s">
        <v>314</v>
      </c>
      <c r="B25" s="9">
        <v>1996</v>
      </c>
      <c r="C25" s="9">
        <v>5</v>
      </c>
      <c r="D25" s="9">
        <v>5</v>
      </c>
      <c r="E25" s="10">
        <v>35190</v>
      </c>
      <c r="F25" s="9">
        <v>1</v>
      </c>
      <c r="G25" s="9" t="s">
        <v>5</v>
      </c>
      <c r="H25" s="9" t="s">
        <v>93</v>
      </c>
      <c r="I25" s="9">
        <v>26.4238</v>
      </c>
      <c r="J25" s="80" t="s">
        <v>257</v>
      </c>
      <c r="K25" s="11">
        <v>1991</v>
      </c>
      <c r="L25" s="11">
        <v>2</v>
      </c>
      <c r="M25" s="11">
        <v>7</v>
      </c>
      <c r="N25" s="12">
        <v>33276</v>
      </c>
      <c r="O25" s="13">
        <v>63.533333333333331</v>
      </c>
      <c r="P25" s="13">
        <f t="shared" si="0"/>
        <v>5.2944444444444443</v>
      </c>
      <c r="Q25" s="11" t="s">
        <v>5</v>
      </c>
      <c r="R25" s="11" t="s">
        <v>6</v>
      </c>
      <c r="S25" s="11">
        <v>23.9193</v>
      </c>
      <c r="T25" s="78" t="s">
        <v>178</v>
      </c>
      <c r="U25" s="9">
        <v>1994</v>
      </c>
      <c r="V25" s="9">
        <v>6</v>
      </c>
      <c r="W25" s="9">
        <v>10</v>
      </c>
      <c r="X25" s="10">
        <v>34495</v>
      </c>
      <c r="Y25" s="14">
        <v>22.9</v>
      </c>
      <c r="Z25" s="14">
        <f t="shared" si="1"/>
        <v>1.9083333333333332</v>
      </c>
      <c r="AA25" s="14" t="s">
        <v>3</v>
      </c>
      <c r="AB25" s="9" t="s">
        <v>6</v>
      </c>
      <c r="AC25" s="9">
        <v>27.231100000000001</v>
      </c>
      <c r="AD25" s="11" t="s">
        <v>11</v>
      </c>
      <c r="AE25" s="11">
        <v>0</v>
      </c>
      <c r="AF25" s="11">
        <v>0</v>
      </c>
      <c r="AG25" s="11">
        <v>0</v>
      </c>
      <c r="AH25" s="11">
        <v>0</v>
      </c>
      <c r="AI25" s="11"/>
    </row>
    <row r="26" spans="1:35">
      <c r="A26" s="78" t="s">
        <v>186</v>
      </c>
      <c r="B26" s="9">
        <v>1995</v>
      </c>
      <c r="C26" s="9">
        <v>8</v>
      </c>
      <c r="D26" s="9">
        <v>4</v>
      </c>
      <c r="E26" s="10">
        <v>34915</v>
      </c>
      <c r="F26" s="9">
        <v>2</v>
      </c>
      <c r="G26" s="9" t="s">
        <v>3</v>
      </c>
      <c r="H26" s="9" t="s">
        <v>93</v>
      </c>
      <c r="I26" s="9">
        <v>24.0655</v>
      </c>
      <c r="J26" s="80" t="s">
        <v>243</v>
      </c>
      <c r="K26" s="11">
        <v>1989</v>
      </c>
      <c r="L26" s="11">
        <v>8</v>
      </c>
      <c r="M26" s="11">
        <v>26</v>
      </c>
      <c r="N26" s="12">
        <v>32746</v>
      </c>
      <c r="O26" s="13">
        <v>72.033333333333331</v>
      </c>
      <c r="P26" s="13">
        <f t="shared" si="0"/>
        <v>6.0027777777777773</v>
      </c>
      <c r="Q26" s="11" t="s">
        <v>5</v>
      </c>
      <c r="R26" s="11" t="s">
        <v>6</v>
      </c>
      <c r="S26" s="11">
        <v>24.963699999999999</v>
      </c>
      <c r="T26" s="78" t="s">
        <v>179</v>
      </c>
      <c r="U26" s="9">
        <v>1993</v>
      </c>
      <c r="V26" s="9">
        <v>2</v>
      </c>
      <c r="W26" s="9">
        <v>8</v>
      </c>
      <c r="X26" s="10">
        <v>34008</v>
      </c>
      <c r="Y26" s="14">
        <v>29.966666666666665</v>
      </c>
      <c r="Z26" s="14">
        <f t="shared" si="1"/>
        <v>2.4972222222222222</v>
      </c>
      <c r="AA26" s="14" t="s">
        <v>3</v>
      </c>
      <c r="AB26" s="9" t="s">
        <v>6</v>
      </c>
      <c r="AC26" s="9">
        <v>24.1479</v>
      </c>
      <c r="AD26" s="11" t="s">
        <v>11</v>
      </c>
      <c r="AE26" s="11">
        <v>0</v>
      </c>
      <c r="AF26" s="11">
        <v>0</v>
      </c>
      <c r="AG26" s="11">
        <v>0</v>
      </c>
      <c r="AH26" s="11">
        <v>0</v>
      </c>
      <c r="AI26" s="11"/>
    </row>
    <row r="27" spans="1:35">
      <c r="A27" s="78" t="s">
        <v>315</v>
      </c>
      <c r="B27" s="9">
        <v>1994</v>
      </c>
      <c r="C27" s="9">
        <v>7</v>
      </c>
      <c r="D27" s="9">
        <v>28</v>
      </c>
      <c r="E27" s="10">
        <v>34543</v>
      </c>
      <c r="F27" s="9">
        <v>2</v>
      </c>
      <c r="G27" s="9" t="s">
        <v>3</v>
      </c>
      <c r="H27" s="9" t="s">
        <v>6</v>
      </c>
      <c r="I27" s="9">
        <v>25.300799999999999</v>
      </c>
      <c r="J27" s="80" t="s">
        <v>256</v>
      </c>
      <c r="K27" s="11">
        <v>1989</v>
      </c>
      <c r="L27" s="11">
        <v>1</v>
      </c>
      <c r="M27" s="11">
        <v>12</v>
      </c>
      <c r="N27" s="12">
        <v>32520</v>
      </c>
      <c r="O27" s="13">
        <v>67.166666666666671</v>
      </c>
      <c r="P27" s="13">
        <f t="shared" si="0"/>
        <v>5.5972222222222223</v>
      </c>
      <c r="Q27" s="11" t="s">
        <v>5</v>
      </c>
      <c r="R27" s="11" t="s">
        <v>6</v>
      </c>
      <c r="S27" s="11">
        <v>25.5886</v>
      </c>
      <c r="T27" s="78" t="s">
        <v>176</v>
      </c>
      <c r="U27" s="9">
        <v>1990</v>
      </c>
      <c r="V27" s="9">
        <v>2</v>
      </c>
      <c r="W27" s="9">
        <v>18</v>
      </c>
      <c r="X27" s="10">
        <v>32922</v>
      </c>
      <c r="Y27" s="14">
        <v>53.766666666666666</v>
      </c>
      <c r="Z27" s="14">
        <f t="shared" si="1"/>
        <v>4.4805555555555552</v>
      </c>
      <c r="AA27" s="14" t="s">
        <v>3</v>
      </c>
      <c r="AB27" s="9" t="s">
        <v>6</v>
      </c>
      <c r="AC27" s="9">
        <v>24.177499999999998</v>
      </c>
      <c r="AD27" s="11" t="s">
        <v>11</v>
      </c>
      <c r="AE27" s="11">
        <v>0</v>
      </c>
      <c r="AF27" s="11">
        <v>0</v>
      </c>
      <c r="AG27" s="11">
        <v>0</v>
      </c>
      <c r="AH27" s="11">
        <v>0</v>
      </c>
      <c r="AI27" s="11"/>
    </row>
    <row r="28" spans="1:35">
      <c r="A28" s="78" t="s">
        <v>167</v>
      </c>
      <c r="B28" s="9">
        <v>1995</v>
      </c>
      <c r="C28" s="9">
        <v>9</v>
      </c>
      <c r="D28" s="9">
        <v>1</v>
      </c>
      <c r="E28" s="10">
        <v>34943</v>
      </c>
      <c r="F28" s="9">
        <v>2</v>
      </c>
      <c r="G28" s="9" t="s">
        <v>3</v>
      </c>
      <c r="H28" s="9" t="s">
        <v>93</v>
      </c>
      <c r="I28" s="9">
        <v>22.9054</v>
      </c>
      <c r="J28" s="80" t="s">
        <v>243</v>
      </c>
      <c r="K28" s="11">
        <v>1989</v>
      </c>
      <c r="L28" s="11">
        <v>8</v>
      </c>
      <c r="M28" s="11">
        <v>26</v>
      </c>
      <c r="N28" s="12">
        <v>32746</v>
      </c>
      <c r="O28" s="13">
        <v>72.966666666666669</v>
      </c>
      <c r="P28" s="13">
        <f t="shared" si="0"/>
        <v>6.0805555555555557</v>
      </c>
      <c r="Q28" s="11" t="s">
        <v>5</v>
      </c>
      <c r="R28" s="11" t="s">
        <v>6</v>
      </c>
      <c r="S28" s="11">
        <v>24.963699999999999</v>
      </c>
      <c r="T28" s="78" t="s">
        <v>179</v>
      </c>
      <c r="U28" s="9">
        <v>1993</v>
      </c>
      <c r="V28" s="9">
        <v>2</v>
      </c>
      <c r="W28" s="9">
        <v>8</v>
      </c>
      <c r="X28" s="10">
        <v>34008</v>
      </c>
      <c r="Y28" s="14">
        <v>30.9</v>
      </c>
      <c r="Z28" s="14">
        <f t="shared" si="1"/>
        <v>2.5749999999999997</v>
      </c>
      <c r="AA28" s="14" t="s">
        <v>3</v>
      </c>
      <c r="AB28" s="9" t="s">
        <v>6</v>
      </c>
      <c r="AC28" s="9">
        <v>24.1479</v>
      </c>
      <c r="AD28" s="11" t="s">
        <v>11</v>
      </c>
      <c r="AE28" s="11">
        <v>0</v>
      </c>
      <c r="AF28" s="11">
        <v>0</v>
      </c>
      <c r="AG28" s="11">
        <v>0</v>
      </c>
      <c r="AH28" s="11">
        <v>0</v>
      </c>
      <c r="AI28" s="11"/>
    </row>
    <row r="29" spans="1:35">
      <c r="A29" s="78" t="s">
        <v>248</v>
      </c>
      <c r="B29" s="9">
        <v>1995</v>
      </c>
      <c r="C29" s="9">
        <v>1</v>
      </c>
      <c r="D29" s="9">
        <v>19</v>
      </c>
      <c r="E29" s="10">
        <v>34718</v>
      </c>
      <c r="F29" s="9">
        <v>1</v>
      </c>
      <c r="G29" s="9" t="s">
        <v>5</v>
      </c>
      <c r="H29" s="9" t="s">
        <v>6</v>
      </c>
      <c r="I29" s="9">
        <v>29.14</v>
      </c>
      <c r="J29" s="80" t="s">
        <v>243</v>
      </c>
      <c r="K29" s="11">
        <v>1989</v>
      </c>
      <c r="L29" s="11">
        <v>8</v>
      </c>
      <c r="M29" s="11">
        <v>26</v>
      </c>
      <c r="N29" s="12">
        <v>32746</v>
      </c>
      <c r="O29" s="13">
        <v>65.466666666666669</v>
      </c>
      <c r="P29" s="13">
        <f t="shared" si="0"/>
        <v>5.4555555555555557</v>
      </c>
      <c r="Q29" s="11" t="s">
        <v>5</v>
      </c>
      <c r="R29" s="11" t="s">
        <v>6</v>
      </c>
      <c r="S29" s="11">
        <v>24.963699999999999</v>
      </c>
      <c r="T29" s="78" t="s">
        <v>180</v>
      </c>
      <c r="U29" s="9">
        <v>1990</v>
      </c>
      <c r="V29" s="9">
        <v>9</v>
      </c>
      <c r="W29" s="9">
        <v>24</v>
      </c>
      <c r="X29" s="10">
        <v>33140</v>
      </c>
      <c r="Y29" s="14">
        <v>52.333333333333336</v>
      </c>
      <c r="Z29" s="14">
        <f t="shared" si="1"/>
        <v>4.3611111111111116</v>
      </c>
      <c r="AA29" s="14" t="s">
        <v>3</v>
      </c>
      <c r="AB29" s="9" t="s">
        <v>6</v>
      </c>
      <c r="AC29" s="9">
        <v>24.901599999999998</v>
      </c>
      <c r="AD29" s="11" t="s">
        <v>11</v>
      </c>
      <c r="AE29" s="11">
        <v>0</v>
      </c>
      <c r="AF29" s="11">
        <v>0</v>
      </c>
      <c r="AG29" s="11">
        <v>0</v>
      </c>
      <c r="AH29" s="11">
        <v>0</v>
      </c>
      <c r="AI29" s="11"/>
    </row>
    <row r="30" spans="1:35">
      <c r="A30" s="78" t="s">
        <v>316</v>
      </c>
      <c r="B30" s="9">
        <v>1995</v>
      </c>
      <c r="C30" s="9">
        <v>12</v>
      </c>
      <c r="D30" s="9">
        <v>5</v>
      </c>
      <c r="E30" s="10">
        <v>35038</v>
      </c>
      <c r="F30" s="9">
        <v>1</v>
      </c>
      <c r="G30" s="9" t="s">
        <v>5</v>
      </c>
      <c r="H30" s="9" t="s">
        <v>4</v>
      </c>
      <c r="I30" s="9">
        <v>26.14</v>
      </c>
      <c r="J30" s="80" t="s">
        <v>243</v>
      </c>
      <c r="K30" s="11">
        <v>1989</v>
      </c>
      <c r="L30" s="11">
        <v>8</v>
      </c>
      <c r="M30" s="11">
        <v>26</v>
      </c>
      <c r="N30" s="12">
        <v>32746</v>
      </c>
      <c r="O30" s="13">
        <v>76.13333333333334</v>
      </c>
      <c r="P30" s="13">
        <f t="shared" si="0"/>
        <v>6.344444444444445</v>
      </c>
      <c r="Q30" s="11" t="s">
        <v>5</v>
      </c>
      <c r="R30" s="11" t="s">
        <v>6</v>
      </c>
      <c r="S30" s="11">
        <v>24.963699999999999</v>
      </c>
      <c r="T30" s="78" t="s">
        <v>160</v>
      </c>
      <c r="U30" s="9">
        <v>1993</v>
      </c>
      <c r="V30" s="9">
        <v>9</v>
      </c>
      <c r="W30" s="9">
        <v>28</v>
      </c>
      <c r="X30" s="10">
        <v>34240</v>
      </c>
      <c r="Y30" s="14">
        <v>26.333333333333332</v>
      </c>
      <c r="Z30" s="14">
        <f t="shared" si="1"/>
        <v>2.1944444444444442</v>
      </c>
      <c r="AA30" s="14" t="s">
        <v>3</v>
      </c>
      <c r="AB30" s="9" t="s">
        <v>6</v>
      </c>
      <c r="AC30" s="9">
        <v>25.2423</v>
      </c>
      <c r="AD30" s="11" t="s">
        <v>11</v>
      </c>
      <c r="AE30" s="11">
        <v>0</v>
      </c>
      <c r="AF30" s="11">
        <v>0</v>
      </c>
      <c r="AG30" s="11">
        <v>0</v>
      </c>
      <c r="AH30" s="11">
        <v>0</v>
      </c>
      <c r="AI30" s="11"/>
    </row>
    <row r="31" spans="1:35">
      <c r="A31" s="78" t="s">
        <v>317</v>
      </c>
      <c r="B31" s="9">
        <v>1995</v>
      </c>
      <c r="C31" s="9">
        <v>12</v>
      </c>
      <c r="D31" s="9">
        <v>25</v>
      </c>
      <c r="E31" s="10">
        <v>35058</v>
      </c>
      <c r="F31" s="9">
        <v>2</v>
      </c>
      <c r="G31" s="9" t="s">
        <v>3</v>
      </c>
      <c r="H31" s="9" t="s">
        <v>93</v>
      </c>
      <c r="I31" s="9">
        <v>24.339400000000001</v>
      </c>
      <c r="J31" s="80" t="s">
        <v>258</v>
      </c>
      <c r="K31" s="11">
        <v>1989</v>
      </c>
      <c r="L31" s="11">
        <v>9</v>
      </c>
      <c r="M31" s="11">
        <v>27</v>
      </c>
      <c r="N31" s="12">
        <v>32778</v>
      </c>
      <c r="O31" s="13">
        <v>75.733333333333334</v>
      </c>
      <c r="P31" s="13">
        <f t="shared" si="0"/>
        <v>6.3111111111111109</v>
      </c>
      <c r="Q31" s="11" t="s">
        <v>5</v>
      </c>
      <c r="R31" s="11" t="s">
        <v>6</v>
      </c>
      <c r="S31" s="11">
        <v>43.432899999999997</v>
      </c>
      <c r="T31" s="78" t="s">
        <v>181</v>
      </c>
      <c r="U31" s="9">
        <v>1992</v>
      </c>
      <c r="V31" s="9">
        <v>6</v>
      </c>
      <c r="W31" s="9">
        <v>30</v>
      </c>
      <c r="X31" s="10">
        <v>33785</v>
      </c>
      <c r="Y31" s="14">
        <v>42.166666666666664</v>
      </c>
      <c r="Z31" s="14">
        <f t="shared" si="1"/>
        <v>3.5138888888888888</v>
      </c>
      <c r="AA31" s="14" t="s">
        <v>3</v>
      </c>
      <c r="AB31" s="9" t="s">
        <v>6</v>
      </c>
      <c r="AC31" s="9">
        <v>24.366499999999998</v>
      </c>
      <c r="AD31" s="11" t="s">
        <v>11</v>
      </c>
      <c r="AE31" s="11">
        <v>0</v>
      </c>
      <c r="AF31" s="11">
        <v>0</v>
      </c>
      <c r="AG31" s="11">
        <v>0</v>
      </c>
      <c r="AH31" s="11">
        <v>0</v>
      </c>
      <c r="AI31" s="11"/>
    </row>
    <row r="32" spans="1:35">
      <c r="A32" s="78" t="s">
        <v>318</v>
      </c>
      <c r="B32" s="9">
        <v>1995</v>
      </c>
      <c r="C32" s="9">
        <v>9</v>
      </c>
      <c r="D32" s="9">
        <v>30</v>
      </c>
      <c r="E32" s="10">
        <v>34972</v>
      </c>
      <c r="F32" s="9">
        <v>2</v>
      </c>
      <c r="G32" s="9" t="s">
        <v>3</v>
      </c>
      <c r="H32" s="9" t="s">
        <v>6</v>
      </c>
      <c r="I32" s="9">
        <v>24.432700000000001</v>
      </c>
      <c r="J32" s="80" t="s">
        <v>258</v>
      </c>
      <c r="K32" s="11">
        <v>1989</v>
      </c>
      <c r="L32" s="11">
        <v>9</v>
      </c>
      <c r="M32" s="11">
        <v>27</v>
      </c>
      <c r="N32" s="12">
        <v>32778</v>
      </c>
      <c r="O32" s="13">
        <v>72.86666666666666</v>
      </c>
      <c r="P32" s="13">
        <f t="shared" si="0"/>
        <v>6.072222222222222</v>
      </c>
      <c r="Q32" s="11" t="s">
        <v>5</v>
      </c>
      <c r="R32" s="11" t="s">
        <v>6</v>
      </c>
      <c r="S32" s="11">
        <v>43.432899999999997</v>
      </c>
      <c r="T32" s="78" t="s">
        <v>160</v>
      </c>
      <c r="U32" s="9">
        <v>1993</v>
      </c>
      <c r="V32" s="9">
        <v>9</v>
      </c>
      <c r="W32" s="9">
        <v>28</v>
      </c>
      <c r="X32" s="10">
        <v>34240</v>
      </c>
      <c r="Y32" s="14">
        <v>24.133333333333333</v>
      </c>
      <c r="Z32" s="14">
        <f t="shared" si="1"/>
        <v>2.0111111111111111</v>
      </c>
      <c r="AA32" s="14" t="s">
        <v>3</v>
      </c>
      <c r="AB32" s="9" t="s">
        <v>6</v>
      </c>
      <c r="AC32" s="9">
        <v>25.2423</v>
      </c>
      <c r="AD32" s="11" t="s">
        <v>11</v>
      </c>
      <c r="AE32" s="11">
        <v>0</v>
      </c>
      <c r="AF32" s="11">
        <v>0</v>
      </c>
      <c r="AG32" s="11">
        <v>0</v>
      </c>
      <c r="AH32" s="11">
        <v>0</v>
      </c>
      <c r="AI32" s="11"/>
    </row>
    <row r="33" spans="1:35">
      <c r="A33" s="78" t="s">
        <v>319</v>
      </c>
      <c r="B33" s="9">
        <v>1996</v>
      </c>
      <c r="C33" s="9">
        <v>2</v>
      </c>
      <c r="D33" s="9">
        <v>3</v>
      </c>
      <c r="E33" s="10">
        <v>35098</v>
      </c>
      <c r="F33" s="9">
        <v>2</v>
      </c>
      <c r="G33" s="9" t="s">
        <v>3</v>
      </c>
      <c r="H33" s="9" t="s">
        <v>93</v>
      </c>
      <c r="I33" s="9">
        <v>25.6218</v>
      </c>
      <c r="J33" s="80" t="s">
        <v>259</v>
      </c>
      <c r="K33" s="11">
        <v>1989</v>
      </c>
      <c r="L33" s="11">
        <v>11</v>
      </c>
      <c r="M33" s="11">
        <v>9</v>
      </c>
      <c r="N33" s="12">
        <v>32821</v>
      </c>
      <c r="O33" s="13">
        <v>75.63333333333334</v>
      </c>
      <c r="P33" s="13">
        <f t="shared" si="0"/>
        <v>6.302777777777778</v>
      </c>
      <c r="Q33" s="11" t="s">
        <v>5</v>
      </c>
      <c r="R33" s="11" t="s">
        <v>6</v>
      </c>
      <c r="S33" s="11">
        <v>24.296099999999999</v>
      </c>
      <c r="T33" s="78" t="s">
        <v>181</v>
      </c>
      <c r="U33" s="9">
        <v>1992</v>
      </c>
      <c r="V33" s="9">
        <v>6</v>
      </c>
      <c r="W33" s="9">
        <v>30</v>
      </c>
      <c r="X33" s="10">
        <v>33785</v>
      </c>
      <c r="Y33" s="14">
        <v>43.5</v>
      </c>
      <c r="Z33" s="14">
        <f t="shared" si="1"/>
        <v>3.625</v>
      </c>
      <c r="AA33" s="14" t="s">
        <v>3</v>
      </c>
      <c r="AB33" s="9" t="s">
        <v>6</v>
      </c>
      <c r="AC33" s="9">
        <v>24.366499999999998</v>
      </c>
      <c r="AD33" s="11" t="s">
        <v>11</v>
      </c>
      <c r="AE33" s="11">
        <v>0</v>
      </c>
      <c r="AF33" s="11">
        <v>0</v>
      </c>
      <c r="AG33" s="11">
        <v>0</v>
      </c>
      <c r="AH33" s="11">
        <v>0</v>
      </c>
      <c r="AI33" s="11"/>
    </row>
    <row r="34" spans="1:35">
      <c r="A34" s="78" t="s">
        <v>212</v>
      </c>
      <c r="B34" s="9">
        <v>1998</v>
      </c>
      <c r="C34" s="9">
        <v>9</v>
      </c>
      <c r="D34" s="9">
        <v>12</v>
      </c>
      <c r="E34" s="10">
        <v>36050</v>
      </c>
      <c r="F34" s="9">
        <v>2</v>
      </c>
      <c r="G34" s="9" t="s">
        <v>3</v>
      </c>
      <c r="H34" s="9" t="s">
        <v>4</v>
      </c>
      <c r="I34" s="9">
        <v>24.912299999999998</v>
      </c>
      <c r="J34" s="80" t="s">
        <v>260</v>
      </c>
      <c r="K34" s="11">
        <v>1991</v>
      </c>
      <c r="L34" s="11">
        <v>8</v>
      </c>
      <c r="M34" s="11">
        <v>28</v>
      </c>
      <c r="N34" s="12">
        <v>33478</v>
      </c>
      <c r="O34" s="13">
        <v>85.466666666666669</v>
      </c>
      <c r="P34" s="13">
        <f t="shared" si="0"/>
        <v>7.1222222222222227</v>
      </c>
      <c r="Q34" s="11" t="s">
        <v>5</v>
      </c>
      <c r="R34" s="11" t="s">
        <v>6</v>
      </c>
      <c r="S34" s="11">
        <v>26.892600000000002</v>
      </c>
      <c r="T34" s="78" t="s">
        <v>182</v>
      </c>
      <c r="U34" s="9">
        <v>1994</v>
      </c>
      <c r="V34" s="9">
        <v>11</v>
      </c>
      <c r="W34" s="9">
        <v>21</v>
      </c>
      <c r="X34" s="10">
        <v>34659</v>
      </c>
      <c r="Y34" s="14">
        <v>46.1</v>
      </c>
      <c r="Z34" s="14">
        <f t="shared" si="1"/>
        <v>3.8416666666666668</v>
      </c>
      <c r="AA34" s="14" t="s">
        <v>3</v>
      </c>
      <c r="AB34" s="9" t="s">
        <v>6</v>
      </c>
      <c r="AC34" s="9">
        <v>25.523599999999998</v>
      </c>
      <c r="AD34" s="11" t="s">
        <v>11</v>
      </c>
      <c r="AE34" s="11">
        <v>0</v>
      </c>
      <c r="AF34" s="11">
        <v>0</v>
      </c>
      <c r="AG34" s="11">
        <v>0</v>
      </c>
      <c r="AH34" s="11">
        <v>0</v>
      </c>
      <c r="AI34" s="11"/>
    </row>
    <row r="35" spans="1:35">
      <c r="A35" s="78" t="s">
        <v>196</v>
      </c>
      <c r="B35" s="9">
        <v>1997</v>
      </c>
      <c r="C35" s="9">
        <v>7</v>
      </c>
      <c r="D35" s="9">
        <v>8</v>
      </c>
      <c r="E35" s="10">
        <v>35619</v>
      </c>
      <c r="F35" s="9">
        <v>2</v>
      </c>
      <c r="G35" s="9" t="s">
        <v>3</v>
      </c>
      <c r="H35" s="9" t="s">
        <v>93</v>
      </c>
      <c r="I35" s="9">
        <v>28.122900000000001</v>
      </c>
      <c r="J35" s="80" t="s">
        <v>261</v>
      </c>
      <c r="K35" s="11">
        <v>1991</v>
      </c>
      <c r="L35" s="11">
        <v>7</v>
      </c>
      <c r="M35" s="11">
        <v>15</v>
      </c>
      <c r="N35" s="12">
        <v>33434</v>
      </c>
      <c r="O35" s="13">
        <v>72.566666666666663</v>
      </c>
      <c r="P35" s="13">
        <f t="shared" si="0"/>
        <v>6.0472222222222216</v>
      </c>
      <c r="Q35" s="11" t="s">
        <v>5</v>
      </c>
      <c r="R35" s="11" t="s">
        <v>6</v>
      </c>
      <c r="S35" s="11">
        <v>27.852599999999999</v>
      </c>
      <c r="T35" s="78" t="s">
        <v>183</v>
      </c>
      <c r="U35" s="9">
        <v>1995</v>
      </c>
      <c r="V35" s="9">
        <v>2</v>
      </c>
      <c r="W35" s="9">
        <v>13</v>
      </c>
      <c r="X35" s="10">
        <v>34743</v>
      </c>
      <c r="Y35" s="14">
        <v>28.933333333333334</v>
      </c>
      <c r="Z35" s="14">
        <f t="shared" si="1"/>
        <v>2.411111111111111</v>
      </c>
      <c r="AA35" s="14" t="s">
        <v>3</v>
      </c>
      <c r="AB35" s="9" t="s">
        <v>6</v>
      </c>
      <c r="AC35" s="9">
        <v>25.933599999999998</v>
      </c>
      <c r="AD35" s="11" t="s">
        <v>11</v>
      </c>
      <c r="AE35" s="11">
        <v>0</v>
      </c>
      <c r="AF35" s="11">
        <v>0</v>
      </c>
      <c r="AG35" s="11">
        <v>0</v>
      </c>
      <c r="AH35" s="11">
        <v>0</v>
      </c>
      <c r="AI35" s="11"/>
    </row>
    <row r="36" spans="1:35">
      <c r="A36" s="78" t="s">
        <v>320</v>
      </c>
      <c r="B36" s="9">
        <v>1997</v>
      </c>
      <c r="C36" s="9">
        <v>2</v>
      </c>
      <c r="D36" s="9">
        <v>22</v>
      </c>
      <c r="E36" s="10">
        <v>35483</v>
      </c>
      <c r="F36" s="9">
        <v>1</v>
      </c>
      <c r="G36" s="9" t="s">
        <v>5</v>
      </c>
      <c r="H36" s="9" t="s">
        <v>4</v>
      </c>
      <c r="I36" s="9">
        <v>29.4099</v>
      </c>
      <c r="J36" s="80" t="s">
        <v>244</v>
      </c>
      <c r="K36" s="11">
        <v>1991</v>
      </c>
      <c r="L36" s="11">
        <v>6</v>
      </c>
      <c r="M36" s="11">
        <v>6</v>
      </c>
      <c r="N36" s="12">
        <v>33395</v>
      </c>
      <c r="O36" s="13">
        <v>69.333333333333329</v>
      </c>
      <c r="P36" s="13">
        <f t="shared" si="0"/>
        <v>5.7777777777777777</v>
      </c>
      <c r="Q36" s="11" t="s">
        <v>5</v>
      </c>
      <c r="R36" s="11" t="s">
        <v>6</v>
      </c>
      <c r="S36" s="11">
        <v>41.1691</v>
      </c>
      <c r="T36" s="78" t="s">
        <v>170</v>
      </c>
      <c r="U36" s="9">
        <v>1994</v>
      </c>
      <c r="V36" s="9">
        <v>8</v>
      </c>
      <c r="W36" s="9">
        <v>2</v>
      </c>
      <c r="X36" s="10">
        <v>34548</v>
      </c>
      <c r="Y36" s="14">
        <v>30.9</v>
      </c>
      <c r="Z36" s="14">
        <f t="shared" si="1"/>
        <v>2.5749999999999997</v>
      </c>
      <c r="AA36" s="14" t="s">
        <v>3</v>
      </c>
      <c r="AB36" s="9" t="s">
        <v>6</v>
      </c>
      <c r="AC36" s="9">
        <v>24.072399999999998</v>
      </c>
      <c r="AD36" s="11" t="s">
        <v>11</v>
      </c>
      <c r="AE36" s="11">
        <v>0</v>
      </c>
      <c r="AF36" s="11">
        <v>0</v>
      </c>
      <c r="AG36" s="11">
        <v>0</v>
      </c>
      <c r="AH36" s="11">
        <v>0</v>
      </c>
      <c r="AI36" s="11"/>
    </row>
    <row r="37" spans="1:35">
      <c r="A37" s="78" t="s">
        <v>287</v>
      </c>
      <c r="B37" s="9">
        <v>1997</v>
      </c>
      <c r="C37" s="9">
        <v>2</v>
      </c>
      <c r="D37" s="9">
        <v>24</v>
      </c>
      <c r="E37" s="10">
        <v>35485</v>
      </c>
      <c r="F37" s="9">
        <v>1</v>
      </c>
      <c r="G37" s="9" t="s">
        <v>5</v>
      </c>
      <c r="H37" s="9" t="s">
        <v>93</v>
      </c>
      <c r="I37" s="9">
        <v>28.415400000000002</v>
      </c>
      <c r="J37" s="80" t="s">
        <v>244</v>
      </c>
      <c r="K37" s="11">
        <v>1991</v>
      </c>
      <c r="L37" s="11">
        <v>6</v>
      </c>
      <c r="M37" s="11">
        <v>6</v>
      </c>
      <c r="N37" s="12">
        <v>33395</v>
      </c>
      <c r="O37" s="13">
        <v>69.400000000000006</v>
      </c>
      <c r="P37" s="13">
        <f t="shared" si="0"/>
        <v>5.7833333333333341</v>
      </c>
      <c r="Q37" s="11" t="s">
        <v>5</v>
      </c>
      <c r="R37" s="11" t="s">
        <v>6</v>
      </c>
      <c r="S37" s="11">
        <v>41.1691</v>
      </c>
      <c r="T37" s="78" t="s">
        <v>184</v>
      </c>
      <c r="U37" s="9">
        <v>1995</v>
      </c>
      <c r="V37" s="9">
        <v>3</v>
      </c>
      <c r="W37" s="9">
        <v>24</v>
      </c>
      <c r="X37" s="10">
        <v>34782</v>
      </c>
      <c r="Y37" s="14">
        <v>23.166666666666668</v>
      </c>
      <c r="Z37" s="14">
        <f t="shared" si="1"/>
        <v>1.9305555555555556</v>
      </c>
      <c r="AA37" s="14" t="s">
        <v>3</v>
      </c>
      <c r="AB37" s="9" t="s">
        <v>6</v>
      </c>
      <c r="AC37" s="9">
        <v>25.136299999999999</v>
      </c>
      <c r="AD37" s="11" t="s">
        <v>11</v>
      </c>
      <c r="AE37" s="11">
        <v>0</v>
      </c>
      <c r="AF37" s="11">
        <v>0</v>
      </c>
      <c r="AG37" s="11">
        <v>0</v>
      </c>
      <c r="AH37" s="11">
        <v>0</v>
      </c>
      <c r="AI37" s="11"/>
    </row>
    <row r="38" spans="1:35">
      <c r="A38" s="78" t="s">
        <v>198</v>
      </c>
      <c r="B38" s="9">
        <v>1997</v>
      </c>
      <c r="C38" s="9">
        <v>4</v>
      </c>
      <c r="D38" s="9">
        <v>27</v>
      </c>
      <c r="E38" s="10">
        <v>35547</v>
      </c>
      <c r="F38" s="9">
        <v>2</v>
      </c>
      <c r="G38" s="9" t="s">
        <v>3</v>
      </c>
      <c r="H38" s="9" t="s">
        <v>4</v>
      </c>
      <c r="I38" s="9">
        <v>23.746700000000001</v>
      </c>
      <c r="J38" s="80" t="s">
        <v>261</v>
      </c>
      <c r="K38" s="11">
        <v>1991</v>
      </c>
      <c r="L38" s="11">
        <v>7</v>
      </c>
      <c r="M38" s="11">
        <v>15</v>
      </c>
      <c r="N38" s="12">
        <v>33434</v>
      </c>
      <c r="O38" s="13">
        <v>70.166666666666671</v>
      </c>
      <c r="P38" s="13">
        <f t="shared" si="0"/>
        <v>5.8472222222222223</v>
      </c>
      <c r="Q38" s="11" t="s">
        <v>5</v>
      </c>
      <c r="R38" s="11" t="s">
        <v>6</v>
      </c>
      <c r="S38" s="11">
        <v>27.852599999999999</v>
      </c>
      <c r="T38" s="78" t="s">
        <v>183</v>
      </c>
      <c r="U38" s="9">
        <v>1995</v>
      </c>
      <c r="V38" s="9">
        <v>2</v>
      </c>
      <c r="W38" s="9">
        <v>13</v>
      </c>
      <c r="X38" s="10">
        <v>34743</v>
      </c>
      <c r="Y38" s="14">
        <v>26.533333333333335</v>
      </c>
      <c r="Z38" s="14">
        <f t="shared" si="1"/>
        <v>2.2111111111111112</v>
      </c>
      <c r="AA38" s="14" t="s">
        <v>3</v>
      </c>
      <c r="AB38" s="9" t="s">
        <v>6</v>
      </c>
      <c r="AC38" s="9">
        <v>25.933599999999998</v>
      </c>
      <c r="AD38" s="11" t="s">
        <v>11</v>
      </c>
      <c r="AE38" s="11">
        <v>0</v>
      </c>
      <c r="AF38" s="11">
        <v>0</v>
      </c>
      <c r="AG38" s="11">
        <v>0</v>
      </c>
      <c r="AH38" s="11">
        <v>0</v>
      </c>
      <c r="AI38" s="11"/>
    </row>
    <row r="39" spans="1:35">
      <c r="A39" s="78" t="s">
        <v>321</v>
      </c>
      <c r="B39" s="9">
        <v>1996</v>
      </c>
      <c r="C39" s="9">
        <v>9</v>
      </c>
      <c r="D39" s="9">
        <v>4</v>
      </c>
      <c r="E39" s="10">
        <v>35312</v>
      </c>
      <c r="F39" s="9">
        <v>2</v>
      </c>
      <c r="G39" s="9" t="s">
        <v>3</v>
      </c>
      <c r="H39" s="9" t="s">
        <v>93</v>
      </c>
      <c r="I39" s="9">
        <v>24.777699999999999</v>
      </c>
      <c r="J39" s="80" t="s">
        <v>262</v>
      </c>
      <c r="K39" s="11">
        <v>1994</v>
      </c>
      <c r="L39" s="11">
        <v>7</v>
      </c>
      <c r="M39" s="11">
        <v>25</v>
      </c>
      <c r="N39" s="12">
        <v>34540</v>
      </c>
      <c r="O39" s="13">
        <v>25.466666666666665</v>
      </c>
      <c r="P39" s="13">
        <f t="shared" si="0"/>
        <v>2.1222222222222222</v>
      </c>
      <c r="Q39" s="11" t="s">
        <v>5</v>
      </c>
      <c r="R39" s="11" t="s">
        <v>6</v>
      </c>
      <c r="S39" s="11">
        <v>21.762599999999999</v>
      </c>
      <c r="T39" s="78" t="s">
        <v>185</v>
      </c>
      <c r="U39" s="9">
        <v>1993</v>
      </c>
      <c r="V39" s="9">
        <v>1</v>
      </c>
      <c r="W39" s="9">
        <v>14</v>
      </c>
      <c r="X39" s="10">
        <v>33983</v>
      </c>
      <c r="Y39" s="14">
        <v>44.033333333333331</v>
      </c>
      <c r="Z39" s="14">
        <f t="shared" si="1"/>
        <v>3.6694444444444443</v>
      </c>
      <c r="AA39" s="14" t="s">
        <v>3</v>
      </c>
      <c r="AB39" s="9" t="s">
        <v>6</v>
      </c>
      <c r="AC39" s="9">
        <v>24.619</v>
      </c>
      <c r="AD39" s="11" t="s">
        <v>11</v>
      </c>
      <c r="AE39" s="11">
        <v>0</v>
      </c>
      <c r="AF39" s="11">
        <v>0</v>
      </c>
      <c r="AG39" s="11">
        <v>0</v>
      </c>
      <c r="AH39" s="11">
        <v>0</v>
      </c>
      <c r="AI39" s="11"/>
    </row>
    <row r="40" spans="1:35">
      <c r="A40" s="78" t="s">
        <v>322</v>
      </c>
      <c r="B40" s="9">
        <v>1996</v>
      </c>
      <c r="C40" s="9">
        <v>9</v>
      </c>
      <c r="D40" s="9">
        <v>7</v>
      </c>
      <c r="E40" s="10">
        <v>35315</v>
      </c>
      <c r="F40" s="9">
        <v>2</v>
      </c>
      <c r="G40" s="9" t="s">
        <v>3</v>
      </c>
      <c r="H40" s="9" t="s">
        <v>93</v>
      </c>
      <c r="I40" s="9">
        <v>24.404900000000001</v>
      </c>
      <c r="J40" s="80" t="s">
        <v>262</v>
      </c>
      <c r="K40" s="11">
        <v>1994</v>
      </c>
      <c r="L40" s="11">
        <v>7</v>
      </c>
      <c r="M40" s="11">
        <v>25</v>
      </c>
      <c r="N40" s="12">
        <v>34540</v>
      </c>
      <c r="O40" s="13">
        <v>25.566666666666666</v>
      </c>
      <c r="P40" s="13">
        <f t="shared" si="0"/>
        <v>2.1305555555555555</v>
      </c>
      <c r="Q40" s="11" t="s">
        <v>5</v>
      </c>
      <c r="R40" s="11" t="s">
        <v>6</v>
      </c>
      <c r="S40" s="11">
        <v>21.762599999999999</v>
      </c>
      <c r="T40" s="78" t="s">
        <v>185</v>
      </c>
      <c r="U40" s="9">
        <v>1993</v>
      </c>
      <c r="V40" s="9">
        <v>1</v>
      </c>
      <c r="W40" s="9">
        <v>14</v>
      </c>
      <c r="X40" s="10">
        <v>33983</v>
      </c>
      <c r="Y40" s="14">
        <v>44.133333333333333</v>
      </c>
      <c r="Z40" s="14">
        <f t="shared" si="1"/>
        <v>3.6777777777777776</v>
      </c>
      <c r="AA40" s="14" t="s">
        <v>3</v>
      </c>
      <c r="AB40" s="9" t="s">
        <v>6</v>
      </c>
      <c r="AC40" s="9">
        <v>24.619</v>
      </c>
      <c r="AD40" s="11" t="s">
        <v>11</v>
      </c>
      <c r="AE40" s="11">
        <v>0</v>
      </c>
      <c r="AF40" s="11">
        <v>0</v>
      </c>
      <c r="AG40" s="11">
        <v>0</v>
      </c>
      <c r="AH40" s="11">
        <v>0</v>
      </c>
      <c r="AI40" s="11"/>
    </row>
    <row r="41" spans="1:35">
      <c r="A41" s="78" t="s">
        <v>323</v>
      </c>
      <c r="B41" s="9">
        <v>1997</v>
      </c>
      <c r="C41" s="9">
        <v>1</v>
      </c>
      <c r="D41" s="9">
        <v>4</v>
      </c>
      <c r="E41" s="10">
        <v>35434</v>
      </c>
      <c r="F41" s="9">
        <v>2</v>
      </c>
      <c r="G41" s="9" t="s">
        <v>3</v>
      </c>
      <c r="H41" s="9" t="s">
        <v>93</v>
      </c>
      <c r="I41" s="9">
        <v>37.116700000000002</v>
      </c>
      <c r="J41" s="80" t="e">
        <v>#N/A</v>
      </c>
      <c r="K41" s="11">
        <v>1990</v>
      </c>
      <c r="L41" s="11">
        <v>10</v>
      </c>
      <c r="M41" s="11">
        <v>24</v>
      </c>
      <c r="N41" s="12">
        <v>33170</v>
      </c>
      <c r="O41" s="13">
        <v>75.2</v>
      </c>
      <c r="P41" s="13">
        <f t="shared" si="0"/>
        <v>6.2666666666666666</v>
      </c>
      <c r="Q41" s="11" t="s">
        <v>5</v>
      </c>
      <c r="R41" s="11" t="s">
        <v>6</v>
      </c>
      <c r="S41" s="11">
        <v>25.4391</v>
      </c>
      <c r="T41" s="78" t="s">
        <v>179</v>
      </c>
      <c r="U41" s="9">
        <v>1993</v>
      </c>
      <c r="V41" s="9">
        <v>2</v>
      </c>
      <c r="W41" s="9">
        <v>8</v>
      </c>
      <c r="X41" s="10">
        <v>34008</v>
      </c>
      <c r="Y41" s="14">
        <v>47.266666666666666</v>
      </c>
      <c r="Z41" s="14">
        <f t="shared" si="1"/>
        <v>3.9388888888888887</v>
      </c>
      <c r="AA41" s="14" t="s">
        <v>3</v>
      </c>
      <c r="AB41" s="9" t="s">
        <v>6</v>
      </c>
      <c r="AC41" s="9">
        <v>24.1479</v>
      </c>
      <c r="AD41" s="11" t="s">
        <v>11</v>
      </c>
      <c r="AE41" s="11">
        <v>0</v>
      </c>
      <c r="AF41" s="11">
        <v>0</v>
      </c>
      <c r="AG41" s="11">
        <v>0</v>
      </c>
      <c r="AH41" s="11">
        <v>0</v>
      </c>
      <c r="AI41" s="11"/>
    </row>
    <row r="42" spans="1:35">
      <c r="A42" s="78" t="s">
        <v>324</v>
      </c>
      <c r="B42" s="9">
        <v>1997</v>
      </c>
      <c r="C42" s="9">
        <v>1</v>
      </c>
      <c r="D42" s="9">
        <v>9</v>
      </c>
      <c r="E42" s="10">
        <v>35439</v>
      </c>
      <c r="F42" s="9">
        <v>2</v>
      </c>
      <c r="G42" s="9" t="s">
        <v>3</v>
      </c>
      <c r="H42" s="9" t="s">
        <v>93</v>
      </c>
      <c r="I42" s="9">
        <v>24.231100000000001</v>
      </c>
      <c r="J42" s="80" t="e">
        <v>#N/A</v>
      </c>
      <c r="K42" s="11">
        <v>1990</v>
      </c>
      <c r="L42" s="11">
        <v>10</v>
      </c>
      <c r="M42" s="11">
        <v>24</v>
      </c>
      <c r="N42" s="12">
        <v>33170</v>
      </c>
      <c r="O42" s="13">
        <v>75.36666666666666</v>
      </c>
      <c r="P42" s="13">
        <f t="shared" si="0"/>
        <v>6.280555555555555</v>
      </c>
      <c r="Q42" s="11" t="s">
        <v>5</v>
      </c>
      <c r="R42" s="11" t="s">
        <v>6</v>
      </c>
      <c r="S42" s="11">
        <v>25.4391</v>
      </c>
      <c r="T42" s="78" t="s">
        <v>179</v>
      </c>
      <c r="U42" s="9">
        <v>1993</v>
      </c>
      <c r="V42" s="9">
        <v>2</v>
      </c>
      <c r="W42" s="9">
        <v>8</v>
      </c>
      <c r="X42" s="10">
        <v>34008</v>
      </c>
      <c r="Y42" s="14">
        <v>47.43333333333333</v>
      </c>
      <c r="Z42" s="14">
        <f t="shared" si="1"/>
        <v>3.9527777777777775</v>
      </c>
      <c r="AA42" s="14" t="s">
        <v>3</v>
      </c>
      <c r="AB42" s="9" t="s">
        <v>6</v>
      </c>
      <c r="AC42" s="9">
        <v>24.1479</v>
      </c>
      <c r="AD42" s="11" t="s">
        <v>11</v>
      </c>
      <c r="AE42" s="11">
        <v>0</v>
      </c>
      <c r="AF42" s="11">
        <v>0</v>
      </c>
      <c r="AG42" s="11">
        <v>0</v>
      </c>
      <c r="AH42" s="11">
        <v>0</v>
      </c>
      <c r="AI42" s="11"/>
    </row>
    <row r="43" spans="1:35">
      <c r="A43" s="78" t="s">
        <v>202</v>
      </c>
      <c r="B43" s="9">
        <v>1997</v>
      </c>
      <c r="C43" s="9">
        <v>3</v>
      </c>
      <c r="D43" s="9">
        <v>22</v>
      </c>
      <c r="E43" s="10">
        <v>35511</v>
      </c>
      <c r="F43" s="9">
        <v>2</v>
      </c>
      <c r="G43" s="9" t="s">
        <v>3</v>
      </c>
      <c r="H43" s="9" t="s">
        <v>93</v>
      </c>
      <c r="I43" s="9">
        <v>24.148</v>
      </c>
      <c r="J43" s="80" t="s">
        <v>263</v>
      </c>
      <c r="K43" s="11">
        <v>1994</v>
      </c>
      <c r="L43" s="11">
        <v>12</v>
      </c>
      <c r="M43" s="11">
        <v>19</v>
      </c>
      <c r="N43" s="12">
        <v>34687</v>
      </c>
      <c r="O43" s="13">
        <v>27.2</v>
      </c>
      <c r="P43" s="13">
        <f t="shared" si="0"/>
        <v>2.2666666666666666</v>
      </c>
      <c r="Q43" s="11" t="s">
        <v>5</v>
      </c>
      <c r="R43" s="11" t="s">
        <v>6</v>
      </c>
      <c r="S43" s="11">
        <v>27.405899999999999</v>
      </c>
      <c r="T43" s="78" t="s">
        <v>160</v>
      </c>
      <c r="U43" s="9">
        <v>1993</v>
      </c>
      <c r="V43" s="9">
        <v>9</v>
      </c>
      <c r="W43" s="9">
        <v>28</v>
      </c>
      <c r="X43" s="10">
        <v>34240</v>
      </c>
      <c r="Y43" s="14">
        <v>42.1</v>
      </c>
      <c r="Z43" s="14">
        <f t="shared" si="1"/>
        <v>3.5083333333333333</v>
      </c>
      <c r="AA43" s="14" t="s">
        <v>3</v>
      </c>
      <c r="AB43" s="9" t="s">
        <v>6</v>
      </c>
      <c r="AC43" s="9">
        <v>25.2423</v>
      </c>
      <c r="AD43" s="11" t="s">
        <v>11</v>
      </c>
      <c r="AE43" s="11">
        <v>0</v>
      </c>
      <c r="AF43" s="11">
        <v>0</v>
      </c>
      <c r="AG43" s="11">
        <v>0</v>
      </c>
      <c r="AH43" s="11">
        <v>0</v>
      </c>
      <c r="AI43" s="11"/>
    </row>
    <row r="44" spans="1:35">
      <c r="A44" s="78" t="s">
        <v>325</v>
      </c>
      <c r="B44" s="9">
        <v>1997</v>
      </c>
      <c r="C44" s="9">
        <v>4</v>
      </c>
      <c r="D44" s="9">
        <v>7</v>
      </c>
      <c r="E44" s="10">
        <v>35527</v>
      </c>
      <c r="F44" s="9">
        <v>2</v>
      </c>
      <c r="G44" s="9" t="s">
        <v>3</v>
      </c>
      <c r="H44" s="9" t="s">
        <v>93</v>
      </c>
      <c r="I44" s="9">
        <v>24.807400000000001</v>
      </c>
      <c r="J44" s="80" t="s">
        <v>263</v>
      </c>
      <c r="K44" s="11">
        <v>1994</v>
      </c>
      <c r="L44" s="11">
        <v>12</v>
      </c>
      <c r="M44" s="11">
        <v>19</v>
      </c>
      <c r="N44" s="12">
        <v>34687</v>
      </c>
      <c r="O44" s="13">
        <v>27.733333333333334</v>
      </c>
      <c r="P44" s="13">
        <f t="shared" si="0"/>
        <v>2.3111111111111113</v>
      </c>
      <c r="Q44" s="11" t="s">
        <v>5</v>
      </c>
      <c r="R44" s="11" t="s">
        <v>6</v>
      </c>
      <c r="S44" s="11">
        <v>27.405899999999999</v>
      </c>
      <c r="T44" s="78" t="s">
        <v>179</v>
      </c>
      <c r="U44" s="9">
        <v>1993</v>
      </c>
      <c r="V44" s="9">
        <v>2</v>
      </c>
      <c r="W44" s="9">
        <v>8</v>
      </c>
      <c r="X44" s="10">
        <v>34008</v>
      </c>
      <c r="Y44" s="14">
        <v>50.366666666666667</v>
      </c>
      <c r="Z44" s="14">
        <f t="shared" si="1"/>
        <v>4.197222222222222</v>
      </c>
      <c r="AA44" s="14" t="s">
        <v>3</v>
      </c>
      <c r="AB44" s="9" t="s">
        <v>6</v>
      </c>
      <c r="AC44" s="9">
        <v>24.1479</v>
      </c>
      <c r="AD44" s="11" t="s">
        <v>11</v>
      </c>
      <c r="AE44" s="11">
        <v>0</v>
      </c>
      <c r="AF44" s="11">
        <v>0</v>
      </c>
      <c r="AG44" s="11">
        <v>0</v>
      </c>
      <c r="AH44" s="11">
        <v>0</v>
      </c>
      <c r="AI44" s="11"/>
    </row>
    <row r="45" spans="1:35">
      <c r="A45" s="78" t="s">
        <v>205</v>
      </c>
      <c r="B45" s="9">
        <v>1997</v>
      </c>
      <c r="C45" s="9">
        <v>4</v>
      </c>
      <c r="D45" s="9">
        <v>18</v>
      </c>
      <c r="E45" s="10">
        <v>35538</v>
      </c>
      <c r="F45" s="9">
        <v>2</v>
      </c>
      <c r="G45" s="9" t="s">
        <v>3</v>
      </c>
      <c r="H45" s="9" t="s">
        <v>93</v>
      </c>
      <c r="I45" s="9">
        <v>24.322700000000001</v>
      </c>
      <c r="J45" s="80" t="s">
        <v>244</v>
      </c>
      <c r="K45" s="11">
        <v>1991</v>
      </c>
      <c r="L45" s="11">
        <v>6</v>
      </c>
      <c r="M45" s="11">
        <v>6</v>
      </c>
      <c r="N45" s="12">
        <v>33395</v>
      </c>
      <c r="O45" s="13">
        <v>71.166666666666671</v>
      </c>
      <c r="P45" s="13">
        <f t="shared" si="0"/>
        <v>5.9305555555555562</v>
      </c>
      <c r="Q45" s="11" t="s">
        <v>5</v>
      </c>
      <c r="R45" s="11" t="s">
        <v>6</v>
      </c>
      <c r="S45" s="11">
        <v>41.1691</v>
      </c>
      <c r="T45" s="78" t="s">
        <v>160</v>
      </c>
      <c r="U45" s="9">
        <v>1993</v>
      </c>
      <c r="V45" s="9">
        <v>9</v>
      </c>
      <c r="W45" s="9">
        <v>28</v>
      </c>
      <c r="X45" s="10">
        <v>34240</v>
      </c>
      <c r="Y45" s="14">
        <v>43</v>
      </c>
      <c r="Z45" s="14">
        <f t="shared" si="1"/>
        <v>3.5833333333333335</v>
      </c>
      <c r="AA45" s="14" t="s">
        <v>3</v>
      </c>
      <c r="AB45" s="9" t="s">
        <v>6</v>
      </c>
      <c r="AC45" s="9">
        <v>25.2423</v>
      </c>
      <c r="AD45" s="11" t="s">
        <v>11</v>
      </c>
      <c r="AE45" s="11">
        <v>0</v>
      </c>
      <c r="AF45" s="11">
        <v>0</v>
      </c>
      <c r="AG45" s="11">
        <v>0</v>
      </c>
      <c r="AH45" s="11">
        <v>0</v>
      </c>
      <c r="AI45" s="11"/>
    </row>
    <row r="46" spans="1:35">
      <c r="A46" s="78" t="s">
        <v>326</v>
      </c>
      <c r="B46" s="9">
        <v>1997</v>
      </c>
      <c r="C46" s="9">
        <v>12</v>
      </c>
      <c r="D46" s="9">
        <v>21</v>
      </c>
      <c r="E46" s="10">
        <v>35785</v>
      </c>
      <c r="F46" s="9">
        <v>2</v>
      </c>
      <c r="G46" s="9" t="s">
        <v>3</v>
      </c>
      <c r="H46" s="9" t="s">
        <v>4</v>
      </c>
      <c r="I46" s="9">
        <v>26.619900000000001</v>
      </c>
      <c r="J46" s="80" t="s">
        <v>264</v>
      </c>
      <c r="K46" s="11">
        <v>1991</v>
      </c>
      <c r="L46" s="11">
        <v>9</v>
      </c>
      <c r="M46" s="11">
        <v>13</v>
      </c>
      <c r="N46" s="12">
        <v>33494</v>
      </c>
      <c r="O46" s="13">
        <v>76.099999999999994</v>
      </c>
      <c r="P46" s="13">
        <f t="shared" si="0"/>
        <v>6.3416666666666659</v>
      </c>
      <c r="Q46" s="11" t="s">
        <v>5</v>
      </c>
      <c r="R46" s="11" t="s">
        <v>6</v>
      </c>
      <c r="S46" s="11">
        <v>21.888100000000001</v>
      </c>
      <c r="T46" s="78" t="s">
        <v>186</v>
      </c>
      <c r="U46" s="9">
        <v>1995</v>
      </c>
      <c r="V46" s="9">
        <v>8</v>
      </c>
      <c r="W46" s="9">
        <v>4</v>
      </c>
      <c r="X46" s="10">
        <v>34915</v>
      </c>
      <c r="Y46" s="14">
        <v>28.733333333333334</v>
      </c>
      <c r="Z46" s="14">
        <f t="shared" si="1"/>
        <v>2.3944444444444444</v>
      </c>
      <c r="AA46" s="14" t="s">
        <v>3</v>
      </c>
      <c r="AB46" s="9" t="s">
        <v>93</v>
      </c>
      <c r="AC46" s="9">
        <v>24.0655</v>
      </c>
      <c r="AD46" s="11" t="s">
        <v>11</v>
      </c>
      <c r="AE46" s="11">
        <v>0</v>
      </c>
      <c r="AF46" s="11">
        <v>0</v>
      </c>
      <c r="AG46" s="11">
        <v>0</v>
      </c>
      <c r="AH46" s="11">
        <v>0</v>
      </c>
      <c r="AI46" s="11"/>
    </row>
    <row r="47" spans="1:35">
      <c r="A47" s="78" t="s">
        <v>327</v>
      </c>
      <c r="B47" s="9">
        <v>1997</v>
      </c>
      <c r="C47" s="9">
        <v>10</v>
      </c>
      <c r="D47" s="9">
        <v>24</v>
      </c>
      <c r="E47" s="10">
        <v>35727</v>
      </c>
      <c r="F47" s="9">
        <v>2</v>
      </c>
      <c r="G47" s="9" t="s">
        <v>3</v>
      </c>
      <c r="H47" s="9" t="s">
        <v>4</v>
      </c>
      <c r="I47" s="9">
        <v>22.804099999999998</v>
      </c>
      <c r="J47" s="80" t="s">
        <v>264</v>
      </c>
      <c r="K47" s="11">
        <v>1991</v>
      </c>
      <c r="L47" s="11">
        <v>9</v>
      </c>
      <c r="M47" s="11">
        <v>13</v>
      </c>
      <c r="N47" s="12">
        <v>33494</v>
      </c>
      <c r="O47" s="13">
        <v>74.166666666666671</v>
      </c>
      <c r="P47" s="13">
        <f t="shared" si="0"/>
        <v>6.1805555555555562</v>
      </c>
      <c r="Q47" s="11" t="s">
        <v>5</v>
      </c>
      <c r="R47" s="11" t="s">
        <v>6</v>
      </c>
      <c r="S47" s="11">
        <v>21.888100000000001</v>
      </c>
      <c r="T47" s="78" t="s">
        <v>160</v>
      </c>
      <c r="U47" s="9">
        <v>1993</v>
      </c>
      <c r="V47" s="9">
        <v>9</v>
      </c>
      <c r="W47" s="9">
        <v>28</v>
      </c>
      <c r="X47" s="10">
        <v>34240</v>
      </c>
      <c r="Y47" s="14">
        <v>49.3</v>
      </c>
      <c r="Z47" s="14">
        <f t="shared" si="1"/>
        <v>4.1083333333333334</v>
      </c>
      <c r="AA47" s="14" t="s">
        <v>3</v>
      </c>
      <c r="AB47" s="9" t="s">
        <v>6</v>
      </c>
      <c r="AC47" s="9">
        <v>25.2423</v>
      </c>
      <c r="AD47" s="11" t="s">
        <v>11</v>
      </c>
      <c r="AE47" s="11">
        <v>0</v>
      </c>
      <c r="AF47" s="11">
        <v>0</v>
      </c>
      <c r="AG47" s="11">
        <v>0</v>
      </c>
      <c r="AH47" s="11">
        <v>0</v>
      </c>
      <c r="AI47" s="11"/>
    </row>
    <row r="48" spans="1:35">
      <c r="A48" s="78" t="s">
        <v>328</v>
      </c>
      <c r="B48" s="9">
        <v>1998</v>
      </c>
      <c r="C48" s="9">
        <v>1</v>
      </c>
      <c r="D48" s="9">
        <v>4</v>
      </c>
      <c r="E48" s="10">
        <v>35799</v>
      </c>
      <c r="F48" s="9">
        <v>1</v>
      </c>
      <c r="G48" s="9" t="s">
        <v>5</v>
      </c>
      <c r="H48" s="9" t="s">
        <v>6</v>
      </c>
      <c r="I48" s="9">
        <v>21.207000000000001</v>
      </c>
      <c r="J48" s="80" t="s">
        <v>250</v>
      </c>
      <c r="K48" s="11">
        <v>1991</v>
      </c>
      <c r="L48" s="11">
        <v>8</v>
      </c>
      <c r="M48" s="11">
        <v>27</v>
      </c>
      <c r="N48" s="12">
        <v>33477</v>
      </c>
      <c r="O48" s="13">
        <v>77.13333333333334</v>
      </c>
      <c r="P48" s="13">
        <f t="shared" si="0"/>
        <v>6.427777777777778</v>
      </c>
      <c r="Q48" s="11" t="s">
        <v>5</v>
      </c>
      <c r="R48" s="11" t="s">
        <v>6</v>
      </c>
      <c r="S48" s="11">
        <v>24.479600000000001</v>
      </c>
      <c r="T48" s="78" t="s">
        <v>187</v>
      </c>
      <c r="U48" s="9">
        <v>1993</v>
      </c>
      <c r="V48" s="9">
        <v>1</v>
      </c>
      <c r="W48" s="9">
        <v>20</v>
      </c>
      <c r="X48" s="10">
        <v>33989</v>
      </c>
      <c r="Y48" s="14">
        <v>60.06666666666667</v>
      </c>
      <c r="Z48" s="14">
        <f t="shared" si="1"/>
        <v>5.0055555555555555</v>
      </c>
      <c r="AA48" s="14" t="s">
        <v>3</v>
      </c>
      <c r="AB48" s="9" t="s">
        <v>6</v>
      </c>
      <c r="AC48" s="9">
        <v>27.200500000000002</v>
      </c>
      <c r="AD48" s="11" t="s">
        <v>11</v>
      </c>
      <c r="AE48" s="11">
        <v>0</v>
      </c>
      <c r="AF48" s="11">
        <v>0</v>
      </c>
      <c r="AG48" s="11">
        <v>0</v>
      </c>
      <c r="AH48" s="11">
        <v>0</v>
      </c>
      <c r="AI48" s="11"/>
    </row>
    <row r="49" spans="1:35">
      <c r="A49" s="78" t="s">
        <v>163</v>
      </c>
      <c r="B49" s="9">
        <v>1997</v>
      </c>
      <c r="C49" s="9">
        <v>8</v>
      </c>
      <c r="D49" s="9">
        <v>10</v>
      </c>
      <c r="E49" s="10">
        <v>35652</v>
      </c>
      <c r="F49" s="9">
        <v>2</v>
      </c>
      <c r="G49" s="9" t="s">
        <v>3</v>
      </c>
      <c r="H49" s="9" t="s">
        <v>93</v>
      </c>
      <c r="I49" s="9">
        <v>27.264800000000001</v>
      </c>
      <c r="J49" s="80" t="s">
        <v>265</v>
      </c>
      <c r="K49" s="11">
        <v>1995</v>
      </c>
      <c r="L49" s="11">
        <v>4</v>
      </c>
      <c r="M49" s="11">
        <v>24</v>
      </c>
      <c r="N49" s="12">
        <v>34813</v>
      </c>
      <c r="O49" s="13">
        <v>27.7</v>
      </c>
      <c r="P49" s="13">
        <f t="shared" si="0"/>
        <v>2.3083333333333331</v>
      </c>
      <c r="Q49" s="11" t="s">
        <v>5</v>
      </c>
      <c r="R49" s="11" t="s">
        <v>6</v>
      </c>
      <c r="S49" s="11">
        <v>24.665500000000002</v>
      </c>
      <c r="T49" s="78" t="s">
        <v>186</v>
      </c>
      <c r="U49" s="9">
        <v>1995</v>
      </c>
      <c r="V49" s="9">
        <v>8</v>
      </c>
      <c r="W49" s="9">
        <v>4</v>
      </c>
      <c r="X49" s="10">
        <v>34915</v>
      </c>
      <c r="Y49" s="14">
        <v>24.3</v>
      </c>
      <c r="Z49" s="14">
        <f t="shared" si="1"/>
        <v>2.0249999999999999</v>
      </c>
      <c r="AA49" s="14" t="s">
        <v>3</v>
      </c>
      <c r="AB49" s="9" t="s">
        <v>93</v>
      </c>
      <c r="AC49" s="9">
        <v>24.0655</v>
      </c>
      <c r="AD49" s="11" t="s">
        <v>11</v>
      </c>
      <c r="AE49" s="11">
        <v>0</v>
      </c>
      <c r="AF49" s="11">
        <v>0</v>
      </c>
      <c r="AG49" s="11">
        <v>0</v>
      </c>
      <c r="AH49" s="11">
        <v>0</v>
      </c>
      <c r="AI49" s="11"/>
    </row>
    <row r="50" spans="1:35">
      <c r="A50" s="78" t="s">
        <v>197</v>
      </c>
      <c r="B50" s="9">
        <v>1997</v>
      </c>
      <c r="C50" s="9">
        <v>6</v>
      </c>
      <c r="D50" s="9">
        <v>18</v>
      </c>
      <c r="E50" s="10">
        <v>35599</v>
      </c>
      <c r="F50" s="9">
        <v>2</v>
      </c>
      <c r="G50" s="9" t="s">
        <v>3</v>
      </c>
      <c r="H50" s="9" t="s">
        <v>4</v>
      </c>
      <c r="I50" s="9">
        <v>24.046500000000002</v>
      </c>
      <c r="J50" s="80" t="e">
        <v>#N/A</v>
      </c>
      <c r="K50" s="11">
        <v>1990</v>
      </c>
      <c r="L50" s="11">
        <v>10</v>
      </c>
      <c r="M50" s="11">
        <v>24</v>
      </c>
      <c r="N50" s="12">
        <v>33170</v>
      </c>
      <c r="O50" s="13">
        <v>80.7</v>
      </c>
      <c r="P50" s="13">
        <f t="shared" si="0"/>
        <v>6.7250000000000005</v>
      </c>
      <c r="Q50" s="11" t="s">
        <v>5</v>
      </c>
      <c r="R50" s="11" t="s">
        <v>6</v>
      </c>
      <c r="S50" s="11">
        <v>25.4391</v>
      </c>
      <c r="T50" s="78" t="s">
        <v>188</v>
      </c>
      <c r="U50" s="9">
        <v>1995</v>
      </c>
      <c r="V50" s="9">
        <v>1</v>
      </c>
      <c r="W50" s="9">
        <v>3</v>
      </c>
      <c r="X50" s="10">
        <v>34702</v>
      </c>
      <c r="Y50" s="14">
        <v>29.633333333333333</v>
      </c>
      <c r="Z50" s="14">
        <f t="shared" si="1"/>
        <v>2.4694444444444446</v>
      </c>
      <c r="AA50" s="14" t="s">
        <v>3</v>
      </c>
      <c r="AB50" s="9" t="s">
        <v>6</v>
      </c>
      <c r="AC50" s="9">
        <v>26.177199999999999</v>
      </c>
      <c r="AD50" s="11" t="s">
        <v>11</v>
      </c>
      <c r="AE50" s="11">
        <v>0</v>
      </c>
      <c r="AF50" s="11">
        <v>0</v>
      </c>
      <c r="AG50" s="11">
        <v>0</v>
      </c>
      <c r="AH50" s="11">
        <v>0</v>
      </c>
      <c r="AI50" s="11"/>
    </row>
    <row r="51" spans="1:35">
      <c r="A51" s="78" t="s">
        <v>329</v>
      </c>
      <c r="B51" s="9">
        <v>1997</v>
      </c>
      <c r="C51" s="9">
        <v>12</v>
      </c>
      <c r="D51" s="9">
        <v>18</v>
      </c>
      <c r="E51" s="10">
        <v>35782</v>
      </c>
      <c r="F51" s="9">
        <v>2</v>
      </c>
      <c r="G51" s="9" t="s">
        <v>3</v>
      </c>
      <c r="H51" s="9" t="s">
        <v>4</v>
      </c>
      <c r="I51" s="9">
        <v>28.465399999999999</v>
      </c>
      <c r="J51" s="80" t="s">
        <v>264</v>
      </c>
      <c r="K51" s="11">
        <v>1991</v>
      </c>
      <c r="L51" s="11">
        <v>9</v>
      </c>
      <c r="M51" s="11">
        <v>13</v>
      </c>
      <c r="N51" s="12">
        <v>33494</v>
      </c>
      <c r="O51" s="13">
        <v>76</v>
      </c>
      <c r="P51" s="13">
        <f t="shared" si="0"/>
        <v>6.333333333333333</v>
      </c>
      <c r="Q51" s="11" t="s">
        <v>5</v>
      </c>
      <c r="R51" s="11" t="s">
        <v>6</v>
      </c>
      <c r="S51" s="11">
        <v>21.888100000000001</v>
      </c>
      <c r="T51" s="78" t="s">
        <v>186</v>
      </c>
      <c r="U51" s="9">
        <v>1995</v>
      </c>
      <c r="V51" s="9">
        <v>8</v>
      </c>
      <c r="W51" s="9">
        <v>4</v>
      </c>
      <c r="X51" s="10">
        <v>34915</v>
      </c>
      <c r="Y51" s="14">
        <v>28.633333333333333</v>
      </c>
      <c r="Z51" s="14">
        <f t="shared" si="1"/>
        <v>2.3861111111111111</v>
      </c>
      <c r="AA51" s="14" t="s">
        <v>3</v>
      </c>
      <c r="AB51" s="9" t="s">
        <v>93</v>
      </c>
      <c r="AC51" s="9">
        <v>24.0655</v>
      </c>
      <c r="AD51" s="11" t="s">
        <v>11</v>
      </c>
      <c r="AE51" s="11">
        <v>0</v>
      </c>
      <c r="AF51" s="11">
        <v>0</v>
      </c>
      <c r="AG51" s="11">
        <v>0</v>
      </c>
      <c r="AH51" s="11">
        <v>0</v>
      </c>
      <c r="AI51" s="11"/>
    </row>
    <row r="52" spans="1:35">
      <c r="A52" s="78" t="s">
        <v>214</v>
      </c>
      <c r="B52" s="9">
        <v>1998</v>
      </c>
      <c r="C52" s="9">
        <v>10</v>
      </c>
      <c r="D52" s="9">
        <v>25</v>
      </c>
      <c r="E52" s="10">
        <v>36093</v>
      </c>
      <c r="F52" s="9">
        <v>2</v>
      </c>
      <c r="G52" s="9" t="s">
        <v>3</v>
      </c>
      <c r="H52" s="9" t="s">
        <v>93</v>
      </c>
      <c r="I52" s="9">
        <v>26.656199999999998</v>
      </c>
      <c r="J52" s="80" t="s">
        <v>265</v>
      </c>
      <c r="K52" s="11">
        <v>1995</v>
      </c>
      <c r="L52" s="11">
        <v>4</v>
      </c>
      <c r="M52" s="11">
        <v>24</v>
      </c>
      <c r="N52" s="12">
        <v>34813</v>
      </c>
      <c r="O52" s="13">
        <v>42.4</v>
      </c>
      <c r="P52" s="13">
        <f t="shared" si="0"/>
        <v>3.5333333333333332</v>
      </c>
      <c r="Q52" s="11" t="s">
        <v>5</v>
      </c>
      <c r="R52" s="11" t="s">
        <v>6</v>
      </c>
      <c r="S52" s="11">
        <v>24.665500000000002</v>
      </c>
      <c r="T52" s="78" t="s">
        <v>189</v>
      </c>
      <c r="U52" s="9">
        <v>1995</v>
      </c>
      <c r="V52" s="9">
        <v>7</v>
      </c>
      <c r="W52" s="9">
        <v>16</v>
      </c>
      <c r="X52" s="10">
        <v>34896</v>
      </c>
      <c r="Y52" s="14">
        <v>39.633333333333333</v>
      </c>
      <c r="Z52" s="14">
        <f t="shared" si="1"/>
        <v>3.3027777777777776</v>
      </c>
      <c r="AA52" s="14" t="s">
        <v>3</v>
      </c>
      <c r="AB52" s="9" t="s">
        <v>93</v>
      </c>
      <c r="AC52" s="9">
        <v>28.0533</v>
      </c>
      <c r="AD52" s="11" t="s">
        <v>11</v>
      </c>
      <c r="AE52" s="11">
        <v>0</v>
      </c>
      <c r="AF52" s="11">
        <v>0</v>
      </c>
      <c r="AG52" s="11">
        <v>0</v>
      </c>
      <c r="AH52" s="11">
        <v>0</v>
      </c>
      <c r="AI52" s="11"/>
    </row>
    <row r="53" spans="1:35">
      <c r="A53" s="78" t="s">
        <v>162</v>
      </c>
      <c r="B53" s="9">
        <v>2000</v>
      </c>
      <c r="C53" s="9">
        <v>1</v>
      </c>
      <c r="D53" s="9">
        <v>12</v>
      </c>
      <c r="E53" s="10">
        <v>36537</v>
      </c>
      <c r="F53" s="9">
        <v>2</v>
      </c>
      <c r="G53" s="9" t="s">
        <v>3</v>
      </c>
      <c r="H53" s="9" t="s">
        <v>6</v>
      </c>
      <c r="I53" s="9">
        <v>43.990499999999997</v>
      </c>
      <c r="J53" s="80" t="s">
        <v>266</v>
      </c>
      <c r="K53" s="11">
        <v>1994</v>
      </c>
      <c r="L53" s="11">
        <v>3</v>
      </c>
      <c r="M53" s="11">
        <v>9</v>
      </c>
      <c r="N53" s="12">
        <v>34402</v>
      </c>
      <c r="O53" s="13">
        <v>70.900000000000006</v>
      </c>
      <c r="P53" s="13">
        <f t="shared" si="0"/>
        <v>5.9083333333333341</v>
      </c>
      <c r="Q53" s="11" t="s">
        <v>5</v>
      </c>
      <c r="R53" s="11" t="s">
        <v>6</v>
      </c>
      <c r="S53" s="11">
        <v>34.758699999999997</v>
      </c>
      <c r="T53" s="78" t="s">
        <v>190</v>
      </c>
      <c r="U53" s="9">
        <v>1997</v>
      </c>
      <c r="V53" s="9">
        <v>12</v>
      </c>
      <c r="W53" s="9">
        <v>7</v>
      </c>
      <c r="X53" s="10">
        <v>35771</v>
      </c>
      <c r="Y53" s="14">
        <v>25.266666666666666</v>
      </c>
      <c r="Z53" s="14">
        <f t="shared" si="1"/>
        <v>2.1055555555555556</v>
      </c>
      <c r="AA53" s="14" t="s">
        <v>3</v>
      </c>
      <c r="AB53" s="9" t="s">
        <v>4</v>
      </c>
      <c r="AC53" s="9">
        <v>23.425999999999998</v>
      </c>
      <c r="AD53" s="11" t="s">
        <v>11</v>
      </c>
      <c r="AE53" s="11">
        <v>0</v>
      </c>
      <c r="AF53" s="11">
        <v>0</v>
      </c>
      <c r="AG53" s="11">
        <v>0</v>
      </c>
      <c r="AH53" s="11">
        <v>0</v>
      </c>
      <c r="AI53" s="11"/>
    </row>
    <row r="54" spans="1:35">
      <c r="A54" s="78" t="s">
        <v>330</v>
      </c>
      <c r="B54" s="9">
        <v>1998</v>
      </c>
      <c r="C54" s="9">
        <v>12</v>
      </c>
      <c r="D54" s="9">
        <v>10</v>
      </c>
      <c r="E54" s="10">
        <v>36139</v>
      </c>
      <c r="F54" s="9">
        <v>2</v>
      </c>
      <c r="G54" s="9" t="s">
        <v>3</v>
      </c>
      <c r="H54" s="9" t="s">
        <v>93</v>
      </c>
      <c r="I54" s="9">
        <v>28.459199999999999</v>
      </c>
      <c r="J54" s="80" t="s">
        <v>267</v>
      </c>
      <c r="K54" s="11">
        <v>1992</v>
      </c>
      <c r="L54" s="11">
        <v>8</v>
      </c>
      <c r="M54" s="11">
        <v>11</v>
      </c>
      <c r="N54" s="12">
        <v>33827</v>
      </c>
      <c r="O54" s="13">
        <v>76.8</v>
      </c>
      <c r="P54" s="13">
        <f t="shared" si="0"/>
        <v>6.3999999999999995</v>
      </c>
      <c r="Q54" s="11" t="s">
        <v>5</v>
      </c>
      <c r="R54" s="11" t="s">
        <v>6</v>
      </c>
      <c r="S54" s="11">
        <v>21.1784</v>
      </c>
      <c r="T54" s="78" t="s">
        <v>191</v>
      </c>
      <c r="U54" s="9">
        <v>1996</v>
      </c>
      <c r="V54" s="9">
        <v>9</v>
      </c>
      <c r="W54" s="9">
        <v>21</v>
      </c>
      <c r="X54" s="10">
        <v>35329</v>
      </c>
      <c r="Y54" s="14">
        <v>26.733333333333334</v>
      </c>
      <c r="Z54" s="14">
        <f t="shared" si="1"/>
        <v>2.2277777777777779</v>
      </c>
      <c r="AA54" s="14" t="s">
        <v>3</v>
      </c>
      <c r="AB54" s="9" t="s">
        <v>93</v>
      </c>
      <c r="AC54" s="9">
        <v>23.9574</v>
      </c>
      <c r="AD54" s="11" t="s">
        <v>11</v>
      </c>
      <c r="AE54" s="11">
        <v>0</v>
      </c>
      <c r="AF54" s="11">
        <v>0</v>
      </c>
      <c r="AG54" s="11">
        <v>0</v>
      </c>
      <c r="AH54" s="11">
        <v>0</v>
      </c>
      <c r="AI54" s="11"/>
    </row>
    <row r="55" spans="1:35">
      <c r="A55" s="78" t="s">
        <v>331</v>
      </c>
      <c r="B55" s="9">
        <v>1998</v>
      </c>
      <c r="C55" s="9">
        <v>6</v>
      </c>
      <c r="D55" s="9">
        <v>4</v>
      </c>
      <c r="E55" s="10">
        <v>35950</v>
      </c>
      <c r="F55" s="9">
        <v>2</v>
      </c>
      <c r="G55" s="9" t="s">
        <v>3</v>
      </c>
      <c r="H55" s="9" t="s">
        <v>93</v>
      </c>
      <c r="I55" s="9">
        <v>26.517399999999999</v>
      </c>
      <c r="J55" s="80" t="s">
        <v>268</v>
      </c>
      <c r="K55" s="11">
        <v>1992</v>
      </c>
      <c r="L55" s="11">
        <v>9</v>
      </c>
      <c r="M55" s="11">
        <v>26</v>
      </c>
      <c r="N55" s="12">
        <v>33873</v>
      </c>
      <c r="O55" s="13">
        <v>68.966666666666669</v>
      </c>
      <c r="P55" s="13">
        <f t="shared" si="0"/>
        <v>5.7472222222222227</v>
      </c>
      <c r="Q55" s="11" t="s">
        <v>5</v>
      </c>
      <c r="R55" s="11" t="s">
        <v>6</v>
      </c>
      <c r="S55" s="11">
        <v>20.466699999999999</v>
      </c>
      <c r="T55" s="78" t="s">
        <v>192</v>
      </c>
      <c r="U55" s="9">
        <v>1994</v>
      </c>
      <c r="V55" s="9">
        <v>9</v>
      </c>
      <c r="W55" s="9">
        <v>12</v>
      </c>
      <c r="X55" s="10">
        <v>34589</v>
      </c>
      <c r="Y55" s="14">
        <v>45.1</v>
      </c>
      <c r="Z55" s="14">
        <f t="shared" si="1"/>
        <v>3.7583333333333333</v>
      </c>
      <c r="AA55" s="14" t="s">
        <v>3</v>
      </c>
      <c r="AB55" s="9" t="s">
        <v>6</v>
      </c>
      <c r="AC55" s="9">
        <v>25.4956</v>
      </c>
      <c r="AD55" s="11" t="s">
        <v>11</v>
      </c>
      <c r="AE55" s="11">
        <v>0</v>
      </c>
      <c r="AF55" s="11">
        <v>0</v>
      </c>
      <c r="AG55" s="11">
        <v>0</v>
      </c>
      <c r="AH55" s="11">
        <v>0</v>
      </c>
      <c r="AI55" s="11"/>
    </row>
    <row r="56" spans="1:35">
      <c r="A56" s="78" t="s">
        <v>332</v>
      </c>
      <c r="B56" s="9">
        <v>1998</v>
      </c>
      <c r="C56" s="9">
        <v>6</v>
      </c>
      <c r="D56" s="9">
        <v>9</v>
      </c>
      <c r="E56" s="10">
        <v>35955</v>
      </c>
      <c r="F56" s="9">
        <v>1</v>
      </c>
      <c r="G56" s="9" t="s">
        <v>5</v>
      </c>
      <c r="H56" s="9" t="s">
        <v>4</v>
      </c>
      <c r="I56" s="9">
        <v>26.889900000000001</v>
      </c>
      <c r="J56" s="80" t="s">
        <v>267</v>
      </c>
      <c r="K56" s="11">
        <v>1992</v>
      </c>
      <c r="L56" s="11">
        <v>8</v>
      </c>
      <c r="M56" s="11">
        <v>11</v>
      </c>
      <c r="N56" s="12">
        <v>33827</v>
      </c>
      <c r="O56" s="13">
        <v>70.666666666666671</v>
      </c>
      <c r="P56" s="13">
        <f t="shared" si="0"/>
        <v>5.8888888888888893</v>
      </c>
      <c r="Q56" s="11" t="s">
        <v>5</v>
      </c>
      <c r="R56" s="11" t="s">
        <v>6</v>
      </c>
      <c r="S56" s="11">
        <v>21.1784</v>
      </c>
      <c r="T56" s="78" t="s">
        <v>193</v>
      </c>
      <c r="U56" s="9">
        <v>1994</v>
      </c>
      <c r="V56" s="9">
        <v>6</v>
      </c>
      <c r="W56" s="9">
        <v>13</v>
      </c>
      <c r="X56" s="10">
        <v>34498</v>
      </c>
      <c r="Y56" s="14">
        <v>48.3</v>
      </c>
      <c r="Z56" s="14">
        <f t="shared" si="1"/>
        <v>4.0249999999999995</v>
      </c>
      <c r="AA56" s="14" t="s">
        <v>3</v>
      </c>
      <c r="AB56" s="9" t="s">
        <v>6</v>
      </c>
      <c r="AC56" s="9">
        <v>27.184100000000001</v>
      </c>
      <c r="AD56" s="11" t="s">
        <v>11</v>
      </c>
      <c r="AE56" s="11">
        <v>0</v>
      </c>
      <c r="AF56" s="11">
        <v>0</v>
      </c>
      <c r="AG56" s="11">
        <v>0</v>
      </c>
      <c r="AH56" s="11">
        <v>0</v>
      </c>
      <c r="AI56" s="11"/>
    </row>
    <row r="57" spans="1:35">
      <c r="A57" s="78" t="s">
        <v>165</v>
      </c>
      <c r="B57" s="9">
        <v>1998</v>
      </c>
      <c r="C57" s="9">
        <v>5</v>
      </c>
      <c r="D57" s="9">
        <v>2</v>
      </c>
      <c r="E57" s="10">
        <v>35917</v>
      </c>
      <c r="F57" s="9">
        <v>2</v>
      </c>
      <c r="G57" s="9" t="s">
        <v>3</v>
      </c>
      <c r="H57" s="9" t="s">
        <v>4</v>
      </c>
      <c r="I57" s="9">
        <v>27.869900000000001</v>
      </c>
      <c r="J57" s="80" t="s">
        <v>269</v>
      </c>
      <c r="K57" s="11">
        <v>1996</v>
      </c>
      <c r="L57" s="11">
        <v>4</v>
      </c>
      <c r="M57" s="11">
        <v>4</v>
      </c>
      <c r="N57" s="12">
        <v>35159</v>
      </c>
      <c r="O57" s="13">
        <v>25</v>
      </c>
      <c r="P57" s="13">
        <f t="shared" si="0"/>
        <v>2.0833333333333335</v>
      </c>
      <c r="Q57" s="11" t="s">
        <v>5</v>
      </c>
      <c r="R57" s="11" t="s">
        <v>6</v>
      </c>
      <c r="S57" s="11">
        <v>34.947200000000002</v>
      </c>
      <c r="T57" s="78" t="s">
        <v>193</v>
      </c>
      <c r="U57" s="9">
        <v>1994</v>
      </c>
      <c r="V57" s="9">
        <v>6</v>
      </c>
      <c r="W57" s="9">
        <v>13</v>
      </c>
      <c r="X57" s="10">
        <v>34498</v>
      </c>
      <c r="Y57" s="14">
        <v>47.033333333333331</v>
      </c>
      <c r="Z57" s="14">
        <f t="shared" si="1"/>
        <v>3.9194444444444443</v>
      </c>
      <c r="AA57" s="14" t="s">
        <v>3</v>
      </c>
      <c r="AB57" s="9" t="s">
        <v>6</v>
      </c>
      <c r="AC57" s="9">
        <v>27.184100000000001</v>
      </c>
      <c r="AD57" s="11" t="s">
        <v>11</v>
      </c>
      <c r="AE57" s="11">
        <v>0</v>
      </c>
      <c r="AF57" s="11">
        <v>0</v>
      </c>
      <c r="AG57" s="11">
        <v>0</v>
      </c>
      <c r="AH57" s="11">
        <v>0</v>
      </c>
      <c r="AI57" s="11"/>
    </row>
    <row r="58" spans="1:35">
      <c r="A58" s="78" t="s">
        <v>333</v>
      </c>
      <c r="B58" s="9">
        <v>1998</v>
      </c>
      <c r="C58" s="9">
        <v>5</v>
      </c>
      <c r="D58" s="9">
        <v>4</v>
      </c>
      <c r="E58" s="10">
        <v>35919</v>
      </c>
      <c r="F58" s="9">
        <v>2</v>
      </c>
      <c r="G58" s="9" t="s">
        <v>3</v>
      </c>
      <c r="H58" s="9" t="s">
        <v>93</v>
      </c>
      <c r="I58" s="9">
        <v>24.613900000000001</v>
      </c>
      <c r="J58" s="80" t="s">
        <v>270</v>
      </c>
      <c r="K58" s="11">
        <v>1996</v>
      </c>
      <c r="L58" s="11">
        <v>4</v>
      </c>
      <c r="M58" s="11">
        <v>4</v>
      </c>
      <c r="N58" s="12">
        <v>35159</v>
      </c>
      <c r="O58" s="13">
        <v>25.066666666666666</v>
      </c>
      <c r="P58" s="13">
        <f t="shared" si="0"/>
        <v>2.088888888888889</v>
      </c>
      <c r="Q58" s="11" t="s">
        <v>5</v>
      </c>
      <c r="R58" s="11" t="s">
        <v>6</v>
      </c>
      <c r="S58" s="11">
        <v>21.166899999999998</v>
      </c>
      <c r="T58" s="78" t="s">
        <v>182</v>
      </c>
      <c r="U58" s="9">
        <v>1994</v>
      </c>
      <c r="V58" s="9">
        <v>11</v>
      </c>
      <c r="W58" s="9">
        <v>21</v>
      </c>
      <c r="X58" s="10">
        <v>34659</v>
      </c>
      <c r="Y58" s="14">
        <v>41.733333333333334</v>
      </c>
      <c r="Z58" s="14">
        <f t="shared" si="1"/>
        <v>3.4777777777777779</v>
      </c>
      <c r="AA58" s="14" t="s">
        <v>3</v>
      </c>
      <c r="AB58" s="9" t="s">
        <v>6</v>
      </c>
      <c r="AC58" s="9">
        <v>25.523599999999998</v>
      </c>
      <c r="AD58" s="11" t="s">
        <v>11</v>
      </c>
      <c r="AE58" s="11">
        <v>0</v>
      </c>
      <c r="AF58" s="11">
        <v>0</v>
      </c>
      <c r="AG58" s="11">
        <v>0</v>
      </c>
      <c r="AH58" s="11">
        <v>0</v>
      </c>
      <c r="AI58" s="11"/>
    </row>
    <row r="59" spans="1:35">
      <c r="A59" s="78" t="s">
        <v>169</v>
      </c>
      <c r="B59" s="9">
        <v>1998</v>
      </c>
      <c r="C59" s="9">
        <v>8</v>
      </c>
      <c r="D59" s="9">
        <v>26</v>
      </c>
      <c r="E59" s="10">
        <v>36033</v>
      </c>
      <c r="F59" s="9">
        <v>2</v>
      </c>
      <c r="G59" s="9" t="s">
        <v>3</v>
      </c>
      <c r="H59" s="9" t="s">
        <v>4</v>
      </c>
      <c r="I59" s="9">
        <v>26.654599999999999</v>
      </c>
      <c r="J59" s="80" t="s">
        <v>271</v>
      </c>
      <c r="K59" s="11">
        <v>1991</v>
      </c>
      <c r="L59" s="11">
        <v>11</v>
      </c>
      <c r="M59" s="11">
        <v>4</v>
      </c>
      <c r="N59" s="12">
        <v>33546</v>
      </c>
      <c r="O59" s="13">
        <v>82.63333333333334</v>
      </c>
      <c r="P59" s="13">
        <f t="shared" si="0"/>
        <v>6.886111111111112</v>
      </c>
      <c r="Q59" s="11" t="s">
        <v>5</v>
      </c>
      <c r="R59" s="11" t="s">
        <v>6</v>
      </c>
      <c r="S59" s="11">
        <v>27.093900000000001</v>
      </c>
      <c r="T59" s="78" t="s">
        <v>192</v>
      </c>
      <c r="U59" s="9">
        <v>1994</v>
      </c>
      <c r="V59" s="9">
        <v>9</v>
      </c>
      <c r="W59" s="9">
        <v>12</v>
      </c>
      <c r="X59" s="10">
        <v>34589</v>
      </c>
      <c r="Y59" s="14">
        <v>47.866666666666667</v>
      </c>
      <c r="Z59" s="14">
        <f t="shared" si="1"/>
        <v>3.9888888888888889</v>
      </c>
      <c r="AA59" s="14" t="s">
        <v>3</v>
      </c>
      <c r="AB59" s="9" t="s">
        <v>6</v>
      </c>
      <c r="AC59" s="9">
        <v>25.4956</v>
      </c>
      <c r="AD59" s="11" t="s">
        <v>11</v>
      </c>
      <c r="AE59" s="11">
        <v>0</v>
      </c>
      <c r="AF59" s="11">
        <v>0</v>
      </c>
      <c r="AG59" s="11">
        <v>0</v>
      </c>
      <c r="AH59" s="11">
        <v>0</v>
      </c>
      <c r="AI59" s="11"/>
    </row>
    <row r="60" spans="1:35">
      <c r="A60" s="78" t="s">
        <v>334</v>
      </c>
      <c r="B60" s="9">
        <v>1999</v>
      </c>
      <c r="C60" s="9">
        <v>1</v>
      </c>
      <c r="D60" s="9">
        <v>1</v>
      </c>
      <c r="E60" s="10">
        <v>36161</v>
      </c>
      <c r="F60" s="9">
        <v>1</v>
      </c>
      <c r="G60" s="9" t="s">
        <v>5</v>
      </c>
      <c r="H60" s="9" t="s">
        <v>6</v>
      </c>
      <c r="I60" s="9">
        <v>24.872</v>
      </c>
      <c r="J60" s="80" t="s">
        <v>267</v>
      </c>
      <c r="K60" s="11">
        <v>1992</v>
      </c>
      <c r="L60" s="11">
        <v>8</v>
      </c>
      <c r="M60" s="11">
        <v>11</v>
      </c>
      <c r="N60" s="12">
        <v>33827</v>
      </c>
      <c r="O60" s="13">
        <v>77.533333333333331</v>
      </c>
      <c r="P60" s="13">
        <f t="shared" si="0"/>
        <v>6.4611111111111112</v>
      </c>
      <c r="Q60" s="11" t="s">
        <v>5</v>
      </c>
      <c r="R60" s="11" t="s">
        <v>6</v>
      </c>
      <c r="S60" s="11">
        <v>21.1784</v>
      </c>
      <c r="T60" s="78" t="s">
        <v>194</v>
      </c>
      <c r="U60" s="9">
        <v>1994</v>
      </c>
      <c r="V60" s="9">
        <v>11</v>
      </c>
      <c r="W60" s="9">
        <v>18</v>
      </c>
      <c r="X60" s="10">
        <v>34656</v>
      </c>
      <c r="Y60" s="14">
        <v>49.9</v>
      </c>
      <c r="Z60" s="14">
        <f t="shared" si="1"/>
        <v>4.1583333333333332</v>
      </c>
      <c r="AA60" s="14" t="s">
        <v>3</v>
      </c>
      <c r="AB60" s="9" t="s">
        <v>6</v>
      </c>
      <c r="AC60" s="9">
        <v>25.6265</v>
      </c>
      <c r="AD60" s="11" t="s">
        <v>11</v>
      </c>
      <c r="AE60" s="11">
        <v>0</v>
      </c>
      <c r="AF60" s="11">
        <v>0</v>
      </c>
      <c r="AG60" s="11">
        <v>0</v>
      </c>
      <c r="AH60" s="11">
        <v>0</v>
      </c>
      <c r="AI60" s="11"/>
    </row>
    <row r="61" spans="1:35">
      <c r="A61" s="78" t="s">
        <v>335</v>
      </c>
      <c r="B61" s="9">
        <v>1999</v>
      </c>
      <c r="C61" s="9">
        <v>5</v>
      </c>
      <c r="D61" s="9">
        <v>28</v>
      </c>
      <c r="E61" s="10">
        <v>36308</v>
      </c>
      <c r="F61" s="9">
        <v>1</v>
      </c>
      <c r="G61" s="9" t="s">
        <v>5</v>
      </c>
      <c r="H61" s="9" t="s">
        <v>93</v>
      </c>
      <c r="I61" s="9">
        <v>24.353999999999999</v>
      </c>
      <c r="J61" s="80" t="s">
        <v>272</v>
      </c>
      <c r="K61" s="11">
        <v>1996</v>
      </c>
      <c r="L61" s="11">
        <v>9</v>
      </c>
      <c r="M61" s="11">
        <v>29</v>
      </c>
      <c r="N61" s="12">
        <v>35337</v>
      </c>
      <c r="O61" s="13">
        <v>32.1</v>
      </c>
      <c r="P61" s="13">
        <f t="shared" si="0"/>
        <v>2.6750000000000003</v>
      </c>
      <c r="Q61" s="11" t="s">
        <v>5</v>
      </c>
      <c r="R61" s="11" t="s">
        <v>93</v>
      </c>
      <c r="S61" s="11">
        <v>24.6036</v>
      </c>
      <c r="T61" s="78" t="s">
        <v>195</v>
      </c>
      <c r="U61" s="9">
        <v>1997</v>
      </c>
      <c r="V61" s="9">
        <v>2</v>
      </c>
      <c r="W61" s="9">
        <v>10</v>
      </c>
      <c r="X61" s="10">
        <v>35471</v>
      </c>
      <c r="Y61" s="14">
        <v>27.633333333333333</v>
      </c>
      <c r="Z61" s="14">
        <f t="shared" si="1"/>
        <v>2.3027777777777776</v>
      </c>
      <c r="AA61" s="14" t="s">
        <v>3</v>
      </c>
      <c r="AB61" s="9" t="s">
        <v>6</v>
      </c>
      <c r="AC61" s="9">
        <v>24.279699999999998</v>
      </c>
      <c r="AD61" s="11" t="s">
        <v>11</v>
      </c>
      <c r="AE61" s="11">
        <v>0</v>
      </c>
      <c r="AF61" s="11">
        <v>0</v>
      </c>
      <c r="AG61" s="11">
        <v>0</v>
      </c>
      <c r="AH61" s="11">
        <v>0</v>
      </c>
      <c r="AI61" s="11"/>
    </row>
    <row r="62" spans="1:35">
      <c r="A62" s="78" t="s">
        <v>336</v>
      </c>
      <c r="B62" s="9">
        <v>1999</v>
      </c>
      <c r="C62" s="9">
        <v>11</v>
      </c>
      <c r="D62" s="9">
        <v>8</v>
      </c>
      <c r="E62" s="10">
        <v>36472</v>
      </c>
      <c r="F62" s="9">
        <v>2</v>
      </c>
      <c r="G62" s="9" t="s">
        <v>3</v>
      </c>
      <c r="H62" s="9" t="s">
        <v>4</v>
      </c>
      <c r="I62" s="9">
        <v>42.759599999999999</v>
      </c>
      <c r="J62" s="80" t="s">
        <v>266</v>
      </c>
      <c r="K62" s="11">
        <v>1994</v>
      </c>
      <c r="L62" s="11">
        <v>3</v>
      </c>
      <c r="M62" s="11">
        <v>9</v>
      </c>
      <c r="N62" s="12">
        <v>34402</v>
      </c>
      <c r="O62" s="13">
        <v>68.733333333333334</v>
      </c>
      <c r="P62" s="13">
        <f t="shared" si="0"/>
        <v>5.7277777777777779</v>
      </c>
      <c r="Q62" s="11" t="s">
        <v>5</v>
      </c>
      <c r="R62" s="11" t="s">
        <v>6</v>
      </c>
      <c r="S62" s="11">
        <v>34.758699999999997</v>
      </c>
      <c r="T62" s="78" t="s">
        <v>196</v>
      </c>
      <c r="U62" s="9">
        <v>1997</v>
      </c>
      <c r="V62" s="9">
        <v>7</v>
      </c>
      <c r="W62" s="9">
        <v>8</v>
      </c>
      <c r="X62" s="10">
        <v>35619</v>
      </c>
      <c r="Y62" s="14">
        <v>28.166666666666668</v>
      </c>
      <c r="Z62" s="14">
        <f t="shared" si="1"/>
        <v>2.3472222222222223</v>
      </c>
      <c r="AA62" s="14" t="s">
        <v>3</v>
      </c>
      <c r="AB62" s="9" t="s">
        <v>93</v>
      </c>
      <c r="AC62" s="9">
        <v>28.122900000000001</v>
      </c>
      <c r="AD62" s="11" t="s">
        <v>11</v>
      </c>
      <c r="AE62" s="11">
        <v>0</v>
      </c>
      <c r="AF62" s="11">
        <v>0</v>
      </c>
      <c r="AG62" s="11">
        <v>0</v>
      </c>
      <c r="AH62" s="11">
        <v>0</v>
      </c>
      <c r="AI62" s="11"/>
    </row>
    <row r="63" spans="1:35">
      <c r="A63" s="78" t="s">
        <v>337</v>
      </c>
      <c r="B63" s="9">
        <v>1999</v>
      </c>
      <c r="C63" s="9">
        <v>12</v>
      </c>
      <c r="D63" s="9">
        <v>5</v>
      </c>
      <c r="E63" s="10">
        <v>36499</v>
      </c>
      <c r="F63" s="9">
        <v>2</v>
      </c>
      <c r="G63" s="9" t="s">
        <v>3</v>
      </c>
      <c r="H63" s="9" t="s">
        <v>93</v>
      </c>
      <c r="I63" s="9">
        <v>25.157800000000002</v>
      </c>
      <c r="J63" s="80" t="s">
        <v>273</v>
      </c>
      <c r="K63" s="11">
        <v>1993</v>
      </c>
      <c r="L63" s="11">
        <v>8</v>
      </c>
      <c r="M63" s="11">
        <v>12</v>
      </c>
      <c r="N63" s="12">
        <v>34193</v>
      </c>
      <c r="O63" s="13">
        <v>76.599999999999994</v>
      </c>
      <c r="P63" s="13">
        <f t="shared" si="0"/>
        <v>6.3833333333333329</v>
      </c>
      <c r="Q63" s="11" t="s">
        <v>5</v>
      </c>
      <c r="R63" s="11" t="s">
        <v>6</v>
      </c>
      <c r="S63" s="11">
        <v>26.622</v>
      </c>
      <c r="T63" s="78" t="s">
        <v>197</v>
      </c>
      <c r="U63" s="9">
        <v>1997</v>
      </c>
      <c r="V63" s="9">
        <v>6</v>
      </c>
      <c r="W63" s="9">
        <v>18</v>
      </c>
      <c r="X63" s="10">
        <v>35599</v>
      </c>
      <c r="Y63" s="14">
        <v>29.733333333333334</v>
      </c>
      <c r="Z63" s="14">
        <f t="shared" si="1"/>
        <v>2.4777777777777779</v>
      </c>
      <c r="AA63" s="14" t="s">
        <v>3</v>
      </c>
      <c r="AB63" s="9" t="s">
        <v>4</v>
      </c>
      <c r="AC63" s="9">
        <v>24.046500000000002</v>
      </c>
      <c r="AD63" s="11" t="s">
        <v>11</v>
      </c>
      <c r="AE63" s="11">
        <v>0</v>
      </c>
      <c r="AF63" s="11">
        <v>0</v>
      </c>
      <c r="AG63" s="11">
        <v>0</v>
      </c>
      <c r="AH63" s="11">
        <v>0</v>
      </c>
      <c r="AI63" s="11"/>
    </row>
    <row r="64" spans="1:35">
      <c r="A64" s="78" t="s">
        <v>338</v>
      </c>
      <c r="B64" s="9">
        <v>2000</v>
      </c>
      <c r="C64" s="9">
        <v>10</v>
      </c>
      <c r="D64" s="9">
        <v>21</v>
      </c>
      <c r="E64" s="10">
        <v>36820</v>
      </c>
      <c r="F64" s="9">
        <v>2</v>
      </c>
      <c r="G64" s="9" t="s">
        <v>3</v>
      </c>
      <c r="H64" s="9" t="s">
        <v>4</v>
      </c>
      <c r="I64" s="9">
        <v>25.7026</v>
      </c>
      <c r="J64" s="80" t="s">
        <v>248</v>
      </c>
      <c r="K64" s="11">
        <v>1995</v>
      </c>
      <c r="L64" s="11">
        <v>1</v>
      </c>
      <c r="M64" s="11">
        <v>19</v>
      </c>
      <c r="N64" s="12">
        <v>34718</v>
      </c>
      <c r="O64" s="13">
        <v>69.8</v>
      </c>
      <c r="P64" s="13">
        <f t="shared" si="0"/>
        <v>5.8166666666666664</v>
      </c>
      <c r="Q64" s="11" t="s">
        <v>5</v>
      </c>
      <c r="R64" s="11" t="s">
        <v>6</v>
      </c>
      <c r="S64" s="11">
        <v>29.14</v>
      </c>
      <c r="T64" s="78" t="s">
        <v>165</v>
      </c>
      <c r="U64" s="9">
        <v>1998</v>
      </c>
      <c r="V64" s="9">
        <v>5</v>
      </c>
      <c r="W64" s="9">
        <v>2</v>
      </c>
      <c r="X64" s="10">
        <v>35917</v>
      </c>
      <c r="Y64" s="14">
        <v>29.833333333333332</v>
      </c>
      <c r="Z64" s="14">
        <f t="shared" si="1"/>
        <v>2.4861111111111112</v>
      </c>
      <c r="AA64" s="14" t="s">
        <v>3</v>
      </c>
      <c r="AB64" s="9" t="s">
        <v>4</v>
      </c>
      <c r="AC64" s="9">
        <v>27.869900000000001</v>
      </c>
      <c r="AD64" s="11" t="s">
        <v>11</v>
      </c>
      <c r="AE64" s="11">
        <v>0</v>
      </c>
      <c r="AF64" s="11">
        <v>0</v>
      </c>
      <c r="AG64" s="11">
        <v>0</v>
      </c>
      <c r="AH64" s="11">
        <v>0</v>
      </c>
      <c r="AI64" s="11"/>
    </row>
    <row r="65" spans="1:35">
      <c r="A65" s="78" t="s">
        <v>339</v>
      </c>
      <c r="B65" s="9">
        <v>2000</v>
      </c>
      <c r="C65" s="9">
        <v>4</v>
      </c>
      <c r="D65" s="9">
        <v>5</v>
      </c>
      <c r="E65" s="10">
        <v>36621</v>
      </c>
      <c r="F65" s="9">
        <v>2</v>
      </c>
      <c r="G65" s="9" t="s">
        <v>3</v>
      </c>
      <c r="H65" s="9" t="s">
        <v>93</v>
      </c>
      <c r="I65" s="9">
        <v>22.649899999999999</v>
      </c>
      <c r="J65" s="80" t="s">
        <v>274</v>
      </c>
      <c r="K65" s="11">
        <v>1997</v>
      </c>
      <c r="L65" s="11">
        <v>2</v>
      </c>
      <c r="M65" s="11">
        <v>17</v>
      </c>
      <c r="N65" s="12">
        <v>35478</v>
      </c>
      <c r="O65" s="13">
        <v>37.833333333333336</v>
      </c>
      <c r="P65" s="13">
        <f t="shared" si="0"/>
        <v>3.1527777777777781</v>
      </c>
      <c r="Q65" s="11" t="s">
        <v>5</v>
      </c>
      <c r="R65" s="11" t="s">
        <v>4</v>
      </c>
      <c r="S65" s="11">
        <v>18.4358</v>
      </c>
      <c r="T65" s="78" t="s">
        <v>198</v>
      </c>
      <c r="U65" s="9">
        <v>1997</v>
      </c>
      <c r="V65" s="9">
        <v>4</v>
      </c>
      <c r="W65" s="9">
        <v>27</v>
      </c>
      <c r="X65" s="10">
        <v>35547</v>
      </c>
      <c r="Y65" s="14">
        <v>35.533333333333331</v>
      </c>
      <c r="Z65" s="14">
        <f t="shared" si="1"/>
        <v>2.9611111111111108</v>
      </c>
      <c r="AA65" s="14" t="s">
        <v>3</v>
      </c>
      <c r="AB65" s="9" t="s">
        <v>4</v>
      </c>
      <c r="AC65" s="9">
        <v>23.746700000000001</v>
      </c>
      <c r="AD65" s="11" t="s">
        <v>11</v>
      </c>
      <c r="AE65" s="11">
        <v>0</v>
      </c>
      <c r="AF65" s="11">
        <v>0</v>
      </c>
      <c r="AG65" s="11">
        <v>0</v>
      </c>
      <c r="AH65" s="11">
        <v>0</v>
      </c>
      <c r="AI65" s="11"/>
    </row>
    <row r="66" spans="1:35">
      <c r="A66" s="78" t="s">
        <v>340</v>
      </c>
      <c r="B66" s="9">
        <v>1999</v>
      </c>
      <c r="C66" s="9">
        <v>11</v>
      </c>
      <c r="D66" s="9">
        <v>17</v>
      </c>
      <c r="E66" s="10">
        <v>36481</v>
      </c>
      <c r="F66" s="9">
        <v>1</v>
      </c>
      <c r="G66" s="9" t="s">
        <v>5</v>
      </c>
      <c r="H66" s="9" t="s">
        <v>4</v>
      </c>
      <c r="I66" s="9">
        <v>24.114899999999999</v>
      </c>
      <c r="J66" s="80" t="s">
        <v>266</v>
      </c>
      <c r="K66" s="11">
        <v>1994</v>
      </c>
      <c r="L66" s="11">
        <v>3</v>
      </c>
      <c r="M66" s="11">
        <v>9</v>
      </c>
      <c r="N66" s="12">
        <v>34402</v>
      </c>
      <c r="O66" s="13">
        <v>69.033333333333331</v>
      </c>
      <c r="P66" s="13">
        <f t="shared" si="0"/>
        <v>5.7527777777777773</v>
      </c>
      <c r="Q66" s="11" t="s">
        <v>5</v>
      </c>
      <c r="R66" s="11" t="s">
        <v>6</v>
      </c>
      <c r="S66" s="11">
        <v>34.758699999999997</v>
      </c>
      <c r="T66" s="78" t="s">
        <v>199</v>
      </c>
      <c r="U66" s="9">
        <v>1995</v>
      </c>
      <c r="V66" s="9">
        <v>8</v>
      </c>
      <c r="W66" s="9">
        <v>15</v>
      </c>
      <c r="X66" s="10">
        <v>34926</v>
      </c>
      <c r="Y66" s="14">
        <v>51.56666666666667</v>
      </c>
      <c r="Z66" s="14">
        <f t="shared" si="1"/>
        <v>4.2972222222222225</v>
      </c>
      <c r="AA66" s="14" t="s">
        <v>3</v>
      </c>
      <c r="AB66" s="9" t="s">
        <v>93</v>
      </c>
      <c r="AC66" s="9">
        <v>27.475999999999999</v>
      </c>
      <c r="AD66" s="11" t="s">
        <v>11</v>
      </c>
      <c r="AE66" s="11">
        <v>0</v>
      </c>
      <c r="AF66" s="11">
        <v>0</v>
      </c>
      <c r="AG66" s="11">
        <v>0</v>
      </c>
      <c r="AH66" s="11">
        <v>0</v>
      </c>
      <c r="AI66" s="11"/>
    </row>
    <row r="67" spans="1:35">
      <c r="A67" s="78" t="s">
        <v>341</v>
      </c>
      <c r="B67" s="9">
        <v>2000</v>
      </c>
      <c r="C67" s="9">
        <v>3</v>
      </c>
      <c r="D67" s="9">
        <v>2</v>
      </c>
      <c r="E67" s="10">
        <v>36587</v>
      </c>
      <c r="F67" s="9">
        <v>2</v>
      </c>
      <c r="G67" s="9" t="s">
        <v>3</v>
      </c>
      <c r="H67" s="9" t="s">
        <v>93</v>
      </c>
      <c r="I67" s="9">
        <v>26.1905</v>
      </c>
      <c r="J67" s="80" t="s">
        <v>266</v>
      </c>
      <c r="K67" s="11">
        <v>1994</v>
      </c>
      <c r="L67" s="11">
        <v>3</v>
      </c>
      <c r="M67" s="11">
        <v>9</v>
      </c>
      <c r="N67" s="12">
        <v>34402</v>
      </c>
      <c r="O67" s="13">
        <v>72.566666666666663</v>
      </c>
      <c r="P67" s="13">
        <f t="shared" ref="P67:P128" si="2">O67/12</f>
        <v>6.0472222222222216</v>
      </c>
      <c r="Q67" s="11" t="s">
        <v>5</v>
      </c>
      <c r="R67" s="11" t="s">
        <v>6</v>
      </c>
      <c r="S67" s="11">
        <v>34.758699999999997</v>
      </c>
      <c r="T67" s="78" t="s">
        <v>186</v>
      </c>
      <c r="U67" s="9">
        <v>1995</v>
      </c>
      <c r="V67" s="9">
        <v>8</v>
      </c>
      <c r="W67" s="9">
        <v>4</v>
      </c>
      <c r="X67" s="10">
        <v>34915</v>
      </c>
      <c r="Y67" s="14">
        <v>55.466666666666669</v>
      </c>
      <c r="Z67" s="14">
        <f t="shared" ref="Z67:Z128" si="3">Y67/12</f>
        <v>4.6222222222222227</v>
      </c>
      <c r="AA67" s="14" t="s">
        <v>3</v>
      </c>
      <c r="AB67" s="9" t="s">
        <v>93</v>
      </c>
      <c r="AC67" s="9">
        <v>24.0655</v>
      </c>
      <c r="AD67" s="11" t="s">
        <v>11</v>
      </c>
      <c r="AE67" s="11">
        <v>0</v>
      </c>
      <c r="AF67" s="11">
        <v>0</v>
      </c>
      <c r="AG67" s="11">
        <v>0</v>
      </c>
      <c r="AH67" s="11">
        <v>0</v>
      </c>
      <c r="AI67" s="11"/>
    </row>
    <row r="68" spans="1:35">
      <c r="A68" s="78" t="s">
        <v>283</v>
      </c>
      <c r="B68" s="9">
        <v>2000</v>
      </c>
      <c r="C68" s="9">
        <v>3</v>
      </c>
      <c r="D68" s="9">
        <v>2</v>
      </c>
      <c r="E68" s="10">
        <v>36587</v>
      </c>
      <c r="F68" s="9">
        <v>1</v>
      </c>
      <c r="G68" s="9" t="s">
        <v>5</v>
      </c>
      <c r="H68" s="9" t="s">
        <v>4</v>
      </c>
      <c r="I68" s="9">
        <v>26.922599999999999</v>
      </c>
      <c r="J68" s="80" t="s">
        <v>275</v>
      </c>
      <c r="K68" s="11">
        <v>1994</v>
      </c>
      <c r="L68" s="11">
        <v>9</v>
      </c>
      <c r="M68" s="11">
        <v>16</v>
      </c>
      <c r="N68" s="12">
        <v>34593</v>
      </c>
      <c r="O68" s="13">
        <v>66.2</v>
      </c>
      <c r="P68" s="13">
        <f t="shared" si="2"/>
        <v>5.5166666666666666</v>
      </c>
      <c r="Q68" s="11" t="s">
        <v>5</v>
      </c>
      <c r="R68" s="11" t="s">
        <v>6</v>
      </c>
      <c r="S68" s="11">
        <v>25.878</v>
      </c>
      <c r="T68" s="78" t="s">
        <v>164</v>
      </c>
      <c r="U68" s="9">
        <v>1995</v>
      </c>
      <c r="V68" s="9">
        <v>11</v>
      </c>
      <c r="W68" s="9">
        <v>22</v>
      </c>
      <c r="X68" s="10">
        <v>35025</v>
      </c>
      <c r="Y68" s="14">
        <v>51.8</v>
      </c>
      <c r="Z68" s="14">
        <f t="shared" si="3"/>
        <v>4.3166666666666664</v>
      </c>
      <c r="AA68" s="14" t="s">
        <v>3</v>
      </c>
      <c r="AB68" s="9" t="s">
        <v>4</v>
      </c>
      <c r="AC68" s="9">
        <v>27.3993</v>
      </c>
      <c r="AD68" s="11" t="s">
        <v>11</v>
      </c>
      <c r="AE68" s="11">
        <v>0</v>
      </c>
      <c r="AF68" s="11">
        <v>0</v>
      </c>
      <c r="AG68" s="11">
        <v>0</v>
      </c>
      <c r="AH68" s="11">
        <v>0</v>
      </c>
      <c r="AI68" s="11"/>
    </row>
    <row r="69" spans="1:35">
      <c r="A69" s="78" t="s">
        <v>342</v>
      </c>
      <c r="B69" s="9">
        <v>2000</v>
      </c>
      <c r="C69" s="9">
        <v>4</v>
      </c>
      <c r="D69" s="9">
        <v>5</v>
      </c>
      <c r="E69" s="10">
        <v>36621</v>
      </c>
      <c r="F69" s="9">
        <v>2</v>
      </c>
      <c r="G69" s="9" t="s">
        <v>3</v>
      </c>
      <c r="H69" s="9" t="s">
        <v>4</v>
      </c>
      <c r="I69" s="9">
        <v>22.750900000000001</v>
      </c>
      <c r="J69" s="80" t="s">
        <v>275</v>
      </c>
      <c r="K69" s="11">
        <v>1994</v>
      </c>
      <c r="L69" s="11">
        <v>9</v>
      </c>
      <c r="M69" s="11">
        <v>16</v>
      </c>
      <c r="N69" s="12">
        <v>34593</v>
      </c>
      <c r="O69" s="13">
        <v>67.333333333333329</v>
      </c>
      <c r="P69" s="13">
        <f t="shared" si="2"/>
        <v>5.6111111111111107</v>
      </c>
      <c r="Q69" s="11" t="s">
        <v>5</v>
      </c>
      <c r="R69" s="11" t="s">
        <v>6</v>
      </c>
      <c r="S69" s="11">
        <v>25.878</v>
      </c>
      <c r="T69" s="78" t="s">
        <v>164</v>
      </c>
      <c r="U69" s="9">
        <v>1995</v>
      </c>
      <c r="V69" s="9">
        <v>11</v>
      </c>
      <c r="W69" s="9">
        <v>22</v>
      </c>
      <c r="X69" s="10">
        <v>35025</v>
      </c>
      <c r="Y69" s="14">
        <v>52.93333333333333</v>
      </c>
      <c r="Z69" s="14">
        <f t="shared" si="3"/>
        <v>4.4111111111111105</v>
      </c>
      <c r="AA69" s="14" t="s">
        <v>3</v>
      </c>
      <c r="AB69" s="9" t="s">
        <v>4</v>
      </c>
      <c r="AC69" s="9">
        <v>27.3993</v>
      </c>
      <c r="AD69" s="11" t="s">
        <v>11</v>
      </c>
      <c r="AE69" s="11">
        <v>0</v>
      </c>
      <c r="AF69" s="11">
        <v>0</v>
      </c>
      <c r="AG69" s="11">
        <v>0</v>
      </c>
      <c r="AH69" s="11">
        <v>0</v>
      </c>
      <c r="AI69" s="11"/>
    </row>
    <row r="70" spans="1:35">
      <c r="A70" s="78" t="s">
        <v>343</v>
      </c>
      <c r="B70" s="9">
        <v>2000</v>
      </c>
      <c r="C70" s="9">
        <v>8</v>
      </c>
      <c r="D70" s="9">
        <v>25</v>
      </c>
      <c r="E70" s="10">
        <v>36763</v>
      </c>
      <c r="F70" s="9">
        <v>2</v>
      </c>
      <c r="G70" s="9" t="s">
        <v>3</v>
      </c>
      <c r="H70" s="9" t="s">
        <v>6</v>
      </c>
      <c r="I70" s="9">
        <v>25.681699999999999</v>
      </c>
      <c r="J70" s="80" t="s">
        <v>266</v>
      </c>
      <c r="K70" s="11">
        <v>1994</v>
      </c>
      <c r="L70" s="11">
        <v>3</v>
      </c>
      <c r="M70" s="11">
        <v>9</v>
      </c>
      <c r="N70" s="12">
        <v>34402</v>
      </c>
      <c r="O70" s="13">
        <v>78.433333333333337</v>
      </c>
      <c r="P70" s="13">
        <f t="shared" si="2"/>
        <v>6.5361111111111114</v>
      </c>
      <c r="Q70" s="11" t="s">
        <v>5</v>
      </c>
      <c r="R70" s="11" t="s">
        <v>6</v>
      </c>
      <c r="S70" s="11">
        <v>34.758699999999997</v>
      </c>
      <c r="T70" s="78" t="s">
        <v>200</v>
      </c>
      <c r="U70" s="9">
        <v>1998</v>
      </c>
      <c r="V70" s="9">
        <v>8</v>
      </c>
      <c r="W70" s="9">
        <v>5</v>
      </c>
      <c r="X70" s="10">
        <v>36012</v>
      </c>
      <c r="Y70" s="14">
        <v>24.766666666666666</v>
      </c>
      <c r="Z70" s="14">
        <f t="shared" si="3"/>
        <v>2.0638888888888887</v>
      </c>
      <c r="AA70" s="14" t="s">
        <v>3</v>
      </c>
      <c r="AB70" s="9" t="s">
        <v>4</v>
      </c>
      <c r="AC70" s="9">
        <v>23.683800000000002</v>
      </c>
      <c r="AD70" s="11" t="s">
        <v>11</v>
      </c>
      <c r="AE70" s="11">
        <v>0</v>
      </c>
      <c r="AF70" s="11">
        <v>0</v>
      </c>
      <c r="AG70" s="11">
        <v>0</v>
      </c>
      <c r="AH70" s="11">
        <v>0</v>
      </c>
      <c r="AI70" s="11"/>
    </row>
    <row r="71" spans="1:35">
      <c r="A71" s="78" t="s">
        <v>223</v>
      </c>
      <c r="B71" s="9">
        <v>2000</v>
      </c>
      <c r="C71" s="9">
        <v>12</v>
      </c>
      <c r="D71" s="9">
        <v>3</v>
      </c>
      <c r="E71" s="10">
        <v>36863</v>
      </c>
      <c r="F71" s="9">
        <v>2</v>
      </c>
      <c r="G71" s="9" t="s">
        <v>3</v>
      </c>
      <c r="H71" s="9" t="s">
        <v>93</v>
      </c>
      <c r="I71" s="9">
        <v>24.849599999999999</v>
      </c>
      <c r="J71" s="80" t="s">
        <v>276</v>
      </c>
      <c r="K71" s="11">
        <v>1994</v>
      </c>
      <c r="L71" s="11">
        <v>11</v>
      </c>
      <c r="M71" s="11">
        <v>15</v>
      </c>
      <c r="N71" s="12">
        <v>34653</v>
      </c>
      <c r="O71" s="13">
        <v>73.400000000000006</v>
      </c>
      <c r="P71" s="13">
        <f t="shared" si="2"/>
        <v>6.1166666666666671</v>
      </c>
      <c r="Q71" s="11" t="s">
        <v>5</v>
      </c>
      <c r="R71" s="11" t="s">
        <v>93</v>
      </c>
      <c r="S71" s="11">
        <v>25.8428</v>
      </c>
      <c r="T71" s="78" t="s">
        <v>201</v>
      </c>
      <c r="U71" s="9">
        <v>1998</v>
      </c>
      <c r="V71" s="9">
        <v>8</v>
      </c>
      <c r="W71" s="9">
        <v>21</v>
      </c>
      <c r="X71" s="10">
        <v>36028</v>
      </c>
      <c r="Y71" s="14">
        <v>27.566666666666666</v>
      </c>
      <c r="Z71" s="14">
        <f t="shared" si="3"/>
        <v>2.2972222222222221</v>
      </c>
      <c r="AA71" s="14" t="s">
        <v>3</v>
      </c>
      <c r="AB71" s="9" t="s">
        <v>93</v>
      </c>
      <c r="AC71" s="9">
        <v>25.279599999999999</v>
      </c>
      <c r="AD71" s="11" t="s">
        <v>11</v>
      </c>
      <c r="AE71" s="11">
        <v>0</v>
      </c>
      <c r="AF71" s="11">
        <v>0</v>
      </c>
      <c r="AG71" s="11">
        <v>0</v>
      </c>
      <c r="AH71" s="11">
        <v>0</v>
      </c>
      <c r="AI71" s="11"/>
    </row>
    <row r="72" spans="1:35">
      <c r="A72" s="78" t="s">
        <v>344</v>
      </c>
      <c r="B72" s="9">
        <v>2001</v>
      </c>
      <c r="C72" s="9">
        <v>12</v>
      </c>
      <c r="D72" s="9">
        <v>10</v>
      </c>
      <c r="E72" s="10">
        <v>37235</v>
      </c>
      <c r="F72" s="9">
        <v>2</v>
      </c>
      <c r="G72" s="9" t="s">
        <v>3</v>
      </c>
      <c r="H72" s="9" t="s">
        <v>93</v>
      </c>
      <c r="I72" s="9">
        <v>26.9056</v>
      </c>
      <c r="J72" s="80" t="s">
        <v>277</v>
      </c>
      <c r="K72" s="11">
        <v>1994</v>
      </c>
      <c r="L72" s="11">
        <v>9</v>
      </c>
      <c r="M72" s="11">
        <v>1</v>
      </c>
      <c r="N72" s="12">
        <v>34578</v>
      </c>
      <c r="O72" s="13">
        <v>88.3</v>
      </c>
      <c r="P72" s="13">
        <f t="shared" si="2"/>
        <v>7.3583333333333334</v>
      </c>
      <c r="Q72" s="11" t="s">
        <v>5</v>
      </c>
      <c r="R72" s="11" t="s">
        <v>6</v>
      </c>
      <c r="S72" s="11">
        <v>25.471299999999999</v>
      </c>
      <c r="T72" s="78" t="s">
        <v>202</v>
      </c>
      <c r="U72" s="9">
        <v>1997</v>
      </c>
      <c r="V72" s="9">
        <v>3</v>
      </c>
      <c r="W72" s="9">
        <v>22</v>
      </c>
      <c r="X72" s="10">
        <v>35511</v>
      </c>
      <c r="Y72" s="14">
        <v>57.2</v>
      </c>
      <c r="Z72" s="14">
        <f t="shared" si="3"/>
        <v>4.7666666666666666</v>
      </c>
      <c r="AA72" s="14" t="s">
        <v>3</v>
      </c>
      <c r="AB72" s="9" t="s">
        <v>93</v>
      </c>
      <c r="AC72" s="9">
        <v>24.148</v>
      </c>
      <c r="AD72" s="11" t="s">
        <v>11</v>
      </c>
      <c r="AE72" s="11">
        <v>0</v>
      </c>
      <c r="AF72" s="11">
        <v>0</v>
      </c>
      <c r="AG72" s="11">
        <v>0</v>
      </c>
      <c r="AH72" s="11">
        <v>0</v>
      </c>
      <c r="AI72" s="11"/>
    </row>
    <row r="73" spans="1:35">
      <c r="A73" s="78" t="s">
        <v>345</v>
      </c>
      <c r="B73" s="9">
        <v>2002</v>
      </c>
      <c r="C73" s="9">
        <v>7</v>
      </c>
      <c r="D73" s="9">
        <v>31</v>
      </c>
      <c r="E73" s="10">
        <v>37468</v>
      </c>
      <c r="F73" s="9">
        <v>2</v>
      </c>
      <c r="G73" s="9" t="s">
        <v>3</v>
      </c>
      <c r="H73" s="9" t="s">
        <v>4</v>
      </c>
      <c r="I73" s="9">
        <v>26.431799999999999</v>
      </c>
      <c r="J73" s="80" t="s">
        <v>278</v>
      </c>
      <c r="K73" s="11">
        <v>1997</v>
      </c>
      <c r="L73" s="11">
        <v>1</v>
      </c>
      <c r="M73" s="11">
        <v>14</v>
      </c>
      <c r="N73" s="12">
        <v>35444</v>
      </c>
      <c r="O73" s="13">
        <v>67.2</v>
      </c>
      <c r="P73" s="13">
        <f t="shared" si="2"/>
        <v>5.6000000000000005</v>
      </c>
      <c r="Q73" s="11" t="s">
        <v>5</v>
      </c>
      <c r="R73" s="11" t="s">
        <v>93</v>
      </c>
      <c r="S73" s="11">
        <v>23.281700000000001</v>
      </c>
      <c r="T73" s="78" t="s">
        <v>169</v>
      </c>
      <c r="U73" s="9">
        <v>1998</v>
      </c>
      <c r="V73" s="9">
        <v>8</v>
      </c>
      <c r="W73" s="9">
        <v>26</v>
      </c>
      <c r="X73" s="10">
        <v>36033</v>
      </c>
      <c r="Y73" s="14">
        <v>47.56666666666667</v>
      </c>
      <c r="Z73" s="14">
        <f t="shared" si="3"/>
        <v>3.963888888888889</v>
      </c>
      <c r="AA73" s="14" t="s">
        <v>3</v>
      </c>
      <c r="AB73" s="9" t="s">
        <v>4</v>
      </c>
      <c r="AC73" s="9">
        <v>26.654599999999999</v>
      </c>
      <c r="AD73" s="11" t="s">
        <v>11</v>
      </c>
      <c r="AE73" s="11">
        <v>0</v>
      </c>
      <c r="AF73" s="11">
        <v>0</v>
      </c>
      <c r="AG73" s="11">
        <v>0</v>
      </c>
      <c r="AH73" s="11">
        <v>0</v>
      </c>
      <c r="AI73" s="11"/>
    </row>
    <row r="74" spans="1:35">
      <c r="A74" s="78" t="s">
        <v>346</v>
      </c>
      <c r="B74" s="9">
        <v>2001</v>
      </c>
      <c r="C74" s="9">
        <v>9</v>
      </c>
      <c r="D74" s="9">
        <v>18</v>
      </c>
      <c r="E74" s="10">
        <v>37152</v>
      </c>
      <c r="F74" s="9">
        <v>2</v>
      </c>
      <c r="G74" s="9" t="s">
        <v>3</v>
      </c>
      <c r="H74" s="9" t="s">
        <v>4</v>
      </c>
      <c r="I74" s="9">
        <v>25.751899999999999</v>
      </c>
      <c r="J74" s="80" t="s">
        <v>279</v>
      </c>
      <c r="K74" s="11">
        <v>1994</v>
      </c>
      <c r="L74" s="11">
        <v>10</v>
      </c>
      <c r="M74" s="11">
        <v>20</v>
      </c>
      <c r="N74" s="12">
        <v>34627</v>
      </c>
      <c r="O74" s="13">
        <v>83.9</v>
      </c>
      <c r="P74" s="13">
        <f t="shared" si="2"/>
        <v>6.9916666666666671</v>
      </c>
      <c r="Q74" s="11" t="s">
        <v>5</v>
      </c>
      <c r="R74" s="11" t="s">
        <v>6</v>
      </c>
      <c r="S74" s="11">
        <v>20.613900000000001</v>
      </c>
      <c r="T74" s="78" t="s">
        <v>203</v>
      </c>
      <c r="U74" s="9">
        <v>1999</v>
      </c>
      <c r="V74" s="9">
        <v>4</v>
      </c>
      <c r="W74" s="9">
        <v>25</v>
      </c>
      <c r="X74" s="10">
        <v>36275</v>
      </c>
      <c r="Y74" s="14">
        <v>28.966666666666665</v>
      </c>
      <c r="Z74" s="14">
        <f t="shared" si="3"/>
        <v>2.4138888888888888</v>
      </c>
      <c r="AA74" s="14" t="s">
        <v>3</v>
      </c>
      <c r="AB74" s="9" t="s">
        <v>4</v>
      </c>
      <c r="AC74" s="9">
        <v>23.956900000000001</v>
      </c>
      <c r="AD74" s="11" t="s">
        <v>11</v>
      </c>
      <c r="AE74" s="11">
        <v>0</v>
      </c>
      <c r="AF74" s="11">
        <v>0</v>
      </c>
      <c r="AG74" s="11">
        <v>0</v>
      </c>
      <c r="AH74" s="11">
        <v>0</v>
      </c>
      <c r="AI74" s="11"/>
    </row>
    <row r="75" spans="1:35">
      <c r="A75" s="78" t="s">
        <v>347</v>
      </c>
      <c r="B75" s="9">
        <v>2001</v>
      </c>
      <c r="C75" s="9">
        <v>4</v>
      </c>
      <c r="D75" s="9">
        <v>23</v>
      </c>
      <c r="E75" s="10">
        <v>37004</v>
      </c>
      <c r="F75" s="9">
        <v>2</v>
      </c>
      <c r="G75" s="9" t="s">
        <v>3</v>
      </c>
      <c r="H75" s="9" t="s">
        <v>4</v>
      </c>
      <c r="I75" s="9">
        <v>26.2713</v>
      </c>
      <c r="J75" s="80" t="s">
        <v>276</v>
      </c>
      <c r="K75" s="11">
        <v>1994</v>
      </c>
      <c r="L75" s="11">
        <v>11</v>
      </c>
      <c r="M75" s="11">
        <v>15</v>
      </c>
      <c r="N75" s="12">
        <v>34653</v>
      </c>
      <c r="O75" s="13">
        <v>78.099999999999994</v>
      </c>
      <c r="P75" s="13">
        <f t="shared" si="2"/>
        <v>6.5083333333333329</v>
      </c>
      <c r="Q75" s="11" t="s">
        <v>5</v>
      </c>
      <c r="R75" s="11" t="s">
        <v>93</v>
      </c>
      <c r="S75" s="11">
        <v>25.8428</v>
      </c>
      <c r="T75" s="78" t="s">
        <v>204</v>
      </c>
      <c r="U75" s="9">
        <v>1998</v>
      </c>
      <c r="V75" s="9">
        <v>12</v>
      </c>
      <c r="W75" s="9">
        <v>27</v>
      </c>
      <c r="X75" s="10">
        <v>36156</v>
      </c>
      <c r="Y75" s="14">
        <v>28</v>
      </c>
      <c r="Z75" s="14">
        <f t="shared" si="3"/>
        <v>2.3333333333333335</v>
      </c>
      <c r="AA75" s="14" t="s">
        <v>3</v>
      </c>
      <c r="AB75" s="9" t="s">
        <v>93</v>
      </c>
      <c r="AC75" s="9">
        <v>26.0289</v>
      </c>
      <c r="AD75" s="11" t="s">
        <v>11</v>
      </c>
      <c r="AE75" s="11">
        <v>0</v>
      </c>
      <c r="AF75" s="11">
        <v>0</v>
      </c>
      <c r="AG75" s="11">
        <v>0</v>
      </c>
      <c r="AH75" s="11">
        <v>0</v>
      </c>
      <c r="AI75" s="11"/>
    </row>
    <row r="76" spans="1:35">
      <c r="A76" s="78" t="s">
        <v>348</v>
      </c>
      <c r="B76" s="9">
        <v>2001</v>
      </c>
      <c r="C76" s="9">
        <v>3</v>
      </c>
      <c r="D76" s="9">
        <v>7</v>
      </c>
      <c r="E76" s="10">
        <v>36957</v>
      </c>
      <c r="F76" s="9">
        <v>2</v>
      </c>
      <c r="G76" s="9" t="s">
        <v>3</v>
      </c>
      <c r="H76" s="9" t="s">
        <v>4</v>
      </c>
      <c r="I76" s="9">
        <v>27.002199999999998</v>
      </c>
      <c r="J76" s="80" t="s">
        <v>280</v>
      </c>
      <c r="K76" s="11">
        <v>1994</v>
      </c>
      <c r="L76" s="11">
        <v>8</v>
      </c>
      <c r="M76" s="11">
        <v>29</v>
      </c>
      <c r="N76" s="12">
        <v>34575</v>
      </c>
      <c r="O76" s="13">
        <v>79.13333333333334</v>
      </c>
      <c r="P76" s="13">
        <f t="shared" si="2"/>
        <v>6.594444444444445</v>
      </c>
      <c r="Q76" s="11" t="s">
        <v>5</v>
      </c>
      <c r="R76" s="11" t="s">
        <v>6</v>
      </c>
      <c r="S76" s="11">
        <v>28.564499999999999</v>
      </c>
      <c r="T76" s="78" t="s">
        <v>197</v>
      </c>
      <c r="U76" s="9">
        <v>1997</v>
      </c>
      <c r="V76" s="9">
        <v>6</v>
      </c>
      <c r="W76" s="9">
        <v>18</v>
      </c>
      <c r="X76" s="10">
        <v>35599</v>
      </c>
      <c r="Y76" s="14">
        <v>45</v>
      </c>
      <c r="Z76" s="14">
        <f t="shared" si="3"/>
        <v>3.75</v>
      </c>
      <c r="AA76" s="14" t="s">
        <v>3</v>
      </c>
      <c r="AB76" s="9" t="s">
        <v>4</v>
      </c>
      <c r="AC76" s="9">
        <v>24.046500000000002</v>
      </c>
      <c r="AD76" s="11" t="s">
        <v>11</v>
      </c>
      <c r="AE76" s="11">
        <v>0</v>
      </c>
      <c r="AF76" s="11">
        <v>0</v>
      </c>
      <c r="AG76" s="11">
        <v>0</v>
      </c>
      <c r="AH76" s="11">
        <v>0</v>
      </c>
      <c r="AI76" s="11"/>
    </row>
    <row r="77" spans="1:35">
      <c r="A77" s="78" t="s">
        <v>215</v>
      </c>
      <c r="B77" s="9">
        <v>2001</v>
      </c>
      <c r="C77" s="9">
        <v>7</v>
      </c>
      <c r="D77" s="9">
        <v>6</v>
      </c>
      <c r="E77" s="10">
        <v>37078</v>
      </c>
      <c r="F77" s="9">
        <v>2</v>
      </c>
      <c r="G77" s="9" t="s">
        <v>3</v>
      </c>
      <c r="H77" s="9" t="s">
        <v>93</v>
      </c>
      <c r="I77" s="9">
        <v>25.920500000000001</v>
      </c>
      <c r="J77" s="80" t="s">
        <v>280</v>
      </c>
      <c r="K77" s="11">
        <v>1994</v>
      </c>
      <c r="L77" s="11">
        <v>8</v>
      </c>
      <c r="M77" s="11">
        <v>29</v>
      </c>
      <c r="N77" s="12">
        <v>34575</v>
      </c>
      <c r="O77" s="13">
        <v>83.166666666666671</v>
      </c>
      <c r="P77" s="13">
        <f t="shared" si="2"/>
        <v>6.9305555555555562</v>
      </c>
      <c r="Q77" s="11" t="s">
        <v>5</v>
      </c>
      <c r="R77" s="11" t="s">
        <v>6</v>
      </c>
      <c r="S77" s="11">
        <v>28.564499999999999</v>
      </c>
      <c r="T77" s="78" t="s">
        <v>205</v>
      </c>
      <c r="U77" s="9">
        <v>1997</v>
      </c>
      <c r="V77" s="9">
        <v>4</v>
      </c>
      <c r="W77" s="9">
        <v>18</v>
      </c>
      <c r="X77" s="10">
        <v>35538</v>
      </c>
      <c r="Y77" s="14">
        <v>51.06666666666667</v>
      </c>
      <c r="Z77" s="14">
        <f t="shared" si="3"/>
        <v>4.2555555555555555</v>
      </c>
      <c r="AA77" s="14" t="s">
        <v>3</v>
      </c>
      <c r="AB77" s="9" t="s">
        <v>93</v>
      </c>
      <c r="AC77" s="9">
        <v>24.322700000000001</v>
      </c>
      <c r="AD77" s="11" t="s">
        <v>11</v>
      </c>
      <c r="AE77" s="11">
        <v>0</v>
      </c>
      <c r="AF77" s="11">
        <v>0</v>
      </c>
      <c r="AG77" s="11">
        <v>0</v>
      </c>
      <c r="AH77" s="11">
        <v>0</v>
      </c>
      <c r="AI77" s="11"/>
    </row>
    <row r="78" spans="1:35">
      <c r="A78" s="78" t="s">
        <v>349</v>
      </c>
      <c r="B78" s="9">
        <v>2001</v>
      </c>
      <c r="C78" s="9">
        <v>9</v>
      </c>
      <c r="D78" s="9">
        <v>2</v>
      </c>
      <c r="E78" s="10">
        <v>37136</v>
      </c>
      <c r="F78" s="9">
        <v>2</v>
      </c>
      <c r="G78" s="9" t="s">
        <v>3</v>
      </c>
      <c r="H78" s="9" t="s">
        <v>93</v>
      </c>
      <c r="I78" s="9">
        <v>23.763300000000001</v>
      </c>
      <c r="J78" s="80" t="s">
        <v>281</v>
      </c>
      <c r="K78" s="11">
        <v>1995</v>
      </c>
      <c r="L78" s="11">
        <v>10</v>
      </c>
      <c r="M78" s="11">
        <v>22</v>
      </c>
      <c r="N78" s="12">
        <v>34994</v>
      </c>
      <c r="O78" s="13">
        <v>71.13333333333334</v>
      </c>
      <c r="P78" s="13">
        <f t="shared" si="2"/>
        <v>5.927777777777778</v>
      </c>
      <c r="Q78" s="11" t="s">
        <v>5</v>
      </c>
      <c r="R78" s="11" t="s">
        <v>6</v>
      </c>
      <c r="S78" s="11">
        <v>25.193000000000001</v>
      </c>
      <c r="T78" s="78" t="s">
        <v>205</v>
      </c>
      <c r="U78" s="9">
        <v>1997</v>
      </c>
      <c r="V78" s="9">
        <v>4</v>
      </c>
      <c r="W78" s="9">
        <v>18</v>
      </c>
      <c r="X78" s="10">
        <v>35538</v>
      </c>
      <c r="Y78" s="14">
        <v>53</v>
      </c>
      <c r="Z78" s="14">
        <f t="shared" si="3"/>
        <v>4.416666666666667</v>
      </c>
      <c r="AA78" s="14" t="s">
        <v>3</v>
      </c>
      <c r="AB78" s="9" t="s">
        <v>93</v>
      </c>
      <c r="AC78" s="9">
        <v>24.322700000000001</v>
      </c>
      <c r="AD78" s="11" t="s">
        <v>11</v>
      </c>
      <c r="AE78" s="11">
        <v>0</v>
      </c>
      <c r="AF78" s="11">
        <v>0</v>
      </c>
      <c r="AG78" s="11">
        <v>0</v>
      </c>
      <c r="AH78" s="11">
        <v>0</v>
      </c>
      <c r="AI78" s="11"/>
    </row>
    <row r="79" spans="1:35">
      <c r="A79" s="78" t="s">
        <v>211</v>
      </c>
      <c r="B79" s="9">
        <v>2001</v>
      </c>
      <c r="C79" s="9">
        <v>6</v>
      </c>
      <c r="D79" s="9">
        <v>13</v>
      </c>
      <c r="E79" s="10">
        <v>37055</v>
      </c>
      <c r="F79" s="9">
        <v>2</v>
      </c>
      <c r="G79" s="9" t="s">
        <v>3</v>
      </c>
      <c r="H79" s="9" t="s">
        <v>4</v>
      </c>
      <c r="I79" s="9">
        <v>26.336200000000002</v>
      </c>
      <c r="J79" s="80" t="s">
        <v>280</v>
      </c>
      <c r="K79" s="11">
        <v>1994</v>
      </c>
      <c r="L79" s="11">
        <v>8</v>
      </c>
      <c r="M79" s="11">
        <v>29</v>
      </c>
      <c r="N79" s="12">
        <v>34575</v>
      </c>
      <c r="O79" s="13">
        <v>82.4</v>
      </c>
      <c r="P79" s="13">
        <f t="shared" si="2"/>
        <v>6.8666666666666671</v>
      </c>
      <c r="Q79" s="11" t="s">
        <v>5</v>
      </c>
      <c r="R79" s="11" t="s">
        <v>6</v>
      </c>
      <c r="S79" s="11">
        <v>28.564499999999999</v>
      </c>
      <c r="T79" s="78" t="s">
        <v>197</v>
      </c>
      <c r="U79" s="9">
        <v>1997</v>
      </c>
      <c r="V79" s="9">
        <v>6</v>
      </c>
      <c r="W79" s="9">
        <v>18</v>
      </c>
      <c r="X79" s="10">
        <v>35599</v>
      </c>
      <c r="Y79" s="14">
        <v>48.266666666666666</v>
      </c>
      <c r="Z79" s="14">
        <f t="shared" si="3"/>
        <v>4.0222222222222221</v>
      </c>
      <c r="AA79" s="14" t="s">
        <v>3</v>
      </c>
      <c r="AB79" s="9" t="s">
        <v>4</v>
      </c>
      <c r="AC79" s="9">
        <v>24.046500000000002</v>
      </c>
      <c r="AD79" s="11" t="s">
        <v>11</v>
      </c>
      <c r="AE79" s="11">
        <v>0</v>
      </c>
      <c r="AF79" s="11">
        <v>0</v>
      </c>
      <c r="AG79" s="11">
        <v>0</v>
      </c>
      <c r="AH79" s="11">
        <v>0</v>
      </c>
      <c r="AI79" s="11"/>
    </row>
    <row r="80" spans="1:35">
      <c r="A80" s="78" t="s">
        <v>249</v>
      </c>
      <c r="B80" s="9">
        <v>2001</v>
      </c>
      <c r="C80" s="9">
        <v>7</v>
      </c>
      <c r="D80" s="9">
        <v>14</v>
      </c>
      <c r="E80" s="10">
        <v>37086</v>
      </c>
      <c r="F80" s="9">
        <v>1</v>
      </c>
      <c r="G80" s="9" t="s">
        <v>5</v>
      </c>
      <c r="H80" s="9" t="s">
        <v>4</v>
      </c>
      <c r="I80" s="9">
        <v>45.2044</v>
      </c>
      <c r="J80" s="80" t="s">
        <v>280</v>
      </c>
      <c r="K80" s="11">
        <v>1994</v>
      </c>
      <c r="L80" s="11">
        <v>8</v>
      </c>
      <c r="M80" s="11">
        <v>29</v>
      </c>
      <c r="N80" s="12">
        <v>34575</v>
      </c>
      <c r="O80" s="13">
        <v>83.433333333333337</v>
      </c>
      <c r="P80" s="13">
        <f t="shared" si="2"/>
        <v>6.9527777777777784</v>
      </c>
      <c r="Q80" s="11" t="s">
        <v>5</v>
      </c>
      <c r="R80" s="11" t="s">
        <v>6</v>
      </c>
      <c r="S80" s="11">
        <v>28.564499999999999</v>
      </c>
      <c r="T80" s="78" t="s">
        <v>197</v>
      </c>
      <c r="U80" s="9">
        <v>1997</v>
      </c>
      <c r="V80" s="9">
        <v>6</v>
      </c>
      <c r="W80" s="9">
        <v>18</v>
      </c>
      <c r="X80" s="10">
        <v>35599</v>
      </c>
      <c r="Y80" s="14">
        <v>49.3</v>
      </c>
      <c r="Z80" s="14">
        <f t="shared" si="3"/>
        <v>4.1083333333333334</v>
      </c>
      <c r="AA80" s="14" t="s">
        <v>3</v>
      </c>
      <c r="AB80" s="9" t="s">
        <v>4</v>
      </c>
      <c r="AC80" s="9">
        <v>24.046500000000002</v>
      </c>
      <c r="AD80" s="11" t="s">
        <v>11</v>
      </c>
      <c r="AE80" s="11">
        <v>0</v>
      </c>
      <c r="AF80" s="11">
        <v>0</v>
      </c>
      <c r="AG80" s="11">
        <v>0</v>
      </c>
      <c r="AH80" s="11">
        <v>0</v>
      </c>
      <c r="AI80" s="11"/>
    </row>
    <row r="81" spans="1:35">
      <c r="A81" s="78" t="s">
        <v>350</v>
      </c>
      <c r="B81" s="9">
        <v>2001</v>
      </c>
      <c r="C81" s="9">
        <v>9</v>
      </c>
      <c r="D81" s="9">
        <v>5</v>
      </c>
      <c r="E81" s="10">
        <v>37139</v>
      </c>
      <c r="F81" s="9">
        <v>2</v>
      </c>
      <c r="G81" s="9" t="s">
        <v>3</v>
      </c>
      <c r="H81" s="9" t="s">
        <v>93</v>
      </c>
      <c r="I81" s="9">
        <v>25.165800000000001</v>
      </c>
      <c r="J81" s="80" t="s">
        <v>281</v>
      </c>
      <c r="K81" s="11">
        <v>1995</v>
      </c>
      <c r="L81" s="11">
        <v>10</v>
      </c>
      <c r="M81" s="11">
        <v>22</v>
      </c>
      <c r="N81" s="12">
        <v>34994</v>
      </c>
      <c r="O81" s="13">
        <v>71.233333333333334</v>
      </c>
      <c r="P81" s="13">
        <f t="shared" si="2"/>
        <v>5.9361111111111109</v>
      </c>
      <c r="Q81" s="11" t="s">
        <v>5</v>
      </c>
      <c r="R81" s="11" t="s">
        <v>6</v>
      </c>
      <c r="S81" s="11">
        <v>25.193000000000001</v>
      </c>
      <c r="T81" s="78" t="s">
        <v>205</v>
      </c>
      <c r="U81" s="9">
        <v>1997</v>
      </c>
      <c r="V81" s="9">
        <v>4</v>
      </c>
      <c r="W81" s="9">
        <v>18</v>
      </c>
      <c r="X81" s="10">
        <v>35538</v>
      </c>
      <c r="Y81" s="14">
        <v>53.1</v>
      </c>
      <c r="Z81" s="14">
        <f t="shared" si="3"/>
        <v>4.4249999999999998</v>
      </c>
      <c r="AA81" s="14" t="s">
        <v>3</v>
      </c>
      <c r="AB81" s="9" t="s">
        <v>93</v>
      </c>
      <c r="AC81" s="9">
        <v>24.322700000000001</v>
      </c>
      <c r="AD81" s="11" t="s">
        <v>11</v>
      </c>
      <c r="AE81" s="11">
        <v>0</v>
      </c>
      <c r="AF81" s="11">
        <v>0</v>
      </c>
      <c r="AG81" s="11">
        <v>0</v>
      </c>
      <c r="AH81" s="11">
        <v>0</v>
      </c>
      <c r="AI81" s="11"/>
    </row>
    <row r="82" spans="1:35">
      <c r="A82" s="78" t="s">
        <v>351</v>
      </c>
      <c r="B82" s="9">
        <v>2002</v>
      </c>
      <c r="C82" s="9">
        <v>1</v>
      </c>
      <c r="D82" s="9">
        <v>27</v>
      </c>
      <c r="E82" s="10">
        <v>37283</v>
      </c>
      <c r="F82" s="9">
        <v>2</v>
      </c>
      <c r="G82" s="9" t="s">
        <v>3</v>
      </c>
      <c r="H82" s="9" t="s">
        <v>6</v>
      </c>
      <c r="I82" s="9">
        <v>25.286200000000001</v>
      </c>
      <c r="J82" s="80" t="s">
        <v>282</v>
      </c>
      <c r="K82" s="11">
        <v>1996</v>
      </c>
      <c r="L82" s="11">
        <v>3</v>
      </c>
      <c r="M82" s="11">
        <v>22</v>
      </c>
      <c r="N82" s="12">
        <v>35146</v>
      </c>
      <c r="O82" s="13">
        <v>70.966666666666669</v>
      </c>
      <c r="P82" s="13">
        <f t="shared" si="2"/>
        <v>5.9138888888888888</v>
      </c>
      <c r="Q82" s="11" t="s">
        <v>5</v>
      </c>
      <c r="R82" s="11" t="s">
        <v>6</v>
      </c>
      <c r="S82" s="11">
        <v>26.459</v>
      </c>
      <c r="T82" s="78" t="s">
        <v>206</v>
      </c>
      <c r="U82" s="9">
        <v>1999</v>
      </c>
      <c r="V82" s="9">
        <v>12</v>
      </c>
      <c r="W82" s="9">
        <v>28</v>
      </c>
      <c r="X82" s="10">
        <v>36522</v>
      </c>
      <c r="Y82" s="14">
        <v>25.1</v>
      </c>
      <c r="Z82" s="14">
        <f t="shared" si="3"/>
        <v>2.0916666666666668</v>
      </c>
      <c r="AA82" s="14" t="s">
        <v>3</v>
      </c>
      <c r="AB82" s="9" t="s">
        <v>93</v>
      </c>
      <c r="AC82" s="9">
        <v>26.577100000000002</v>
      </c>
      <c r="AD82" s="11" t="s">
        <v>11</v>
      </c>
      <c r="AE82" s="11">
        <v>0</v>
      </c>
      <c r="AF82" s="11">
        <v>0</v>
      </c>
      <c r="AG82" s="11">
        <v>0</v>
      </c>
      <c r="AH82" s="11">
        <v>0</v>
      </c>
      <c r="AI82" s="11"/>
    </row>
    <row r="83" spans="1:35">
      <c r="A83" s="78" t="s">
        <v>222</v>
      </c>
      <c r="B83" s="9">
        <v>2002</v>
      </c>
      <c r="C83" s="9">
        <v>2</v>
      </c>
      <c r="D83" s="9">
        <v>23</v>
      </c>
      <c r="E83" s="10">
        <v>37310</v>
      </c>
      <c r="F83" s="9">
        <v>2</v>
      </c>
      <c r="G83" s="9" t="s">
        <v>3</v>
      </c>
      <c r="H83" s="9" t="s">
        <v>6</v>
      </c>
      <c r="I83" s="9">
        <v>27.231200000000001</v>
      </c>
      <c r="J83" s="80" t="s">
        <v>282</v>
      </c>
      <c r="K83" s="11">
        <v>1996</v>
      </c>
      <c r="L83" s="11">
        <v>3</v>
      </c>
      <c r="M83" s="11">
        <v>22</v>
      </c>
      <c r="N83" s="12">
        <v>35146</v>
      </c>
      <c r="O83" s="13">
        <v>71.86666666666666</v>
      </c>
      <c r="P83" s="13">
        <f t="shared" si="2"/>
        <v>5.988888888888888</v>
      </c>
      <c r="Q83" s="11" t="s">
        <v>5</v>
      </c>
      <c r="R83" s="11" t="s">
        <v>6</v>
      </c>
      <c r="S83" s="11">
        <v>26.459</v>
      </c>
      <c r="T83" s="78" t="s">
        <v>207</v>
      </c>
      <c r="U83" s="9">
        <v>2000</v>
      </c>
      <c r="V83" s="9">
        <v>2</v>
      </c>
      <c r="W83" s="9">
        <v>16</v>
      </c>
      <c r="X83" s="10">
        <v>36572</v>
      </c>
      <c r="Y83" s="14">
        <v>24.333333333333332</v>
      </c>
      <c r="Z83" s="14">
        <f t="shared" si="3"/>
        <v>2.0277777777777777</v>
      </c>
      <c r="AA83" s="14" t="s">
        <v>3</v>
      </c>
      <c r="AB83" s="9" t="s">
        <v>4</v>
      </c>
      <c r="AC83" s="9">
        <v>21.3658</v>
      </c>
      <c r="AD83" s="11" t="s">
        <v>11</v>
      </c>
      <c r="AE83" s="11">
        <v>0</v>
      </c>
      <c r="AF83" s="11">
        <v>0</v>
      </c>
      <c r="AG83" s="11">
        <v>0</v>
      </c>
      <c r="AH83" s="11">
        <v>0</v>
      </c>
      <c r="AI83" s="11"/>
    </row>
    <row r="84" spans="1:35">
      <c r="A84" s="78" t="s">
        <v>352</v>
      </c>
      <c r="B84" s="9">
        <v>2002</v>
      </c>
      <c r="C84" s="9">
        <v>5</v>
      </c>
      <c r="D84" s="9">
        <v>16</v>
      </c>
      <c r="E84" s="10">
        <v>37392</v>
      </c>
      <c r="F84" s="9">
        <v>1</v>
      </c>
      <c r="G84" s="9" t="s">
        <v>3</v>
      </c>
      <c r="H84" s="9" t="s">
        <v>93</v>
      </c>
      <c r="I84" s="9">
        <v>20.444800000000001</v>
      </c>
      <c r="J84" s="80" t="s">
        <v>252</v>
      </c>
      <c r="K84" s="11">
        <v>1995</v>
      </c>
      <c r="L84" s="11">
        <v>12</v>
      </c>
      <c r="M84" s="11">
        <v>6</v>
      </c>
      <c r="N84" s="12">
        <v>35039</v>
      </c>
      <c r="O84" s="13">
        <v>78.166666666666671</v>
      </c>
      <c r="P84" s="13">
        <f t="shared" si="2"/>
        <v>6.5138888888888893</v>
      </c>
      <c r="Q84" s="11" t="s">
        <v>5</v>
      </c>
      <c r="R84" s="11" t="s">
        <v>6</v>
      </c>
      <c r="S84" s="11">
        <v>30.597799999999999</v>
      </c>
      <c r="T84" s="78" t="s">
        <v>208</v>
      </c>
      <c r="U84" s="9">
        <v>1998</v>
      </c>
      <c r="V84" s="9">
        <v>3</v>
      </c>
      <c r="W84" s="9">
        <v>15</v>
      </c>
      <c r="X84" s="10">
        <v>35869</v>
      </c>
      <c r="Y84" s="14">
        <v>50.5</v>
      </c>
      <c r="Z84" s="14">
        <f t="shared" si="3"/>
        <v>4.208333333333333</v>
      </c>
      <c r="AA84" s="14" t="s">
        <v>3</v>
      </c>
      <c r="AB84" s="9" t="s">
        <v>6</v>
      </c>
      <c r="AC84" s="9">
        <v>26.877300000000002</v>
      </c>
      <c r="AD84" s="11" t="s">
        <v>11</v>
      </c>
      <c r="AE84" s="11">
        <v>0</v>
      </c>
      <c r="AF84" s="11">
        <v>0</v>
      </c>
      <c r="AG84" s="11">
        <v>0</v>
      </c>
      <c r="AH84" s="11">
        <v>0</v>
      </c>
      <c r="AI84" s="11"/>
    </row>
    <row r="85" spans="1:35">
      <c r="A85" s="78" t="s">
        <v>220</v>
      </c>
      <c r="B85" s="9">
        <v>2002</v>
      </c>
      <c r="C85" s="9">
        <v>6</v>
      </c>
      <c r="D85" s="9">
        <v>29</v>
      </c>
      <c r="E85" s="10">
        <v>37436</v>
      </c>
      <c r="F85" s="9">
        <v>2</v>
      </c>
      <c r="G85" s="9" t="s">
        <v>3</v>
      </c>
      <c r="H85" s="9" t="s">
        <v>6</v>
      </c>
      <c r="I85" s="9">
        <v>29.792300000000001</v>
      </c>
      <c r="J85" s="80" t="s">
        <v>283</v>
      </c>
      <c r="K85" s="11">
        <v>2000</v>
      </c>
      <c r="L85" s="11">
        <v>3</v>
      </c>
      <c r="M85" s="11">
        <v>2</v>
      </c>
      <c r="N85" s="12">
        <v>36587</v>
      </c>
      <c r="O85" s="13">
        <v>28.033333333333335</v>
      </c>
      <c r="P85" s="13">
        <f t="shared" si="2"/>
        <v>2.3361111111111112</v>
      </c>
      <c r="Q85" s="11" t="s">
        <v>5</v>
      </c>
      <c r="R85" s="11" t="s">
        <v>4</v>
      </c>
      <c r="S85" s="11">
        <v>26.922599999999999</v>
      </c>
      <c r="T85" s="78" t="s">
        <v>209</v>
      </c>
      <c r="U85" s="9">
        <v>2000</v>
      </c>
      <c r="V85" s="9">
        <v>6</v>
      </c>
      <c r="W85" s="9">
        <v>30</v>
      </c>
      <c r="X85" s="10">
        <v>36707</v>
      </c>
      <c r="Y85" s="14">
        <v>24.033333333333335</v>
      </c>
      <c r="Z85" s="14">
        <f t="shared" si="3"/>
        <v>2.0027777777777778</v>
      </c>
      <c r="AA85" s="14" t="s">
        <v>3</v>
      </c>
      <c r="AB85" s="9" t="s">
        <v>4</v>
      </c>
      <c r="AC85" s="9">
        <v>25.5352</v>
      </c>
      <c r="AD85" s="11" t="s">
        <v>11</v>
      </c>
      <c r="AE85" s="11">
        <v>0</v>
      </c>
      <c r="AF85" s="11">
        <v>0</v>
      </c>
      <c r="AG85" s="11">
        <v>0</v>
      </c>
      <c r="AH85" s="11">
        <v>0</v>
      </c>
      <c r="AI85" s="11"/>
    </row>
    <row r="86" spans="1:35">
      <c r="A86" s="78" t="s">
        <v>353</v>
      </c>
      <c r="B86" s="9">
        <v>2002</v>
      </c>
      <c r="C86" s="9">
        <v>9</v>
      </c>
      <c r="D86" s="9">
        <v>28</v>
      </c>
      <c r="E86" s="10">
        <v>37527</v>
      </c>
      <c r="F86" s="9">
        <v>2</v>
      </c>
      <c r="G86" s="9" t="s">
        <v>3</v>
      </c>
      <c r="H86" s="9" t="s">
        <v>4</v>
      </c>
      <c r="I86" s="9">
        <v>25.967700000000001</v>
      </c>
      <c r="J86" s="80" t="s">
        <v>284</v>
      </c>
      <c r="K86" s="11">
        <v>1995</v>
      </c>
      <c r="L86" s="11">
        <v>10</v>
      </c>
      <c r="M86" s="11">
        <v>26</v>
      </c>
      <c r="N86" s="12">
        <v>34998</v>
      </c>
      <c r="O86" s="13">
        <v>84.033333333333331</v>
      </c>
      <c r="P86" s="13">
        <f t="shared" si="2"/>
        <v>7.0027777777777773</v>
      </c>
      <c r="Q86" s="11" t="s">
        <v>5</v>
      </c>
      <c r="R86" s="11" t="s">
        <v>6</v>
      </c>
      <c r="S86" s="11">
        <v>23.034099999999999</v>
      </c>
      <c r="T86" s="78" t="s">
        <v>209</v>
      </c>
      <c r="U86" s="9">
        <v>2000</v>
      </c>
      <c r="V86" s="9">
        <v>6</v>
      </c>
      <c r="W86" s="9">
        <v>30</v>
      </c>
      <c r="X86" s="10">
        <v>36707</v>
      </c>
      <c r="Y86" s="14">
        <v>27.066666666666666</v>
      </c>
      <c r="Z86" s="14">
        <f t="shared" si="3"/>
        <v>2.2555555555555555</v>
      </c>
      <c r="AA86" s="14" t="s">
        <v>3</v>
      </c>
      <c r="AB86" s="9" t="s">
        <v>4</v>
      </c>
      <c r="AC86" s="9">
        <v>25.5352</v>
      </c>
      <c r="AD86" s="11" t="s">
        <v>11</v>
      </c>
      <c r="AE86" s="11">
        <v>0</v>
      </c>
      <c r="AF86" s="11">
        <v>0</v>
      </c>
      <c r="AG86" s="11">
        <v>0</v>
      </c>
      <c r="AH86" s="11">
        <v>0</v>
      </c>
      <c r="AI86" s="11"/>
    </row>
    <row r="87" spans="1:35">
      <c r="A87" s="78" t="s">
        <v>354</v>
      </c>
      <c r="B87" s="9">
        <v>2002</v>
      </c>
      <c r="C87" s="9">
        <v>10</v>
      </c>
      <c r="D87" s="9">
        <v>9</v>
      </c>
      <c r="E87" s="10">
        <v>37538</v>
      </c>
      <c r="F87" s="9">
        <v>2</v>
      </c>
      <c r="G87" s="9" t="s">
        <v>3</v>
      </c>
      <c r="H87" s="9" t="s">
        <v>6</v>
      </c>
      <c r="I87" s="9">
        <v>22.137899999999998</v>
      </c>
      <c r="J87" s="80" t="s">
        <v>284</v>
      </c>
      <c r="K87" s="11">
        <v>1995</v>
      </c>
      <c r="L87" s="11">
        <v>10</v>
      </c>
      <c r="M87" s="11">
        <v>26</v>
      </c>
      <c r="N87" s="12">
        <v>34998</v>
      </c>
      <c r="O87" s="13">
        <v>84.4</v>
      </c>
      <c r="P87" s="13">
        <f t="shared" si="2"/>
        <v>7.0333333333333341</v>
      </c>
      <c r="Q87" s="11" t="s">
        <v>5</v>
      </c>
      <c r="R87" s="11" t="s">
        <v>6</v>
      </c>
      <c r="S87" s="11">
        <v>23.034099999999999</v>
      </c>
      <c r="T87" s="78" t="s">
        <v>210</v>
      </c>
      <c r="U87" s="9">
        <v>2000</v>
      </c>
      <c r="V87" s="9">
        <v>9</v>
      </c>
      <c r="W87" s="9">
        <v>25</v>
      </c>
      <c r="X87" s="10">
        <v>36794</v>
      </c>
      <c r="Y87" s="14">
        <v>24.533333333333335</v>
      </c>
      <c r="Z87" s="14">
        <f t="shared" si="3"/>
        <v>2.0444444444444447</v>
      </c>
      <c r="AA87" s="14" t="s">
        <v>3</v>
      </c>
      <c r="AB87" s="9" t="s">
        <v>4</v>
      </c>
      <c r="AC87" s="9">
        <v>24.546299999999999</v>
      </c>
      <c r="AD87" s="11" t="s">
        <v>11</v>
      </c>
      <c r="AE87" s="11">
        <v>0</v>
      </c>
      <c r="AF87" s="11">
        <v>0</v>
      </c>
      <c r="AG87" s="11">
        <v>0</v>
      </c>
      <c r="AH87" s="11">
        <v>0</v>
      </c>
      <c r="AI87" s="11"/>
    </row>
    <row r="88" spans="1:35">
      <c r="A88" s="78" t="s">
        <v>355</v>
      </c>
      <c r="B88" s="9">
        <v>2003</v>
      </c>
      <c r="C88" s="9">
        <v>8</v>
      </c>
      <c r="D88" s="9">
        <v>4</v>
      </c>
      <c r="E88" s="10">
        <v>37837</v>
      </c>
      <c r="F88" s="9">
        <v>1</v>
      </c>
      <c r="G88" s="9" t="s">
        <v>3</v>
      </c>
      <c r="H88" s="9" t="s">
        <v>4</v>
      </c>
      <c r="I88" s="9">
        <v>27.428699999999999</v>
      </c>
      <c r="J88" s="80" t="s">
        <v>285</v>
      </c>
      <c r="K88" s="11">
        <v>1996</v>
      </c>
      <c r="L88" s="11">
        <v>1</v>
      </c>
      <c r="M88" s="11">
        <v>30</v>
      </c>
      <c r="N88" s="12">
        <v>35094</v>
      </c>
      <c r="O88" s="13">
        <v>91.166666666666671</v>
      </c>
      <c r="P88" s="13">
        <f t="shared" si="2"/>
        <v>7.5972222222222223</v>
      </c>
      <c r="Q88" s="11" t="s">
        <v>5</v>
      </c>
      <c r="R88" s="11" t="s">
        <v>93</v>
      </c>
      <c r="S88" s="11">
        <v>23.052600000000002</v>
      </c>
      <c r="T88" s="78" t="s">
        <v>211</v>
      </c>
      <c r="U88" s="9">
        <v>2001</v>
      </c>
      <c r="V88" s="9">
        <v>6</v>
      </c>
      <c r="W88" s="9">
        <v>13</v>
      </c>
      <c r="X88" s="10">
        <v>37055</v>
      </c>
      <c r="Y88" s="14">
        <v>25.8</v>
      </c>
      <c r="Z88" s="14">
        <f t="shared" si="3"/>
        <v>2.15</v>
      </c>
      <c r="AA88" s="14" t="s">
        <v>3</v>
      </c>
      <c r="AB88" s="9" t="s">
        <v>4</v>
      </c>
      <c r="AC88" s="9">
        <v>26.336200000000002</v>
      </c>
      <c r="AD88" s="11" t="s">
        <v>11</v>
      </c>
      <c r="AE88" s="11">
        <v>0</v>
      </c>
      <c r="AF88" s="11">
        <v>0</v>
      </c>
      <c r="AG88" s="11">
        <v>0</v>
      </c>
      <c r="AH88" s="11">
        <v>0</v>
      </c>
      <c r="AI88" s="11"/>
    </row>
    <row r="89" spans="1:35">
      <c r="A89" s="78" t="s">
        <v>356</v>
      </c>
      <c r="B89" s="9">
        <v>2002</v>
      </c>
      <c r="C89" s="9">
        <v>11</v>
      </c>
      <c r="D89" s="9">
        <v>28</v>
      </c>
      <c r="E89" s="10">
        <v>37588</v>
      </c>
      <c r="F89" s="9">
        <v>2</v>
      </c>
      <c r="G89" s="9" t="s">
        <v>3</v>
      </c>
      <c r="H89" s="9" t="s">
        <v>4</v>
      </c>
      <c r="I89" s="9">
        <v>27.626899999999999</v>
      </c>
      <c r="J89" s="80" t="s">
        <v>286</v>
      </c>
      <c r="K89" s="11">
        <v>1997</v>
      </c>
      <c r="L89" s="11">
        <v>8</v>
      </c>
      <c r="M89" s="11">
        <v>7</v>
      </c>
      <c r="N89" s="12">
        <v>35649</v>
      </c>
      <c r="O89" s="13">
        <v>64.36666666666666</v>
      </c>
      <c r="P89" s="13">
        <f t="shared" si="2"/>
        <v>5.363888888888888</v>
      </c>
      <c r="Q89" s="11" t="s">
        <v>5</v>
      </c>
      <c r="R89" s="11" t="s">
        <v>93</v>
      </c>
      <c r="S89" s="11">
        <v>25.503799999999998</v>
      </c>
      <c r="T89" s="78" t="s">
        <v>212</v>
      </c>
      <c r="U89" s="9">
        <v>1998</v>
      </c>
      <c r="V89" s="9">
        <v>9</v>
      </c>
      <c r="W89" s="9">
        <v>12</v>
      </c>
      <c r="X89" s="10">
        <v>36050</v>
      </c>
      <c r="Y89" s="14">
        <v>51</v>
      </c>
      <c r="Z89" s="14">
        <f t="shared" si="3"/>
        <v>4.25</v>
      </c>
      <c r="AA89" s="14" t="s">
        <v>3</v>
      </c>
      <c r="AB89" s="9" t="s">
        <v>4</v>
      </c>
      <c r="AC89" s="9">
        <v>24.912299999999998</v>
      </c>
      <c r="AD89" s="11" t="s">
        <v>11</v>
      </c>
      <c r="AE89" s="11">
        <v>0</v>
      </c>
      <c r="AF89" s="11">
        <v>0</v>
      </c>
      <c r="AG89" s="11">
        <v>0</v>
      </c>
      <c r="AH89" s="11">
        <v>0</v>
      </c>
      <c r="AI89" s="11"/>
    </row>
    <row r="90" spans="1:35">
      <c r="A90" s="78" t="s">
        <v>357</v>
      </c>
      <c r="B90" s="9">
        <v>2003</v>
      </c>
      <c r="C90" s="9">
        <v>8</v>
      </c>
      <c r="D90" s="9">
        <v>17</v>
      </c>
      <c r="E90" s="10">
        <v>37850</v>
      </c>
      <c r="F90" s="9">
        <v>1</v>
      </c>
      <c r="G90" s="9" t="s">
        <v>3</v>
      </c>
      <c r="H90" s="9" t="s">
        <v>4</v>
      </c>
      <c r="I90" s="9">
        <v>25.8962</v>
      </c>
      <c r="J90" s="80" t="s">
        <v>285</v>
      </c>
      <c r="K90" s="11">
        <v>1996</v>
      </c>
      <c r="L90" s="11">
        <v>1</v>
      </c>
      <c r="M90" s="11">
        <v>30</v>
      </c>
      <c r="N90" s="12">
        <v>35094</v>
      </c>
      <c r="O90" s="13">
        <v>91.6</v>
      </c>
      <c r="P90" s="13">
        <f t="shared" si="2"/>
        <v>7.6333333333333329</v>
      </c>
      <c r="Q90" s="11" t="s">
        <v>5</v>
      </c>
      <c r="R90" s="11" t="s">
        <v>93</v>
      </c>
      <c r="S90" s="11">
        <v>23.052600000000002</v>
      </c>
      <c r="T90" s="78" t="s">
        <v>211</v>
      </c>
      <c r="U90" s="9">
        <v>2001</v>
      </c>
      <c r="V90" s="9">
        <v>6</v>
      </c>
      <c r="W90" s="9">
        <v>13</v>
      </c>
      <c r="X90" s="10">
        <v>37055</v>
      </c>
      <c r="Y90" s="14">
        <v>26.233333333333334</v>
      </c>
      <c r="Z90" s="14">
        <f t="shared" si="3"/>
        <v>2.1861111111111113</v>
      </c>
      <c r="AA90" s="14" t="s">
        <v>3</v>
      </c>
      <c r="AB90" s="9" t="s">
        <v>4</v>
      </c>
      <c r="AC90" s="9">
        <v>26.336200000000002</v>
      </c>
      <c r="AD90" s="11" t="s">
        <v>11</v>
      </c>
      <c r="AE90" s="11">
        <v>0</v>
      </c>
      <c r="AF90" s="11">
        <v>0</v>
      </c>
      <c r="AG90" s="11">
        <v>0</v>
      </c>
      <c r="AH90" s="11">
        <v>0</v>
      </c>
      <c r="AI90" s="11"/>
    </row>
    <row r="91" spans="1:35">
      <c r="A91" s="78" t="s">
        <v>358</v>
      </c>
      <c r="B91" s="9">
        <v>2003</v>
      </c>
      <c r="C91" s="9">
        <v>8</v>
      </c>
      <c r="D91" s="9">
        <v>13</v>
      </c>
      <c r="E91" s="10">
        <v>37846</v>
      </c>
      <c r="F91" s="9">
        <v>2</v>
      </c>
      <c r="G91" s="9" t="s">
        <v>3</v>
      </c>
      <c r="H91" s="9" t="s">
        <v>4</v>
      </c>
      <c r="I91" s="9">
        <v>23.289899999999999</v>
      </c>
      <c r="J91" s="80" t="s">
        <v>287</v>
      </c>
      <c r="K91" s="11">
        <v>1997</v>
      </c>
      <c r="L91" s="11">
        <v>2</v>
      </c>
      <c r="M91" s="11">
        <v>24</v>
      </c>
      <c r="N91" s="12">
        <v>35485</v>
      </c>
      <c r="O91" s="13">
        <v>78.433333333333337</v>
      </c>
      <c r="P91" s="13">
        <f t="shared" si="2"/>
        <v>6.5361111111111114</v>
      </c>
      <c r="Q91" s="11" t="s">
        <v>5</v>
      </c>
      <c r="R91" s="11" t="s">
        <v>93</v>
      </c>
      <c r="S91" s="11">
        <v>28.415400000000002</v>
      </c>
      <c r="T91" s="78" t="s">
        <v>210</v>
      </c>
      <c r="U91" s="9">
        <v>2000</v>
      </c>
      <c r="V91" s="9">
        <v>9</v>
      </c>
      <c r="W91" s="9">
        <v>25</v>
      </c>
      <c r="X91" s="10">
        <v>36794</v>
      </c>
      <c r="Y91" s="14">
        <v>34.799999999999997</v>
      </c>
      <c r="Z91" s="14">
        <f t="shared" si="3"/>
        <v>2.9</v>
      </c>
      <c r="AA91" s="14" t="s">
        <v>3</v>
      </c>
      <c r="AB91" s="9" t="s">
        <v>4</v>
      </c>
      <c r="AC91" s="9">
        <v>24.546299999999999</v>
      </c>
      <c r="AD91" s="11" t="s">
        <v>11</v>
      </c>
      <c r="AE91" s="11">
        <v>0</v>
      </c>
      <c r="AF91" s="11">
        <v>0</v>
      </c>
      <c r="AG91" s="11">
        <v>0</v>
      </c>
      <c r="AH91" s="11">
        <v>0</v>
      </c>
      <c r="AI91" s="11"/>
    </row>
    <row r="92" spans="1:35">
      <c r="A92" s="78" t="s">
        <v>359</v>
      </c>
      <c r="B92" s="9">
        <v>2003</v>
      </c>
      <c r="C92" s="9">
        <v>2</v>
      </c>
      <c r="D92" s="9">
        <v>13</v>
      </c>
      <c r="E92" s="10">
        <v>37665</v>
      </c>
      <c r="F92" s="9">
        <v>1</v>
      </c>
      <c r="G92" s="9" t="s">
        <v>3</v>
      </c>
      <c r="H92" s="9" t="s">
        <v>6</v>
      </c>
      <c r="I92" s="9">
        <v>24.172799999999999</v>
      </c>
      <c r="J92" s="80" t="s">
        <v>252</v>
      </c>
      <c r="K92" s="11">
        <v>1995</v>
      </c>
      <c r="L92" s="11">
        <v>12</v>
      </c>
      <c r="M92" s="11">
        <v>6</v>
      </c>
      <c r="N92" s="12">
        <v>35039</v>
      </c>
      <c r="O92" s="13">
        <v>87.266666666666666</v>
      </c>
      <c r="P92" s="13">
        <f t="shared" si="2"/>
        <v>7.2722222222222221</v>
      </c>
      <c r="Q92" s="11" t="s">
        <v>5</v>
      </c>
      <c r="R92" s="11" t="s">
        <v>6</v>
      </c>
      <c r="S92" s="11">
        <v>30.597799999999999</v>
      </c>
      <c r="T92" s="78" t="s">
        <v>213</v>
      </c>
      <c r="U92" s="9">
        <v>2000</v>
      </c>
      <c r="V92" s="9">
        <v>12</v>
      </c>
      <c r="W92" s="9">
        <v>15</v>
      </c>
      <c r="X92" s="10">
        <v>36875</v>
      </c>
      <c r="Y92" s="14">
        <v>26.066666666666666</v>
      </c>
      <c r="Z92" s="14">
        <f t="shared" si="3"/>
        <v>2.1722222222222221</v>
      </c>
      <c r="AA92" s="14" t="s">
        <v>3</v>
      </c>
      <c r="AB92" s="9" t="s">
        <v>6</v>
      </c>
      <c r="AC92" s="9">
        <v>26.387899999999998</v>
      </c>
      <c r="AD92" s="11" t="s">
        <v>11</v>
      </c>
      <c r="AE92" s="11">
        <v>0</v>
      </c>
      <c r="AF92" s="11">
        <v>0</v>
      </c>
      <c r="AG92" s="11">
        <v>0</v>
      </c>
      <c r="AH92" s="11">
        <v>0</v>
      </c>
      <c r="AI92" s="11"/>
    </row>
    <row r="93" spans="1:35">
      <c r="A93" s="78" t="s">
        <v>360</v>
      </c>
      <c r="B93" s="9">
        <v>2003</v>
      </c>
      <c r="C93" s="9">
        <v>3</v>
      </c>
      <c r="D93" s="9">
        <v>21</v>
      </c>
      <c r="E93" s="10">
        <v>37701</v>
      </c>
      <c r="F93" s="9">
        <v>2</v>
      </c>
      <c r="G93" s="9" t="s">
        <v>3</v>
      </c>
      <c r="H93" s="9" t="s">
        <v>93</v>
      </c>
      <c r="I93" s="9">
        <v>23.3065</v>
      </c>
      <c r="J93" s="80" t="s">
        <v>287</v>
      </c>
      <c r="K93" s="11">
        <v>1997</v>
      </c>
      <c r="L93" s="11">
        <v>2</v>
      </c>
      <c r="M93" s="11">
        <v>24</v>
      </c>
      <c r="N93" s="12">
        <v>35485</v>
      </c>
      <c r="O93" s="13">
        <v>73.599999999999994</v>
      </c>
      <c r="P93" s="13">
        <f t="shared" si="2"/>
        <v>6.1333333333333329</v>
      </c>
      <c r="Q93" s="11" t="s">
        <v>5</v>
      </c>
      <c r="R93" s="11" t="s">
        <v>93</v>
      </c>
      <c r="S93" s="11">
        <v>28.415400000000002</v>
      </c>
      <c r="T93" s="78" t="s">
        <v>214</v>
      </c>
      <c r="U93" s="9">
        <v>1998</v>
      </c>
      <c r="V93" s="9">
        <v>10</v>
      </c>
      <c r="W93" s="9">
        <v>25</v>
      </c>
      <c r="X93" s="10">
        <v>36093</v>
      </c>
      <c r="Y93" s="14">
        <v>53.333333333333336</v>
      </c>
      <c r="Z93" s="14">
        <f t="shared" si="3"/>
        <v>4.4444444444444446</v>
      </c>
      <c r="AA93" s="14" t="s">
        <v>3</v>
      </c>
      <c r="AB93" s="9" t="s">
        <v>93</v>
      </c>
      <c r="AC93" s="9">
        <v>26.656199999999998</v>
      </c>
      <c r="AD93" s="11" t="s">
        <v>11</v>
      </c>
      <c r="AE93" s="11">
        <v>0</v>
      </c>
      <c r="AF93" s="11">
        <v>0</v>
      </c>
      <c r="AG93" s="11">
        <v>0</v>
      </c>
      <c r="AH93" s="11">
        <v>0</v>
      </c>
      <c r="AI93" s="11"/>
    </row>
    <row r="94" spans="1:35">
      <c r="A94" s="78" t="s">
        <v>361</v>
      </c>
      <c r="B94" s="9">
        <v>2003</v>
      </c>
      <c r="C94" s="9">
        <v>11</v>
      </c>
      <c r="D94" s="9">
        <v>7</v>
      </c>
      <c r="E94" s="10">
        <v>37932</v>
      </c>
      <c r="F94" s="9">
        <v>2</v>
      </c>
      <c r="G94" s="9" t="s">
        <v>3</v>
      </c>
      <c r="H94" s="9" t="s">
        <v>93</v>
      </c>
      <c r="I94" s="9">
        <v>26.344999999999999</v>
      </c>
      <c r="J94" s="80" t="s">
        <v>282</v>
      </c>
      <c r="K94" s="11">
        <v>1996</v>
      </c>
      <c r="L94" s="11">
        <v>3</v>
      </c>
      <c r="M94" s="11">
        <v>22</v>
      </c>
      <c r="N94" s="12">
        <v>35146</v>
      </c>
      <c r="O94" s="13">
        <v>92.6</v>
      </c>
      <c r="P94" s="13">
        <f t="shared" si="2"/>
        <v>7.7166666666666659</v>
      </c>
      <c r="Q94" s="11" t="s">
        <v>5</v>
      </c>
      <c r="R94" s="11" t="s">
        <v>6</v>
      </c>
      <c r="S94" s="11">
        <v>26.459</v>
      </c>
      <c r="T94" s="78" t="s">
        <v>215</v>
      </c>
      <c r="U94" s="9">
        <v>2001</v>
      </c>
      <c r="V94" s="9">
        <v>7</v>
      </c>
      <c r="W94" s="9">
        <v>6</v>
      </c>
      <c r="X94" s="10">
        <v>37078</v>
      </c>
      <c r="Y94" s="14">
        <v>28.2</v>
      </c>
      <c r="Z94" s="14">
        <f t="shared" si="3"/>
        <v>2.35</v>
      </c>
      <c r="AA94" s="14" t="s">
        <v>3</v>
      </c>
      <c r="AB94" s="9" t="s">
        <v>93</v>
      </c>
      <c r="AC94" s="9">
        <v>25.920500000000001</v>
      </c>
      <c r="AD94" s="11" t="s">
        <v>11</v>
      </c>
      <c r="AE94" s="11">
        <v>0</v>
      </c>
      <c r="AF94" s="11">
        <v>0</v>
      </c>
      <c r="AG94" s="11">
        <v>0</v>
      </c>
      <c r="AH94" s="11">
        <v>0</v>
      </c>
      <c r="AI94" s="11"/>
    </row>
    <row r="95" spans="1:35">
      <c r="A95" s="78" t="s">
        <v>362</v>
      </c>
      <c r="B95" s="9">
        <v>2003</v>
      </c>
      <c r="C95" s="9">
        <v>8</v>
      </c>
      <c r="D95" s="9">
        <v>12</v>
      </c>
      <c r="E95" s="10">
        <v>37845</v>
      </c>
      <c r="F95" s="9">
        <v>2</v>
      </c>
      <c r="G95" s="9" t="s">
        <v>3</v>
      </c>
      <c r="H95" s="9" t="s">
        <v>93</v>
      </c>
      <c r="I95" s="9">
        <v>28.1004</v>
      </c>
      <c r="J95" s="80" t="s">
        <v>252</v>
      </c>
      <c r="K95" s="11">
        <v>1995</v>
      </c>
      <c r="L95" s="11">
        <v>12</v>
      </c>
      <c r="M95" s="11">
        <v>6</v>
      </c>
      <c r="N95" s="12">
        <v>35039</v>
      </c>
      <c r="O95" s="13">
        <v>93.266666666666666</v>
      </c>
      <c r="P95" s="13">
        <f t="shared" si="2"/>
        <v>7.7722222222222221</v>
      </c>
      <c r="Q95" s="11" t="s">
        <v>5</v>
      </c>
      <c r="R95" s="11" t="s">
        <v>6</v>
      </c>
      <c r="S95" s="11">
        <v>30.597799999999999</v>
      </c>
      <c r="T95" s="78" t="s">
        <v>216</v>
      </c>
      <c r="U95" s="9">
        <v>1999</v>
      </c>
      <c r="V95" s="9">
        <v>11</v>
      </c>
      <c r="W95" s="9">
        <v>13</v>
      </c>
      <c r="X95" s="10">
        <v>36477</v>
      </c>
      <c r="Y95" s="14">
        <v>45.333333333333336</v>
      </c>
      <c r="Z95" s="14">
        <f t="shared" si="3"/>
        <v>3.7777777777777781</v>
      </c>
      <c r="AA95" s="14" t="s">
        <v>3</v>
      </c>
      <c r="AB95" s="9" t="s">
        <v>4</v>
      </c>
      <c r="AC95" s="9">
        <v>25.611499999999999</v>
      </c>
      <c r="AD95" s="11" t="s">
        <v>11</v>
      </c>
      <c r="AE95" s="11">
        <v>0</v>
      </c>
      <c r="AF95" s="11">
        <v>0</v>
      </c>
      <c r="AG95" s="11">
        <v>0</v>
      </c>
      <c r="AH95" s="11">
        <v>0</v>
      </c>
      <c r="AI95" s="11"/>
    </row>
    <row r="96" spans="1:35">
      <c r="A96" s="78" t="s">
        <v>363</v>
      </c>
      <c r="B96" s="9">
        <v>2003</v>
      </c>
      <c r="C96" s="9">
        <v>6</v>
      </c>
      <c r="D96" s="9">
        <v>18</v>
      </c>
      <c r="E96" s="10">
        <v>37790</v>
      </c>
      <c r="F96" s="9">
        <v>2</v>
      </c>
      <c r="G96" s="9" t="s">
        <v>3</v>
      </c>
      <c r="H96" s="9" t="s">
        <v>93</v>
      </c>
      <c r="I96" s="9">
        <v>25.19</v>
      </c>
      <c r="J96" s="80" t="s">
        <v>282</v>
      </c>
      <c r="K96" s="11">
        <v>1996</v>
      </c>
      <c r="L96" s="11">
        <v>3</v>
      </c>
      <c r="M96" s="11">
        <v>22</v>
      </c>
      <c r="N96" s="12">
        <v>35146</v>
      </c>
      <c r="O96" s="13">
        <v>87.86666666666666</v>
      </c>
      <c r="P96" s="13">
        <f t="shared" si="2"/>
        <v>7.322222222222222</v>
      </c>
      <c r="Q96" s="11" t="s">
        <v>5</v>
      </c>
      <c r="R96" s="11" t="s">
        <v>6</v>
      </c>
      <c r="S96" s="11">
        <v>26.459</v>
      </c>
      <c r="T96" s="78" t="s">
        <v>217</v>
      </c>
      <c r="U96" s="9">
        <v>1999</v>
      </c>
      <c r="V96" s="9">
        <v>2</v>
      </c>
      <c r="W96" s="9">
        <v>7</v>
      </c>
      <c r="X96" s="10">
        <v>36198</v>
      </c>
      <c r="Y96" s="14">
        <v>52.8</v>
      </c>
      <c r="Z96" s="14">
        <f t="shared" si="3"/>
        <v>4.3999999999999995</v>
      </c>
      <c r="AA96" s="14" t="s">
        <v>3</v>
      </c>
      <c r="AB96" s="9" t="s">
        <v>6</v>
      </c>
      <c r="AC96" s="9">
        <v>23.675599999999999</v>
      </c>
      <c r="AD96" s="11" t="s">
        <v>11</v>
      </c>
      <c r="AE96" s="11">
        <v>0</v>
      </c>
      <c r="AF96" s="11">
        <v>0</v>
      </c>
      <c r="AG96" s="11">
        <v>0</v>
      </c>
      <c r="AH96" s="11">
        <v>0</v>
      </c>
      <c r="AI96" s="11"/>
    </row>
    <row r="97" spans="1:35">
      <c r="A97" s="78" t="s">
        <v>364</v>
      </c>
      <c r="B97" s="9">
        <v>2005</v>
      </c>
      <c r="C97" s="9">
        <v>2</v>
      </c>
      <c r="D97" s="9">
        <v>27</v>
      </c>
      <c r="E97" s="10">
        <v>38410</v>
      </c>
      <c r="F97" s="9">
        <v>2</v>
      </c>
      <c r="G97" s="9" t="s">
        <v>3</v>
      </c>
      <c r="H97" s="9" t="s">
        <v>6</v>
      </c>
      <c r="I97" s="9">
        <v>28.363700000000001</v>
      </c>
      <c r="J97" s="80" t="s">
        <v>251</v>
      </c>
      <c r="K97" s="11">
        <v>1998</v>
      </c>
      <c r="L97" s="11">
        <v>1</v>
      </c>
      <c r="M97" s="11">
        <v>14</v>
      </c>
      <c r="N97" s="12">
        <v>35809</v>
      </c>
      <c r="O97" s="13">
        <v>86.433333333333337</v>
      </c>
      <c r="P97" s="13">
        <f t="shared" si="2"/>
        <v>7.2027777777777784</v>
      </c>
      <c r="Q97" s="11" t="s">
        <v>5</v>
      </c>
      <c r="R97" s="11" t="s">
        <v>6</v>
      </c>
      <c r="S97" s="11">
        <v>41.567300000000003</v>
      </c>
      <c r="T97" s="78" t="s">
        <v>218</v>
      </c>
      <c r="U97" s="9">
        <v>1998</v>
      </c>
      <c r="V97" s="9">
        <v>8</v>
      </c>
      <c r="W97" s="9">
        <v>26</v>
      </c>
      <c r="X97" s="10">
        <v>36033</v>
      </c>
      <c r="Y97" s="14">
        <v>78.966666666666669</v>
      </c>
      <c r="Z97" s="14">
        <f t="shared" si="3"/>
        <v>6.5805555555555557</v>
      </c>
      <c r="AA97" s="14" t="s">
        <v>3</v>
      </c>
      <c r="AB97" s="9" t="s">
        <v>6</v>
      </c>
      <c r="AC97" s="9">
        <v>30.325600000000001</v>
      </c>
      <c r="AD97" s="11" t="s">
        <v>11</v>
      </c>
      <c r="AE97" s="11">
        <v>0</v>
      </c>
      <c r="AF97" s="11">
        <v>0</v>
      </c>
      <c r="AG97" s="11">
        <v>0</v>
      </c>
      <c r="AH97" s="11">
        <v>0</v>
      </c>
      <c r="AI97" s="11"/>
    </row>
    <row r="98" spans="1:35">
      <c r="A98" s="78" t="s">
        <v>365</v>
      </c>
      <c r="B98" s="9">
        <v>2005</v>
      </c>
      <c r="C98" s="9">
        <v>3</v>
      </c>
      <c r="D98" s="9">
        <v>30</v>
      </c>
      <c r="E98" s="10">
        <v>38441</v>
      </c>
      <c r="F98" s="9">
        <v>2</v>
      </c>
      <c r="G98" s="9" t="s">
        <v>3</v>
      </c>
      <c r="H98" s="9" t="s">
        <v>93</v>
      </c>
      <c r="I98" s="9">
        <v>34.340400000000002</v>
      </c>
      <c r="J98" s="80" t="s">
        <v>251</v>
      </c>
      <c r="K98" s="11">
        <v>1998</v>
      </c>
      <c r="L98" s="11">
        <v>1</v>
      </c>
      <c r="M98" s="11">
        <v>14</v>
      </c>
      <c r="N98" s="12">
        <v>35809</v>
      </c>
      <c r="O98" s="13">
        <v>87.466666666666669</v>
      </c>
      <c r="P98" s="13">
        <f t="shared" si="2"/>
        <v>7.2888888888888888</v>
      </c>
      <c r="Q98" s="11" t="s">
        <v>5</v>
      </c>
      <c r="R98" s="11" t="s">
        <v>6</v>
      </c>
      <c r="S98" s="11">
        <v>41.567300000000003</v>
      </c>
      <c r="T98" s="78" t="s">
        <v>218</v>
      </c>
      <c r="U98" s="9">
        <v>1998</v>
      </c>
      <c r="V98" s="9">
        <v>8</v>
      </c>
      <c r="W98" s="9">
        <v>26</v>
      </c>
      <c r="X98" s="10">
        <v>36033</v>
      </c>
      <c r="Y98" s="14">
        <v>80</v>
      </c>
      <c r="Z98" s="14">
        <f t="shared" si="3"/>
        <v>6.666666666666667</v>
      </c>
      <c r="AA98" s="14" t="s">
        <v>3</v>
      </c>
      <c r="AB98" s="9" t="s">
        <v>6</v>
      </c>
      <c r="AC98" s="9">
        <v>30.325600000000001</v>
      </c>
      <c r="AD98" s="11" t="s">
        <v>11</v>
      </c>
      <c r="AE98" s="11">
        <v>0</v>
      </c>
      <c r="AF98" s="11">
        <v>0</v>
      </c>
      <c r="AG98" s="11">
        <v>0</v>
      </c>
      <c r="AH98" s="11">
        <v>0</v>
      </c>
      <c r="AI98" s="11"/>
    </row>
    <row r="99" spans="1:35">
      <c r="A99" s="78" t="s">
        <v>366</v>
      </c>
      <c r="B99" s="9">
        <v>2004</v>
      </c>
      <c r="C99" s="9">
        <v>6</v>
      </c>
      <c r="D99" s="9">
        <v>7</v>
      </c>
      <c r="E99" s="10">
        <v>38145</v>
      </c>
      <c r="F99" s="9">
        <v>2</v>
      </c>
      <c r="G99" s="9" t="s">
        <v>3</v>
      </c>
      <c r="H99" s="9" t="s">
        <v>93</v>
      </c>
      <c r="I99" s="9">
        <v>24.3521</v>
      </c>
      <c r="J99" s="80" t="s">
        <v>288</v>
      </c>
      <c r="K99" s="11">
        <v>1994</v>
      </c>
      <c r="L99" s="11">
        <v>1</v>
      </c>
      <c r="M99" s="11">
        <v>27</v>
      </c>
      <c r="N99" s="12">
        <v>34361</v>
      </c>
      <c r="O99" s="13">
        <v>125.86666666666666</v>
      </c>
      <c r="P99" s="13">
        <f t="shared" si="2"/>
        <v>10.488888888888889</v>
      </c>
      <c r="Q99" s="11" t="s">
        <v>5</v>
      </c>
      <c r="R99" s="11" t="s">
        <v>6</v>
      </c>
      <c r="S99" s="11">
        <v>24.135100000000001</v>
      </c>
      <c r="T99" s="78" t="s">
        <v>219</v>
      </c>
      <c r="U99" s="9">
        <v>2001</v>
      </c>
      <c r="V99" s="9">
        <v>1</v>
      </c>
      <c r="W99" s="9">
        <v>26</v>
      </c>
      <c r="X99" s="10">
        <v>36917</v>
      </c>
      <c r="Y99" s="14">
        <v>40.666666666666664</v>
      </c>
      <c r="Z99" s="14">
        <f t="shared" si="3"/>
        <v>3.3888888888888888</v>
      </c>
      <c r="AA99" s="14" t="s">
        <v>3</v>
      </c>
      <c r="AB99" s="9" t="s">
        <v>93</v>
      </c>
      <c r="AC99" s="9">
        <v>26.450700000000001</v>
      </c>
      <c r="AD99" s="11" t="s">
        <v>11</v>
      </c>
      <c r="AE99" s="11">
        <v>0</v>
      </c>
      <c r="AF99" s="11">
        <v>0</v>
      </c>
      <c r="AG99" s="11">
        <v>0</v>
      </c>
      <c r="AH99" s="11">
        <v>0</v>
      </c>
      <c r="AI99" s="11"/>
    </row>
    <row r="100" spans="1:35">
      <c r="A100" s="78" t="s">
        <v>367</v>
      </c>
      <c r="B100" s="9">
        <v>2004</v>
      </c>
      <c r="C100" s="9">
        <v>6</v>
      </c>
      <c r="D100" s="9">
        <v>28</v>
      </c>
      <c r="E100" s="10">
        <v>38166</v>
      </c>
      <c r="F100" s="9">
        <v>2</v>
      </c>
      <c r="G100" s="9" t="s">
        <v>3</v>
      </c>
      <c r="H100" s="9" t="s">
        <v>6</v>
      </c>
      <c r="I100" s="9">
        <v>26.770900000000001</v>
      </c>
      <c r="J100" s="80" t="s">
        <v>289</v>
      </c>
      <c r="K100" s="11">
        <v>1998</v>
      </c>
      <c r="L100" s="11">
        <v>3</v>
      </c>
      <c r="M100" s="11">
        <v>11</v>
      </c>
      <c r="N100" s="12">
        <v>35865</v>
      </c>
      <c r="O100" s="13">
        <v>76.433333333333337</v>
      </c>
      <c r="P100" s="13">
        <f t="shared" si="2"/>
        <v>6.3694444444444445</v>
      </c>
      <c r="Q100" s="11" t="s">
        <v>5</v>
      </c>
      <c r="R100" s="11" t="s">
        <v>93</v>
      </c>
      <c r="S100" s="11">
        <v>23.9313</v>
      </c>
      <c r="T100" s="78" t="s">
        <v>220</v>
      </c>
      <c r="U100" s="9">
        <v>2002</v>
      </c>
      <c r="V100" s="9">
        <v>6</v>
      </c>
      <c r="W100" s="9">
        <v>29</v>
      </c>
      <c r="X100" s="10">
        <v>37436</v>
      </c>
      <c r="Y100" s="14">
        <v>24.066666666666666</v>
      </c>
      <c r="Z100" s="14">
        <f t="shared" si="3"/>
        <v>2.0055555555555555</v>
      </c>
      <c r="AA100" s="14" t="s">
        <v>3</v>
      </c>
      <c r="AB100" s="9" t="s">
        <v>6</v>
      </c>
      <c r="AC100" s="9">
        <v>29.792300000000001</v>
      </c>
      <c r="AD100" s="11" t="s">
        <v>11</v>
      </c>
      <c r="AE100" s="11">
        <v>0</v>
      </c>
      <c r="AF100" s="11">
        <v>0</v>
      </c>
      <c r="AG100" s="11">
        <v>0</v>
      </c>
      <c r="AH100" s="11">
        <v>0</v>
      </c>
      <c r="AI100" s="11"/>
    </row>
    <row r="101" spans="1:35">
      <c r="A101" s="78" t="s">
        <v>368</v>
      </c>
      <c r="B101" s="9">
        <v>2006</v>
      </c>
      <c r="C101" s="9">
        <v>1</v>
      </c>
      <c r="D101" s="9">
        <v>23</v>
      </c>
      <c r="E101" s="10">
        <v>38740</v>
      </c>
      <c r="F101" s="9">
        <v>2</v>
      </c>
      <c r="G101" s="9" t="s">
        <v>3</v>
      </c>
      <c r="H101" s="9" t="s">
        <v>6</v>
      </c>
      <c r="I101" s="9">
        <v>25.059799999999999</v>
      </c>
      <c r="J101" s="80" t="s">
        <v>241</v>
      </c>
      <c r="K101" s="11">
        <v>2000</v>
      </c>
      <c r="L101" s="11">
        <v>1</v>
      </c>
      <c r="M101" s="11">
        <v>3</v>
      </c>
      <c r="N101" s="12">
        <v>36528</v>
      </c>
      <c r="O101" s="13">
        <v>73.466666666666669</v>
      </c>
      <c r="P101" s="13">
        <f t="shared" si="2"/>
        <v>6.1222222222222227</v>
      </c>
      <c r="Q101" s="11" t="s">
        <v>5</v>
      </c>
      <c r="R101" s="11" t="s">
        <v>6</v>
      </c>
      <c r="S101" s="11">
        <v>27.729700000000001</v>
      </c>
      <c r="T101" s="78" t="s">
        <v>221</v>
      </c>
      <c r="U101" s="9">
        <v>2002</v>
      </c>
      <c r="V101" s="9">
        <v>5</v>
      </c>
      <c r="W101" s="9">
        <v>1</v>
      </c>
      <c r="X101" s="10">
        <v>37377</v>
      </c>
      <c r="Y101" s="14">
        <v>45.166666666666664</v>
      </c>
      <c r="Z101" s="14">
        <f t="shared" si="3"/>
        <v>3.7638888888888888</v>
      </c>
      <c r="AA101" s="14" t="s">
        <v>3</v>
      </c>
      <c r="AB101" s="9" t="s">
        <v>6</v>
      </c>
      <c r="AC101" s="9">
        <v>25.581499999999998</v>
      </c>
      <c r="AD101" s="11" t="s">
        <v>11</v>
      </c>
      <c r="AE101" s="11">
        <v>0</v>
      </c>
      <c r="AF101" s="11">
        <v>0</v>
      </c>
      <c r="AG101" s="11">
        <v>0</v>
      </c>
      <c r="AH101" s="11">
        <v>0</v>
      </c>
      <c r="AI101" s="11"/>
    </row>
    <row r="102" spans="1:35">
      <c r="A102" s="78" t="s">
        <v>369</v>
      </c>
      <c r="B102" s="9">
        <v>2004</v>
      </c>
      <c r="C102" s="9">
        <v>10</v>
      </c>
      <c r="D102" s="9">
        <v>9</v>
      </c>
      <c r="E102" s="10">
        <v>38269</v>
      </c>
      <c r="F102" s="9">
        <v>2</v>
      </c>
      <c r="G102" s="9" t="s">
        <v>3</v>
      </c>
      <c r="H102" s="9" t="s">
        <v>4</v>
      </c>
      <c r="I102" s="9">
        <v>27.2166</v>
      </c>
      <c r="J102" s="80" t="s">
        <v>245</v>
      </c>
      <c r="K102" s="11">
        <v>1998</v>
      </c>
      <c r="L102" s="11">
        <v>7</v>
      </c>
      <c r="M102" s="11">
        <v>9</v>
      </c>
      <c r="N102" s="12">
        <v>35985</v>
      </c>
      <c r="O102" s="13">
        <v>75.86666666666666</v>
      </c>
      <c r="P102" s="13">
        <f t="shared" si="2"/>
        <v>6.322222222222222</v>
      </c>
      <c r="Q102" s="11" t="s">
        <v>5</v>
      </c>
      <c r="R102" s="11" t="s">
        <v>6</v>
      </c>
      <c r="S102" s="11">
        <v>21.1128</v>
      </c>
      <c r="T102" s="78" t="s">
        <v>222</v>
      </c>
      <c r="U102" s="9">
        <v>2002</v>
      </c>
      <c r="V102" s="9">
        <v>2</v>
      </c>
      <c r="W102" s="9">
        <v>23</v>
      </c>
      <c r="X102" s="10">
        <v>37310</v>
      </c>
      <c r="Y102" s="14">
        <v>31.7</v>
      </c>
      <c r="Z102" s="14">
        <f t="shared" si="3"/>
        <v>2.6416666666666666</v>
      </c>
      <c r="AA102" s="14" t="s">
        <v>3</v>
      </c>
      <c r="AB102" s="9" t="s">
        <v>6</v>
      </c>
      <c r="AC102" s="9">
        <v>27.231200000000001</v>
      </c>
      <c r="AD102" s="11" t="s">
        <v>11</v>
      </c>
      <c r="AE102" s="11">
        <v>0</v>
      </c>
      <c r="AF102" s="11">
        <v>0</v>
      </c>
      <c r="AG102" s="11">
        <v>0</v>
      </c>
      <c r="AH102" s="11">
        <v>0</v>
      </c>
      <c r="AI102" s="11"/>
    </row>
    <row r="103" spans="1:35">
      <c r="A103" s="78" t="s">
        <v>173</v>
      </c>
      <c r="B103" s="9">
        <v>2004</v>
      </c>
      <c r="C103" s="9">
        <v>6</v>
      </c>
      <c r="D103" s="9">
        <v>11</v>
      </c>
      <c r="E103" s="10">
        <v>38149</v>
      </c>
      <c r="F103" s="9">
        <v>2</v>
      </c>
      <c r="G103" s="9" t="s">
        <v>3</v>
      </c>
      <c r="H103" s="9" t="s">
        <v>93</v>
      </c>
      <c r="I103" s="9">
        <v>40.096899999999998</v>
      </c>
      <c r="J103" s="80" t="s">
        <v>290</v>
      </c>
      <c r="K103" s="11">
        <v>1997</v>
      </c>
      <c r="L103" s="11">
        <v>6</v>
      </c>
      <c r="M103" s="11">
        <v>26</v>
      </c>
      <c r="N103" s="12">
        <v>35607</v>
      </c>
      <c r="O103" s="13">
        <v>84.466666666666669</v>
      </c>
      <c r="P103" s="13">
        <f t="shared" si="2"/>
        <v>7.0388888888888888</v>
      </c>
      <c r="Q103" s="11" t="s">
        <v>5</v>
      </c>
      <c r="R103" s="11" t="s">
        <v>6</v>
      </c>
      <c r="S103" s="11">
        <v>17.677900000000001</v>
      </c>
      <c r="T103" s="78" t="s">
        <v>223</v>
      </c>
      <c r="U103" s="9">
        <v>2000</v>
      </c>
      <c r="V103" s="9">
        <v>12</v>
      </c>
      <c r="W103" s="9">
        <v>3</v>
      </c>
      <c r="X103" s="10">
        <v>36863</v>
      </c>
      <c r="Y103" s="14">
        <v>42.6</v>
      </c>
      <c r="Z103" s="14">
        <f t="shared" si="3"/>
        <v>3.5500000000000003</v>
      </c>
      <c r="AA103" s="14" t="s">
        <v>3</v>
      </c>
      <c r="AB103" s="9" t="s">
        <v>93</v>
      </c>
      <c r="AC103" s="9">
        <v>24.849599999999999</v>
      </c>
      <c r="AD103" s="11" t="s">
        <v>11</v>
      </c>
      <c r="AE103" s="11">
        <v>0</v>
      </c>
      <c r="AF103" s="11">
        <v>0</v>
      </c>
      <c r="AG103" s="11">
        <v>0</v>
      </c>
      <c r="AH103" s="11">
        <v>0</v>
      </c>
      <c r="AI103" s="11"/>
    </row>
    <row r="104" spans="1:35">
      <c r="A104" s="78" t="s">
        <v>370</v>
      </c>
      <c r="B104" s="9">
        <v>2004</v>
      </c>
      <c r="C104" s="9">
        <v>7</v>
      </c>
      <c r="D104" s="9">
        <v>5</v>
      </c>
      <c r="E104" s="10">
        <v>38173</v>
      </c>
      <c r="F104" s="9">
        <v>2</v>
      </c>
      <c r="G104" s="9" t="s">
        <v>3</v>
      </c>
      <c r="H104" s="9" t="s">
        <v>93</v>
      </c>
      <c r="I104" s="9">
        <v>28.4909</v>
      </c>
      <c r="J104" s="80" t="s">
        <v>288</v>
      </c>
      <c r="K104" s="11">
        <v>1994</v>
      </c>
      <c r="L104" s="11">
        <v>1</v>
      </c>
      <c r="M104" s="11">
        <v>27</v>
      </c>
      <c r="N104" s="12">
        <v>34361</v>
      </c>
      <c r="O104" s="13">
        <v>126.8</v>
      </c>
      <c r="P104" s="13">
        <f t="shared" si="2"/>
        <v>10.566666666666666</v>
      </c>
      <c r="Q104" s="11" t="s">
        <v>5</v>
      </c>
      <c r="R104" s="11" t="s">
        <v>6</v>
      </c>
      <c r="S104" s="11">
        <v>24.135100000000001</v>
      </c>
      <c r="T104" s="78" t="s">
        <v>219</v>
      </c>
      <c r="U104" s="9">
        <v>2001</v>
      </c>
      <c r="V104" s="9">
        <v>1</v>
      </c>
      <c r="W104" s="9">
        <v>26</v>
      </c>
      <c r="X104" s="10">
        <v>36917</v>
      </c>
      <c r="Y104" s="14">
        <v>41.6</v>
      </c>
      <c r="Z104" s="14">
        <f t="shared" si="3"/>
        <v>3.4666666666666668</v>
      </c>
      <c r="AA104" s="14" t="s">
        <v>3</v>
      </c>
      <c r="AB104" s="9" t="s">
        <v>93</v>
      </c>
      <c r="AC104" s="9">
        <v>26.450700000000001</v>
      </c>
      <c r="AD104" s="11" t="s">
        <v>11</v>
      </c>
      <c r="AE104" s="11">
        <v>0</v>
      </c>
      <c r="AF104" s="11">
        <v>0</v>
      </c>
      <c r="AG104" s="11">
        <v>0</v>
      </c>
      <c r="AH104" s="11">
        <v>0</v>
      </c>
      <c r="AI104" s="11"/>
    </row>
    <row r="105" spans="1:35">
      <c r="A105" s="78" t="s">
        <v>171</v>
      </c>
      <c r="B105" s="9">
        <v>2004</v>
      </c>
      <c r="C105" s="9">
        <v>8</v>
      </c>
      <c r="D105" s="9">
        <v>6</v>
      </c>
      <c r="E105" s="10">
        <v>38205</v>
      </c>
      <c r="F105" s="9">
        <v>2</v>
      </c>
      <c r="G105" s="9" t="s">
        <v>3</v>
      </c>
      <c r="H105" s="9" t="s">
        <v>93</v>
      </c>
      <c r="I105" s="9">
        <v>30.1554</v>
      </c>
      <c r="J105" s="80" t="s">
        <v>290</v>
      </c>
      <c r="K105" s="11">
        <v>1997</v>
      </c>
      <c r="L105" s="11">
        <v>6</v>
      </c>
      <c r="M105" s="11">
        <v>26</v>
      </c>
      <c r="N105" s="12">
        <v>35607</v>
      </c>
      <c r="O105" s="13">
        <v>86.333333333333329</v>
      </c>
      <c r="P105" s="13">
        <f t="shared" si="2"/>
        <v>7.1944444444444438</v>
      </c>
      <c r="Q105" s="11" t="s">
        <v>5</v>
      </c>
      <c r="R105" s="11" t="s">
        <v>6</v>
      </c>
      <c r="S105" s="11">
        <v>17.677900000000001</v>
      </c>
      <c r="T105" s="78" t="s">
        <v>223</v>
      </c>
      <c r="U105" s="9">
        <v>2000</v>
      </c>
      <c r="V105" s="9">
        <v>12</v>
      </c>
      <c r="W105" s="9">
        <v>3</v>
      </c>
      <c r="X105" s="10">
        <v>36863</v>
      </c>
      <c r="Y105" s="14">
        <v>44.466666666666669</v>
      </c>
      <c r="Z105" s="14">
        <f t="shared" si="3"/>
        <v>3.7055555555555557</v>
      </c>
      <c r="AA105" s="14" t="s">
        <v>3</v>
      </c>
      <c r="AB105" s="9" t="s">
        <v>93</v>
      </c>
      <c r="AC105" s="9">
        <v>24.849599999999999</v>
      </c>
      <c r="AD105" s="11" t="s">
        <v>11</v>
      </c>
      <c r="AE105" s="11">
        <v>0</v>
      </c>
      <c r="AF105" s="11">
        <v>0</v>
      </c>
      <c r="AG105" s="11">
        <v>0</v>
      </c>
      <c r="AH105" s="11">
        <v>0</v>
      </c>
      <c r="AI105" s="11"/>
    </row>
    <row r="106" spans="1:35">
      <c r="A106" s="78" t="s">
        <v>297</v>
      </c>
      <c r="B106" s="9">
        <v>2004</v>
      </c>
      <c r="C106" s="9">
        <v>9</v>
      </c>
      <c r="D106" s="9">
        <v>11</v>
      </c>
      <c r="E106" s="10">
        <v>38241</v>
      </c>
      <c r="F106" s="9">
        <v>1</v>
      </c>
      <c r="G106" s="9" t="s">
        <v>3</v>
      </c>
      <c r="H106" s="9" t="s">
        <v>6</v>
      </c>
      <c r="I106" s="9">
        <v>48.075200000000002</v>
      </c>
      <c r="J106" s="80" t="s">
        <v>291</v>
      </c>
      <c r="K106" s="11">
        <v>1997</v>
      </c>
      <c r="L106" s="11">
        <v>6</v>
      </c>
      <c r="M106" s="11">
        <v>11</v>
      </c>
      <c r="N106" s="12">
        <v>35592</v>
      </c>
      <c r="O106" s="13">
        <v>88.033333333333331</v>
      </c>
      <c r="P106" s="13">
        <f t="shared" si="2"/>
        <v>7.3361111111111112</v>
      </c>
      <c r="Q106" s="11" t="s">
        <v>5</v>
      </c>
      <c r="R106" s="11" t="s">
        <v>93</v>
      </c>
      <c r="S106" s="11">
        <v>24.659600000000001</v>
      </c>
      <c r="T106" s="78" t="s">
        <v>224</v>
      </c>
      <c r="U106" s="9">
        <v>2002</v>
      </c>
      <c r="V106" s="9">
        <v>5</v>
      </c>
      <c r="W106" s="9">
        <v>1</v>
      </c>
      <c r="X106" s="10">
        <v>37377</v>
      </c>
      <c r="Y106" s="14">
        <v>28.533333333333335</v>
      </c>
      <c r="Z106" s="14">
        <f t="shared" si="3"/>
        <v>2.3777777777777778</v>
      </c>
      <c r="AA106" s="14" t="s">
        <v>3</v>
      </c>
      <c r="AB106" s="9" t="s">
        <v>93</v>
      </c>
      <c r="AC106" s="9">
        <v>25.117699999999999</v>
      </c>
      <c r="AD106" s="11" t="s">
        <v>11</v>
      </c>
      <c r="AE106" s="11">
        <v>0</v>
      </c>
      <c r="AF106" s="11">
        <v>0</v>
      </c>
      <c r="AG106" s="11">
        <v>0</v>
      </c>
      <c r="AH106" s="11">
        <v>0</v>
      </c>
      <c r="AI106" s="11"/>
    </row>
    <row r="107" spans="1:35">
      <c r="A107" s="78" t="s">
        <v>371</v>
      </c>
      <c r="B107" s="9">
        <v>2004</v>
      </c>
      <c r="C107" s="9">
        <v>11</v>
      </c>
      <c r="D107" s="9">
        <v>24</v>
      </c>
      <c r="E107" s="10">
        <v>38315</v>
      </c>
      <c r="F107" s="9">
        <v>2</v>
      </c>
      <c r="G107" s="9" t="s">
        <v>3</v>
      </c>
      <c r="H107" s="9" t="s">
        <v>6</v>
      </c>
      <c r="I107" s="9">
        <v>27.2285</v>
      </c>
      <c r="J107" s="80" t="s">
        <v>251</v>
      </c>
      <c r="K107" s="11">
        <v>1998</v>
      </c>
      <c r="L107" s="11">
        <v>1</v>
      </c>
      <c r="M107" s="11">
        <v>14</v>
      </c>
      <c r="N107" s="12">
        <v>35809</v>
      </c>
      <c r="O107" s="13">
        <v>83.266666666666666</v>
      </c>
      <c r="P107" s="13">
        <f t="shared" si="2"/>
        <v>6.9388888888888891</v>
      </c>
      <c r="Q107" s="11" t="s">
        <v>5</v>
      </c>
      <c r="R107" s="11" t="s">
        <v>6</v>
      </c>
      <c r="S107" s="11">
        <v>41.567300000000003</v>
      </c>
      <c r="T107" s="78" t="s">
        <v>225</v>
      </c>
      <c r="U107" s="9">
        <v>1999</v>
      </c>
      <c r="V107" s="9">
        <v>8</v>
      </c>
      <c r="W107" s="9">
        <v>13</v>
      </c>
      <c r="X107" s="10">
        <v>36385</v>
      </c>
      <c r="Y107" s="14">
        <v>64.066666666666663</v>
      </c>
      <c r="Z107" s="14">
        <f t="shared" si="3"/>
        <v>5.3388888888888886</v>
      </c>
      <c r="AA107" s="14" t="s">
        <v>3</v>
      </c>
      <c r="AB107" s="9" t="s">
        <v>6</v>
      </c>
      <c r="AC107" s="9">
        <v>25.8264</v>
      </c>
      <c r="AD107" s="11" t="s">
        <v>11</v>
      </c>
      <c r="AE107" s="11">
        <v>0</v>
      </c>
      <c r="AF107" s="11">
        <v>0</v>
      </c>
      <c r="AG107" s="11">
        <v>0</v>
      </c>
      <c r="AH107" s="11">
        <v>0</v>
      </c>
      <c r="AI107" s="11"/>
    </row>
    <row r="108" spans="1:35">
      <c r="A108" s="78" t="s">
        <v>372</v>
      </c>
      <c r="B108" s="9">
        <v>2004</v>
      </c>
      <c r="C108" s="9">
        <v>10</v>
      </c>
      <c r="D108" s="9">
        <v>25</v>
      </c>
      <c r="E108" s="10">
        <v>38285</v>
      </c>
      <c r="F108" s="9">
        <v>2</v>
      </c>
      <c r="G108" s="9" t="s">
        <v>3</v>
      </c>
      <c r="H108" s="9" t="s">
        <v>93</v>
      </c>
      <c r="I108" s="9">
        <v>24.3461</v>
      </c>
      <c r="J108" s="80" t="s">
        <v>291</v>
      </c>
      <c r="K108" s="11">
        <v>1997</v>
      </c>
      <c r="L108" s="11">
        <v>6</v>
      </c>
      <c r="M108" s="11">
        <v>11</v>
      </c>
      <c r="N108" s="12">
        <v>35592</v>
      </c>
      <c r="O108" s="13">
        <v>89.5</v>
      </c>
      <c r="P108" s="13">
        <f t="shared" si="2"/>
        <v>7.458333333333333</v>
      </c>
      <c r="Q108" s="11" t="s">
        <v>5</v>
      </c>
      <c r="R108" s="11" t="s">
        <v>93</v>
      </c>
      <c r="S108" s="11">
        <v>24.659600000000001</v>
      </c>
      <c r="T108" s="78" t="s">
        <v>224</v>
      </c>
      <c r="U108" s="9">
        <v>2002</v>
      </c>
      <c r="V108" s="9">
        <v>5</v>
      </c>
      <c r="W108" s="9">
        <v>1</v>
      </c>
      <c r="X108" s="10">
        <v>37377</v>
      </c>
      <c r="Y108" s="14">
        <v>30</v>
      </c>
      <c r="Z108" s="14">
        <f t="shared" si="3"/>
        <v>2.5</v>
      </c>
      <c r="AA108" s="14" t="s">
        <v>3</v>
      </c>
      <c r="AB108" s="9" t="s">
        <v>93</v>
      </c>
      <c r="AC108" s="9">
        <v>25.117699999999999</v>
      </c>
      <c r="AD108" s="11" t="s">
        <v>11</v>
      </c>
      <c r="AE108" s="11">
        <v>0</v>
      </c>
      <c r="AF108" s="11">
        <v>0</v>
      </c>
      <c r="AG108" s="11">
        <v>0</v>
      </c>
      <c r="AH108" s="11">
        <v>0</v>
      </c>
      <c r="AI108" s="11"/>
    </row>
    <row r="109" spans="1:35">
      <c r="A109" s="78" t="s">
        <v>166</v>
      </c>
      <c r="B109" s="9">
        <v>2005</v>
      </c>
      <c r="C109" s="9">
        <v>6</v>
      </c>
      <c r="D109" s="9">
        <v>13</v>
      </c>
      <c r="E109" s="10">
        <v>38516</v>
      </c>
      <c r="F109" s="9">
        <v>2</v>
      </c>
      <c r="G109" s="9" t="s">
        <v>3</v>
      </c>
      <c r="H109" s="9" t="s">
        <v>93</v>
      </c>
      <c r="I109" s="9">
        <v>26.1175</v>
      </c>
      <c r="J109" s="80" t="s">
        <v>251</v>
      </c>
      <c r="K109" s="11">
        <v>1998</v>
      </c>
      <c r="L109" s="11">
        <v>1</v>
      </c>
      <c r="M109" s="11">
        <v>14</v>
      </c>
      <c r="N109" s="12">
        <v>35809</v>
      </c>
      <c r="O109" s="13">
        <v>89.966666666666669</v>
      </c>
      <c r="P109" s="13">
        <f t="shared" si="2"/>
        <v>7.4972222222222227</v>
      </c>
      <c r="Q109" s="11" t="s">
        <v>5</v>
      </c>
      <c r="R109" s="11" t="s">
        <v>6</v>
      </c>
      <c r="S109" s="11">
        <v>41.567300000000003</v>
      </c>
      <c r="T109" s="78" t="s">
        <v>226</v>
      </c>
      <c r="U109" s="9">
        <v>2001</v>
      </c>
      <c r="V109" s="9">
        <v>3</v>
      </c>
      <c r="W109" s="9">
        <v>22</v>
      </c>
      <c r="X109" s="10">
        <v>36972</v>
      </c>
      <c r="Y109" s="14">
        <v>51.2</v>
      </c>
      <c r="Z109" s="14">
        <f t="shared" si="3"/>
        <v>4.2666666666666666</v>
      </c>
      <c r="AA109" s="14" t="s">
        <v>3</v>
      </c>
      <c r="AB109" s="9" t="s">
        <v>93</v>
      </c>
      <c r="AC109" s="9">
        <v>24.5444</v>
      </c>
      <c r="AD109" s="11" t="s">
        <v>11</v>
      </c>
      <c r="AE109" s="11">
        <v>0</v>
      </c>
      <c r="AF109" s="11">
        <v>0</v>
      </c>
      <c r="AG109" s="11">
        <v>0</v>
      </c>
      <c r="AH109" s="11">
        <v>0</v>
      </c>
      <c r="AI109" s="11"/>
    </row>
    <row r="110" spans="1:35">
      <c r="A110" s="78" t="s">
        <v>373</v>
      </c>
      <c r="B110" s="9">
        <v>2005</v>
      </c>
      <c r="C110" s="9">
        <v>11</v>
      </c>
      <c r="D110" s="9">
        <v>7</v>
      </c>
      <c r="E110" s="10">
        <v>38663</v>
      </c>
      <c r="F110" s="9">
        <v>2</v>
      </c>
      <c r="G110" s="9" t="s">
        <v>3</v>
      </c>
      <c r="H110" s="9" t="s">
        <v>93</v>
      </c>
      <c r="I110" s="9">
        <v>26.212499999999999</v>
      </c>
      <c r="J110" s="80" t="s">
        <v>283</v>
      </c>
      <c r="K110" s="11">
        <v>2000</v>
      </c>
      <c r="L110" s="11">
        <v>3</v>
      </c>
      <c r="M110" s="11">
        <v>2</v>
      </c>
      <c r="N110" s="12">
        <v>36587</v>
      </c>
      <c r="O110" s="13">
        <v>68.933333333333337</v>
      </c>
      <c r="P110" s="13">
        <f t="shared" si="2"/>
        <v>5.7444444444444445</v>
      </c>
      <c r="Q110" s="11" t="s">
        <v>5</v>
      </c>
      <c r="R110" s="11" t="s">
        <v>4</v>
      </c>
      <c r="S110" s="11">
        <v>26.922599999999999</v>
      </c>
      <c r="T110" s="78" t="s">
        <v>226</v>
      </c>
      <c r="U110" s="9">
        <v>2001</v>
      </c>
      <c r="V110" s="9">
        <v>3</v>
      </c>
      <c r="W110" s="9">
        <v>22</v>
      </c>
      <c r="X110" s="10">
        <v>36972</v>
      </c>
      <c r="Y110" s="14">
        <v>56.1</v>
      </c>
      <c r="Z110" s="14">
        <f t="shared" si="3"/>
        <v>4.6749999999999998</v>
      </c>
      <c r="AA110" s="14" t="s">
        <v>3</v>
      </c>
      <c r="AB110" s="9" t="s">
        <v>93</v>
      </c>
      <c r="AC110" s="9">
        <v>24.5444</v>
      </c>
      <c r="AD110" s="11" t="s">
        <v>11</v>
      </c>
      <c r="AE110" s="11">
        <v>0</v>
      </c>
      <c r="AF110" s="11">
        <v>0</v>
      </c>
      <c r="AG110" s="11">
        <v>0</v>
      </c>
      <c r="AH110" s="11">
        <v>0</v>
      </c>
      <c r="AI110" s="11"/>
    </row>
    <row r="111" spans="1:35">
      <c r="A111" s="78" t="s">
        <v>374</v>
      </c>
      <c r="B111" s="9">
        <v>2005</v>
      </c>
      <c r="C111" s="9">
        <v>4</v>
      </c>
      <c r="D111" s="9">
        <v>21</v>
      </c>
      <c r="E111" s="10">
        <v>38463</v>
      </c>
      <c r="F111" s="9">
        <v>2</v>
      </c>
      <c r="G111" s="9" t="s">
        <v>3</v>
      </c>
      <c r="H111" s="9" t="s">
        <v>6</v>
      </c>
      <c r="I111" s="9">
        <v>24.392399999999999</v>
      </c>
      <c r="J111" s="80" t="s">
        <v>292</v>
      </c>
      <c r="K111" s="11">
        <v>1998</v>
      </c>
      <c r="L111" s="11">
        <v>9</v>
      </c>
      <c r="M111" s="11">
        <v>23</v>
      </c>
      <c r="N111" s="12">
        <v>36061</v>
      </c>
      <c r="O111" s="13">
        <v>79.8</v>
      </c>
      <c r="P111" s="13">
        <f t="shared" si="2"/>
        <v>6.6499999999999995</v>
      </c>
      <c r="Q111" s="11" t="s">
        <v>5</v>
      </c>
      <c r="R111" s="11" t="s">
        <v>6</v>
      </c>
      <c r="S111" s="11">
        <v>22.485299999999999</v>
      </c>
      <c r="T111" s="78" t="s">
        <v>227</v>
      </c>
      <c r="U111" s="9">
        <v>2000</v>
      </c>
      <c r="V111" s="9">
        <v>7</v>
      </c>
      <c r="W111" s="9">
        <v>12</v>
      </c>
      <c r="X111" s="10">
        <v>36719</v>
      </c>
      <c r="Y111" s="14">
        <v>57.866666666666667</v>
      </c>
      <c r="Z111" s="14">
        <f t="shared" si="3"/>
        <v>4.822222222222222</v>
      </c>
      <c r="AA111" s="14" t="s">
        <v>3</v>
      </c>
      <c r="AB111" s="9" t="s">
        <v>6</v>
      </c>
      <c r="AC111" s="9">
        <v>27.147600000000001</v>
      </c>
      <c r="AD111" s="11" t="s">
        <v>11</v>
      </c>
      <c r="AE111" s="11">
        <v>0</v>
      </c>
      <c r="AF111" s="11">
        <v>0</v>
      </c>
      <c r="AG111" s="11">
        <v>0</v>
      </c>
      <c r="AH111" s="11">
        <v>0</v>
      </c>
      <c r="AI111" s="11"/>
    </row>
    <row r="112" spans="1:35">
      <c r="A112" s="78" t="s">
        <v>375</v>
      </c>
      <c r="B112" s="9">
        <v>2005</v>
      </c>
      <c r="C112" s="9">
        <v>9</v>
      </c>
      <c r="D112" s="9">
        <v>15</v>
      </c>
      <c r="E112" s="10">
        <v>38610</v>
      </c>
      <c r="F112" s="9">
        <v>2</v>
      </c>
      <c r="G112" s="9" t="s">
        <v>3</v>
      </c>
      <c r="H112" s="9" t="s">
        <v>4</v>
      </c>
      <c r="I112" s="9">
        <v>22.323399999999999</v>
      </c>
      <c r="J112" s="80" t="s">
        <v>255</v>
      </c>
      <c r="K112" s="11">
        <v>1999</v>
      </c>
      <c r="L112" s="11">
        <v>7</v>
      </c>
      <c r="M112" s="11">
        <v>23</v>
      </c>
      <c r="N112" s="12">
        <v>36364</v>
      </c>
      <c r="O112" s="13">
        <v>74.599999999999994</v>
      </c>
      <c r="P112" s="13">
        <f t="shared" si="2"/>
        <v>6.2166666666666659</v>
      </c>
      <c r="Q112" s="11" t="s">
        <v>5</v>
      </c>
      <c r="R112" s="11" t="s">
        <v>6</v>
      </c>
      <c r="S112" s="11">
        <v>21.733799999999999</v>
      </c>
      <c r="T112" s="78" t="s">
        <v>215</v>
      </c>
      <c r="U112" s="9">
        <v>2001</v>
      </c>
      <c r="V112" s="9">
        <v>7</v>
      </c>
      <c r="W112" s="9">
        <v>6</v>
      </c>
      <c r="X112" s="10">
        <v>37078</v>
      </c>
      <c r="Y112" s="14">
        <v>50.8</v>
      </c>
      <c r="Z112" s="14">
        <f t="shared" si="3"/>
        <v>4.2333333333333334</v>
      </c>
      <c r="AA112" s="14" t="s">
        <v>3</v>
      </c>
      <c r="AB112" s="9" t="s">
        <v>93</v>
      </c>
      <c r="AC112" s="9">
        <v>25.920500000000001</v>
      </c>
      <c r="AD112" s="11" t="s">
        <v>11</v>
      </c>
      <c r="AE112" s="11">
        <v>0</v>
      </c>
      <c r="AF112" s="11">
        <v>0</v>
      </c>
      <c r="AG112" s="11">
        <v>0</v>
      </c>
      <c r="AH112" s="11">
        <v>0</v>
      </c>
      <c r="AI112" s="11"/>
    </row>
    <row r="113" spans="1:35">
      <c r="A113" s="78" t="s">
        <v>376</v>
      </c>
      <c r="B113" s="9">
        <v>2006</v>
      </c>
      <c r="C113" s="9">
        <v>1</v>
      </c>
      <c r="D113" s="9">
        <v>19</v>
      </c>
      <c r="E113" s="10">
        <v>38736</v>
      </c>
      <c r="F113" s="9">
        <v>2</v>
      </c>
      <c r="G113" s="9" t="s">
        <v>3</v>
      </c>
      <c r="H113" s="9" t="s">
        <v>6</v>
      </c>
      <c r="I113" s="9">
        <v>24.576699999999999</v>
      </c>
      <c r="J113" s="80" t="s">
        <v>241</v>
      </c>
      <c r="K113" s="11">
        <v>2000</v>
      </c>
      <c r="L113" s="11">
        <v>1</v>
      </c>
      <c r="M113" s="11">
        <v>3</v>
      </c>
      <c r="N113" s="12">
        <v>36528</v>
      </c>
      <c r="O113" s="13">
        <v>73.333333333333329</v>
      </c>
      <c r="P113" s="13">
        <f t="shared" si="2"/>
        <v>6.1111111111111107</v>
      </c>
      <c r="Q113" s="11" t="s">
        <v>5</v>
      </c>
      <c r="R113" s="11" t="s">
        <v>6</v>
      </c>
      <c r="S113" s="11">
        <v>27.729700000000001</v>
      </c>
      <c r="T113" s="78" t="s">
        <v>221</v>
      </c>
      <c r="U113" s="9">
        <v>2002</v>
      </c>
      <c r="V113" s="9">
        <v>5</v>
      </c>
      <c r="W113" s="9">
        <v>1</v>
      </c>
      <c r="X113" s="10">
        <v>37377</v>
      </c>
      <c r="Y113" s="14">
        <v>45.033333333333331</v>
      </c>
      <c r="Z113" s="14">
        <f t="shared" si="3"/>
        <v>3.7527777777777778</v>
      </c>
      <c r="AA113" s="14" t="s">
        <v>3</v>
      </c>
      <c r="AB113" s="9" t="s">
        <v>6</v>
      </c>
      <c r="AC113" s="9">
        <v>25.581499999999998</v>
      </c>
      <c r="AD113" s="11" t="s">
        <v>11</v>
      </c>
      <c r="AE113" s="11">
        <v>0</v>
      </c>
      <c r="AF113" s="11">
        <v>0</v>
      </c>
      <c r="AG113" s="11">
        <v>0</v>
      </c>
      <c r="AH113" s="11">
        <v>0</v>
      </c>
      <c r="AI113" s="11"/>
    </row>
    <row r="114" spans="1:35">
      <c r="A114" s="78" t="s">
        <v>295</v>
      </c>
      <c r="B114" s="9">
        <v>2006</v>
      </c>
      <c r="C114" s="9">
        <v>6</v>
      </c>
      <c r="D114" s="9">
        <v>4</v>
      </c>
      <c r="E114" s="10">
        <v>38872</v>
      </c>
      <c r="F114" s="9">
        <v>1</v>
      </c>
      <c r="G114" s="9" t="s">
        <v>3</v>
      </c>
      <c r="H114" s="9" t="s">
        <v>93</v>
      </c>
      <c r="I114" s="9">
        <v>28.420300000000001</v>
      </c>
      <c r="J114" s="80" t="s">
        <v>283</v>
      </c>
      <c r="K114" s="11">
        <v>2000</v>
      </c>
      <c r="L114" s="11">
        <v>3</v>
      </c>
      <c r="M114" s="11">
        <v>2</v>
      </c>
      <c r="N114" s="12">
        <v>36587</v>
      </c>
      <c r="O114" s="13">
        <v>75.900000000000006</v>
      </c>
      <c r="P114" s="13">
        <f t="shared" si="2"/>
        <v>6.3250000000000002</v>
      </c>
      <c r="Q114" s="11" t="s">
        <v>5</v>
      </c>
      <c r="R114" s="11" t="s">
        <v>4</v>
      </c>
      <c r="S114" s="11">
        <v>26.922599999999999</v>
      </c>
      <c r="T114" s="78" t="s">
        <v>173</v>
      </c>
      <c r="U114" s="9">
        <v>2004</v>
      </c>
      <c r="V114" s="9">
        <v>6</v>
      </c>
      <c r="W114" s="9">
        <v>11</v>
      </c>
      <c r="X114" s="10">
        <v>38149</v>
      </c>
      <c r="Y114" s="14">
        <v>23.833333333333332</v>
      </c>
      <c r="Z114" s="14">
        <f t="shared" si="3"/>
        <v>1.9861111111111109</v>
      </c>
      <c r="AA114" s="14" t="s">
        <v>3</v>
      </c>
      <c r="AB114" s="9" t="s">
        <v>93</v>
      </c>
      <c r="AC114" s="9">
        <v>40.096899999999998</v>
      </c>
      <c r="AD114" s="11" t="s">
        <v>11</v>
      </c>
      <c r="AE114" s="11">
        <v>0</v>
      </c>
      <c r="AF114" s="11">
        <v>0</v>
      </c>
      <c r="AG114" s="11">
        <v>0</v>
      </c>
      <c r="AH114" s="11">
        <v>0</v>
      </c>
      <c r="AI114" s="11"/>
    </row>
    <row r="115" spans="1:35">
      <c r="A115" s="78" t="s">
        <v>377</v>
      </c>
      <c r="B115" s="9">
        <v>2006</v>
      </c>
      <c r="C115" s="9">
        <v>10</v>
      </c>
      <c r="D115" s="9">
        <v>2</v>
      </c>
      <c r="E115" s="10">
        <v>38992</v>
      </c>
      <c r="F115" s="9">
        <v>2</v>
      </c>
      <c r="G115" s="9" t="s">
        <v>3</v>
      </c>
      <c r="H115" s="9" t="s">
        <v>93</v>
      </c>
      <c r="I115" s="9">
        <v>21.431899999999999</v>
      </c>
      <c r="J115" s="80" t="s">
        <v>293</v>
      </c>
      <c r="K115" s="11">
        <v>1998</v>
      </c>
      <c r="L115" s="11">
        <v>11</v>
      </c>
      <c r="M115" s="11">
        <v>11</v>
      </c>
      <c r="N115" s="12">
        <v>36110</v>
      </c>
      <c r="O115" s="13">
        <v>95.8</v>
      </c>
      <c r="P115" s="13">
        <f t="shared" si="2"/>
        <v>7.9833333333333334</v>
      </c>
      <c r="Q115" s="11" t="s">
        <v>5</v>
      </c>
      <c r="R115" s="11" t="s">
        <v>6</v>
      </c>
      <c r="S115" s="11">
        <v>23.559200000000001</v>
      </c>
      <c r="T115" s="78" t="s">
        <v>228</v>
      </c>
      <c r="U115" s="9">
        <v>2004</v>
      </c>
      <c r="V115" s="9">
        <v>1</v>
      </c>
      <c r="W115" s="9">
        <v>13</v>
      </c>
      <c r="X115" s="10">
        <v>37999</v>
      </c>
      <c r="Y115" s="14">
        <v>32.833333333333336</v>
      </c>
      <c r="Z115" s="14">
        <f t="shared" si="3"/>
        <v>2.7361111111111112</v>
      </c>
      <c r="AA115" s="14" t="s">
        <v>3</v>
      </c>
      <c r="AB115" s="9" t="s">
        <v>93</v>
      </c>
      <c r="AC115" s="9">
        <v>22.240400000000001</v>
      </c>
      <c r="AD115" s="11" t="s">
        <v>11</v>
      </c>
      <c r="AE115" s="11">
        <v>0</v>
      </c>
      <c r="AF115" s="11">
        <v>0</v>
      </c>
      <c r="AG115" s="11">
        <v>0</v>
      </c>
      <c r="AH115" s="11">
        <v>0</v>
      </c>
      <c r="AI115" s="11"/>
    </row>
    <row r="116" spans="1:35">
      <c r="A116" s="78" t="s">
        <v>238</v>
      </c>
      <c r="B116" s="9">
        <v>2007</v>
      </c>
      <c r="C116" s="9">
        <v>9</v>
      </c>
      <c r="D116" s="9">
        <v>7</v>
      </c>
      <c r="E116" s="10">
        <v>39332</v>
      </c>
      <c r="F116" s="9">
        <v>2</v>
      </c>
      <c r="G116" s="9" t="s">
        <v>3</v>
      </c>
      <c r="H116" s="9" t="s">
        <v>6</v>
      </c>
      <c r="I116" s="9">
        <v>40.289400000000001</v>
      </c>
      <c r="J116" s="80" t="s">
        <v>249</v>
      </c>
      <c r="K116" s="11">
        <v>2001</v>
      </c>
      <c r="L116" s="11">
        <v>7</v>
      </c>
      <c r="M116" s="11">
        <v>14</v>
      </c>
      <c r="N116" s="12">
        <v>37086</v>
      </c>
      <c r="O116" s="13">
        <v>74.599999999999994</v>
      </c>
      <c r="P116" s="13">
        <f t="shared" si="2"/>
        <v>6.2166666666666659</v>
      </c>
      <c r="Q116" s="11" t="s">
        <v>5</v>
      </c>
      <c r="R116" s="11" t="s">
        <v>4</v>
      </c>
      <c r="S116" s="11">
        <v>45.2044</v>
      </c>
      <c r="T116" s="78" t="s">
        <v>158</v>
      </c>
      <c r="U116" s="9">
        <v>2004</v>
      </c>
      <c r="V116" s="9">
        <v>6</v>
      </c>
      <c r="W116" s="9">
        <v>21</v>
      </c>
      <c r="X116" s="10">
        <v>38159</v>
      </c>
      <c r="Y116" s="14">
        <v>38.833333333333336</v>
      </c>
      <c r="Z116" s="14">
        <f t="shared" si="3"/>
        <v>3.2361111111111112</v>
      </c>
      <c r="AA116" s="14" t="s">
        <v>3</v>
      </c>
      <c r="AB116" s="9" t="s">
        <v>6</v>
      </c>
      <c r="AC116" s="9">
        <v>23.710999999999999</v>
      </c>
      <c r="AD116" s="11" t="s">
        <v>11</v>
      </c>
      <c r="AE116" s="11">
        <v>0</v>
      </c>
      <c r="AF116" s="11">
        <v>0</v>
      </c>
      <c r="AG116" s="11">
        <v>0</v>
      </c>
      <c r="AH116" s="11">
        <v>0</v>
      </c>
      <c r="AI116" s="11"/>
    </row>
    <row r="117" spans="1:35">
      <c r="A117" s="78" t="s">
        <v>378</v>
      </c>
      <c r="B117" s="9">
        <v>2007</v>
      </c>
      <c r="C117" s="9">
        <v>8</v>
      </c>
      <c r="D117" s="9">
        <v>6</v>
      </c>
      <c r="E117" s="10">
        <v>39300</v>
      </c>
      <c r="F117" s="9">
        <v>1</v>
      </c>
      <c r="G117" s="9" t="s">
        <v>3</v>
      </c>
      <c r="H117" s="9" t="s">
        <v>6</v>
      </c>
      <c r="I117" s="9">
        <v>23.950299999999999</v>
      </c>
      <c r="J117" s="80" t="s">
        <v>294</v>
      </c>
      <c r="K117" s="11">
        <v>2001</v>
      </c>
      <c r="L117" s="11">
        <v>1</v>
      </c>
      <c r="M117" s="11">
        <v>17</v>
      </c>
      <c r="N117" s="12">
        <v>36908</v>
      </c>
      <c r="O117" s="13">
        <v>79.466666666666669</v>
      </c>
      <c r="P117" s="13">
        <f t="shared" si="2"/>
        <v>6.6222222222222227</v>
      </c>
      <c r="Q117" s="11" t="s">
        <v>5</v>
      </c>
      <c r="R117" s="11" t="s">
        <v>6</v>
      </c>
      <c r="S117" s="11">
        <v>24.346</v>
      </c>
      <c r="T117" s="78" t="s">
        <v>229</v>
      </c>
      <c r="U117" s="9">
        <v>2005</v>
      </c>
      <c r="V117" s="9">
        <v>3</v>
      </c>
      <c r="W117" s="9">
        <v>13</v>
      </c>
      <c r="X117" s="10">
        <v>38424</v>
      </c>
      <c r="Y117" s="14">
        <v>28.933333333333334</v>
      </c>
      <c r="Z117" s="14">
        <f t="shared" si="3"/>
        <v>2.411111111111111</v>
      </c>
      <c r="AA117" s="14" t="s">
        <v>3</v>
      </c>
      <c r="AB117" s="9" t="s">
        <v>6</v>
      </c>
      <c r="AC117" s="9">
        <v>20.308399999999999</v>
      </c>
      <c r="AD117" s="11" t="s">
        <v>11</v>
      </c>
      <c r="AE117" s="11">
        <v>0</v>
      </c>
      <c r="AF117" s="11">
        <v>0</v>
      </c>
      <c r="AG117" s="11">
        <v>0</v>
      </c>
      <c r="AH117" s="11">
        <v>0</v>
      </c>
      <c r="AI117" s="11"/>
    </row>
    <row r="118" spans="1:35">
      <c r="A118" s="78" t="s">
        <v>379</v>
      </c>
      <c r="B118" s="9">
        <v>2008</v>
      </c>
      <c r="C118" s="9">
        <v>9</v>
      </c>
      <c r="D118" s="9">
        <v>9</v>
      </c>
      <c r="E118" s="10">
        <v>39700</v>
      </c>
      <c r="F118" s="9">
        <v>2</v>
      </c>
      <c r="G118" s="9" t="s">
        <v>3</v>
      </c>
      <c r="H118" s="9" t="s">
        <v>4</v>
      </c>
      <c r="I118" s="9">
        <v>28.3733</v>
      </c>
      <c r="J118" s="80" t="s">
        <v>241</v>
      </c>
      <c r="K118" s="11">
        <v>2000</v>
      </c>
      <c r="L118" s="11">
        <v>1</v>
      </c>
      <c r="M118" s="11">
        <v>3</v>
      </c>
      <c r="N118" s="12">
        <v>36528</v>
      </c>
      <c r="O118" s="13">
        <v>105.46666666666667</v>
      </c>
      <c r="P118" s="13">
        <f t="shared" si="2"/>
        <v>8.7888888888888896</v>
      </c>
      <c r="Q118" s="11" t="s">
        <v>5</v>
      </c>
      <c r="R118" s="11" t="s">
        <v>6</v>
      </c>
      <c r="S118" s="11">
        <v>27.729700000000001</v>
      </c>
      <c r="T118" s="78" t="s">
        <v>230</v>
      </c>
      <c r="U118" s="9">
        <v>2005</v>
      </c>
      <c r="V118" s="9">
        <v>4</v>
      </c>
      <c r="W118" s="9">
        <v>20</v>
      </c>
      <c r="X118" s="10">
        <v>38462</v>
      </c>
      <c r="Y118" s="14">
        <v>41</v>
      </c>
      <c r="Z118" s="14">
        <f t="shared" si="3"/>
        <v>3.4166666666666665</v>
      </c>
      <c r="AA118" s="14" t="s">
        <v>3</v>
      </c>
      <c r="AB118" s="9" t="s">
        <v>6</v>
      </c>
      <c r="AC118" s="9">
        <v>29.9194</v>
      </c>
      <c r="AD118" s="11" t="s">
        <v>11</v>
      </c>
      <c r="AE118" s="11">
        <v>0</v>
      </c>
      <c r="AF118" s="11">
        <v>0</v>
      </c>
      <c r="AG118" s="11">
        <v>0</v>
      </c>
      <c r="AH118" s="11">
        <v>0</v>
      </c>
      <c r="AI118" s="11"/>
    </row>
    <row r="119" spans="1:35">
      <c r="A119" s="78" t="s">
        <v>380</v>
      </c>
      <c r="B119" s="9">
        <v>2008</v>
      </c>
      <c r="C119" s="9">
        <v>6</v>
      </c>
      <c r="D119" s="9">
        <v>4</v>
      </c>
      <c r="E119" s="10">
        <v>39603</v>
      </c>
      <c r="F119" s="9">
        <v>1</v>
      </c>
      <c r="G119" s="9" t="s">
        <v>3</v>
      </c>
      <c r="H119" s="9" t="s">
        <v>6</v>
      </c>
      <c r="I119" s="9">
        <v>25.041399999999999</v>
      </c>
      <c r="J119" s="80" t="s">
        <v>241</v>
      </c>
      <c r="K119" s="11">
        <v>2000</v>
      </c>
      <c r="L119" s="11">
        <v>1</v>
      </c>
      <c r="M119" s="11">
        <v>3</v>
      </c>
      <c r="N119" s="12">
        <v>36528</v>
      </c>
      <c r="O119" s="13">
        <v>102.23333333333333</v>
      </c>
      <c r="P119" s="13">
        <f t="shared" si="2"/>
        <v>8.5194444444444439</v>
      </c>
      <c r="Q119" s="11" t="s">
        <v>5</v>
      </c>
      <c r="R119" s="11" t="s">
        <v>6</v>
      </c>
      <c r="S119" s="11">
        <v>27.729700000000001</v>
      </c>
      <c r="T119" s="78" t="s">
        <v>231</v>
      </c>
      <c r="U119" s="9">
        <v>2004</v>
      </c>
      <c r="V119" s="9">
        <v>4</v>
      </c>
      <c r="W119" s="9">
        <v>13</v>
      </c>
      <c r="X119" s="10">
        <v>38090</v>
      </c>
      <c r="Y119" s="14">
        <v>50.166666666666664</v>
      </c>
      <c r="Z119" s="14">
        <f t="shared" si="3"/>
        <v>4.1805555555555554</v>
      </c>
      <c r="AA119" s="14" t="s">
        <v>3</v>
      </c>
      <c r="AB119" s="9" t="s">
        <v>6</v>
      </c>
      <c r="AC119" s="9">
        <v>21.069600000000001</v>
      </c>
      <c r="AD119" s="11" t="s">
        <v>11</v>
      </c>
      <c r="AE119" s="11">
        <v>0</v>
      </c>
      <c r="AF119" s="11">
        <v>0</v>
      </c>
      <c r="AG119" s="11">
        <v>0</v>
      </c>
      <c r="AH119" s="11">
        <v>0</v>
      </c>
      <c r="AI119" s="11"/>
    </row>
    <row r="120" spans="1:35">
      <c r="A120" s="78" t="s">
        <v>381</v>
      </c>
      <c r="B120" s="9">
        <v>2008</v>
      </c>
      <c r="C120" s="9">
        <v>6</v>
      </c>
      <c r="D120" s="9">
        <v>24</v>
      </c>
      <c r="E120" s="10">
        <v>39623</v>
      </c>
      <c r="F120" s="9">
        <v>1</v>
      </c>
      <c r="G120" s="9" t="s">
        <v>3</v>
      </c>
      <c r="H120" s="9" t="s">
        <v>4</v>
      </c>
      <c r="I120" s="9">
        <v>18.038799999999998</v>
      </c>
      <c r="J120" s="80" t="s">
        <v>241</v>
      </c>
      <c r="K120" s="11">
        <v>2000</v>
      </c>
      <c r="L120" s="11">
        <v>1</v>
      </c>
      <c r="M120" s="11">
        <v>3</v>
      </c>
      <c r="N120" s="12">
        <v>36528</v>
      </c>
      <c r="O120" s="13">
        <v>102.9</v>
      </c>
      <c r="P120" s="13">
        <f t="shared" si="2"/>
        <v>8.5750000000000011</v>
      </c>
      <c r="Q120" s="11" t="s">
        <v>5</v>
      </c>
      <c r="R120" s="11" t="s">
        <v>6</v>
      </c>
      <c r="S120" s="11">
        <v>27.729700000000001</v>
      </c>
      <c r="T120" s="78" t="s">
        <v>174</v>
      </c>
      <c r="U120" s="9">
        <v>2004</v>
      </c>
      <c r="V120" s="9">
        <v>10</v>
      </c>
      <c r="W120" s="9">
        <v>27</v>
      </c>
      <c r="X120" s="10">
        <v>38287</v>
      </c>
      <c r="Y120" s="14">
        <v>44.266666666666666</v>
      </c>
      <c r="Z120" s="14">
        <f t="shared" si="3"/>
        <v>3.6888888888888887</v>
      </c>
      <c r="AA120" s="14" t="s">
        <v>3</v>
      </c>
      <c r="AB120" s="9" t="s">
        <v>93</v>
      </c>
      <c r="AC120" s="9">
        <v>20.142900000000001</v>
      </c>
      <c r="AD120" s="11" t="s">
        <v>11</v>
      </c>
      <c r="AE120" s="11">
        <v>0</v>
      </c>
      <c r="AF120" s="11">
        <v>0</v>
      </c>
      <c r="AG120" s="11">
        <v>0</v>
      </c>
      <c r="AH120" s="11">
        <v>0</v>
      </c>
      <c r="AI120" s="11"/>
    </row>
    <row r="121" spans="1:35">
      <c r="A121" s="78" t="s">
        <v>382</v>
      </c>
      <c r="B121" s="9">
        <v>2008</v>
      </c>
      <c r="C121" s="9">
        <v>6</v>
      </c>
      <c r="D121" s="9">
        <v>30</v>
      </c>
      <c r="E121" s="10">
        <v>39629</v>
      </c>
      <c r="F121" s="9">
        <v>1</v>
      </c>
      <c r="G121" s="9" t="s">
        <v>3</v>
      </c>
      <c r="H121" s="9" t="s">
        <v>4</v>
      </c>
      <c r="I121" s="9">
        <v>23.496200000000002</v>
      </c>
      <c r="J121" s="80" t="s">
        <v>290</v>
      </c>
      <c r="K121" s="11">
        <v>1997</v>
      </c>
      <c r="L121" s="11">
        <v>6</v>
      </c>
      <c r="M121" s="11">
        <v>26</v>
      </c>
      <c r="N121" s="12">
        <v>35607</v>
      </c>
      <c r="O121" s="13">
        <v>133.80000000000001</v>
      </c>
      <c r="P121" s="13">
        <f t="shared" si="2"/>
        <v>11.15</v>
      </c>
      <c r="Q121" s="11" t="s">
        <v>5</v>
      </c>
      <c r="R121" s="11" t="s">
        <v>6</v>
      </c>
      <c r="S121" s="11">
        <v>17.677900000000001</v>
      </c>
      <c r="T121" s="78" t="s">
        <v>174</v>
      </c>
      <c r="U121" s="9">
        <v>2004</v>
      </c>
      <c r="V121" s="9">
        <v>10</v>
      </c>
      <c r="W121" s="9">
        <v>27</v>
      </c>
      <c r="X121" s="10">
        <v>38287</v>
      </c>
      <c r="Y121" s="14">
        <v>44.466666666666669</v>
      </c>
      <c r="Z121" s="14">
        <f t="shared" si="3"/>
        <v>3.7055555555555557</v>
      </c>
      <c r="AA121" s="14" t="s">
        <v>3</v>
      </c>
      <c r="AB121" s="9" t="s">
        <v>93</v>
      </c>
      <c r="AC121" s="9">
        <v>20.142900000000001</v>
      </c>
      <c r="AD121" s="11" t="s">
        <v>11</v>
      </c>
      <c r="AE121" s="11">
        <v>0</v>
      </c>
      <c r="AF121" s="11">
        <v>0</v>
      </c>
      <c r="AG121" s="11">
        <v>0</v>
      </c>
      <c r="AH121" s="11">
        <v>0</v>
      </c>
      <c r="AI121" s="11"/>
    </row>
    <row r="122" spans="1:35">
      <c r="A122" s="78" t="s">
        <v>383</v>
      </c>
      <c r="B122" s="9">
        <v>2008</v>
      </c>
      <c r="C122" s="9">
        <v>8</v>
      </c>
      <c r="D122" s="9">
        <v>29</v>
      </c>
      <c r="E122" s="10">
        <v>39689</v>
      </c>
      <c r="F122" s="9">
        <v>1</v>
      </c>
      <c r="G122" s="9" t="s">
        <v>3</v>
      </c>
      <c r="H122" s="9" t="s">
        <v>6</v>
      </c>
      <c r="I122" s="9">
        <v>26.680900000000001</v>
      </c>
      <c r="J122" s="80" t="s">
        <v>290</v>
      </c>
      <c r="K122" s="11">
        <v>1997</v>
      </c>
      <c r="L122" s="11">
        <v>6</v>
      </c>
      <c r="M122" s="11">
        <v>26</v>
      </c>
      <c r="N122" s="12">
        <v>35607</v>
      </c>
      <c r="O122" s="13">
        <v>135.80000000000001</v>
      </c>
      <c r="P122" s="13">
        <f t="shared" si="2"/>
        <v>11.316666666666668</v>
      </c>
      <c r="Q122" s="11" t="s">
        <v>5</v>
      </c>
      <c r="R122" s="11" t="s">
        <v>6</v>
      </c>
      <c r="S122" s="11">
        <v>17.677900000000001</v>
      </c>
      <c r="T122" s="78" t="s">
        <v>232</v>
      </c>
      <c r="U122" s="9">
        <v>2006</v>
      </c>
      <c r="V122" s="9">
        <v>8</v>
      </c>
      <c r="W122" s="9">
        <v>27</v>
      </c>
      <c r="X122" s="10">
        <v>38956</v>
      </c>
      <c r="Y122" s="14">
        <v>24.166666666666668</v>
      </c>
      <c r="Z122" s="14">
        <f t="shared" si="3"/>
        <v>2.0138888888888888</v>
      </c>
      <c r="AA122" s="14" t="s">
        <v>3</v>
      </c>
      <c r="AB122" s="9" t="s">
        <v>6</v>
      </c>
      <c r="AC122" s="9">
        <v>24.113</v>
      </c>
      <c r="AD122" s="11" t="s">
        <v>11</v>
      </c>
      <c r="AE122" s="11">
        <v>0</v>
      </c>
      <c r="AF122" s="11">
        <v>0</v>
      </c>
      <c r="AG122" s="11">
        <v>0</v>
      </c>
      <c r="AH122" s="11">
        <v>0</v>
      </c>
      <c r="AI122" s="11"/>
    </row>
    <row r="123" spans="1:35">
      <c r="A123" s="78" t="s">
        <v>384</v>
      </c>
      <c r="B123" s="9">
        <v>2008</v>
      </c>
      <c r="C123" s="9">
        <v>9</v>
      </c>
      <c r="D123" s="9">
        <v>8</v>
      </c>
      <c r="E123" s="10">
        <v>39699</v>
      </c>
      <c r="F123" s="9">
        <v>1</v>
      </c>
      <c r="G123" s="9" t="s">
        <v>3</v>
      </c>
      <c r="H123" s="9" t="s">
        <v>93</v>
      </c>
      <c r="I123" s="9">
        <v>27.072299999999998</v>
      </c>
      <c r="J123" s="80" t="s">
        <v>290</v>
      </c>
      <c r="K123" s="11">
        <v>1997</v>
      </c>
      <c r="L123" s="11">
        <v>6</v>
      </c>
      <c r="M123" s="11">
        <v>26</v>
      </c>
      <c r="N123" s="12">
        <v>35607</v>
      </c>
      <c r="O123" s="13">
        <v>136.13333333333333</v>
      </c>
      <c r="P123" s="13">
        <f t="shared" si="2"/>
        <v>11.344444444444443</v>
      </c>
      <c r="Q123" s="11" t="s">
        <v>5</v>
      </c>
      <c r="R123" s="11" t="s">
        <v>6</v>
      </c>
      <c r="S123" s="11">
        <v>17.677900000000001</v>
      </c>
      <c r="T123" s="78" t="s">
        <v>233</v>
      </c>
      <c r="U123" s="9">
        <v>2003</v>
      </c>
      <c r="V123" s="9">
        <v>10</v>
      </c>
      <c r="W123" s="9">
        <v>6</v>
      </c>
      <c r="X123" s="10">
        <v>37900</v>
      </c>
      <c r="Y123" s="14">
        <v>59.7</v>
      </c>
      <c r="Z123" s="14">
        <f t="shared" si="3"/>
        <v>4.9750000000000005</v>
      </c>
      <c r="AA123" s="14" t="s">
        <v>3</v>
      </c>
      <c r="AB123" s="9" t="s">
        <v>93</v>
      </c>
      <c r="AC123" s="9">
        <v>26.094899999999999</v>
      </c>
      <c r="AD123" s="11" t="s">
        <v>11</v>
      </c>
      <c r="AE123" s="11">
        <v>0</v>
      </c>
      <c r="AF123" s="11">
        <v>0</v>
      </c>
      <c r="AG123" s="11">
        <v>0</v>
      </c>
      <c r="AH123" s="11">
        <v>0</v>
      </c>
      <c r="AI123" s="11"/>
    </row>
    <row r="124" spans="1:35">
      <c r="A124" s="78" t="s">
        <v>385</v>
      </c>
      <c r="B124" s="9">
        <v>2008</v>
      </c>
      <c r="C124" s="9">
        <v>7</v>
      </c>
      <c r="D124" s="9">
        <v>31</v>
      </c>
      <c r="E124" s="10">
        <v>39660</v>
      </c>
      <c r="F124" s="9">
        <v>1</v>
      </c>
      <c r="G124" s="9" t="s">
        <v>3</v>
      </c>
      <c r="H124" s="9" t="s">
        <v>6</v>
      </c>
      <c r="I124" s="9">
        <v>22.077300000000001</v>
      </c>
      <c r="J124" s="80" t="s">
        <v>241</v>
      </c>
      <c r="K124" s="11">
        <v>2000</v>
      </c>
      <c r="L124" s="11">
        <v>1</v>
      </c>
      <c r="M124" s="11">
        <v>3</v>
      </c>
      <c r="N124" s="12">
        <v>36528</v>
      </c>
      <c r="O124" s="13">
        <v>104.13333333333334</v>
      </c>
      <c r="P124" s="13">
        <f t="shared" si="2"/>
        <v>8.6777777777777789</v>
      </c>
      <c r="Q124" s="11" t="s">
        <v>5</v>
      </c>
      <c r="R124" s="11" t="s">
        <v>6</v>
      </c>
      <c r="S124" s="11">
        <v>27.729700000000001</v>
      </c>
      <c r="T124" s="78" t="s">
        <v>234</v>
      </c>
      <c r="U124" s="9">
        <v>2004</v>
      </c>
      <c r="V124" s="9">
        <v>6</v>
      </c>
      <c r="W124" s="9">
        <v>1</v>
      </c>
      <c r="X124" s="10">
        <v>38139</v>
      </c>
      <c r="Y124" s="14">
        <v>50.43333333333333</v>
      </c>
      <c r="Z124" s="14">
        <f t="shared" si="3"/>
        <v>4.2027777777777775</v>
      </c>
      <c r="AA124" s="14" t="s">
        <v>3</v>
      </c>
      <c r="AB124" s="9" t="s">
        <v>6</v>
      </c>
      <c r="AC124" s="9">
        <v>25.816099999999999</v>
      </c>
      <c r="AD124" s="11" t="s">
        <v>11</v>
      </c>
      <c r="AE124" s="11">
        <v>0</v>
      </c>
      <c r="AF124" s="11">
        <v>0</v>
      </c>
      <c r="AG124" s="11">
        <v>0</v>
      </c>
      <c r="AH124" s="11">
        <v>0</v>
      </c>
      <c r="AI124" s="11"/>
    </row>
    <row r="125" spans="1:35">
      <c r="A125" s="78" t="s">
        <v>386</v>
      </c>
      <c r="B125" s="9">
        <v>2008</v>
      </c>
      <c r="C125" s="9">
        <v>11</v>
      </c>
      <c r="D125" s="9">
        <v>18</v>
      </c>
      <c r="E125" s="10">
        <v>39770</v>
      </c>
      <c r="F125" s="9">
        <v>1</v>
      </c>
      <c r="G125" s="9" t="s">
        <v>3</v>
      </c>
      <c r="H125" s="9" t="s">
        <v>6</v>
      </c>
      <c r="I125" s="9">
        <v>20.396599999999999</v>
      </c>
      <c r="J125" s="80" t="s">
        <v>253</v>
      </c>
      <c r="K125" s="11">
        <v>2003</v>
      </c>
      <c r="L125" s="11">
        <v>5</v>
      </c>
      <c r="M125" s="11">
        <v>24</v>
      </c>
      <c r="N125" s="12">
        <v>37765</v>
      </c>
      <c r="O125" s="13">
        <v>66.566666666666663</v>
      </c>
      <c r="P125" s="13">
        <f t="shared" si="2"/>
        <v>5.5472222222222216</v>
      </c>
      <c r="Q125" s="11" t="s">
        <v>3</v>
      </c>
      <c r="R125" s="11" t="s">
        <v>6</v>
      </c>
      <c r="S125" s="11">
        <v>24.4739</v>
      </c>
      <c r="T125" s="78" t="s">
        <v>235</v>
      </c>
      <c r="U125" s="9">
        <v>2004</v>
      </c>
      <c r="V125" s="9">
        <v>8</v>
      </c>
      <c r="W125" s="9">
        <v>6</v>
      </c>
      <c r="X125" s="10">
        <v>38205</v>
      </c>
      <c r="Y125" s="14">
        <v>51.9</v>
      </c>
      <c r="Z125" s="14">
        <f t="shared" si="3"/>
        <v>4.3250000000000002</v>
      </c>
      <c r="AA125" s="14" t="s">
        <v>3</v>
      </c>
      <c r="AB125" s="9" t="s">
        <v>6</v>
      </c>
      <c r="AC125" s="9">
        <v>23.0748</v>
      </c>
      <c r="AD125" s="11" t="s">
        <v>11</v>
      </c>
      <c r="AE125" s="11">
        <v>0</v>
      </c>
      <c r="AF125" s="11">
        <v>0</v>
      </c>
      <c r="AG125" s="11">
        <v>0</v>
      </c>
      <c r="AH125" s="11">
        <v>0</v>
      </c>
      <c r="AI125" s="11"/>
    </row>
    <row r="126" spans="1:35">
      <c r="A126" s="78" t="s">
        <v>387</v>
      </c>
      <c r="B126" s="9">
        <v>2009</v>
      </c>
      <c r="C126" s="9">
        <v>3</v>
      </c>
      <c r="D126" s="9">
        <v>20</v>
      </c>
      <c r="E126" s="10">
        <v>39892</v>
      </c>
      <c r="F126" s="9">
        <v>1</v>
      </c>
      <c r="G126" s="9" t="s">
        <v>3</v>
      </c>
      <c r="H126" s="9" t="s">
        <v>4</v>
      </c>
      <c r="I126" s="9">
        <v>25.3124</v>
      </c>
      <c r="J126" s="80" t="s">
        <v>241</v>
      </c>
      <c r="K126" s="11">
        <v>2000</v>
      </c>
      <c r="L126" s="11">
        <v>1</v>
      </c>
      <c r="M126" s="11">
        <v>3</v>
      </c>
      <c r="N126" s="12">
        <v>36528</v>
      </c>
      <c r="O126" s="13">
        <v>111.86666666666666</v>
      </c>
      <c r="P126" s="13">
        <f t="shared" si="2"/>
        <v>9.3222222222222211</v>
      </c>
      <c r="Q126" s="11" t="s">
        <v>5</v>
      </c>
      <c r="R126" s="11" t="s">
        <v>6</v>
      </c>
      <c r="S126" s="11">
        <v>27.729700000000001</v>
      </c>
      <c r="T126" s="78" t="s">
        <v>236</v>
      </c>
      <c r="U126" s="9">
        <v>2006</v>
      </c>
      <c r="V126" s="9">
        <v>9</v>
      </c>
      <c r="W126" s="9">
        <v>15</v>
      </c>
      <c r="X126" s="10">
        <v>38975</v>
      </c>
      <c r="Y126" s="14">
        <v>30.3</v>
      </c>
      <c r="Z126" s="14">
        <f t="shared" si="3"/>
        <v>2.5249999999999999</v>
      </c>
      <c r="AA126" s="14" t="s">
        <v>3</v>
      </c>
      <c r="AB126" s="9" t="s">
        <v>4</v>
      </c>
      <c r="AC126" s="9">
        <v>25.544699999999999</v>
      </c>
      <c r="AD126" s="11" t="s">
        <v>11</v>
      </c>
      <c r="AE126" s="11">
        <v>0</v>
      </c>
      <c r="AF126" s="11">
        <v>0</v>
      </c>
      <c r="AG126" s="11">
        <v>0</v>
      </c>
      <c r="AH126" s="11">
        <v>0</v>
      </c>
      <c r="AI126" s="11"/>
    </row>
    <row r="127" spans="1:35">
      <c r="A127" s="78" t="s">
        <v>388</v>
      </c>
      <c r="B127" s="9">
        <v>2010</v>
      </c>
      <c r="C127" s="9">
        <v>4</v>
      </c>
      <c r="D127" s="9">
        <v>3</v>
      </c>
      <c r="E127" s="10">
        <v>40271</v>
      </c>
      <c r="F127" s="9">
        <v>1</v>
      </c>
      <c r="G127" s="9" t="s">
        <v>3</v>
      </c>
      <c r="H127" s="9" t="s">
        <v>6</v>
      </c>
      <c r="I127" s="9">
        <v>24.483499999999999</v>
      </c>
      <c r="J127" s="80" t="s">
        <v>295</v>
      </c>
      <c r="K127" s="11">
        <v>2006</v>
      </c>
      <c r="L127" s="11">
        <v>6</v>
      </c>
      <c r="M127" s="11">
        <v>4</v>
      </c>
      <c r="N127" s="12">
        <v>38872</v>
      </c>
      <c r="O127" s="13">
        <v>46.366666666666667</v>
      </c>
      <c r="P127" s="13">
        <f t="shared" si="2"/>
        <v>3.8638888888888889</v>
      </c>
      <c r="Q127" s="11" t="s">
        <v>3</v>
      </c>
      <c r="R127" s="11" t="s">
        <v>93</v>
      </c>
      <c r="S127" s="11">
        <v>28.420300000000001</v>
      </c>
      <c r="T127" s="78" t="s">
        <v>237</v>
      </c>
      <c r="U127" s="9">
        <v>2006</v>
      </c>
      <c r="V127" s="9">
        <v>10</v>
      </c>
      <c r="W127" s="9">
        <v>16</v>
      </c>
      <c r="X127" s="10">
        <v>39006</v>
      </c>
      <c r="Y127" s="14">
        <v>41.9</v>
      </c>
      <c r="Z127" s="14">
        <f t="shared" si="3"/>
        <v>3.4916666666666667</v>
      </c>
      <c r="AA127" s="14" t="s">
        <v>3</v>
      </c>
      <c r="AB127" s="9" t="s">
        <v>6</v>
      </c>
      <c r="AC127" s="9">
        <v>23.215599999999998</v>
      </c>
      <c r="AD127" s="11" t="s">
        <v>11</v>
      </c>
      <c r="AE127" s="11">
        <v>0</v>
      </c>
      <c r="AF127" s="11">
        <v>0</v>
      </c>
      <c r="AG127" s="11">
        <v>0</v>
      </c>
      <c r="AH127" s="11">
        <v>0</v>
      </c>
      <c r="AI127" s="11"/>
    </row>
    <row r="128" spans="1:35">
      <c r="A128" s="78" t="s">
        <v>389</v>
      </c>
      <c r="B128" s="9">
        <v>2010</v>
      </c>
      <c r="C128" s="9">
        <v>3</v>
      </c>
      <c r="D128" s="9">
        <v>15</v>
      </c>
      <c r="E128" s="10">
        <v>40252</v>
      </c>
      <c r="F128" s="9">
        <v>1</v>
      </c>
      <c r="G128" s="9" t="s">
        <v>3</v>
      </c>
      <c r="H128" s="9" t="s">
        <v>93</v>
      </c>
      <c r="I128" s="9">
        <v>23.199400000000001</v>
      </c>
      <c r="J128" s="80" t="s">
        <v>296</v>
      </c>
      <c r="K128" s="11">
        <v>2001</v>
      </c>
      <c r="L128" s="11">
        <v>11</v>
      </c>
      <c r="M128" s="11">
        <v>2</v>
      </c>
      <c r="N128" s="12">
        <v>37197</v>
      </c>
      <c r="O128" s="13">
        <v>101.56666666666666</v>
      </c>
      <c r="P128" s="13">
        <f t="shared" si="2"/>
        <v>8.4638888888888886</v>
      </c>
      <c r="Q128" s="11" t="s">
        <v>5</v>
      </c>
      <c r="R128" s="11" t="s">
        <v>6</v>
      </c>
      <c r="S128" s="11">
        <v>23.526599999999998</v>
      </c>
      <c r="T128" s="78" t="s">
        <v>238</v>
      </c>
      <c r="U128" s="9">
        <v>2007</v>
      </c>
      <c r="V128" s="9">
        <v>9</v>
      </c>
      <c r="W128" s="9">
        <v>7</v>
      </c>
      <c r="X128" s="10">
        <v>39332</v>
      </c>
      <c r="Y128" s="14">
        <v>30.4</v>
      </c>
      <c r="Z128" s="14">
        <f t="shared" si="3"/>
        <v>2.5333333333333332</v>
      </c>
      <c r="AA128" s="14" t="s">
        <v>3</v>
      </c>
      <c r="AB128" s="9" t="s">
        <v>6</v>
      </c>
      <c r="AC128" s="9">
        <v>40.289400000000001</v>
      </c>
      <c r="AD128" s="11" t="s">
        <v>11</v>
      </c>
      <c r="AE128" s="11">
        <v>0</v>
      </c>
      <c r="AF128" s="11">
        <v>0</v>
      </c>
      <c r="AG128" s="11">
        <v>0</v>
      </c>
      <c r="AH128" s="11">
        <v>0</v>
      </c>
      <c r="AI128" s="11"/>
    </row>
    <row r="129" spans="1:35">
      <c r="A129" s="78" t="s">
        <v>390</v>
      </c>
      <c r="B129" s="9">
        <v>2010</v>
      </c>
      <c r="C129" s="9">
        <v>9</v>
      </c>
      <c r="D129" s="9">
        <v>6</v>
      </c>
      <c r="E129" s="10">
        <v>40427</v>
      </c>
      <c r="F129" s="9">
        <v>1</v>
      </c>
      <c r="G129" s="9" t="s">
        <v>3</v>
      </c>
      <c r="H129" s="9" t="s">
        <v>6</v>
      </c>
      <c r="I129" s="9">
        <v>25.740600000000001</v>
      </c>
      <c r="J129" s="80" t="s">
        <v>297</v>
      </c>
      <c r="K129" s="11">
        <v>2004</v>
      </c>
      <c r="L129" s="11">
        <v>9</v>
      </c>
      <c r="M129" s="11">
        <v>11</v>
      </c>
      <c r="N129" s="12">
        <v>38241</v>
      </c>
      <c r="O129" s="13">
        <v>72.599999999999994</v>
      </c>
      <c r="P129" s="13">
        <f t="shared" ref="P129:P130" si="4">O129/12</f>
        <v>6.05</v>
      </c>
      <c r="Q129" s="11" t="s">
        <v>3</v>
      </c>
      <c r="R129" s="11" t="s">
        <v>6</v>
      </c>
      <c r="S129" s="11">
        <v>48.075200000000002</v>
      </c>
      <c r="T129" s="78" t="s">
        <v>239</v>
      </c>
      <c r="U129" s="9">
        <v>2005</v>
      </c>
      <c r="V129" s="9">
        <v>9</v>
      </c>
      <c r="W129" s="9">
        <v>26</v>
      </c>
      <c r="X129" s="10">
        <v>38621</v>
      </c>
      <c r="Y129" s="14">
        <v>59.93333333333333</v>
      </c>
      <c r="Z129" s="14">
        <f t="shared" ref="Z129:Z130" si="5">Y129/12</f>
        <v>4.9944444444444445</v>
      </c>
      <c r="AA129" s="14" t="s">
        <v>3</v>
      </c>
      <c r="AB129" s="9" t="s">
        <v>6</v>
      </c>
      <c r="AC129" s="9">
        <v>26.133900000000001</v>
      </c>
      <c r="AD129" s="11" t="s">
        <v>11</v>
      </c>
      <c r="AE129" s="11">
        <v>0</v>
      </c>
      <c r="AF129" s="11">
        <v>0</v>
      </c>
      <c r="AG129" s="11">
        <v>0</v>
      </c>
      <c r="AH129" s="11">
        <v>0</v>
      </c>
      <c r="AI129" s="11"/>
    </row>
    <row r="130" spans="1:35">
      <c r="A130" s="78" t="s">
        <v>391</v>
      </c>
      <c r="B130" s="9">
        <v>1993</v>
      </c>
      <c r="C130" s="9">
        <v>7</v>
      </c>
      <c r="D130" s="9">
        <v>3</v>
      </c>
      <c r="E130" s="10">
        <v>34153</v>
      </c>
      <c r="F130" s="9">
        <v>1</v>
      </c>
      <c r="G130" s="9" t="s">
        <v>5</v>
      </c>
      <c r="H130" s="9" t="s">
        <v>6</v>
      </c>
      <c r="I130" s="9">
        <v>20.895499999999998</v>
      </c>
      <c r="J130" s="80" t="s">
        <v>298</v>
      </c>
      <c r="K130" s="11">
        <v>1990</v>
      </c>
      <c r="L130" s="11">
        <v>8</v>
      </c>
      <c r="M130" s="11">
        <v>5</v>
      </c>
      <c r="N130" s="12">
        <v>33090</v>
      </c>
      <c r="O130" s="13">
        <v>35.166666666666664</v>
      </c>
      <c r="P130" s="13">
        <f t="shared" si="4"/>
        <v>2.9305555555555554</v>
      </c>
      <c r="Q130" s="11" t="s">
        <v>5</v>
      </c>
      <c r="R130" s="11" t="s">
        <v>6</v>
      </c>
      <c r="S130" s="11">
        <v>22.9663</v>
      </c>
      <c r="T130" s="78" t="s">
        <v>240</v>
      </c>
      <c r="U130" s="9">
        <v>1991</v>
      </c>
      <c r="V130" s="9">
        <v>1</v>
      </c>
      <c r="W130" s="9">
        <v>28</v>
      </c>
      <c r="X130" s="10">
        <v>33266</v>
      </c>
      <c r="Y130" s="14">
        <v>29.3</v>
      </c>
      <c r="Z130" s="14">
        <f t="shared" si="5"/>
        <v>2.4416666666666669</v>
      </c>
      <c r="AA130" s="14" t="s">
        <v>3</v>
      </c>
      <c r="AB130" s="9" t="s">
        <v>6</v>
      </c>
      <c r="AC130" s="9">
        <v>21.570799999999998</v>
      </c>
      <c r="AD130" s="11" t="s">
        <v>11</v>
      </c>
      <c r="AE130" s="11">
        <v>0</v>
      </c>
      <c r="AF130" s="11">
        <v>0</v>
      </c>
      <c r="AG130" s="11">
        <v>0</v>
      </c>
      <c r="AH130" s="11">
        <v>0</v>
      </c>
      <c r="AI130" s="11"/>
    </row>
    <row r="132" spans="1:35">
      <c r="AC132"/>
    </row>
    <row r="133" spans="1:35">
      <c r="AC133"/>
    </row>
    <row r="134" spans="1:35">
      <c r="AC134"/>
    </row>
  </sheetData>
  <mergeCells count="5">
    <mergeCell ref="AD2:AI2"/>
    <mergeCell ref="T2:AC2"/>
    <mergeCell ref="J2:S2"/>
    <mergeCell ref="A2:I2"/>
    <mergeCell ref="A1:AI1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D555F-A9CB-6F4B-913D-0AA0C2BFC5D3}">
  <dimension ref="A1:H25"/>
  <sheetViews>
    <sheetView zoomScale="85" zoomScaleNormal="85" workbookViewId="0">
      <selection activeCell="J26" sqref="J26"/>
    </sheetView>
  </sheetViews>
  <sheetFormatPr defaultColWidth="11.19921875" defaultRowHeight="15.6"/>
  <cols>
    <col min="2" max="2" width="15" customWidth="1"/>
    <col min="3" max="3" width="15.69921875" customWidth="1"/>
    <col min="4" max="4" width="14.796875" customWidth="1"/>
    <col min="5" max="5" width="9.5" customWidth="1"/>
    <col min="6" max="6" width="15.296875" customWidth="1"/>
    <col min="7" max="7" width="15.69921875" customWidth="1"/>
    <col min="8" max="8" width="10.19921875" customWidth="1"/>
  </cols>
  <sheetData>
    <row r="1" spans="1:8" ht="22.8" customHeight="1">
      <c r="A1" s="114" t="s">
        <v>399</v>
      </c>
      <c r="B1" s="114"/>
      <c r="C1" s="114"/>
      <c r="D1" s="114"/>
      <c r="E1" s="114"/>
      <c r="F1" s="114"/>
      <c r="G1" s="114"/>
      <c r="H1" s="114"/>
    </row>
    <row r="2" spans="1:8">
      <c r="A2" s="124" t="s">
        <v>10</v>
      </c>
      <c r="B2" s="124" t="s">
        <v>54</v>
      </c>
      <c r="C2" s="121" t="s">
        <v>56</v>
      </c>
      <c r="D2" s="122"/>
      <c r="E2" s="123"/>
      <c r="F2" s="122" t="s">
        <v>57</v>
      </c>
      <c r="G2" s="122"/>
      <c r="H2" s="122"/>
    </row>
    <row r="3" spans="1:8" ht="46.8">
      <c r="A3" s="124"/>
      <c r="B3" s="124"/>
      <c r="C3" s="26" t="s">
        <v>392</v>
      </c>
      <c r="D3" s="15" t="s">
        <v>81</v>
      </c>
      <c r="E3" s="27" t="s">
        <v>55</v>
      </c>
      <c r="F3" s="15" t="s">
        <v>393</v>
      </c>
      <c r="G3" s="15" t="s">
        <v>86</v>
      </c>
      <c r="H3" s="15" t="s">
        <v>55</v>
      </c>
    </row>
    <row r="4" spans="1:8">
      <c r="A4" s="9" t="s">
        <v>60</v>
      </c>
      <c r="B4" s="9" t="s">
        <v>58</v>
      </c>
      <c r="C4" s="18">
        <v>28</v>
      </c>
      <c r="D4" s="9">
        <v>6</v>
      </c>
      <c r="E4" s="19">
        <v>0.17599999999999999</v>
      </c>
      <c r="F4" s="9" t="s">
        <v>87</v>
      </c>
      <c r="G4" s="9" t="s">
        <v>87</v>
      </c>
      <c r="H4" s="9" t="s">
        <v>88</v>
      </c>
    </row>
    <row r="5" spans="1:8">
      <c r="A5" s="11" t="s">
        <v>29</v>
      </c>
      <c r="B5" s="11" t="s">
        <v>59</v>
      </c>
      <c r="C5" s="20">
        <v>12</v>
      </c>
      <c r="D5" s="11">
        <v>3</v>
      </c>
      <c r="E5" s="21">
        <v>0.2</v>
      </c>
      <c r="F5" s="11">
        <v>4</v>
      </c>
      <c r="G5" s="11">
        <v>2</v>
      </c>
      <c r="H5" s="17">
        <v>0.33300000000000002</v>
      </c>
    </row>
    <row r="6" spans="1:8">
      <c r="A6" s="9" t="s">
        <v>82</v>
      </c>
      <c r="B6" s="9" t="s">
        <v>61</v>
      </c>
      <c r="C6" s="18" t="s">
        <v>62</v>
      </c>
      <c r="D6" s="9" t="s">
        <v>63</v>
      </c>
      <c r="E6" s="19">
        <v>0.377</v>
      </c>
      <c r="F6" s="9" t="s">
        <v>64</v>
      </c>
      <c r="G6" s="9" t="s">
        <v>65</v>
      </c>
      <c r="H6" s="16">
        <v>0.38800000000000001</v>
      </c>
    </row>
    <row r="7" spans="1:8">
      <c r="A7" s="111" t="s">
        <v>83</v>
      </c>
      <c r="B7" s="111" t="s">
        <v>66</v>
      </c>
      <c r="C7" s="110" t="s">
        <v>67</v>
      </c>
      <c r="D7" s="111" t="s">
        <v>68</v>
      </c>
      <c r="E7" s="112">
        <v>0.22800000000000001</v>
      </c>
      <c r="F7" s="11" t="s">
        <v>69</v>
      </c>
      <c r="G7" s="11" t="s">
        <v>70</v>
      </c>
      <c r="H7" s="113">
        <v>0.48199999999999998</v>
      </c>
    </row>
    <row r="8" spans="1:8">
      <c r="A8" s="111"/>
      <c r="B8" s="111"/>
      <c r="C8" s="110"/>
      <c r="D8" s="111"/>
      <c r="E8" s="112"/>
      <c r="F8" s="11" t="s">
        <v>89</v>
      </c>
      <c r="G8" s="11" t="s">
        <v>90</v>
      </c>
      <c r="H8" s="113"/>
    </row>
    <row r="9" spans="1:8">
      <c r="A9" s="111"/>
      <c r="B9" s="111"/>
      <c r="C9" s="110"/>
      <c r="D9" s="111"/>
      <c r="E9" s="112"/>
      <c r="F9" s="11" t="s">
        <v>91</v>
      </c>
      <c r="G9" s="11" t="s">
        <v>92</v>
      </c>
      <c r="H9" s="113"/>
    </row>
    <row r="10" spans="1:8">
      <c r="A10" s="117" t="s">
        <v>84</v>
      </c>
      <c r="B10" s="117" t="s">
        <v>71</v>
      </c>
      <c r="C10" s="118" t="s">
        <v>72</v>
      </c>
      <c r="D10" s="117" t="s">
        <v>73</v>
      </c>
      <c r="E10" s="119">
        <v>0.29399999999999998</v>
      </c>
      <c r="F10" s="9" t="s">
        <v>75</v>
      </c>
      <c r="G10" s="9" t="s">
        <v>76</v>
      </c>
      <c r="H10" s="120">
        <v>0.5</v>
      </c>
    </row>
    <row r="11" spans="1:8">
      <c r="A11" s="117"/>
      <c r="B11" s="117"/>
      <c r="C11" s="118"/>
      <c r="D11" s="117"/>
      <c r="E11" s="119"/>
      <c r="F11" s="9" t="s">
        <v>74</v>
      </c>
      <c r="G11" s="9" t="s">
        <v>77</v>
      </c>
      <c r="H11" s="120"/>
    </row>
    <row r="12" spans="1:8">
      <c r="A12" s="22" t="s">
        <v>85</v>
      </c>
      <c r="B12" s="22" t="s">
        <v>78</v>
      </c>
      <c r="C12" s="23">
        <v>34</v>
      </c>
      <c r="D12" s="22">
        <v>9</v>
      </c>
      <c r="E12" s="24">
        <v>0.20899999999999999</v>
      </c>
      <c r="F12" s="22" t="s">
        <v>79</v>
      </c>
      <c r="G12" s="22" t="s">
        <v>80</v>
      </c>
      <c r="H12" s="25">
        <v>0.45300000000000001</v>
      </c>
    </row>
    <row r="13" spans="1:8">
      <c r="A13" s="115" t="s">
        <v>394</v>
      </c>
      <c r="B13" s="115"/>
      <c r="C13" s="115"/>
      <c r="D13" s="115"/>
      <c r="E13" s="115"/>
      <c r="F13" s="115"/>
      <c r="G13" s="115"/>
      <c r="H13" s="115"/>
    </row>
    <row r="14" spans="1:8">
      <c r="A14" s="116"/>
      <c r="B14" s="116"/>
      <c r="C14" s="116"/>
      <c r="D14" s="116"/>
      <c r="E14" s="116"/>
      <c r="F14" s="116"/>
      <c r="G14" s="116"/>
      <c r="H14" s="116"/>
    </row>
    <row r="15" spans="1:8">
      <c r="A15" s="116"/>
      <c r="B15" s="116"/>
      <c r="C15" s="116"/>
      <c r="D15" s="116"/>
      <c r="E15" s="116"/>
      <c r="F15" s="116"/>
      <c r="G15" s="116"/>
      <c r="H15" s="116"/>
    </row>
    <row r="16" spans="1:8">
      <c r="A16" s="116"/>
      <c r="B16" s="116"/>
      <c r="C16" s="116"/>
      <c r="D16" s="116"/>
      <c r="E16" s="116"/>
      <c r="F16" s="116"/>
      <c r="G16" s="116"/>
      <c r="H16" s="116"/>
    </row>
    <row r="17" spans="1:8">
      <c r="A17" s="116"/>
      <c r="B17" s="116"/>
      <c r="C17" s="116"/>
      <c r="D17" s="116"/>
      <c r="E17" s="116"/>
      <c r="F17" s="116"/>
      <c r="G17" s="116"/>
      <c r="H17" s="116"/>
    </row>
    <row r="18" spans="1:8">
      <c r="A18" s="116"/>
      <c r="B18" s="116"/>
      <c r="C18" s="116"/>
      <c r="D18" s="116"/>
      <c r="E18" s="116"/>
      <c r="F18" s="116"/>
      <c r="G18" s="116"/>
      <c r="H18" s="116"/>
    </row>
    <row r="19" spans="1:8">
      <c r="A19" s="116"/>
      <c r="B19" s="116"/>
      <c r="C19" s="116"/>
      <c r="D19" s="116"/>
      <c r="E19" s="116"/>
      <c r="F19" s="116"/>
      <c r="G19" s="116"/>
      <c r="H19" s="116"/>
    </row>
    <row r="20" spans="1:8">
      <c r="A20" s="116"/>
      <c r="B20" s="116"/>
      <c r="C20" s="116"/>
      <c r="D20" s="116"/>
      <c r="E20" s="116"/>
      <c r="F20" s="116"/>
      <c r="G20" s="116"/>
      <c r="H20" s="116"/>
    </row>
    <row r="21" spans="1:8">
      <c r="A21" s="116"/>
      <c r="B21" s="116"/>
      <c r="C21" s="116"/>
      <c r="D21" s="116"/>
      <c r="E21" s="116"/>
      <c r="F21" s="116"/>
      <c r="G21" s="116"/>
      <c r="H21" s="116"/>
    </row>
    <row r="22" spans="1:8">
      <c r="A22" s="116"/>
      <c r="B22" s="116"/>
      <c r="C22" s="116"/>
      <c r="D22" s="116"/>
      <c r="E22" s="116"/>
      <c r="F22" s="116"/>
      <c r="G22" s="116"/>
      <c r="H22" s="116"/>
    </row>
    <row r="23" spans="1:8">
      <c r="A23" s="116"/>
      <c r="B23" s="116"/>
      <c r="C23" s="116"/>
      <c r="D23" s="116"/>
      <c r="E23" s="116"/>
      <c r="F23" s="116"/>
      <c r="G23" s="116"/>
      <c r="H23" s="116"/>
    </row>
    <row r="24" spans="1:8">
      <c r="A24" s="116"/>
      <c r="B24" s="116"/>
      <c r="C24" s="116"/>
      <c r="D24" s="116"/>
      <c r="E24" s="116"/>
      <c r="F24" s="116"/>
      <c r="G24" s="116"/>
      <c r="H24" s="116"/>
    </row>
    <row r="25" spans="1:8">
      <c r="A25" s="116"/>
      <c r="B25" s="116"/>
      <c r="C25" s="116"/>
      <c r="D25" s="116"/>
      <c r="E25" s="116"/>
      <c r="F25" s="116"/>
      <c r="G25" s="116"/>
      <c r="H25" s="116"/>
    </row>
  </sheetData>
  <mergeCells count="18">
    <mergeCell ref="A13:H25"/>
    <mergeCell ref="A10:A11"/>
    <mergeCell ref="B10:B11"/>
    <mergeCell ref="C10:C11"/>
    <mergeCell ref="D10:D11"/>
    <mergeCell ref="E10:E11"/>
    <mergeCell ref="H10:H11"/>
    <mergeCell ref="C7:C9"/>
    <mergeCell ref="D7:D9"/>
    <mergeCell ref="E7:E9"/>
    <mergeCell ref="H7:H9"/>
    <mergeCell ref="A1:H1"/>
    <mergeCell ref="C2:E2"/>
    <mergeCell ref="F2:H2"/>
    <mergeCell ref="B2:B3"/>
    <mergeCell ref="A2:A3"/>
    <mergeCell ref="A7:A9"/>
    <mergeCell ref="B7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ST1</vt:lpstr>
      <vt:lpstr>ST2</vt:lpstr>
      <vt:lpstr>ST3</vt:lpstr>
    </vt:vector>
  </TitlesOfParts>
  <Company>Ulg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Charlier</dc:creator>
  <cp:lastModifiedBy>Lee Younglim</cp:lastModifiedBy>
  <dcterms:created xsi:type="dcterms:W3CDTF">2023-03-02T13:34:59Z</dcterms:created>
  <dcterms:modified xsi:type="dcterms:W3CDTF">2023-08-06T10:09:50Z</dcterms:modified>
</cp:coreProperties>
</file>