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zxue/ProjectDocument/TGSricepan/Rice_pangenomeTGS_manuscript&amp;comment_byxue_20220311/Supplemental_tables/"/>
    </mc:Choice>
  </mc:AlternateContent>
  <xr:revisionPtr revIDLastSave="0" documentId="13_ncr:1_{92421106-C723-3F48-88BC-A42076C680EB}" xr6:coauthVersionLast="45" xr6:coauthVersionMax="45" xr10:uidLastSave="{00000000-0000-0000-0000-000000000000}"/>
  <bookViews>
    <workbookView xWindow="7540" yWindow="4640" windowWidth="27640" windowHeight="16540" xr2:uid="{2CD79FE5-BAD9-BB4B-BD13-A23ED45CE82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1" l="1"/>
  <c r="O11" i="1"/>
  <c r="H11" i="1"/>
  <c r="T10" i="1"/>
  <c r="O10" i="1"/>
  <c r="H10" i="1"/>
  <c r="T9" i="1"/>
  <c r="O9" i="1"/>
  <c r="H9" i="1"/>
  <c r="T8" i="1"/>
  <c r="O8" i="1"/>
  <c r="H8" i="1"/>
  <c r="T7" i="1"/>
  <c r="O7" i="1"/>
  <c r="H7" i="1"/>
  <c r="T6" i="1"/>
  <c r="O6" i="1"/>
  <c r="H6" i="1"/>
  <c r="T5" i="1"/>
  <c r="O5" i="1"/>
  <c r="H5" i="1"/>
  <c r="T4" i="1"/>
  <c r="O4" i="1"/>
  <c r="H4" i="1"/>
  <c r="T3" i="1"/>
  <c r="O3" i="1"/>
  <c r="H3" i="1"/>
</calcChain>
</file>

<file path=xl/sharedStrings.xml><?xml version="1.0" encoding="utf-8"?>
<sst xmlns="http://schemas.openxmlformats.org/spreadsheetml/2006/main" count="51" uniqueCount="51">
  <si>
    <t>Supplemental Table S6. Summary of gap-filled high-quality reference genomes of rice accessions.</t>
  </si>
  <si>
    <t>Accession</t>
  </si>
  <si>
    <t>Group</t>
  </si>
  <si>
    <t>RawChromosomeSize</t>
  </si>
  <si>
    <t>Gaps</t>
  </si>
  <si>
    <t>FilledGaps(CorrectReads)</t>
  </si>
  <si>
    <t>FilledGaps(Contigs)</t>
  </si>
  <si>
    <t>FilledGaps(Total)</t>
  </si>
  <si>
    <t>FilledGapsRate</t>
  </si>
  <si>
    <t>UsedSamples</t>
  </si>
  <si>
    <t>FilledChromosomeSize</t>
  </si>
  <si>
    <t>RawCompleteSingle-CopyBUSCOs</t>
  </si>
  <si>
    <t>RawCompleteDuplicatedBUSCOs</t>
  </si>
  <si>
    <t>RawFragmentedBUSCOs</t>
  </si>
  <si>
    <t>RawMissingBUSCOs</t>
  </si>
  <si>
    <t>RawBUSCOs</t>
  </si>
  <si>
    <t>FilledCompleteSingle-CopyBUSCOs</t>
  </si>
  <si>
    <t>FilledCompleteDuplicatedBUSCOs</t>
  </si>
  <si>
    <t>FilledFragmentedBUSCOs</t>
  </si>
  <si>
    <t>FilledMissingBUSCOs</t>
  </si>
  <si>
    <t>FilledBUSCOs</t>
  </si>
  <si>
    <t>Nipponbare</t>
  </si>
  <si>
    <t>GJ</t>
  </si>
  <si>
    <t>TG15 TG31 TG32 TG14 TG65 TG63 TG4 TG17 TG3 TG18 TG2 TG90 TG46 TG29 TG19</t>
  </si>
  <si>
    <t>NATELBORO</t>
  </si>
  <si>
    <t>cA</t>
  </si>
  <si>
    <t>TG60 TG6 TG27 TG49 TG87 TG62</t>
  </si>
  <si>
    <t>ARC10497</t>
  </si>
  <si>
    <t>cB</t>
  </si>
  <si>
    <t>WW8 TG81 TG12 TG54</t>
  </si>
  <si>
    <t>PR106</t>
  </si>
  <si>
    <t>XI-1B</t>
  </si>
  <si>
    <t>TG30 TG42 TG50 TG51 TG76 TG77 TG78 TG82 TG83 TG86 TG88</t>
  </si>
  <si>
    <t>LARHAMUGAD</t>
  </si>
  <si>
    <t>XI-2</t>
  </si>
  <si>
    <t>TG8 TG9 TG28 TG53 TG55 TG58 TG59</t>
  </si>
  <si>
    <t>LIMA</t>
  </si>
  <si>
    <t>XI-3</t>
  </si>
  <si>
    <t>TG1 TG5 TG7 TG13 TG33 TG43 TG56 TG61</t>
  </si>
  <si>
    <t>CHAOMEO</t>
  </si>
  <si>
    <t>GJ-sbtrp</t>
  </si>
  <si>
    <t>TG3 TG4 TG17 TG18 TG63</t>
  </si>
  <si>
    <t>Qiutianxiaoting</t>
    <phoneticPr fontId="0" type="noConversion"/>
  </si>
  <si>
    <t>GJ-tmp</t>
  </si>
  <si>
    <t>TG2 TG22 TG19 TG29 TG46 TG90</t>
  </si>
  <si>
    <t>KETANNANGKA</t>
    <phoneticPr fontId="0" type="noConversion"/>
  </si>
  <si>
    <t>GJ-trp</t>
  </si>
  <si>
    <t>TG14 TG15 TG31 TG32 TG65</t>
  </si>
  <si>
    <t>* Gaps of  Nipponbare are those with more than 1000 Ns (the same as those reported in http://rice.plantbiology.msu.edu/annotation_pseudo_current.shtml), and gaps of other accessions are  those with more than 100 Ns</t>
  </si>
  <si>
    <t xml:space="preserve">* Qiutianxiaoting pseudo-chromosome genome was constructed with guide of Nipponbare reference genome </t>
    <phoneticPr fontId="0" type="noConversion"/>
  </si>
  <si>
    <t>* BUSCO v5.1.2, embryophyta_odb10 creation date: 2020-09-10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</si>
</sst>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956F0-FDF5-F146-890D-24E66659C00E}">
  <dimension ref="A1:T15"/>
  <sheetViews>
    <sheetView tabSelected="1" workbookViewId="0">
      <selection activeCell="E18" sqref="E18"/>
    </sheetView>
  </sheetViews>
  <sheetFormatPr baseColWidth="10" defaultRowHeight="16" x14ac:dyDescent="0.2"/>
  <cols>
    <col min="1" max="1" width="13.33203125" bestFit="1" customWidth="1"/>
    <col min="2" max="2" width="10.6640625"/>
    <col min="3" max="3" width="15.1640625" bestFit="1" customWidth="1"/>
    <col min="4" max="4" width="10.6640625"/>
    <col min="5" max="5" width="22.33203125" bestFit="1" customWidth="1"/>
    <col min="6" max="6" width="17.33203125" bestFit="1" customWidth="1"/>
    <col min="7" max="7" width="15.33203125" bestFit="1" customWidth="1"/>
    <col min="8" max="8" width="15.33203125" customWidth="1"/>
    <col min="9" max="9" width="21" customWidth="1"/>
    <col min="10" max="10" width="16" bestFit="1" customWidth="1"/>
    <col min="11" max="14" width="16" customWidth="1"/>
    <col min="15" max="15" width="11.5" bestFit="1" customWidth="1"/>
    <col min="16" max="19" width="11.5" customWidth="1"/>
    <col min="20" max="20" width="12.33203125" bestFit="1" customWidth="1"/>
  </cols>
  <sheetData>
    <row r="1" spans="1:20" x14ac:dyDescent="0.2">
      <c r="A1" s="1" t="s">
        <v>0</v>
      </c>
    </row>
    <row r="2" spans="1:20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x14ac:dyDescent="0.2">
      <c r="A3" s="3" t="s">
        <v>21</v>
      </c>
      <c r="B3" s="2" t="s">
        <v>22</v>
      </c>
      <c r="C3" s="2">
        <v>373245519</v>
      </c>
      <c r="D3" s="2">
        <v>73</v>
      </c>
      <c r="E3" s="2">
        <v>2</v>
      </c>
      <c r="F3" s="2">
        <v>43</v>
      </c>
      <c r="G3" s="2">
        <v>43</v>
      </c>
      <c r="H3" s="4">
        <f>G3/D3</f>
        <v>0.58904109589041098</v>
      </c>
      <c r="I3" s="5" t="s">
        <v>23</v>
      </c>
      <c r="J3" s="2">
        <v>394584824</v>
      </c>
      <c r="K3" s="2">
        <v>1560</v>
      </c>
      <c r="L3" s="2">
        <v>31</v>
      </c>
      <c r="M3" s="2">
        <v>14</v>
      </c>
      <c r="N3" s="2">
        <v>9</v>
      </c>
      <c r="O3" s="6">
        <f t="shared" ref="O3:O4" si="0">(K3+L3)/(K3+L3+M3+N3)</f>
        <v>0.98574969021065673</v>
      </c>
      <c r="P3" s="7">
        <v>1542</v>
      </c>
      <c r="Q3" s="7">
        <v>49</v>
      </c>
      <c r="R3" s="7">
        <v>14</v>
      </c>
      <c r="S3" s="7">
        <v>9</v>
      </c>
      <c r="T3" s="6">
        <f>(P3+Q3)/(P3+Q3+R3+S3)</f>
        <v>0.98574969021065673</v>
      </c>
    </row>
    <row r="4" spans="1:20" x14ac:dyDescent="0.2">
      <c r="A4" s="3" t="s">
        <v>24</v>
      </c>
      <c r="B4" s="2" t="s">
        <v>25</v>
      </c>
      <c r="C4" s="2">
        <v>383720936</v>
      </c>
      <c r="D4" s="2">
        <v>4</v>
      </c>
      <c r="E4" s="2">
        <v>0</v>
      </c>
      <c r="F4" s="2">
        <v>4</v>
      </c>
      <c r="G4" s="2">
        <v>4</v>
      </c>
      <c r="H4" s="4">
        <f t="shared" ref="H4:H11" si="1">G4/D4</f>
        <v>1</v>
      </c>
      <c r="I4" s="5" t="s">
        <v>26</v>
      </c>
      <c r="J4" s="2">
        <v>386309038</v>
      </c>
      <c r="K4" s="2">
        <v>1551</v>
      </c>
      <c r="L4" s="2">
        <v>31</v>
      </c>
      <c r="M4" s="2">
        <v>20</v>
      </c>
      <c r="N4" s="2">
        <v>12</v>
      </c>
      <c r="O4" s="6">
        <f t="shared" si="0"/>
        <v>0.9801734820322181</v>
      </c>
      <c r="P4" s="7">
        <v>1547</v>
      </c>
      <c r="Q4" s="7">
        <v>35</v>
      </c>
      <c r="R4" s="7">
        <v>20</v>
      </c>
      <c r="S4" s="7">
        <v>12</v>
      </c>
      <c r="T4" s="6">
        <f t="shared" ref="T4" si="2">(P4+Q4)/(P4+Q4+R4+S4)</f>
        <v>0.9801734820322181</v>
      </c>
    </row>
    <row r="5" spans="1:20" x14ac:dyDescent="0.2">
      <c r="A5" s="3" t="s">
        <v>27</v>
      </c>
      <c r="B5" s="2" t="s">
        <v>28</v>
      </c>
      <c r="C5" s="2">
        <v>378463869</v>
      </c>
      <c r="D5" s="2">
        <v>28</v>
      </c>
      <c r="E5" s="2">
        <v>1</v>
      </c>
      <c r="F5" s="2">
        <v>24</v>
      </c>
      <c r="G5" s="2">
        <v>24</v>
      </c>
      <c r="H5" s="4">
        <f t="shared" si="1"/>
        <v>0.8571428571428571</v>
      </c>
      <c r="I5" s="5" t="s">
        <v>29</v>
      </c>
      <c r="J5" s="2">
        <v>387007516</v>
      </c>
      <c r="K5" s="2">
        <v>1554</v>
      </c>
      <c r="L5" s="2">
        <v>35</v>
      </c>
      <c r="M5" s="2">
        <v>15</v>
      </c>
      <c r="N5" s="2">
        <v>10</v>
      </c>
      <c r="O5" s="6">
        <f>(K5+L5)/(K5+L5+M5+N5)</f>
        <v>0.98451053283767043</v>
      </c>
      <c r="P5" s="7">
        <v>1543</v>
      </c>
      <c r="Q5" s="7">
        <v>46</v>
      </c>
      <c r="R5" s="7">
        <v>15</v>
      </c>
      <c r="S5" s="7">
        <v>10</v>
      </c>
      <c r="T5" s="6">
        <f>(P5+Q5)/(P5+Q5+R5+S5)</f>
        <v>0.98451053283767043</v>
      </c>
    </row>
    <row r="6" spans="1:20" x14ac:dyDescent="0.2">
      <c r="A6" s="3" t="s">
        <v>30</v>
      </c>
      <c r="B6" s="2" t="s">
        <v>31</v>
      </c>
      <c r="C6" s="2">
        <v>391176105</v>
      </c>
      <c r="D6" s="2">
        <v>4</v>
      </c>
      <c r="E6" s="2">
        <v>0</v>
      </c>
      <c r="F6" s="2">
        <v>4</v>
      </c>
      <c r="G6" s="2">
        <v>4</v>
      </c>
      <c r="H6" s="4">
        <f t="shared" si="1"/>
        <v>1</v>
      </c>
      <c r="I6" s="5" t="s">
        <v>32</v>
      </c>
      <c r="J6" s="2">
        <v>391496070</v>
      </c>
      <c r="K6" s="2">
        <v>1555</v>
      </c>
      <c r="L6" s="2">
        <v>35</v>
      </c>
      <c r="M6" s="2">
        <v>14</v>
      </c>
      <c r="N6" s="2">
        <v>10</v>
      </c>
      <c r="O6" s="6">
        <f t="shared" ref="O6:O11" si="3">(K6+L6)/(K6+L6+M6+N6)</f>
        <v>0.98513011152416352</v>
      </c>
      <c r="P6" s="7">
        <v>1555</v>
      </c>
      <c r="Q6" s="7">
        <v>35</v>
      </c>
      <c r="R6" s="7">
        <v>14</v>
      </c>
      <c r="S6" s="7">
        <v>10</v>
      </c>
      <c r="T6" s="6">
        <f t="shared" ref="T6:T11" si="4">(P6+Q6)/(P6+Q6+R6+S6)</f>
        <v>0.98513011152416352</v>
      </c>
    </row>
    <row r="7" spans="1:20" x14ac:dyDescent="0.2">
      <c r="A7" s="3" t="s">
        <v>33</v>
      </c>
      <c r="B7" s="2" t="s">
        <v>34</v>
      </c>
      <c r="C7" s="2">
        <v>390195943</v>
      </c>
      <c r="D7" s="2">
        <v>4</v>
      </c>
      <c r="E7" s="2">
        <v>0</v>
      </c>
      <c r="F7" s="2">
        <v>4</v>
      </c>
      <c r="G7" s="2">
        <v>4</v>
      </c>
      <c r="H7" s="4">
        <f t="shared" si="1"/>
        <v>1</v>
      </c>
      <c r="I7" s="5" t="s">
        <v>35</v>
      </c>
      <c r="J7" s="2">
        <v>390615071</v>
      </c>
      <c r="K7" s="2">
        <v>1558</v>
      </c>
      <c r="L7" s="2">
        <v>32</v>
      </c>
      <c r="M7" s="2">
        <v>15</v>
      </c>
      <c r="N7" s="2">
        <v>9</v>
      </c>
      <c r="O7" s="6">
        <f t="shared" si="3"/>
        <v>0.98513011152416352</v>
      </c>
      <c r="P7" s="7">
        <v>1557</v>
      </c>
      <c r="Q7" s="7">
        <v>33</v>
      </c>
      <c r="R7" s="7">
        <v>15</v>
      </c>
      <c r="S7" s="7">
        <v>9</v>
      </c>
      <c r="T7" s="6">
        <f t="shared" si="4"/>
        <v>0.98513011152416352</v>
      </c>
    </row>
    <row r="8" spans="1:20" x14ac:dyDescent="0.2">
      <c r="A8" s="3" t="s">
        <v>36</v>
      </c>
      <c r="B8" s="2" t="s">
        <v>37</v>
      </c>
      <c r="C8" s="2">
        <v>392625308</v>
      </c>
      <c r="D8" s="2">
        <v>5</v>
      </c>
      <c r="E8" s="2">
        <v>0</v>
      </c>
      <c r="F8" s="2">
        <v>5</v>
      </c>
      <c r="G8" s="2">
        <v>5</v>
      </c>
      <c r="H8" s="4">
        <f t="shared" si="1"/>
        <v>1</v>
      </c>
      <c r="I8" s="5" t="s">
        <v>38</v>
      </c>
      <c r="J8" s="2">
        <v>392993816</v>
      </c>
      <c r="K8" s="2">
        <v>1547</v>
      </c>
      <c r="L8" s="2">
        <v>37</v>
      </c>
      <c r="M8" s="2">
        <v>20</v>
      </c>
      <c r="N8" s="2">
        <v>10</v>
      </c>
      <c r="O8" s="6">
        <f t="shared" si="3"/>
        <v>0.98141263940520451</v>
      </c>
      <c r="P8" s="7">
        <v>1547</v>
      </c>
      <c r="Q8" s="7">
        <v>37</v>
      </c>
      <c r="R8" s="7">
        <v>20</v>
      </c>
      <c r="S8" s="7">
        <v>10</v>
      </c>
      <c r="T8" s="6">
        <f t="shared" si="4"/>
        <v>0.98141263940520451</v>
      </c>
    </row>
    <row r="9" spans="1:20" x14ac:dyDescent="0.2">
      <c r="A9" s="3" t="s">
        <v>39</v>
      </c>
      <c r="B9" s="2" t="s">
        <v>40</v>
      </c>
      <c r="C9" s="2">
        <v>376856903</v>
      </c>
      <c r="D9" s="2">
        <v>43</v>
      </c>
      <c r="E9" s="2">
        <v>0</v>
      </c>
      <c r="F9" s="2">
        <v>40</v>
      </c>
      <c r="G9" s="2">
        <v>40</v>
      </c>
      <c r="H9" s="4">
        <f t="shared" si="1"/>
        <v>0.93023255813953487</v>
      </c>
      <c r="I9" s="5" t="s">
        <v>41</v>
      </c>
      <c r="J9" s="2">
        <v>378995595</v>
      </c>
      <c r="K9" s="2">
        <v>1556</v>
      </c>
      <c r="L9" s="2">
        <v>36</v>
      </c>
      <c r="M9" s="2">
        <v>14</v>
      </c>
      <c r="N9" s="2">
        <v>8</v>
      </c>
      <c r="O9" s="6">
        <f t="shared" si="3"/>
        <v>0.98636926889714993</v>
      </c>
      <c r="P9" s="7">
        <v>1555</v>
      </c>
      <c r="Q9" s="7">
        <v>37</v>
      </c>
      <c r="R9" s="7">
        <v>14</v>
      </c>
      <c r="S9" s="7">
        <v>8</v>
      </c>
      <c r="T9" s="6">
        <f t="shared" si="4"/>
        <v>0.98636926889714993</v>
      </c>
    </row>
    <row r="10" spans="1:20" x14ac:dyDescent="0.2">
      <c r="A10" s="3" t="s">
        <v>42</v>
      </c>
      <c r="B10" s="2" t="s">
        <v>43</v>
      </c>
      <c r="C10" s="2">
        <v>375388325</v>
      </c>
      <c r="D10" s="2">
        <v>111</v>
      </c>
      <c r="E10" s="2">
        <v>1</v>
      </c>
      <c r="F10" s="2">
        <v>56</v>
      </c>
      <c r="G10" s="2">
        <v>57</v>
      </c>
      <c r="H10" s="4">
        <f t="shared" si="1"/>
        <v>0.51351351351351349</v>
      </c>
      <c r="I10" s="5" t="s">
        <v>44</v>
      </c>
      <c r="J10" s="2">
        <v>388122882</v>
      </c>
      <c r="K10" s="2">
        <v>1555</v>
      </c>
      <c r="L10" s="2">
        <v>31</v>
      </c>
      <c r="M10" s="2">
        <v>18</v>
      </c>
      <c r="N10" s="2">
        <v>10</v>
      </c>
      <c r="O10" s="6">
        <f t="shared" si="3"/>
        <v>0.98265179677819081</v>
      </c>
      <c r="P10" s="7">
        <v>1548</v>
      </c>
      <c r="Q10" s="7">
        <v>39</v>
      </c>
      <c r="R10" s="7">
        <v>17</v>
      </c>
      <c r="S10" s="7">
        <v>10</v>
      </c>
      <c r="T10" s="6">
        <f t="shared" si="4"/>
        <v>0.98327137546468402</v>
      </c>
    </row>
    <row r="11" spans="1:20" x14ac:dyDescent="0.2">
      <c r="A11" s="3" t="s">
        <v>45</v>
      </c>
      <c r="B11" s="2" t="s">
        <v>46</v>
      </c>
      <c r="C11" s="2">
        <v>380759091</v>
      </c>
      <c r="D11" s="2">
        <v>9</v>
      </c>
      <c r="E11" s="2">
        <v>0</v>
      </c>
      <c r="F11" s="2">
        <v>9</v>
      </c>
      <c r="G11" s="2">
        <v>9</v>
      </c>
      <c r="H11" s="4">
        <f t="shared" si="1"/>
        <v>1</v>
      </c>
      <c r="I11" s="5" t="s">
        <v>47</v>
      </c>
      <c r="J11" s="2">
        <v>388618554</v>
      </c>
      <c r="K11" s="2">
        <v>1556</v>
      </c>
      <c r="L11" s="2">
        <v>34</v>
      </c>
      <c r="M11" s="2">
        <v>15</v>
      </c>
      <c r="N11" s="2">
        <v>9</v>
      </c>
      <c r="O11" s="6">
        <f t="shared" si="3"/>
        <v>0.98513011152416352</v>
      </c>
      <c r="P11" s="7">
        <v>1553</v>
      </c>
      <c r="Q11" s="7">
        <v>37</v>
      </c>
      <c r="R11" s="7">
        <v>15</v>
      </c>
      <c r="S11" s="7">
        <v>9</v>
      </c>
      <c r="T11" s="6">
        <f t="shared" si="4"/>
        <v>0.98513011152416352</v>
      </c>
    </row>
    <row r="13" spans="1:20" x14ac:dyDescent="0.2">
      <c r="A13" s="8" t="s">
        <v>48</v>
      </c>
    </row>
    <row r="14" spans="1:20" x14ac:dyDescent="0.2">
      <c r="A14" s="8" t="s">
        <v>49</v>
      </c>
    </row>
    <row r="15" spans="1:20" x14ac:dyDescent="0.2">
      <c r="A15" s="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 Zhi</dc:creator>
  <cp:lastModifiedBy>Xue Zhi</cp:lastModifiedBy>
  <dcterms:created xsi:type="dcterms:W3CDTF">2022-03-13T14:29:57Z</dcterms:created>
  <dcterms:modified xsi:type="dcterms:W3CDTF">2022-03-13T14:30:43Z</dcterms:modified>
</cp:coreProperties>
</file>