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/Dropbox/FGFR3 duplex sequencing/Revision/Revision Round 2/Figures and Tables/Tables/"/>
    </mc:Choice>
  </mc:AlternateContent>
  <xr:revisionPtr revIDLastSave="0" documentId="13_ncr:1_{EFCC235A-BA96-D54A-9057-40EA30BD4075}" xr6:coauthVersionLast="47" xr6:coauthVersionMax="47" xr10:uidLastSave="{00000000-0000-0000-0000-000000000000}"/>
  <bookViews>
    <workbookView xWindow="780" yWindow="1000" windowWidth="27640" windowHeight="15920" xr2:uid="{5987523A-7EDC-AA40-88DE-E4FD5FB04FA2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72" i="1" s="1"/>
  <c r="D73" i="1" s="1"/>
  <c r="D74" i="1" s="1"/>
  <c r="D75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90" i="1" s="1"/>
  <c r="D91" i="1" s="1"/>
  <c r="D92" i="1" s="1"/>
  <c r="D93" i="1" s="1"/>
  <c r="D94" i="1" s="1"/>
  <c r="D95" i="1" s="1"/>
  <c r="D96" i="1" s="1"/>
  <c r="D97" i="1" s="1"/>
  <c r="N65" i="1"/>
  <c r="D49" i="1"/>
  <c r="D50" i="1" s="1"/>
  <c r="D53" i="1" s="1"/>
  <c r="D54" i="1" s="1"/>
  <c r="D55" i="1" s="1"/>
  <c r="D56" i="1" s="1"/>
  <c r="D58" i="1" s="1"/>
  <c r="D59" i="1" s="1"/>
  <c r="D61" i="1" s="1"/>
  <c r="D62" i="1" s="1"/>
  <c r="D63" i="1" s="1"/>
  <c r="D64" i="1" s="1"/>
  <c r="D65" i="1" s="1"/>
  <c r="D67" i="1" s="1"/>
  <c r="N47" i="1"/>
  <c r="D47" i="1"/>
  <c r="N19" i="1"/>
  <c r="N11" i="1"/>
  <c r="N6" i="1"/>
</calcChain>
</file>

<file path=xl/sharedStrings.xml><?xml version="1.0" encoding="utf-8"?>
<sst xmlns="http://schemas.openxmlformats.org/spreadsheetml/2006/main" count="1475" uniqueCount="492">
  <si>
    <t>Variant Number</t>
  </si>
  <si>
    <t>Variant Position</t>
  </si>
  <si>
    <t>CDS Substitution</t>
  </si>
  <si>
    <t>Amino Acid Substitution</t>
  </si>
  <si>
    <t>n</t>
  </si>
  <si>
    <t>VAF</t>
  </si>
  <si>
    <t>CI Lower Limit</t>
  </si>
  <si>
    <t>CI Upper Limit</t>
  </si>
  <si>
    <t>FGFR3 domain</t>
  </si>
  <si>
    <t>Domain Class [0,1,2]</t>
  </si>
  <si>
    <t>Median VAF per Domain</t>
  </si>
  <si>
    <t>Substitution Type</t>
  </si>
  <si>
    <t>Donors Age</t>
  </si>
  <si>
    <t>gnomAD</t>
  </si>
  <si>
    <t>COSMIC</t>
  </si>
  <si>
    <t>Germline Disorder</t>
  </si>
  <si>
    <t>Sequence Context</t>
  </si>
  <si>
    <t>CpG Variant</t>
  </si>
  <si>
    <t>Tier</t>
  </si>
  <si>
    <t>Library</t>
  </si>
  <si>
    <t>Existing Variation</t>
  </si>
  <si>
    <t>SIFT_score</t>
  </si>
  <si>
    <t>SIFT_score: deleterious (&lt;0.05), tolerated (&gt;=0.05)</t>
  </si>
  <si>
    <t>Polyphen2_HDIV_score</t>
  </si>
  <si>
    <t>Polyphen2_HDIV_score: probably damaging (&gt;0.95), possible damaging (&gt;0.5), benign (&lt;=0.5)</t>
  </si>
  <si>
    <t>Polyphen2_HVAR_score</t>
  </si>
  <si>
    <t>Polyphen2_HVAR_score: probably damaging (&gt;0.95), possible damaging (&gt;0.5), benign (&lt;=0.5)</t>
  </si>
  <si>
    <t>CADD_raw</t>
  </si>
  <si>
    <t>GERP++ RS score</t>
  </si>
  <si>
    <t>chr4:1799439</t>
  </si>
  <si>
    <t>c.295G&gt;A</t>
  </si>
  <si>
    <t>p.A99T</t>
  </si>
  <si>
    <t>IgI</t>
  </si>
  <si>
    <t>missense_variant</t>
  </si>
  <si>
    <t>Younger</t>
  </si>
  <si>
    <t>-</t>
  </si>
  <si>
    <t>TGC</t>
  </si>
  <si>
    <t>non_cpg_transition</t>
  </si>
  <si>
    <t>FGFR3 Up Y Oct19</t>
  </si>
  <si>
    <t>rs759815430,COSV53399900</t>
  </si>
  <si>
    <t>0.11</t>
  </si>
  <si>
    <t>T</t>
  </si>
  <si>
    <t>0.032</t>
  </si>
  <si>
    <t>B</t>
  </si>
  <si>
    <t>0.086</t>
  </si>
  <si>
    <t>3.45</t>
  </si>
  <si>
    <t>chr4:1799515</t>
  </si>
  <si>
    <t>c.371G&gt;A</t>
  </si>
  <si>
    <t>p.R124Q</t>
  </si>
  <si>
    <t>Older</t>
  </si>
  <si>
    <t>CGG</t>
  </si>
  <si>
    <t>cpg_transition</t>
  </si>
  <si>
    <t>FGFR3 Up O Oct19 Re-seq</t>
  </si>
  <si>
    <t>rs774749538</t>
  </si>
  <si>
    <t>0.171</t>
  </si>
  <si>
    <t>0.933</t>
  </si>
  <si>
    <t>P</t>
  </si>
  <si>
    <t>0.469</t>
  </si>
  <si>
    <t>chr4:1799784</t>
  </si>
  <si>
    <t>c.417C&gt;T</t>
  </si>
  <si>
    <t>p.D139D</t>
  </si>
  <si>
    <t>Inter-domain</t>
  </si>
  <si>
    <t>synonymous_variant</t>
  </si>
  <si>
    <t>CS</t>
  </si>
  <si>
    <t>ACG</t>
  </si>
  <si>
    <t>FGFR3 Up O Oct19</t>
  </si>
  <si>
    <t>rs3135867</t>
  </si>
  <si>
    <t>.</t>
  </si>
  <si>
    <t>chr4:1799800</t>
  </si>
  <si>
    <t>c.433G&gt;T</t>
  </si>
  <si>
    <t>p.G145C</t>
  </si>
  <si>
    <t>AGG</t>
  </si>
  <si>
    <t>non_cpg_transversion</t>
  </si>
  <si>
    <t>FGFR3 Up Y Aug19</t>
  </si>
  <si>
    <t>0.013</t>
  </si>
  <si>
    <t>D</t>
  </si>
  <si>
    <t>0.935</t>
  </si>
  <si>
    <t>0.753</t>
  </si>
  <si>
    <t>chr4:1801371</t>
  </si>
  <si>
    <t>c.450C&gt;T</t>
  </si>
  <si>
    <t>p.A150A</t>
  </si>
  <si>
    <t>CCC</t>
  </si>
  <si>
    <t>rs1002595049</t>
  </si>
  <si>
    <t>chr4:1801383</t>
  </si>
  <si>
    <t>c.462A&gt;T</t>
  </si>
  <si>
    <t>p.T154T</t>
  </si>
  <si>
    <t>IgII</t>
  </si>
  <si>
    <t>CAC</t>
  </si>
  <si>
    <t>chr4:1801385</t>
  </si>
  <si>
    <t>c.464G&gt;T</t>
  </si>
  <si>
    <t>p.R155L</t>
  </si>
  <si>
    <t>cpg_transversion</t>
  </si>
  <si>
    <t>0.021</t>
  </si>
  <si>
    <t>0.583</t>
  </si>
  <si>
    <t>0.325</t>
  </si>
  <si>
    <t>3.67</t>
  </si>
  <si>
    <t>chr4:1801390</t>
  </si>
  <si>
    <t>c.469G&gt;A</t>
  </si>
  <si>
    <t>p.E157K</t>
  </si>
  <si>
    <t>CGA</t>
  </si>
  <si>
    <t>rs1330260382,COSV99037978</t>
  </si>
  <si>
    <t>0.07</t>
  </si>
  <si>
    <t>0.473</t>
  </si>
  <si>
    <t>chr4:1801410</t>
  </si>
  <si>
    <t>c.489G&gt;T</t>
  </si>
  <si>
    <t>p.L163L</t>
  </si>
  <si>
    <t>chr4:1801661</t>
  </si>
  <si>
    <t>c.657G&gt;A</t>
  </si>
  <si>
    <t>p.V219V</t>
  </si>
  <si>
    <t>chr4:1801844</t>
  </si>
  <si>
    <t>c.749C&gt;G</t>
  </si>
  <si>
    <t>p.P250R</t>
  </si>
  <si>
    <t>ACH, CS, CZS, MS, SCS</t>
  </si>
  <si>
    <t>CCG</t>
  </si>
  <si>
    <t>rs4647924,CM022207,CM960655,COSV53402284,COSV53409935</t>
  </si>
  <si>
    <t>0.029</t>
  </si>
  <si>
    <t>0.99</t>
  </si>
  <si>
    <t>0.907</t>
  </si>
  <si>
    <t>3.09</t>
  </si>
  <si>
    <t>chr4:1801873</t>
  </si>
  <si>
    <t>c.778C&gt;A</t>
  </si>
  <si>
    <t>p.P260T</t>
  </si>
  <si>
    <t>IgIII</t>
  </si>
  <si>
    <t>GCC</t>
  </si>
  <si>
    <t>0.998</t>
  </si>
  <si>
    <t>0.957</t>
  </si>
  <si>
    <t>3.94</t>
  </si>
  <si>
    <t>chr4:1801936</t>
  </si>
  <si>
    <t>c.841G&gt;T</t>
  </si>
  <si>
    <t>p.A281S</t>
  </si>
  <si>
    <t>CGC</t>
  </si>
  <si>
    <t>COSV53394447</t>
  </si>
  <si>
    <t>0.071</t>
  </si>
  <si>
    <t>0.87</t>
  </si>
  <si>
    <t>0.746</t>
  </si>
  <si>
    <t>4.48</t>
  </si>
  <si>
    <t>chr4:1801952</t>
  </si>
  <si>
    <t>c.857A&gt;T</t>
  </si>
  <si>
    <t>p.Q286L</t>
  </si>
  <si>
    <t>CAG</t>
  </si>
  <si>
    <t>0.001</t>
  </si>
  <si>
    <t>0.722</t>
  </si>
  <si>
    <t>0.755</t>
  </si>
  <si>
    <t>4.196</t>
  </si>
  <si>
    <t>chr4:1801964</t>
  </si>
  <si>
    <t>c.869A&gt;T</t>
  </si>
  <si>
    <t>p.H290L</t>
  </si>
  <si>
    <t>0.019</t>
  </si>
  <si>
    <t>0.942</t>
  </si>
  <si>
    <t>0.905</t>
  </si>
  <si>
    <t>4</t>
  </si>
  <si>
    <t>chr4:1801965</t>
  </si>
  <si>
    <t>c.870C&gt;T</t>
  </si>
  <si>
    <t>p.H290H</t>
  </si>
  <si>
    <t>rs370518637</t>
  </si>
  <si>
    <t>chr4:1801966</t>
  </si>
  <si>
    <t>c.871G&gt;A</t>
  </si>
  <si>
    <t>p.V291M</t>
  </si>
  <si>
    <t>CGT</t>
  </si>
  <si>
    <t>rs1004751192</t>
  </si>
  <si>
    <t>0.002</t>
  </si>
  <si>
    <t>0.331</t>
  </si>
  <si>
    <t>0.197</t>
  </si>
  <si>
    <t>chr4:1802001</t>
  </si>
  <si>
    <t>c.906C&gt;A</t>
  </si>
  <si>
    <t>p.G302G</t>
  </si>
  <si>
    <t>GCA</t>
  </si>
  <si>
    <t>chr4:1802003</t>
  </si>
  <si>
    <t>c.908C&gt;T</t>
  </si>
  <si>
    <t>p.T303I</t>
  </si>
  <si>
    <t>ACA</t>
  </si>
  <si>
    <t>0.221</t>
  </si>
  <si>
    <t>0.022</t>
  </si>
  <si>
    <t>chr4:1803694</t>
  </si>
  <si>
    <t>c.933G&gt;A</t>
  </si>
  <si>
    <t>p.T311T</t>
  </si>
  <si>
    <t>splice_region_variant</t>
  </si>
  <si>
    <t>rs142805104</t>
  </si>
  <si>
    <t>1.35</t>
  </si>
  <si>
    <t>chr4:1803701</t>
  </si>
  <si>
    <t>c.940G&gt;A</t>
  </si>
  <si>
    <t>p.A314T</t>
  </si>
  <si>
    <t>FGFR3 Down O 2Cap</t>
  </si>
  <si>
    <t>rs748488719,COSV53423674</t>
  </si>
  <si>
    <t>0.115</t>
  </si>
  <si>
    <t>0.006</t>
  </si>
  <si>
    <t>0.007</t>
  </si>
  <si>
    <t>4.29</t>
  </si>
  <si>
    <t>chr4:1803707</t>
  </si>
  <si>
    <t>c.946A&gt;T</t>
  </si>
  <si>
    <t>p.T316S</t>
  </si>
  <si>
    <t>0.445</t>
  </si>
  <si>
    <t>0.016</t>
  </si>
  <si>
    <t>4.28</t>
  </si>
  <si>
    <t>chr4:1803712</t>
  </si>
  <si>
    <t>c.951C&gt;T</t>
  </si>
  <si>
    <t>p.T317T</t>
  </si>
  <si>
    <t>FGFR3 Down Y Ad2</t>
  </si>
  <si>
    <t>rs368192848</t>
  </si>
  <si>
    <t>chr4:1803713</t>
  </si>
  <si>
    <t>c.952G&gt;A</t>
  </si>
  <si>
    <t>p.D318N</t>
  </si>
  <si>
    <t>rs771975162,COSV53424228</t>
  </si>
  <si>
    <t>0.263</t>
  </si>
  <si>
    <t>0.9</t>
  </si>
  <si>
    <t>0.501</t>
  </si>
  <si>
    <t>3.44</t>
  </si>
  <si>
    <t>chr4:1803736</t>
  </si>
  <si>
    <t>c.975C&gt;T</t>
  </si>
  <si>
    <t>p.S325S</t>
  </si>
  <si>
    <t>CCT</t>
  </si>
  <si>
    <t>FGFR3 Down O Babsi</t>
  </si>
  <si>
    <t>rs761511715</t>
  </si>
  <si>
    <t>chr4:1803760</t>
  </si>
  <si>
    <t>c.999C&gt;T</t>
  </si>
  <si>
    <t>p.D333D</t>
  </si>
  <si>
    <t>FGFR3 Down Y Ad3</t>
  </si>
  <si>
    <t>rs370530264</t>
  </si>
  <si>
    <t>FGFR3 Down O BAT</t>
  </si>
  <si>
    <t>chr4:1803761</t>
  </si>
  <si>
    <t>c.1000G&gt;A</t>
  </si>
  <si>
    <t>p.A334T</t>
  </si>
  <si>
    <t>rs373496046,CM119750</t>
  </si>
  <si>
    <t>0.966</t>
  </si>
  <si>
    <t>0.785</t>
  </si>
  <si>
    <t>chr4:1803764</t>
  </si>
  <si>
    <t>c.1003G&gt;A</t>
  </si>
  <si>
    <t>p.G335R</t>
  </si>
  <si>
    <t>rs772097747, COSV99600708</t>
  </si>
  <si>
    <t>rs772097747</t>
  </si>
  <si>
    <t>chr4:1803774</t>
  </si>
  <si>
    <t>c.1013C&gt;A</t>
  </si>
  <si>
    <t>p.T338N</t>
  </si>
  <si>
    <t>ACC</t>
  </si>
  <si>
    <t>0.817</t>
  </si>
  <si>
    <t>chr4:1803786</t>
  </si>
  <si>
    <t>c.1025G&gt;T</t>
  </si>
  <si>
    <t>p.G342V</t>
  </si>
  <si>
    <t>GGC</t>
  </si>
  <si>
    <t>COSV53404328</t>
  </si>
  <si>
    <t>0.833</t>
  </si>
  <si>
    <t>0.661</t>
  </si>
  <si>
    <t>chr4:1803798</t>
  </si>
  <si>
    <t>c.1037G&gt;T</t>
  </si>
  <si>
    <t>p.G346V</t>
  </si>
  <si>
    <t>GGG</t>
  </si>
  <si>
    <t>4.32</t>
  </si>
  <si>
    <t>chr4:1803806</t>
  </si>
  <si>
    <t>c.1045C&gt;A</t>
  </si>
  <si>
    <t>p.H349N</t>
  </si>
  <si>
    <t>TCA</t>
  </si>
  <si>
    <t>0.203</t>
  </si>
  <si>
    <t>0.372</t>
  </si>
  <si>
    <t>0.312</t>
  </si>
  <si>
    <t>4.46</t>
  </si>
  <si>
    <t>chr4:1804338</t>
  </si>
  <si>
    <t>c.1084G&gt;T</t>
  </si>
  <si>
    <t>p.E362*</t>
  </si>
  <si>
    <t>stop_gained</t>
  </si>
  <si>
    <t>GGA</t>
  </si>
  <si>
    <t>FGFR3 Down O Renato</t>
  </si>
  <si>
    <t>10.976</t>
  </si>
  <si>
    <t>3.82</t>
  </si>
  <si>
    <t>chr4:1804372</t>
  </si>
  <si>
    <t>c.1118A&gt;G</t>
  </si>
  <si>
    <t>p.Y373C</t>
  </si>
  <si>
    <t xml:space="preserve"> MPD, TDI</t>
  </si>
  <si>
    <t>TAT</t>
  </si>
  <si>
    <t>rs121913485,CM960657,COSV53390174</t>
  </si>
  <si>
    <t>0.992</t>
  </si>
  <si>
    <t>0.94</t>
  </si>
  <si>
    <t>1.93</t>
  </si>
  <si>
    <t>1.1/2.1</t>
  </si>
  <si>
    <t>chr4:1804392</t>
  </si>
  <si>
    <t>c.1138G&gt;A</t>
  </si>
  <si>
    <t>p.G380R</t>
  </si>
  <si>
    <t>TM</t>
  </si>
  <si>
    <t>ACH, CS, EN</t>
  </si>
  <si>
    <t>rs28931614,CM940785,CM940786,CX090489,COSV53399372</t>
  </si>
  <si>
    <t>0.085</t>
  </si>
  <si>
    <t>0.959</t>
  </si>
  <si>
    <t>0.637</t>
  </si>
  <si>
    <t>chr4:1804436</t>
  </si>
  <si>
    <t>c.1182G&gt;T</t>
  </si>
  <si>
    <t>p.T394T</t>
  </si>
  <si>
    <t>rs771495510,COSV53424764</t>
  </si>
  <si>
    <t>chr4:1804450</t>
  </si>
  <si>
    <t>c.1196G&gt;A</t>
  </si>
  <si>
    <t>p.R399H</t>
  </si>
  <si>
    <t>rs761896295,COSV53422901</t>
  </si>
  <si>
    <t>0.064</t>
  </si>
  <si>
    <t>0.031</t>
  </si>
  <si>
    <t>-0.15</t>
  </si>
  <si>
    <t>chr4:1804490</t>
  </si>
  <si>
    <t>c.1236C&gt;A</t>
  </si>
  <si>
    <t>p.H412Q</t>
  </si>
  <si>
    <t>COSV53405081</t>
  </si>
  <si>
    <t>0.366</t>
  </si>
  <si>
    <t>0.06</t>
  </si>
  <si>
    <t>3.53</t>
  </si>
  <si>
    <t>chr4:1804505</t>
  </si>
  <si>
    <t>c.1251C&gt;T</t>
  </si>
  <si>
    <t>p.F417F</t>
  </si>
  <si>
    <t>TCC</t>
  </si>
  <si>
    <t>FGFR3 Down Y 12xExt5xPCR</t>
  </si>
  <si>
    <t>chr4:1804515</t>
  </si>
  <si>
    <t>c.1261C&gt;T</t>
  </si>
  <si>
    <t>p.R421*</t>
  </si>
  <si>
    <t>GCG</t>
  </si>
  <si>
    <t>2.1/2.4</t>
  </si>
  <si>
    <t>3.59</t>
  </si>
  <si>
    <t>chr4:1804516</t>
  </si>
  <si>
    <t>c.1262G&gt;A</t>
  </si>
  <si>
    <t>p.R421Q</t>
  </si>
  <si>
    <t>rs587778355,COSV53397919</t>
  </si>
  <si>
    <t>0.035</t>
  </si>
  <si>
    <t>4.44</t>
  </si>
  <si>
    <t>chr4:1804829</t>
  </si>
  <si>
    <t>c.1272C&gt;A</t>
  </si>
  <si>
    <t>p.S424S</t>
  </si>
  <si>
    <t>chr4:1804843</t>
  </si>
  <si>
    <t>c.1286C&gt;A</t>
  </si>
  <si>
    <t>p.A429E</t>
  </si>
  <si>
    <t>0.004</t>
  </si>
  <si>
    <t>0.142</t>
  </si>
  <si>
    <t>0.23</t>
  </si>
  <si>
    <t>3.98</t>
  </si>
  <si>
    <t>COSV53397900</t>
  </si>
  <si>
    <t>chr4:1804896</t>
  </si>
  <si>
    <t>c.1339G&gt;A</t>
  </si>
  <si>
    <t>p.E447K</t>
  </si>
  <si>
    <t>FGFR3 Down Y 5xPCR</t>
  </si>
  <si>
    <t>0.182</t>
  </si>
  <si>
    <t>0.185</t>
  </si>
  <si>
    <t>0.205</t>
  </si>
  <si>
    <t>chr4:1804906</t>
  </si>
  <si>
    <t>c.1349C&gt;T</t>
  </si>
  <si>
    <t>p.T450M</t>
  </si>
  <si>
    <t>rs56240927</t>
  </si>
  <si>
    <t>0.003</t>
  </si>
  <si>
    <t>0.613</t>
  </si>
  <si>
    <t>chr4:1804930</t>
  </si>
  <si>
    <t>c.1373A&gt;T</t>
  </si>
  <si>
    <t>p.E458V</t>
  </si>
  <si>
    <t>GAG</t>
  </si>
  <si>
    <t>0.945</t>
  </si>
  <si>
    <t>0.835</t>
  </si>
  <si>
    <t>3.96</t>
  </si>
  <si>
    <t>chr4:1804967</t>
  </si>
  <si>
    <t>c.1410C&gt;G</t>
  </si>
  <si>
    <t>p.A470A</t>
  </si>
  <si>
    <t>chr4:1805560</t>
  </si>
  <si>
    <t>c.1536C&gt;T</t>
  </si>
  <si>
    <t>p.D512D</t>
  </si>
  <si>
    <t>TK</t>
  </si>
  <si>
    <t>rs754606269</t>
  </si>
  <si>
    <t>chr4:1805570</t>
  </si>
  <si>
    <t>c.1546G&gt;T</t>
  </si>
  <si>
    <t>p.D516Y</t>
  </si>
  <si>
    <t>TGA</t>
  </si>
  <si>
    <t>rs779377617</t>
  </si>
  <si>
    <t>0.318</t>
  </si>
  <si>
    <t>0.343</t>
  </si>
  <si>
    <t>4.88</t>
  </si>
  <si>
    <t>chr4:1805621</t>
  </si>
  <si>
    <t>c.1597G&gt;A</t>
  </si>
  <si>
    <t>p.G533R</t>
  </si>
  <si>
    <t>COSV99037986</t>
  </si>
  <si>
    <t>chr4:1805636</t>
  </si>
  <si>
    <t>c.1612A&gt;G</t>
  </si>
  <si>
    <t>p.I538V</t>
  </si>
  <si>
    <t>HCH</t>
  </si>
  <si>
    <t>CAT</t>
  </si>
  <si>
    <t>rs80053154,CM970530,COSV53408774</t>
  </si>
  <si>
    <t>0.014</t>
  </si>
  <si>
    <t>3.69</t>
  </si>
  <si>
    <t>chr4:1805644</t>
  </si>
  <si>
    <t>c.1620C&gt;A</t>
  </si>
  <si>
    <t>p.N540K</t>
  </si>
  <si>
    <t>ACH, HCH, TDI, CS</t>
  </si>
  <si>
    <t>rs28933068,CM950474,CM950475</t>
  </si>
  <si>
    <t>3.15</t>
  </si>
  <si>
    <t>c.1620C&gt;G</t>
  </si>
  <si>
    <t>ACH, HCH, CS</t>
  </si>
  <si>
    <t>c.1620C&gt;T</t>
  </si>
  <si>
    <t>p.N540N</t>
  </si>
  <si>
    <t>chr4:1805650</t>
  </si>
  <si>
    <t>c.1626G&gt;T</t>
  </si>
  <si>
    <t>p.L542L</t>
  </si>
  <si>
    <t>TGG</t>
  </si>
  <si>
    <t>chr4:1805751</t>
  </si>
  <si>
    <t>c.1647G&gt;T</t>
  </si>
  <si>
    <t>p.G549G</t>
  </si>
  <si>
    <t>rs3135897</t>
  </si>
  <si>
    <t>chr4:1805760</t>
  </si>
  <si>
    <t>c.1656C&gt;T</t>
  </si>
  <si>
    <t>p.Y552Y</t>
  </si>
  <si>
    <t>rs150083071</t>
  </si>
  <si>
    <t>chr4:1805768</t>
  </si>
  <si>
    <t>c.1664T&gt;A</t>
  </si>
  <si>
    <t>p.V555E</t>
  </si>
  <si>
    <t>GTG</t>
  </si>
  <si>
    <t>rs1254322699</t>
  </si>
  <si>
    <t>0.988</t>
  </si>
  <si>
    <t>0.972</t>
  </si>
  <si>
    <t>5.080</t>
  </si>
  <si>
    <t>3.23</t>
  </si>
  <si>
    <t>chr4:1805776</t>
  </si>
  <si>
    <t>c.1672G&gt;A</t>
  </si>
  <si>
    <t>p.A558T</t>
  </si>
  <si>
    <t>rs1349433800</t>
  </si>
  <si>
    <t>0.023</t>
  </si>
  <si>
    <t>0.967</t>
  </si>
  <si>
    <t>0.492</t>
  </si>
  <si>
    <t>chr4:1805777</t>
  </si>
  <si>
    <t>c.1673C&gt;T</t>
  </si>
  <si>
    <t>p.A558V</t>
  </si>
  <si>
    <t>rs1048418015</t>
  </si>
  <si>
    <t>0.874</t>
  </si>
  <si>
    <t>3.6</t>
  </si>
  <si>
    <t>chr4:1805786</t>
  </si>
  <si>
    <t>c.1682G&gt;A</t>
  </si>
  <si>
    <t>p.G561D</t>
  </si>
  <si>
    <t>GGT</t>
  </si>
  <si>
    <t>0.994</t>
  </si>
  <si>
    <t>chr4:1805806</t>
  </si>
  <si>
    <t>c.1702C&gt;A</t>
  </si>
  <si>
    <t>p.R568R</t>
  </si>
  <si>
    <t>chr4:1805807</t>
  </si>
  <si>
    <t>c.1703G&gt;A</t>
  </si>
  <si>
    <t>p.R568Q</t>
  </si>
  <si>
    <t>0.309</t>
  </si>
  <si>
    <t>chr4:1805824</t>
  </si>
  <si>
    <t>c.1720G&gt;A</t>
  </si>
  <si>
    <t>p.G574S</t>
  </si>
  <si>
    <t>0.113</t>
  </si>
  <si>
    <t>0.999</t>
  </si>
  <si>
    <t>0.997</t>
  </si>
  <si>
    <t>chr4:1805854</t>
  </si>
  <si>
    <t>c.1750C&gt;T</t>
  </si>
  <si>
    <t>p.P584S</t>
  </si>
  <si>
    <t>rs759993319</t>
  </si>
  <si>
    <t>0.772</t>
  </si>
  <si>
    <t>0.039</t>
  </si>
  <si>
    <t>0.509</t>
  </si>
  <si>
    <t>3.47</t>
  </si>
  <si>
    <t>c.1750C&gt;A</t>
  </si>
  <si>
    <t>p.P584T</t>
  </si>
  <si>
    <t>0.568</t>
  </si>
  <si>
    <t>0.037</t>
  </si>
  <si>
    <t>0.671</t>
  </si>
  <si>
    <t>chr4:1805856</t>
  </si>
  <si>
    <t>c.1752G&gt;A</t>
  </si>
  <si>
    <t>p.P584P</t>
  </si>
  <si>
    <t>rs139020690</t>
  </si>
  <si>
    <t>chr4:1805873</t>
  </si>
  <si>
    <t>c.1769C&gt;T</t>
  </si>
  <si>
    <t>p.T590I</t>
  </si>
  <si>
    <t>0.996</t>
  </si>
  <si>
    <t>0.946</t>
  </si>
  <si>
    <t>chr4:1805881</t>
  </si>
  <si>
    <t>c.1777G&gt;A</t>
  </si>
  <si>
    <t>p.D593N</t>
  </si>
  <si>
    <t>0.989</t>
  </si>
  <si>
    <t>chr4:1806065</t>
  </si>
  <si>
    <t>c.1851C&gt;A</t>
  </si>
  <si>
    <t>p.D617E</t>
  </si>
  <si>
    <t>3.33</t>
  </si>
  <si>
    <t>chr4:1806069</t>
  </si>
  <si>
    <t>c.1855G&gt;T</t>
  </si>
  <si>
    <t>p.A619S</t>
  </si>
  <si>
    <t>0.987</t>
  </si>
  <si>
    <t>5.573</t>
  </si>
  <si>
    <t>4.18</t>
  </si>
  <si>
    <t>chr4:1806073</t>
  </si>
  <si>
    <t>c.1859C&gt;T</t>
  </si>
  <si>
    <t>p.A620V</t>
  </si>
  <si>
    <t>chr4:1806133</t>
  </si>
  <si>
    <t>c.1919G&gt;T</t>
  </si>
  <si>
    <t>p.R640L</t>
  </si>
  <si>
    <t>4.35</t>
  </si>
  <si>
    <t>chr4:1806262</t>
  </si>
  <si>
    <t>c.1965G&gt;A</t>
  </si>
  <si>
    <t>p.R655R</t>
  </si>
  <si>
    <t>rs772373970</t>
  </si>
  <si>
    <t>chr4:1806302</t>
  </si>
  <si>
    <t>c.2005C&gt;G</t>
  </si>
  <si>
    <t>p.R669G</t>
  </si>
  <si>
    <t>rs1490564667</t>
  </si>
  <si>
    <t>0.962</t>
  </si>
  <si>
    <t>4.49</t>
  </si>
  <si>
    <r>
      <rPr>
        <b/>
        <sz val="11"/>
        <color theme="1"/>
        <rFont val="Calibri"/>
        <family val="2"/>
        <scheme val="minor"/>
      </rPr>
      <t>Supplemental Table S1.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FGFR3</t>
    </r>
    <r>
      <rPr>
        <sz val="11"/>
        <color theme="1"/>
        <rFont val="Calibri"/>
        <family val="2"/>
        <scheme val="minor"/>
      </rPr>
      <t xml:space="preserve"> exonic variants detected with DS. Variant position: genomic position of the variant on the GRCh38 assembly. CDS: nucleotide substitution on the coding sequence assuming transcript ENST00000440486.7. Amino Acid Substitution: amino acid subsitution assuming ENSP00000414914.2. n: number of detected variants within a library. VAF: variant allele frequency. CI: confidence interval (95%) for Poisson distribution. FGFR3 domain: domain location of each variant; IgI-III: Immunoglobulin-like domain I-III; TM: Transmembrane domain; TK: Tyrosine kinase domain. Domain Class [0,1,2]: classification of variants into the domains for Figure 4C (0=IgI-III, 1=Inter-domain and TM, 2=TK). Median VAF per Domain: median VAF over all variants within a domain (IgI-III, TM or TK). Substitution Type: type of amino acid substitution. Donors age: age group of the donors where the variant was detected. gnomAD: frequency of the variant on the gnomAD database v2.1.1 (data retrieved on January 23rd, 2020). COSMIC: counts of the variant on COSMIC database v90 (data retrieved on January 21st, 2020). Germline disorder: germline disorders previously associated with the variant (ACH: Achondroplasia; A&amp;M: Anophthalmia and Microphthalmia; CS: Craniosynostosis; CZS: Crouzon Syndrome; EN: Epidermal Nevus; HCH: Hypochondroplasia; LHS: Levy-Hollister Syndrome; MS: Muenke Syndrome; MPD: Myeloproliferative disorder; SCS: Saethre-Chotzen Syndrome; TDI: Thanatophoric Dysplasia Type I). Sequence Context: 5′ and 3′ adjacent nucleotide to the variant. CpG Variant: classification of the variant if it occurs at a (non-)CpG site and is a transversion or transition. Tier: tier assigned by the Variant Analyzer tool. Library: library in which the variant was detected. Existing Variation: rs number if the variant is found in the RefSNP cataloge. SIFT_score: prediction if the amino acid substitution affects the protein function and categorizes it into deleterious and tolerated/benign substitutions. Polyphen2_HDIV_score and Polyphen2_HVAR_score: prediction if the amino acid substitution affects the protein function and categorizes it into probably damaging, possible damaging and benign/tolerated. CADD_raw: CADD scores the deleteriousness of a variant. GERP++ RS score: Genomic Evolutionary Rate Profiling (GERP) score shows the strength of selection (the larger the score, the more conserved the site).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</si>
</sst>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1" fontId="0" fillId="2" borderId="0" xfId="0" applyNumberFormat="1" applyFill="1" applyAlignment="1">
      <alignment horizontal="center" vertical="center"/>
    </xf>
    <xf numFmtId="1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1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1" fontId="0" fillId="2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1" fontId="0" fillId="3" borderId="4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1" fontId="0" fillId="2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1" fontId="0" fillId="3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1" fontId="0" fillId="2" borderId="9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1" fontId="4" fillId="2" borderId="0" xfId="0" applyNumberFormat="1" applyFont="1" applyFill="1" applyAlignment="1">
      <alignment horizontal="center" vertical="center" wrapText="1"/>
    </xf>
    <xf numFmtId="11" fontId="4" fillId="3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11" fontId="0" fillId="2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1" fontId="0" fillId="2" borderId="5" xfId="0" applyNumberFormat="1" applyFill="1" applyBorder="1" applyAlignment="1">
      <alignment horizontal="center" vertical="center" wrapText="1"/>
    </xf>
    <xf numFmtId="11" fontId="0" fillId="2" borderId="3" xfId="0" applyNumberFormat="1" applyFill="1" applyBorder="1" applyAlignment="1">
      <alignment horizontal="center" vertical="center" wrapText="1"/>
    </xf>
    <xf numFmtId="11" fontId="0" fillId="2" borderId="7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1" fontId="0" fillId="2" borderId="6" xfId="0" applyNumberForma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1" fontId="0" fillId="2" borderId="7" xfId="0" applyNumberFormat="1" applyFill="1" applyBorder="1" applyAlignment="1">
      <alignment horizontal="center" vertical="center" wrapText="1"/>
    </xf>
    <xf numFmtId="11" fontId="0" fillId="2" borderId="0" xfId="0" applyNumberFormat="1" applyFill="1" applyAlignment="1">
      <alignment horizontal="center" vertical="center" wrapText="1"/>
    </xf>
    <xf numFmtId="11" fontId="0" fillId="3" borderId="0" xfId="0" applyNumberFormat="1" applyFill="1" applyAlignment="1">
      <alignment horizontal="center" vertical="center" wrapText="1"/>
    </xf>
    <xf numFmtId="11" fontId="0" fillId="3" borderId="4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11" fontId="0" fillId="2" borderId="3" xfId="0" applyNumberFormat="1" applyFill="1" applyBorder="1" applyAlignment="1">
      <alignment horizontal="center" vertical="center"/>
    </xf>
    <xf numFmtId="11" fontId="0" fillId="2" borderId="1" xfId="0" applyNumberFormat="1" applyFill="1" applyBorder="1" applyAlignment="1">
      <alignment horizontal="center" vertical="center" wrapText="1"/>
    </xf>
    <xf numFmtId="1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5133-9F67-874B-A8FB-247C584E42E2}">
  <sheetPr>
    <pageSetUpPr fitToPage="1"/>
  </sheetPr>
  <dimension ref="B2:AF115"/>
  <sheetViews>
    <sheetView showGridLines="0" tabSelected="1" topLeftCell="C86" zoomScale="116" zoomScaleNormal="100" workbookViewId="0">
      <selection activeCell="D100" sqref="D100:AF100"/>
    </sheetView>
  </sheetViews>
  <sheetFormatPr baseColWidth="10" defaultColWidth="10.6640625" defaultRowHeight="15" x14ac:dyDescent="0.2"/>
  <cols>
    <col min="1" max="2" width="10.6640625" style="1"/>
    <col min="3" max="3" width="33.6640625" style="1" customWidth="1"/>
    <col min="4" max="4" width="10.6640625" style="1"/>
    <col min="5" max="5" width="15.33203125" style="1" bestFit="1" customWidth="1"/>
    <col min="6" max="6" width="15.6640625" style="1" bestFit="1" customWidth="1"/>
    <col min="7" max="7" width="22.6640625" style="1" bestFit="1" customWidth="1"/>
    <col min="8" max="8" width="3.1640625" style="1" customWidth="1"/>
    <col min="9" max="9" width="12.33203125" style="3" customWidth="1"/>
    <col min="10" max="10" width="12.33203125" style="1" customWidth="1"/>
    <col min="11" max="11" width="12.33203125" style="4" customWidth="1"/>
    <col min="12" max="12" width="13.5" style="4" bestFit="1" customWidth="1"/>
    <col min="13" max="13" width="8.5" style="4" customWidth="1"/>
    <col min="14" max="14" width="13.83203125" style="4" bestFit="1" customWidth="1"/>
    <col min="15" max="15" width="23.1640625" style="5" customWidth="1"/>
    <col min="16" max="16" width="11.1640625" style="1" bestFit="1" customWidth="1"/>
    <col min="17" max="17" width="18.33203125" style="1" customWidth="1"/>
    <col min="18" max="18" width="11.1640625" style="4" bestFit="1" customWidth="1"/>
    <col min="19" max="19" width="23.5" style="1" customWidth="1"/>
    <col min="20" max="20" width="9.1640625" style="1" customWidth="1"/>
    <col min="21" max="21" width="20.1640625" style="1" bestFit="1" customWidth="1"/>
    <col min="22" max="22" width="7" style="1" bestFit="1" customWidth="1"/>
    <col min="23" max="23" width="25.5" style="1" bestFit="1" customWidth="1"/>
    <col min="24" max="24" width="56.6640625" style="1" bestFit="1" customWidth="1"/>
    <col min="25" max="25" width="10.83203125" style="1" customWidth="1"/>
    <col min="26" max="26" width="17.5" style="6" customWidth="1"/>
    <col min="27" max="27" width="22.6640625" style="6" customWidth="1"/>
    <col min="28" max="28" width="21.5" style="6" customWidth="1"/>
    <col min="29" max="29" width="22" style="6" customWidth="1"/>
    <col min="30" max="30" width="22.5" style="6" customWidth="1"/>
    <col min="31" max="31" width="13.5" style="7" customWidth="1"/>
    <col min="32" max="32" width="18.5" style="6" customWidth="1"/>
    <col min="33" max="33" width="10.6640625" style="1" customWidth="1"/>
    <col min="34" max="16384" width="10.6640625" style="1"/>
  </cols>
  <sheetData>
    <row r="2" spans="4:32" x14ac:dyDescent="0.2">
      <c r="E2" s="2"/>
    </row>
    <row r="4" spans="4:32" ht="16" thickBot="1" x14ac:dyDescent="0.25">
      <c r="M4" s="8"/>
      <c r="Y4" s="9"/>
      <c r="Z4" s="10"/>
      <c r="AA4" s="10"/>
      <c r="AB4" s="10"/>
      <c r="AC4" s="10"/>
      <c r="AD4" s="10"/>
      <c r="AE4" s="11"/>
      <c r="AF4" s="10"/>
    </row>
    <row r="5" spans="4:32" ht="123" customHeight="1" thickBot="1" x14ac:dyDescent="0.25">
      <c r="D5" s="12" t="s">
        <v>0</v>
      </c>
      <c r="E5" s="13" t="s">
        <v>1</v>
      </c>
      <c r="F5" s="13" t="s">
        <v>2</v>
      </c>
      <c r="G5" s="13" t="s">
        <v>3</v>
      </c>
      <c r="H5" s="13" t="s">
        <v>4</v>
      </c>
      <c r="I5" s="14" t="s">
        <v>5</v>
      </c>
      <c r="J5" s="15" t="s">
        <v>6</v>
      </c>
      <c r="K5" s="15" t="s">
        <v>7</v>
      </c>
      <c r="L5" s="16" t="s">
        <v>8</v>
      </c>
      <c r="M5" s="52" t="s">
        <v>9</v>
      </c>
      <c r="N5" s="12" t="s">
        <v>10</v>
      </c>
      <c r="O5" s="17" t="s">
        <v>11</v>
      </c>
      <c r="P5" s="13" t="s">
        <v>12</v>
      </c>
      <c r="Q5" s="14" t="s">
        <v>13</v>
      </c>
      <c r="R5" s="13" t="s">
        <v>14</v>
      </c>
      <c r="S5" s="12" t="s">
        <v>15</v>
      </c>
      <c r="T5" s="12" t="s">
        <v>16</v>
      </c>
      <c r="U5" s="13" t="s">
        <v>17</v>
      </c>
      <c r="V5" s="13" t="s">
        <v>18</v>
      </c>
      <c r="W5" s="13" t="s">
        <v>19</v>
      </c>
      <c r="X5" s="13" t="s">
        <v>20</v>
      </c>
      <c r="Y5" s="12" t="s">
        <v>21</v>
      </c>
      <c r="Z5" s="12" t="s">
        <v>22</v>
      </c>
      <c r="AA5" s="12" t="s">
        <v>23</v>
      </c>
      <c r="AB5" s="12" t="s">
        <v>24</v>
      </c>
      <c r="AC5" s="12" t="s">
        <v>25</v>
      </c>
      <c r="AD5" s="12" t="s">
        <v>26</v>
      </c>
      <c r="AE5" s="12" t="s">
        <v>27</v>
      </c>
      <c r="AF5" s="12" t="s">
        <v>28</v>
      </c>
    </row>
    <row r="6" spans="4:32" ht="16" x14ac:dyDescent="0.2">
      <c r="D6" s="18">
        <v>1</v>
      </c>
      <c r="E6" s="18" t="s">
        <v>29</v>
      </c>
      <c r="F6" s="18" t="s">
        <v>30</v>
      </c>
      <c r="G6" s="18" t="s">
        <v>31</v>
      </c>
      <c r="H6" s="18">
        <v>1</v>
      </c>
      <c r="I6" s="19">
        <v>3.3636057854019509E-4</v>
      </c>
      <c r="J6" s="19">
        <v>8.5159129999999998E-6</v>
      </c>
      <c r="K6" s="19">
        <v>1.8740810000000001E-3</v>
      </c>
      <c r="L6" s="20" t="s">
        <v>32</v>
      </c>
      <c r="M6" s="21">
        <v>0</v>
      </c>
      <c r="N6" s="53">
        <f>MEDIAN(I6:I7)</f>
        <v>2.3571135355967074E-4</v>
      </c>
      <c r="O6" s="22" t="s">
        <v>33</v>
      </c>
      <c r="P6" s="18" t="s">
        <v>34</v>
      </c>
      <c r="Q6" s="19">
        <v>4.33E-6</v>
      </c>
      <c r="R6" s="18">
        <v>1</v>
      </c>
      <c r="S6" s="18" t="s">
        <v>35</v>
      </c>
      <c r="T6" s="21" t="s">
        <v>36</v>
      </c>
      <c r="U6" s="21" t="s">
        <v>37</v>
      </c>
      <c r="V6" s="23">
        <v>1.1000000000000001</v>
      </c>
      <c r="W6" s="18" t="s">
        <v>38</v>
      </c>
      <c r="X6" s="18" t="s">
        <v>39</v>
      </c>
      <c r="Y6" s="24" t="s">
        <v>40</v>
      </c>
      <c r="Z6" s="25" t="s">
        <v>41</v>
      </c>
      <c r="AA6" s="25" t="s">
        <v>42</v>
      </c>
      <c r="AB6" s="25" t="s">
        <v>43</v>
      </c>
      <c r="AC6" s="25" t="s">
        <v>44</v>
      </c>
      <c r="AD6" s="25" t="s">
        <v>43</v>
      </c>
      <c r="AE6" s="26">
        <v>3395</v>
      </c>
      <c r="AF6" s="27" t="s">
        <v>45</v>
      </c>
    </row>
    <row r="7" spans="4:32" ht="16" x14ac:dyDescent="0.2">
      <c r="D7" s="28">
        <v>2</v>
      </c>
      <c r="E7" s="28" t="s">
        <v>46</v>
      </c>
      <c r="F7" s="28" t="s">
        <v>47</v>
      </c>
      <c r="G7" s="28" t="s">
        <v>48</v>
      </c>
      <c r="H7" s="28">
        <v>1</v>
      </c>
      <c r="I7" s="29">
        <v>1.3506212857914641E-4</v>
      </c>
      <c r="J7" s="29">
        <v>3.419477E-6</v>
      </c>
      <c r="K7" s="29">
        <v>7.5251799999999998E-4</v>
      </c>
      <c r="L7" s="30" t="s">
        <v>32</v>
      </c>
      <c r="M7" s="21">
        <v>0</v>
      </c>
      <c r="N7" s="54"/>
      <c r="O7" s="31" t="s">
        <v>33</v>
      </c>
      <c r="P7" s="28" t="s">
        <v>49</v>
      </c>
      <c r="Q7" s="29">
        <v>6.4599999999999998E-5</v>
      </c>
      <c r="R7" s="28" t="s">
        <v>35</v>
      </c>
      <c r="S7" s="28" t="s">
        <v>35</v>
      </c>
      <c r="T7" s="21" t="s">
        <v>50</v>
      </c>
      <c r="U7" s="21" t="s">
        <v>51</v>
      </c>
      <c r="V7" s="32">
        <v>1.1000000000000001</v>
      </c>
      <c r="W7" s="28" t="s">
        <v>52</v>
      </c>
      <c r="X7" s="28" t="s">
        <v>53</v>
      </c>
      <c r="Y7" s="24" t="s">
        <v>54</v>
      </c>
      <c r="Z7" s="25" t="s">
        <v>41</v>
      </c>
      <c r="AA7" s="25" t="s">
        <v>55</v>
      </c>
      <c r="AB7" s="25" t="s">
        <v>56</v>
      </c>
      <c r="AC7" s="25" t="s">
        <v>57</v>
      </c>
      <c r="AD7" s="25" t="s">
        <v>56</v>
      </c>
      <c r="AE7" s="26">
        <v>4984</v>
      </c>
      <c r="AF7" s="27" t="s">
        <v>45</v>
      </c>
    </row>
    <row r="8" spans="4:32" ht="16" x14ac:dyDescent="0.2">
      <c r="D8" s="28">
        <v>3</v>
      </c>
      <c r="E8" s="28" t="s">
        <v>58</v>
      </c>
      <c r="F8" s="28" t="s">
        <v>59</v>
      </c>
      <c r="G8" s="28" t="s">
        <v>60</v>
      </c>
      <c r="H8" s="28">
        <v>1</v>
      </c>
      <c r="I8" s="29">
        <v>4.6189376443418008E-4</v>
      </c>
      <c r="J8" s="29">
        <v>1.169414E-5</v>
      </c>
      <c r="K8" s="29">
        <v>2.5735070000000001E-3</v>
      </c>
      <c r="L8" s="30" t="s">
        <v>61</v>
      </c>
      <c r="M8" s="21">
        <v>0</v>
      </c>
      <c r="N8" s="33"/>
      <c r="O8" s="31" t="s">
        <v>62</v>
      </c>
      <c r="P8" s="28" t="s">
        <v>49</v>
      </c>
      <c r="Q8" s="29">
        <v>3.9199999999999999E-2</v>
      </c>
      <c r="R8" s="28" t="s">
        <v>35</v>
      </c>
      <c r="S8" s="28" t="s">
        <v>63</v>
      </c>
      <c r="T8" s="21" t="s">
        <v>64</v>
      </c>
      <c r="U8" s="21" t="s">
        <v>51</v>
      </c>
      <c r="V8" s="32">
        <v>1.1000000000000001</v>
      </c>
      <c r="W8" s="28" t="s">
        <v>65</v>
      </c>
      <c r="X8" s="28" t="s">
        <v>66</v>
      </c>
      <c r="Y8" s="24" t="s">
        <v>67</v>
      </c>
      <c r="Z8" s="25" t="s">
        <v>67</v>
      </c>
      <c r="AA8" s="25" t="s">
        <v>67</v>
      </c>
      <c r="AB8" s="25" t="s">
        <v>67</v>
      </c>
      <c r="AC8" s="25" t="s">
        <v>67</v>
      </c>
      <c r="AD8" s="25" t="s">
        <v>67</v>
      </c>
      <c r="AE8" s="26" t="s">
        <v>67</v>
      </c>
      <c r="AF8" s="27" t="s">
        <v>67</v>
      </c>
    </row>
    <row r="9" spans="4:32" x14ac:dyDescent="0.2">
      <c r="D9" s="28">
        <v>4</v>
      </c>
      <c r="E9" s="28" t="s">
        <v>68</v>
      </c>
      <c r="F9" s="28" t="s">
        <v>69</v>
      </c>
      <c r="G9" s="28" t="s">
        <v>70</v>
      </c>
      <c r="H9" s="28">
        <v>1</v>
      </c>
      <c r="I9" s="29">
        <v>1.8702075930428279E-4</v>
      </c>
      <c r="J9" s="29">
        <v>4.734956E-6</v>
      </c>
      <c r="K9" s="29">
        <v>1.0420130000000001E-3</v>
      </c>
      <c r="L9" s="30" t="s">
        <v>61</v>
      </c>
      <c r="M9" s="21">
        <v>0</v>
      </c>
      <c r="N9" s="28"/>
      <c r="O9" s="25" t="s">
        <v>33</v>
      </c>
      <c r="P9" s="28" t="s">
        <v>34</v>
      </c>
      <c r="Q9" s="29" t="s">
        <v>35</v>
      </c>
      <c r="R9" s="28" t="s">
        <v>35</v>
      </c>
      <c r="S9" s="28" t="s">
        <v>35</v>
      </c>
      <c r="T9" s="21" t="s">
        <v>71</v>
      </c>
      <c r="U9" s="21" t="s">
        <v>72</v>
      </c>
      <c r="V9" s="32">
        <v>1.2</v>
      </c>
      <c r="W9" s="28" t="s">
        <v>73</v>
      </c>
      <c r="X9" s="28" t="s">
        <v>35</v>
      </c>
      <c r="Y9" s="24" t="s">
        <v>74</v>
      </c>
      <c r="Z9" s="25" t="s">
        <v>75</v>
      </c>
      <c r="AA9" s="25" t="s">
        <v>76</v>
      </c>
      <c r="AB9" s="25" t="s">
        <v>56</v>
      </c>
      <c r="AC9" s="25" t="s">
        <v>77</v>
      </c>
      <c r="AD9" s="25" t="s">
        <v>56</v>
      </c>
      <c r="AE9" s="26">
        <v>3832</v>
      </c>
      <c r="AF9" s="27" t="s">
        <v>45</v>
      </c>
    </row>
    <row r="10" spans="4:32" x14ac:dyDescent="0.2">
      <c r="D10" s="28">
        <v>5</v>
      </c>
      <c r="E10" s="28" t="s">
        <v>78</v>
      </c>
      <c r="F10" s="28" t="s">
        <v>79</v>
      </c>
      <c r="G10" s="28" t="s">
        <v>80</v>
      </c>
      <c r="H10" s="28">
        <v>1</v>
      </c>
      <c r="I10" s="29">
        <v>1.0907504363001749E-4</v>
      </c>
      <c r="J10" s="29">
        <v>2.7615409999999998E-6</v>
      </c>
      <c r="K10" s="29">
        <v>6.0772720000000003E-4</v>
      </c>
      <c r="L10" s="30" t="s">
        <v>61</v>
      </c>
      <c r="M10" s="21">
        <v>0</v>
      </c>
      <c r="N10" s="28"/>
      <c r="O10" s="25" t="s">
        <v>62</v>
      </c>
      <c r="P10" s="28" t="s">
        <v>34</v>
      </c>
      <c r="Q10" s="29">
        <v>6.5100000000000004E-6</v>
      </c>
      <c r="R10" s="28" t="s">
        <v>35</v>
      </c>
      <c r="S10" s="28" t="s">
        <v>35</v>
      </c>
      <c r="T10" s="21" t="s">
        <v>81</v>
      </c>
      <c r="U10" s="21" t="s">
        <v>37</v>
      </c>
      <c r="V10" s="32">
        <v>1.1000000000000001</v>
      </c>
      <c r="W10" s="28" t="s">
        <v>73</v>
      </c>
      <c r="X10" s="28" t="s">
        <v>82</v>
      </c>
      <c r="Y10" s="24" t="s">
        <v>67</v>
      </c>
      <c r="Z10" s="25" t="s">
        <v>67</v>
      </c>
      <c r="AA10" s="25" t="s">
        <v>67</v>
      </c>
      <c r="AB10" s="25" t="s">
        <v>67</v>
      </c>
      <c r="AC10" s="25" t="s">
        <v>67</v>
      </c>
      <c r="AD10" s="25" t="s">
        <v>67</v>
      </c>
      <c r="AE10" s="26" t="s">
        <v>67</v>
      </c>
      <c r="AF10" s="27" t="s">
        <v>67</v>
      </c>
    </row>
    <row r="11" spans="4:32" x14ac:dyDescent="0.2">
      <c r="D11" s="28">
        <v>6</v>
      </c>
      <c r="E11" s="28" t="s">
        <v>83</v>
      </c>
      <c r="F11" s="28" t="s">
        <v>84</v>
      </c>
      <c r="G11" s="28" t="s">
        <v>85</v>
      </c>
      <c r="H11" s="28">
        <v>1</v>
      </c>
      <c r="I11" s="29">
        <v>5.6056953865126967E-5</v>
      </c>
      <c r="J11" s="29">
        <v>1.4192389999999999E-6</v>
      </c>
      <c r="K11" s="29">
        <v>3.123294E-4</v>
      </c>
      <c r="L11" s="30" t="s">
        <v>86</v>
      </c>
      <c r="M11" s="21">
        <v>0</v>
      </c>
      <c r="N11" s="55">
        <f>MEDIAN(I11:I17)</f>
        <v>5.6078959174517719E-5</v>
      </c>
      <c r="O11" s="34" t="s">
        <v>62</v>
      </c>
      <c r="P11" s="28" t="s">
        <v>34</v>
      </c>
      <c r="Q11" s="29" t="s">
        <v>35</v>
      </c>
      <c r="R11" s="28" t="s">
        <v>35</v>
      </c>
      <c r="S11" s="28" t="s">
        <v>35</v>
      </c>
      <c r="T11" s="21" t="s">
        <v>87</v>
      </c>
      <c r="U11" s="21" t="s">
        <v>72</v>
      </c>
      <c r="V11" s="32">
        <v>1.1000000000000001</v>
      </c>
      <c r="W11" s="28" t="s">
        <v>38</v>
      </c>
      <c r="X11" s="28" t="s">
        <v>35</v>
      </c>
      <c r="Y11" s="24"/>
      <c r="Z11" s="25"/>
      <c r="AA11" s="25"/>
      <c r="AB11" s="25"/>
      <c r="AC11" s="25"/>
      <c r="AD11" s="25"/>
      <c r="AE11" s="25"/>
      <c r="AF11" s="27"/>
    </row>
    <row r="12" spans="4:32" x14ac:dyDescent="0.2">
      <c r="D12" s="58">
        <v>7</v>
      </c>
      <c r="E12" s="58" t="s">
        <v>88</v>
      </c>
      <c r="F12" s="58" t="s">
        <v>89</v>
      </c>
      <c r="G12" s="58" t="s">
        <v>90</v>
      </c>
      <c r="H12" s="28">
        <v>1</v>
      </c>
      <c r="I12" s="29">
        <v>5.6053811659192832E-5</v>
      </c>
      <c r="J12" s="29">
        <v>1.4191600000000001E-6</v>
      </c>
      <c r="K12" s="29">
        <v>3.1231180000000001E-4</v>
      </c>
      <c r="L12" s="59" t="s">
        <v>86</v>
      </c>
      <c r="M12" s="61">
        <v>0</v>
      </c>
      <c r="N12" s="56"/>
      <c r="O12" s="70" t="s">
        <v>33</v>
      </c>
      <c r="P12" s="28" t="s">
        <v>34</v>
      </c>
      <c r="Q12" s="73" t="s">
        <v>35</v>
      </c>
      <c r="R12" s="63" t="s">
        <v>35</v>
      </c>
      <c r="S12" s="63" t="s">
        <v>35</v>
      </c>
      <c r="T12" s="61" t="s">
        <v>50</v>
      </c>
      <c r="U12" s="61" t="s">
        <v>91</v>
      </c>
      <c r="V12" s="32">
        <v>1.1000000000000001</v>
      </c>
      <c r="W12" s="28" t="s">
        <v>38</v>
      </c>
      <c r="X12" s="63" t="s">
        <v>35</v>
      </c>
      <c r="Y12" s="71" t="s">
        <v>92</v>
      </c>
      <c r="Z12" s="64" t="s">
        <v>75</v>
      </c>
      <c r="AA12" s="64" t="s">
        <v>93</v>
      </c>
      <c r="AB12" s="64" t="s">
        <v>56</v>
      </c>
      <c r="AC12" s="64" t="s">
        <v>94</v>
      </c>
      <c r="AD12" s="64" t="s">
        <v>43</v>
      </c>
      <c r="AE12" s="66">
        <v>5145</v>
      </c>
      <c r="AF12" s="68" t="s">
        <v>95</v>
      </c>
    </row>
    <row r="13" spans="4:32" x14ac:dyDescent="0.2">
      <c r="D13" s="57"/>
      <c r="E13" s="57"/>
      <c r="F13" s="57"/>
      <c r="G13" s="57"/>
      <c r="H13" s="28">
        <v>1</v>
      </c>
      <c r="I13" s="29">
        <v>3.9775665248001283E-5</v>
      </c>
      <c r="J13" s="29">
        <v>1.0070329999999999E-6</v>
      </c>
      <c r="K13" s="29">
        <v>2.2161579999999999E-4</v>
      </c>
      <c r="L13" s="60"/>
      <c r="M13" s="62"/>
      <c r="N13" s="56"/>
      <c r="O13" s="65"/>
      <c r="P13" s="28" t="s">
        <v>49</v>
      </c>
      <c r="Q13" s="73"/>
      <c r="R13" s="63"/>
      <c r="S13" s="63"/>
      <c r="T13" s="62"/>
      <c r="U13" s="62"/>
      <c r="V13" s="32">
        <v>2.4</v>
      </c>
      <c r="W13" s="28" t="s">
        <v>52</v>
      </c>
      <c r="X13" s="63" t="s">
        <v>35</v>
      </c>
      <c r="Y13" s="72"/>
      <c r="Z13" s="65"/>
      <c r="AA13" s="65"/>
      <c r="AB13" s="65"/>
      <c r="AC13" s="65"/>
      <c r="AD13" s="65"/>
      <c r="AE13" s="67"/>
      <c r="AF13" s="69"/>
    </row>
    <row r="14" spans="4:32" x14ac:dyDescent="0.2">
      <c r="D14" s="58">
        <v>8</v>
      </c>
      <c r="E14" s="58" t="s">
        <v>96</v>
      </c>
      <c r="F14" s="58" t="s">
        <v>97</v>
      </c>
      <c r="G14" s="58" t="s">
        <v>98</v>
      </c>
      <c r="H14" s="28">
        <v>1</v>
      </c>
      <c r="I14" s="29">
        <v>1.1042402826855119E-4</v>
      </c>
      <c r="J14" s="29">
        <v>2.795694E-6</v>
      </c>
      <c r="K14" s="29">
        <v>6.1524330000000001E-4</v>
      </c>
      <c r="L14" s="59" t="s">
        <v>86</v>
      </c>
      <c r="M14" s="61">
        <v>0</v>
      </c>
      <c r="N14" s="56"/>
      <c r="O14" s="70" t="s">
        <v>33</v>
      </c>
      <c r="P14" s="28" t="s">
        <v>34</v>
      </c>
      <c r="Q14" s="73">
        <v>6.5100000000000004E-6</v>
      </c>
      <c r="R14" s="63">
        <v>1</v>
      </c>
      <c r="S14" s="63" t="s">
        <v>35</v>
      </c>
      <c r="T14" s="61" t="s">
        <v>99</v>
      </c>
      <c r="U14" s="61" t="s">
        <v>51</v>
      </c>
      <c r="V14" s="32">
        <v>1.1000000000000001</v>
      </c>
      <c r="W14" s="28" t="s">
        <v>73</v>
      </c>
      <c r="X14" s="63" t="s">
        <v>100</v>
      </c>
      <c r="Y14" s="56" t="s">
        <v>101</v>
      </c>
      <c r="Z14" s="70" t="s">
        <v>41</v>
      </c>
      <c r="AA14" s="70" t="s">
        <v>55</v>
      </c>
      <c r="AB14" s="70" t="s">
        <v>56</v>
      </c>
      <c r="AC14" s="70" t="s">
        <v>102</v>
      </c>
      <c r="AD14" s="70" t="s">
        <v>56</v>
      </c>
      <c r="AE14" s="74">
        <v>5207</v>
      </c>
      <c r="AF14" s="75" t="s">
        <v>95</v>
      </c>
    </row>
    <row r="15" spans="4:32" x14ac:dyDescent="0.2">
      <c r="D15" s="57"/>
      <c r="E15" s="57"/>
      <c r="F15" s="57"/>
      <c r="G15" s="57"/>
      <c r="H15" s="28">
        <v>1</v>
      </c>
      <c r="I15" s="29">
        <v>5.6078959174517719E-5</v>
      </c>
      <c r="J15" s="29">
        <v>1.419796E-6</v>
      </c>
      <c r="K15" s="29">
        <v>3.1245200000000001E-4</v>
      </c>
      <c r="L15" s="60"/>
      <c r="M15" s="62"/>
      <c r="N15" s="56"/>
      <c r="O15" s="65"/>
      <c r="P15" s="28" t="s">
        <v>34</v>
      </c>
      <c r="Q15" s="73"/>
      <c r="R15" s="63"/>
      <c r="S15" s="63"/>
      <c r="T15" s="62"/>
      <c r="U15" s="62"/>
      <c r="V15" s="32">
        <v>2.1</v>
      </c>
      <c r="W15" s="28" t="s">
        <v>38</v>
      </c>
      <c r="X15" s="63" t="s">
        <v>100</v>
      </c>
      <c r="Y15" s="72"/>
      <c r="Z15" s="65"/>
      <c r="AA15" s="65"/>
      <c r="AB15" s="65"/>
      <c r="AC15" s="65"/>
      <c r="AD15" s="65"/>
      <c r="AE15" s="67"/>
      <c r="AF15" s="69"/>
    </row>
    <row r="16" spans="4:32" x14ac:dyDescent="0.2">
      <c r="D16" s="28">
        <v>9</v>
      </c>
      <c r="E16" s="28" t="s">
        <v>103</v>
      </c>
      <c r="F16" s="28" t="s">
        <v>104</v>
      </c>
      <c r="G16" s="28" t="s">
        <v>105</v>
      </c>
      <c r="H16" s="28">
        <v>1</v>
      </c>
      <c r="I16" s="29">
        <v>7.8345346286430584E-5</v>
      </c>
      <c r="J16" s="29">
        <v>1.9835320000000002E-6</v>
      </c>
      <c r="K16" s="29">
        <v>4.365123E-4</v>
      </c>
      <c r="L16" s="30" t="s">
        <v>86</v>
      </c>
      <c r="M16" s="21">
        <v>0</v>
      </c>
      <c r="N16" s="56"/>
      <c r="O16" s="25" t="s">
        <v>62</v>
      </c>
      <c r="P16" s="28" t="s">
        <v>49</v>
      </c>
      <c r="Q16" s="29" t="s">
        <v>35</v>
      </c>
      <c r="R16" s="28" t="s">
        <v>35</v>
      </c>
      <c r="S16" s="28" t="s">
        <v>35</v>
      </c>
      <c r="T16" s="21" t="s">
        <v>36</v>
      </c>
      <c r="U16" s="21" t="s">
        <v>72</v>
      </c>
      <c r="V16" s="32">
        <v>1.1000000000000001</v>
      </c>
      <c r="W16" s="28" t="s">
        <v>65</v>
      </c>
      <c r="X16" s="28" t="s">
        <v>35</v>
      </c>
      <c r="Y16" s="24"/>
      <c r="Z16" s="25"/>
      <c r="AA16" s="25"/>
      <c r="AB16" s="25"/>
      <c r="AC16" s="25"/>
      <c r="AD16" s="25"/>
      <c r="AE16" s="26"/>
      <c r="AF16" s="27"/>
    </row>
    <row r="17" spans="4:32" x14ac:dyDescent="0.2">
      <c r="D17" s="28">
        <v>10</v>
      </c>
      <c r="E17" s="28" t="s">
        <v>106</v>
      </c>
      <c r="F17" s="28" t="s">
        <v>107</v>
      </c>
      <c r="G17" s="28" t="s">
        <v>108</v>
      </c>
      <c r="H17" s="28">
        <v>1</v>
      </c>
      <c r="I17" s="29">
        <v>2.2451728783116299E-4</v>
      </c>
      <c r="J17" s="29">
        <v>5.684286E-6</v>
      </c>
      <c r="K17" s="29">
        <v>1.2509299999999999E-3</v>
      </c>
      <c r="L17" s="30" t="s">
        <v>86</v>
      </c>
      <c r="M17" s="21">
        <v>0</v>
      </c>
      <c r="N17" s="57"/>
      <c r="O17" s="25" t="s">
        <v>62</v>
      </c>
      <c r="P17" s="28" t="s">
        <v>34</v>
      </c>
      <c r="Q17" s="29" t="s">
        <v>35</v>
      </c>
      <c r="R17" s="28" t="s">
        <v>35</v>
      </c>
      <c r="S17" s="28" t="s">
        <v>35</v>
      </c>
      <c r="T17" s="21" t="s">
        <v>36</v>
      </c>
      <c r="U17" s="21" t="s">
        <v>37</v>
      </c>
      <c r="V17" s="32">
        <v>1.2</v>
      </c>
      <c r="W17" s="28" t="s">
        <v>73</v>
      </c>
      <c r="X17" s="28" t="s">
        <v>35</v>
      </c>
      <c r="Y17" s="24"/>
      <c r="Z17" s="25"/>
      <c r="AA17" s="25"/>
      <c r="AB17" s="25"/>
      <c r="AC17" s="25"/>
      <c r="AD17" s="25"/>
      <c r="AE17" s="25"/>
      <c r="AF17" s="27"/>
    </row>
    <row r="18" spans="4:32" x14ac:dyDescent="0.2">
      <c r="D18" s="28">
        <v>11</v>
      </c>
      <c r="E18" s="28" t="s">
        <v>109</v>
      </c>
      <c r="F18" s="28" t="s">
        <v>110</v>
      </c>
      <c r="G18" s="28" t="s">
        <v>111</v>
      </c>
      <c r="H18" s="28">
        <v>1</v>
      </c>
      <c r="I18" s="29">
        <v>7.5993616536210962E-5</v>
      </c>
      <c r="J18" s="29">
        <v>1.9239919999999999E-6</v>
      </c>
      <c r="K18" s="29">
        <v>4.2340930000000002E-4</v>
      </c>
      <c r="L18" s="30" t="s">
        <v>61</v>
      </c>
      <c r="M18" s="21">
        <v>0</v>
      </c>
      <c r="N18" s="28"/>
      <c r="O18" s="25" t="s">
        <v>33</v>
      </c>
      <c r="P18" s="28" t="s">
        <v>49</v>
      </c>
      <c r="Q18" s="29">
        <v>7.4000000000000003E-6</v>
      </c>
      <c r="R18" s="28" t="s">
        <v>35</v>
      </c>
      <c r="S18" s="28" t="s">
        <v>112</v>
      </c>
      <c r="T18" s="21" t="s">
        <v>113</v>
      </c>
      <c r="U18" s="21" t="s">
        <v>91</v>
      </c>
      <c r="V18" s="32">
        <v>1.1000000000000001</v>
      </c>
      <c r="W18" s="28" t="s">
        <v>65</v>
      </c>
      <c r="X18" s="28" t="s">
        <v>114</v>
      </c>
      <c r="Y18" s="24" t="s">
        <v>115</v>
      </c>
      <c r="Z18" s="25" t="s">
        <v>75</v>
      </c>
      <c r="AA18" s="25" t="s">
        <v>116</v>
      </c>
      <c r="AB18" s="25" t="s">
        <v>75</v>
      </c>
      <c r="AC18" s="25" t="s">
        <v>117</v>
      </c>
      <c r="AD18" s="25" t="s">
        <v>56</v>
      </c>
      <c r="AE18" s="26">
        <v>3058</v>
      </c>
      <c r="AF18" s="27" t="s">
        <v>118</v>
      </c>
    </row>
    <row r="19" spans="4:32" x14ac:dyDescent="0.2">
      <c r="D19" s="28">
        <v>12</v>
      </c>
      <c r="E19" s="28" t="s">
        <v>119</v>
      </c>
      <c r="F19" s="28" t="s">
        <v>120</v>
      </c>
      <c r="G19" s="28" t="s">
        <v>121</v>
      </c>
      <c r="H19" s="28">
        <v>1</v>
      </c>
      <c r="I19" s="29">
        <v>5.5269993920300672E-5</v>
      </c>
      <c r="J19" s="29">
        <v>1.3993150000000001E-6</v>
      </c>
      <c r="K19" s="29">
        <v>3.0794470000000001E-4</v>
      </c>
      <c r="L19" s="30" t="s">
        <v>122</v>
      </c>
      <c r="M19" s="21">
        <v>0</v>
      </c>
      <c r="N19" s="55">
        <f>MEDIAN(I19:I43)</f>
        <v>5.5533959015938248E-5</v>
      </c>
      <c r="O19" s="34" t="s">
        <v>33</v>
      </c>
      <c r="P19" s="28" t="s">
        <v>34</v>
      </c>
      <c r="Q19" s="29" t="s">
        <v>35</v>
      </c>
      <c r="R19" s="28" t="s">
        <v>35</v>
      </c>
      <c r="S19" s="28" t="s">
        <v>35</v>
      </c>
      <c r="T19" s="21" t="s">
        <v>123</v>
      </c>
      <c r="U19" s="21" t="s">
        <v>72</v>
      </c>
      <c r="V19" s="32">
        <v>1.1000000000000001</v>
      </c>
      <c r="W19" s="28" t="s">
        <v>38</v>
      </c>
      <c r="X19" s="28" t="s">
        <v>35</v>
      </c>
      <c r="Y19" s="24">
        <v>0</v>
      </c>
      <c r="Z19" s="25" t="s">
        <v>75</v>
      </c>
      <c r="AA19" s="25" t="s">
        <v>124</v>
      </c>
      <c r="AB19" s="25" t="s">
        <v>75</v>
      </c>
      <c r="AC19" s="25" t="s">
        <v>125</v>
      </c>
      <c r="AD19" s="25" t="s">
        <v>75</v>
      </c>
      <c r="AE19" s="26">
        <v>5717</v>
      </c>
      <c r="AF19" s="27" t="s">
        <v>126</v>
      </c>
    </row>
    <row r="20" spans="4:32" x14ac:dyDescent="0.2">
      <c r="D20" s="58">
        <v>13</v>
      </c>
      <c r="E20" s="58" t="s">
        <v>127</v>
      </c>
      <c r="F20" s="58" t="s">
        <v>128</v>
      </c>
      <c r="G20" s="58" t="s">
        <v>129</v>
      </c>
      <c r="H20" s="28">
        <v>1</v>
      </c>
      <c r="I20" s="29">
        <v>5.2812252442566683E-5</v>
      </c>
      <c r="J20" s="29">
        <v>1.33709E-6</v>
      </c>
      <c r="K20" s="29">
        <v>2.9425099999999999E-4</v>
      </c>
      <c r="L20" s="59" t="s">
        <v>122</v>
      </c>
      <c r="M20" s="61">
        <v>0</v>
      </c>
      <c r="N20" s="56"/>
      <c r="O20" s="70" t="s">
        <v>33</v>
      </c>
      <c r="P20" s="28" t="s">
        <v>34</v>
      </c>
      <c r="Q20" s="73" t="s">
        <v>35</v>
      </c>
      <c r="R20" s="63">
        <v>1</v>
      </c>
      <c r="S20" s="63" t="s">
        <v>35</v>
      </c>
      <c r="T20" s="61" t="s">
        <v>130</v>
      </c>
      <c r="U20" s="61" t="s">
        <v>91</v>
      </c>
      <c r="V20" s="32">
        <v>1.1000000000000001</v>
      </c>
      <c r="W20" s="28" t="s">
        <v>38</v>
      </c>
      <c r="X20" s="63" t="s">
        <v>131</v>
      </c>
      <c r="Y20" s="71" t="s">
        <v>132</v>
      </c>
      <c r="Z20" s="64" t="s">
        <v>41</v>
      </c>
      <c r="AA20" s="64" t="s">
        <v>133</v>
      </c>
      <c r="AB20" s="64" t="s">
        <v>56</v>
      </c>
      <c r="AC20" s="64" t="s">
        <v>134</v>
      </c>
      <c r="AD20" s="64" t="s">
        <v>56</v>
      </c>
      <c r="AE20" s="68" t="s">
        <v>135</v>
      </c>
      <c r="AF20" s="68" t="s">
        <v>126</v>
      </c>
    </row>
    <row r="21" spans="4:32" x14ac:dyDescent="0.2">
      <c r="D21" s="57"/>
      <c r="E21" s="57"/>
      <c r="F21" s="57"/>
      <c r="G21" s="57"/>
      <c r="H21" s="28">
        <v>1</v>
      </c>
      <c r="I21" s="29">
        <v>3.0996218461347719E-5</v>
      </c>
      <c r="J21" s="29">
        <v>7.8475629999999997E-7</v>
      </c>
      <c r="K21" s="29">
        <v>1.7269989999999999E-4</v>
      </c>
      <c r="L21" s="60"/>
      <c r="M21" s="62"/>
      <c r="N21" s="56"/>
      <c r="O21" s="65"/>
      <c r="P21" s="28" t="s">
        <v>49</v>
      </c>
      <c r="Q21" s="73"/>
      <c r="R21" s="63"/>
      <c r="S21" s="63"/>
      <c r="T21" s="62"/>
      <c r="U21" s="62"/>
      <c r="V21" s="32">
        <v>1.1000000000000001</v>
      </c>
      <c r="W21" s="28" t="s">
        <v>52</v>
      </c>
      <c r="X21" s="63" t="s">
        <v>131</v>
      </c>
      <c r="Y21" s="72"/>
      <c r="Z21" s="65"/>
      <c r="AA21" s="65"/>
      <c r="AB21" s="65"/>
      <c r="AC21" s="65"/>
      <c r="AD21" s="65"/>
      <c r="AE21" s="69"/>
      <c r="AF21" s="69"/>
    </row>
    <row r="22" spans="4:32" x14ac:dyDescent="0.2">
      <c r="D22" s="28">
        <v>14</v>
      </c>
      <c r="E22" s="28" t="s">
        <v>136</v>
      </c>
      <c r="F22" s="28" t="s">
        <v>137</v>
      </c>
      <c r="G22" s="28" t="s">
        <v>138</v>
      </c>
      <c r="H22" s="28">
        <v>1</v>
      </c>
      <c r="I22" s="29">
        <v>7.1705148429657256E-5</v>
      </c>
      <c r="J22" s="29">
        <v>1.8154170000000001E-6</v>
      </c>
      <c r="K22" s="29">
        <v>3.9951549999999998E-4</v>
      </c>
      <c r="L22" s="30" t="s">
        <v>122</v>
      </c>
      <c r="M22" s="21">
        <v>0</v>
      </c>
      <c r="N22" s="56"/>
      <c r="O22" s="25" t="s">
        <v>33</v>
      </c>
      <c r="P22" s="28" t="s">
        <v>34</v>
      </c>
      <c r="Q22" s="29" t="s">
        <v>35</v>
      </c>
      <c r="R22" s="28" t="s">
        <v>35</v>
      </c>
      <c r="S22" s="28" t="s">
        <v>35</v>
      </c>
      <c r="T22" s="21" t="s">
        <v>139</v>
      </c>
      <c r="U22" s="21" t="s">
        <v>72</v>
      </c>
      <c r="V22" s="32">
        <v>1.1000000000000001</v>
      </c>
      <c r="W22" s="28" t="s">
        <v>73</v>
      </c>
      <c r="X22" s="28" t="s">
        <v>35</v>
      </c>
      <c r="Y22" s="24" t="s">
        <v>140</v>
      </c>
      <c r="Z22" s="25" t="s">
        <v>75</v>
      </c>
      <c r="AA22" s="25" t="s">
        <v>141</v>
      </c>
      <c r="AB22" s="25" t="s">
        <v>56</v>
      </c>
      <c r="AC22" s="25" t="s">
        <v>142</v>
      </c>
      <c r="AD22" s="25" t="s">
        <v>56</v>
      </c>
      <c r="AE22" s="27" t="s">
        <v>143</v>
      </c>
      <c r="AF22" s="27" t="s">
        <v>126</v>
      </c>
    </row>
    <row r="23" spans="4:32" x14ac:dyDescent="0.2">
      <c r="D23" s="28">
        <v>15</v>
      </c>
      <c r="E23" s="28" t="s">
        <v>144</v>
      </c>
      <c r="F23" s="28" t="s">
        <v>145</v>
      </c>
      <c r="G23" s="28" t="s">
        <v>146</v>
      </c>
      <c r="H23" s="28">
        <v>1</v>
      </c>
      <c r="I23" s="29">
        <v>5.2656521510189043E-5</v>
      </c>
      <c r="J23" s="29">
        <v>1.333148E-6</v>
      </c>
      <c r="K23" s="29">
        <v>2.9338340000000001E-4</v>
      </c>
      <c r="L23" s="30" t="s">
        <v>122</v>
      </c>
      <c r="M23" s="21">
        <v>0</v>
      </c>
      <c r="N23" s="56"/>
      <c r="O23" s="25" t="s">
        <v>33</v>
      </c>
      <c r="P23" s="28" t="s">
        <v>34</v>
      </c>
      <c r="Q23" s="29" t="s">
        <v>35</v>
      </c>
      <c r="R23" s="28" t="s">
        <v>35</v>
      </c>
      <c r="S23" s="28" t="s">
        <v>35</v>
      </c>
      <c r="T23" s="21" t="s">
        <v>87</v>
      </c>
      <c r="U23" s="21" t="s">
        <v>72</v>
      </c>
      <c r="V23" s="32">
        <v>1.2</v>
      </c>
      <c r="W23" s="28" t="s">
        <v>38</v>
      </c>
      <c r="X23" s="28" t="s">
        <v>35</v>
      </c>
      <c r="Y23" s="24" t="s">
        <v>147</v>
      </c>
      <c r="Z23" s="25" t="s">
        <v>75</v>
      </c>
      <c r="AA23" s="25" t="s">
        <v>148</v>
      </c>
      <c r="AB23" s="25" t="s">
        <v>56</v>
      </c>
      <c r="AC23" s="25" t="s">
        <v>149</v>
      </c>
      <c r="AD23" s="25" t="s">
        <v>56</v>
      </c>
      <c r="AE23" s="26">
        <v>4604</v>
      </c>
      <c r="AF23" s="27" t="s">
        <v>150</v>
      </c>
    </row>
    <row r="24" spans="4:32" x14ac:dyDescent="0.2">
      <c r="D24" s="28">
        <v>16</v>
      </c>
      <c r="E24" s="28" t="s">
        <v>151</v>
      </c>
      <c r="F24" s="28" t="s">
        <v>152</v>
      </c>
      <c r="G24" s="28" t="s">
        <v>153</v>
      </c>
      <c r="H24" s="28">
        <v>1</v>
      </c>
      <c r="I24" s="29">
        <v>5.2603892688058908E-5</v>
      </c>
      <c r="J24" s="29">
        <v>1.3318150000000001E-6</v>
      </c>
      <c r="K24" s="29">
        <v>2.9309010000000001E-4</v>
      </c>
      <c r="L24" s="30" t="s">
        <v>122</v>
      </c>
      <c r="M24" s="21">
        <v>0</v>
      </c>
      <c r="N24" s="56"/>
      <c r="O24" s="25" t="s">
        <v>62</v>
      </c>
      <c r="P24" s="28" t="s">
        <v>34</v>
      </c>
      <c r="Q24" s="29">
        <v>2.41E-5</v>
      </c>
      <c r="R24" s="28" t="s">
        <v>35</v>
      </c>
      <c r="S24" s="28" t="s">
        <v>35</v>
      </c>
      <c r="T24" s="21" t="s">
        <v>64</v>
      </c>
      <c r="U24" s="21" t="s">
        <v>51</v>
      </c>
      <c r="V24" s="32">
        <v>1.1000000000000001</v>
      </c>
      <c r="W24" s="28" t="s">
        <v>38</v>
      </c>
      <c r="X24" s="28" t="s">
        <v>154</v>
      </c>
      <c r="Y24" s="24" t="s">
        <v>67</v>
      </c>
      <c r="Z24" s="25" t="s">
        <v>67</v>
      </c>
      <c r="AA24" s="25" t="s">
        <v>67</v>
      </c>
      <c r="AB24" s="25" t="s">
        <v>67</v>
      </c>
      <c r="AC24" s="25" t="s">
        <v>67</v>
      </c>
      <c r="AD24" s="25" t="s">
        <v>67</v>
      </c>
      <c r="AE24" s="26" t="s">
        <v>67</v>
      </c>
      <c r="AF24" s="27" t="s">
        <v>67</v>
      </c>
    </row>
    <row r="25" spans="4:32" x14ac:dyDescent="0.2">
      <c r="D25" s="28">
        <v>17</v>
      </c>
      <c r="E25" s="28" t="s">
        <v>155</v>
      </c>
      <c r="F25" s="28" t="s">
        <v>156</v>
      </c>
      <c r="G25" s="28" t="s">
        <v>157</v>
      </c>
      <c r="H25" s="28">
        <v>1</v>
      </c>
      <c r="I25" s="29">
        <v>3.0915723737092688E-5</v>
      </c>
      <c r="J25" s="29">
        <v>7.8271839999999998E-7</v>
      </c>
      <c r="K25" s="29">
        <v>1.722514E-4</v>
      </c>
      <c r="L25" s="30" t="s">
        <v>122</v>
      </c>
      <c r="M25" s="21">
        <v>0</v>
      </c>
      <c r="N25" s="56"/>
      <c r="O25" s="25" t="s">
        <v>33</v>
      </c>
      <c r="P25" s="28" t="s">
        <v>49</v>
      </c>
      <c r="Q25" s="29">
        <v>4.0099999999999997E-6</v>
      </c>
      <c r="R25" s="28" t="s">
        <v>35</v>
      </c>
      <c r="S25" s="28" t="s">
        <v>35</v>
      </c>
      <c r="T25" s="21" t="s">
        <v>158</v>
      </c>
      <c r="U25" s="21" t="s">
        <v>51</v>
      </c>
      <c r="V25" s="32">
        <v>1.2</v>
      </c>
      <c r="W25" s="28" t="s">
        <v>52</v>
      </c>
      <c r="X25" s="28" t="s">
        <v>159</v>
      </c>
      <c r="Y25" s="24" t="s">
        <v>160</v>
      </c>
      <c r="Z25" s="25" t="s">
        <v>75</v>
      </c>
      <c r="AA25" s="25" t="s">
        <v>161</v>
      </c>
      <c r="AB25" s="25" t="s">
        <v>43</v>
      </c>
      <c r="AC25" s="25" t="s">
        <v>162</v>
      </c>
      <c r="AD25" s="25" t="s">
        <v>43</v>
      </c>
      <c r="AE25" s="26">
        <v>3234</v>
      </c>
      <c r="AF25" s="27" t="s">
        <v>150</v>
      </c>
    </row>
    <row r="26" spans="4:32" x14ac:dyDescent="0.2">
      <c r="D26" s="28">
        <v>18</v>
      </c>
      <c r="E26" s="28" t="s">
        <v>163</v>
      </c>
      <c r="F26" s="28" t="s">
        <v>164</v>
      </c>
      <c r="G26" s="28" t="s">
        <v>165</v>
      </c>
      <c r="H26" s="28">
        <v>1</v>
      </c>
      <c r="I26" s="29">
        <v>3.1004867764238988E-5</v>
      </c>
      <c r="J26" s="29">
        <v>7.8497529999999998E-7</v>
      </c>
      <c r="K26" s="29">
        <v>1.727481E-4</v>
      </c>
      <c r="L26" s="30" t="s">
        <v>122</v>
      </c>
      <c r="M26" s="21">
        <v>0</v>
      </c>
      <c r="N26" s="56"/>
      <c r="O26" s="25" t="s">
        <v>62</v>
      </c>
      <c r="P26" s="28" t="s">
        <v>49</v>
      </c>
      <c r="Q26" s="29" t="s">
        <v>35</v>
      </c>
      <c r="R26" s="28" t="s">
        <v>35</v>
      </c>
      <c r="S26" s="28" t="s">
        <v>35</v>
      </c>
      <c r="T26" s="21" t="s">
        <v>166</v>
      </c>
      <c r="U26" s="21" t="s">
        <v>72</v>
      </c>
      <c r="V26" s="32">
        <v>1.1000000000000001</v>
      </c>
      <c r="W26" s="28" t="s">
        <v>52</v>
      </c>
      <c r="X26" s="28" t="s">
        <v>35</v>
      </c>
      <c r="Y26" s="24"/>
      <c r="Z26" s="25"/>
      <c r="AA26" s="25"/>
      <c r="AB26" s="25"/>
      <c r="AC26" s="25"/>
      <c r="AD26" s="25"/>
      <c r="AE26" s="26"/>
      <c r="AF26" s="27"/>
    </row>
    <row r="27" spans="4:32" x14ac:dyDescent="0.2">
      <c r="D27" s="28">
        <v>19</v>
      </c>
      <c r="E27" s="28" t="s">
        <v>167</v>
      </c>
      <c r="F27" s="28" t="s">
        <v>168</v>
      </c>
      <c r="G27" s="28" t="s">
        <v>169</v>
      </c>
      <c r="H27" s="28">
        <v>1</v>
      </c>
      <c r="I27" s="29">
        <v>7.5477394520341156E-5</v>
      </c>
      <c r="J27" s="29">
        <v>1.910922E-6</v>
      </c>
      <c r="K27" s="29">
        <v>4.2053309999999999E-4</v>
      </c>
      <c r="L27" s="30" t="s">
        <v>122</v>
      </c>
      <c r="M27" s="21">
        <v>0</v>
      </c>
      <c r="N27" s="56"/>
      <c r="O27" s="25" t="s">
        <v>33</v>
      </c>
      <c r="P27" s="28" t="s">
        <v>49</v>
      </c>
      <c r="Q27" s="29" t="s">
        <v>35</v>
      </c>
      <c r="R27" s="28" t="s">
        <v>35</v>
      </c>
      <c r="S27" s="28" t="s">
        <v>35</v>
      </c>
      <c r="T27" s="21" t="s">
        <v>170</v>
      </c>
      <c r="U27" s="21" t="s">
        <v>37</v>
      </c>
      <c r="V27" s="32">
        <v>1.1000000000000001</v>
      </c>
      <c r="W27" s="28" t="s">
        <v>65</v>
      </c>
      <c r="X27" s="28" t="s">
        <v>35</v>
      </c>
      <c r="Y27" s="24" t="s">
        <v>171</v>
      </c>
      <c r="Z27" s="25" t="s">
        <v>41</v>
      </c>
      <c r="AA27" s="25" t="s">
        <v>172</v>
      </c>
      <c r="AB27" s="25" t="s">
        <v>43</v>
      </c>
      <c r="AC27" s="25" t="s">
        <v>44</v>
      </c>
      <c r="AD27" s="25" t="s">
        <v>43</v>
      </c>
      <c r="AE27" s="26">
        <v>2553</v>
      </c>
      <c r="AF27" s="27" t="s">
        <v>150</v>
      </c>
    </row>
    <row r="28" spans="4:32" x14ac:dyDescent="0.2">
      <c r="D28" s="28">
        <v>20</v>
      </c>
      <c r="E28" s="28" t="s">
        <v>173</v>
      </c>
      <c r="F28" s="28" t="s">
        <v>174</v>
      </c>
      <c r="G28" s="28" t="s">
        <v>175</v>
      </c>
      <c r="H28" s="28">
        <v>1</v>
      </c>
      <c r="I28" s="29">
        <v>4.4766765153550001E-5</v>
      </c>
      <c r="J28" s="29">
        <v>1.1333959999999999E-6</v>
      </c>
      <c r="K28" s="29">
        <v>2.494245E-4</v>
      </c>
      <c r="L28" s="30" t="s">
        <v>122</v>
      </c>
      <c r="M28" s="21">
        <v>0</v>
      </c>
      <c r="N28" s="56"/>
      <c r="O28" s="25" t="s">
        <v>176</v>
      </c>
      <c r="P28" s="28" t="s">
        <v>49</v>
      </c>
      <c r="Q28" s="29">
        <v>1.35E-4</v>
      </c>
      <c r="R28" s="28" t="s">
        <v>35</v>
      </c>
      <c r="S28" s="28" t="s">
        <v>35</v>
      </c>
      <c r="T28" s="21" t="s">
        <v>50</v>
      </c>
      <c r="U28" s="21" t="s">
        <v>51</v>
      </c>
      <c r="V28" s="32">
        <v>1.1000000000000001</v>
      </c>
      <c r="W28" s="28" t="s">
        <v>52</v>
      </c>
      <c r="X28" s="28" t="s">
        <v>177</v>
      </c>
      <c r="Y28" s="24" t="s">
        <v>67</v>
      </c>
      <c r="Z28" s="25" t="s">
        <v>67</v>
      </c>
      <c r="AA28" s="25" t="s">
        <v>67</v>
      </c>
      <c r="AB28" s="25" t="s">
        <v>67</v>
      </c>
      <c r="AC28" s="25" t="s">
        <v>67</v>
      </c>
      <c r="AD28" s="25" t="s">
        <v>67</v>
      </c>
      <c r="AE28" s="26">
        <v>2436</v>
      </c>
      <c r="AF28" s="27" t="s">
        <v>178</v>
      </c>
    </row>
    <row r="29" spans="4:32" x14ac:dyDescent="0.2">
      <c r="D29" s="28">
        <v>21</v>
      </c>
      <c r="E29" s="28" t="s">
        <v>179</v>
      </c>
      <c r="F29" s="28" t="s">
        <v>180</v>
      </c>
      <c r="G29" s="28" t="s">
        <v>181</v>
      </c>
      <c r="H29" s="28">
        <v>1</v>
      </c>
      <c r="I29" s="29">
        <v>4.9451092869152409E-5</v>
      </c>
      <c r="J29" s="29">
        <v>1.2519930000000001E-6</v>
      </c>
      <c r="K29" s="29">
        <v>2.7552389999999999E-4</v>
      </c>
      <c r="L29" s="30" t="s">
        <v>122</v>
      </c>
      <c r="M29" s="21">
        <v>0</v>
      </c>
      <c r="N29" s="56"/>
      <c r="O29" s="25" t="s">
        <v>33</v>
      </c>
      <c r="P29" s="28" t="s">
        <v>49</v>
      </c>
      <c r="Q29" s="29">
        <v>2.1299999999999999E-5</v>
      </c>
      <c r="R29" s="28">
        <v>1</v>
      </c>
      <c r="S29" s="28" t="s">
        <v>35</v>
      </c>
      <c r="T29" s="21" t="s">
        <v>130</v>
      </c>
      <c r="U29" s="21" t="s">
        <v>51</v>
      </c>
      <c r="V29" s="32">
        <v>1.1000000000000001</v>
      </c>
      <c r="W29" s="28" t="s">
        <v>182</v>
      </c>
      <c r="X29" s="28" t="s">
        <v>183</v>
      </c>
      <c r="Y29" s="24" t="s">
        <v>184</v>
      </c>
      <c r="Z29" s="25" t="s">
        <v>41</v>
      </c>
      <c r="AA29" s="25" t="s">
        <v>185</v>
      </c>
      <c r="AB29" s="25" t="s">
        <v>43</v>
      </c>
      <c r="AC29" s="25" t="s">
        <v>186</v>
      </c>
      <c r="AD29" s="25" t="s">
        <v>43</v>
      </c>
      <c r="AE29" s="26">
        <v>2633</v>
      </c>
      <c r="AF29" s="27" t="s">
        <v>187</v>
      </c>
    </row>
    <row r="30" spans="4:32" x14ac:dyDescent="0.2">
      <c r="D30" s="28">
        <v>22</v>
      </c>
      <c r="E30" s="28" t="s">
        <v>188</v>
      </c>
      <c r="F30" s="28" t="s">
        <v>189</v>
      </c>
      <c r="G30" s="28" t="s">
        <v>190</v>
      </c>
      <c r="H30" s="28">
        <v>1</v>
      </c>
      <c r="I30" s="29">
        <v>4.9647502730612647E-5</v>
      </c>
      <c r="J30" s="29">
        <v>1.2569659999999999E-6</v>
      </c>
      <c r="K30" s="29">
        <v>2.7661819999999997E-4</v>
      </c>
      <c r="L30" s="30" t="s">
        <v>122</v>
      </c>
      <c r="M30" s="21">
        <v>0</v>
      </c>
      <c r="N30" s="56"/>
      <c r="O30" s="25" t="s">
        <v>33</v>
      </c>
      <c r="P30" s="28" t="s">
        <v>49</v>
      </c>
      <c r="Q30" s="29" t="s">
        <v>35</v>
      </c>
      <c r="R30" s="28" t="s">
        <v>35</v>
      </c>
      <c r="S30" s="28" t="s">
        <v>35</v>
      </c>
      <c r="T30" s="21" t="s">
        <v>87</v>
      </c>
      <c r="U30" s="21" t="s">
        <v>72</v>
      </c>
      <c r="V30" s="32">
        <v>1.1000000000000001</v>
      </c>
      <c r="W30" s="28" t="s">
        <v>182</v>
      </c>
      <c r="X30" s="28" t="s">
        <v>35</v>
      </c>
      <c r="Y30" s="24" t="s">
        <v>191</v>
      </c>
      <c r="Z30" s="25" t="s">
        <v>41</v>
      </c>
      <c r="AA30" s="25" t="s">
        <v>140</v>
      </c>
      <c r="AB30" s="25" t="s">
        <v>43</v>
      </c>
      <c r="AC30" s="25" t="s">
        <v>192</v>
      </c>
      <c r="AD30" s="25" t="s">
        <v>43</v>
      </c>
      <c r="AE30" s="26">
        <v>2491</v>
      </c>
      <c r="AF30" s="27" t="s">
        <v>193</v>
      </c>
    </row>
    <row r="31" spans="4:32" x14ac:dyDescent="0.2">
      <c r="D31" s="28">
        <v>23</v>
      </c>
      <c r="E31" s="28" t="s">
        <v>194</v>
      </c>
      <c r="F31" s="28" t="s">
        <v>195</v>
      </c>
      <c r="G31" s="28" t="s">
        <v>196</v>
      </c>
      <c r="H31" s="28">
        <v>1</v>
      </c>
      <c r="I31" s="29">
        <v>1.6233766233766231E-4</v>
      </c>
      <c r="J31" s="29">
        <v>4.1100340000000001E-6</v>
      </c>
      <c r="K31" s="29">
        <v>9.0448760000000003E-4</v>
      </c>
      <c r="L31" s="30" t="s">
        <v>122</v>
      </c>
      <c r="M31" s="21">
        <v>0</v>
      </c>
      <c r="N31" s="56"/>
      <c r="O31" s="25" t="s">
        <v>62</v>
      </c>
      <c r="P31" s="28" t="s">
        <v>34</v>
      </c>
      <c r="Q31" s="29">
        <v>3.1999999999999999E-5</v>
      </c>
      <c r="R31" s="28" t="s">
        <v>35</v>
      </c>
      <c r="S31" s="28" t="s">
        <v>35</v>
      </c>
      <c r="T31" s="21" t="s">
        <v>113</v>
      </c>
      <c r="U31" s="21" t="s">
        <v>51</v>
      </c>
      <c r="V31" s="32">
        <v>1.1000000000000001</v>
      </c>
      <c r="W31" s="28" t="s">
        <v>197</v>
      </c>
      <c r="X31" s="28" t="s">
        <v>198</v>
      </c>
      <c r="Y31" s="24" t="s">
        <v>67</v>
      </c>
      <c r="Z31" s="25" t="s">
        <v>67</v>
      </c>
      <c r="AA31" s="25" t="s">
        <v>67</v>
      </c>
      <c r="AB31" s="25" t="s">
        <v>67</v>
      </c>
      <c r="AC31" s="25" t="s">
        <v>67</v>
      </c>
      <c r="AD31" s="25" t="s">
        <v>67</v>
      </c>
      <c r="AE31" s="26" t="s">
        <v>67</v>
      </c>
      <c r="AF31" s="27" t="s">
        <v>67</v>
      </c>
    </row>
    <row r="32" spans="4:32" x14ac:dyDescent="0.2">
      <c r="D32" s="58">
        <v>24</v>
      </c>
      <c r="E32" s="58" t="s">
        <v>199</v>
      </c>
      <c r="F32" s="58" t="s">
        <v>200</v>
      </c>
      <c r="G32" s="58" t="s">
        <v>201</v>
      </c>
      <c r="H32" s="28">
        <v>1</v>
      </c>
      <c r="I32" s="29">
        <v>8.762705923589205E-5</v>
      </c>
      <c r="J32" s="29">
        <v>2.2185250000000001E-6</v>
      </c>
      <c r="K32" s="29">
        <v>4.8822669999999999E-4</v>
      </c>
      <c r="L32" s="59" t="s">
        <v>122</v>
      </c>
      <c r="M32" s="61">
        <v>0</v>
      </c>
      <c r="N32" s="56"/>
      <c r="O32" s="70" t="s">
        <v>33</v>
      </c>
      <c r="P32" s="28" t="s">
        <v>34</v>
      </c>
      <c r="Q32" s="73">
        <v>3.9899999999999999E-6</v>
      </c>
      <c r="R32" s="63">
        <v>1</v>
      </c>
      <c r="S32" s="63" t="s">
        <v>35</v>
      </c>
      <c r="T32" s="61" t="s">
        <v>99</v>
      </c>
      <c r="U32" s="61" t="s">
        <v>51</v>
      </c>
      <c r="V32" s="32">
        <v>1.1000000000000001</v>
      </c>
      <c r="W32" s="28" t="s">
        <v>38</v>
      </c>
      <c r="X32" s="63" t="s">
        <v>202</v>
      </c>
      <c r="Y32" s="56" t="s">
        <v>203</v>
      </c>
      <c r="Z32" s="70" t="s">
        <v>41</v>
      </c>
      <c r="AA32" s="70" t="s">
        <v>204</v>
      </c>
      <c r="AB32" s="70" t="s">
        <v>56</v>
      </c>
      <c r="AC32" s="70" t="s">
        <v>205</v>
      </c>
      <c r="AD32" s="70" t="s">
        <v>56</v>
      </c>
      <c r="AE32" s="74">
        <v>2609</v>
      </c>
      <c r="AF32" s="75" t="s">
        <v>206</v>
      </c>
    </row>
    <row r="33" spans="4:32" x14ac:dyDescent="0.2">
      <c r="D33" s="57"/>
      <c r="E33" s="57"/>
      <c r="F33" s="57"/>
      <c r="G33" s="57"/>
      <c r="H33" s="28">
        <v>1</v>
      </c>
      <c r="I33" s="29">
        <v>4.9965024482862E-5</v>
      </c>
      <c r="J33" s="29">
        <v>1.2650050000000001E-6</v>
      </c>
      <c r="K33" s="29">
        <v>2.783873E-4</v>
      </c>
      <c r="L33" s="60"/>
      <c r="M33" s="62"/>
      <c r="N33" s="56"/>
      <c r="O33" s="65"/>
      <c r="P33" s="28" t="s">
        <v>49</v>
      </c>
      <c r="Q33" s="73"/>
      <c r="R33" s="63"/>
      <c r="S33" s="63"/>
      <c r="T33" s="62"/>
      <c r="U33" s="62"/>
      <c r="V33" s="32">
        <v>1.1000000000000001</v>
      </c>
      <c r="W33" s="28" t="s">
        <v>182</v>
      </c>
      <c r="X33" s="63" t="s">
        <v>202</v>
      </c>
      <c r="Y33" s="72"/>
      <c r="Z33" s="65"/>
      <c r="AA33" s="65"/>
      <c r="AB33" s="65"/>
      <c r="AC33" s="65"/>
      <c r="AD33" s="65"/>
      <c r="AE33" s="67"/>
      <c r="AF33" s="69"/>
    </row>
    <row r="34" spans="4:32" x14ac:dyDescent="0.2">
      <c r="D34" s="28">
        <v>25</v>
      </c>
      <c r="E34" s="28" t="s">
        <v>207</v>
      </c>
      <c r="F34" s="28" t="s">
        <v>208</v>
      </c>
      <c r="G34" s="28" t="s">
        <v>209</v>
      </c>
      <c r="H34" s="28">
        <v>1</v>
      </c>
      <c r="I34" s="29">
        <v>1.531159087429184E-4</v>
      </c>
      <c r="J34" s="29">
        <v>3.8765589999999998E-6</v>
      </c>
      <c r="K34" s="29">
        <v>8.5310720000000004E-4</v>
      </c>
      <c r="L34" s="30" t="s">
        <v>122</v>
      </c>
      <c r="M34" s="21">
        <v>0</v>
      </c>
      <c r="N34" s="56"/>
      <c r="O34" s="25" t="s">
        <v>62</v>
      </c>
      <c r="P34" s="28" t="s">
        <v>49</v>
      </c>
      <c r="Q34" s="29">
        <v>3.9900000000000001E-5</v>
      </c>
      <c r="R34" s="28" t="s">
        <v>35</v>
      </c>
      <c r="S34" s="28" t="s">
        <v>35</v>
      </c>
      <c r="T34" s="21" t="s">
        <v>210</v>
      </c>
      <c r="U34" s="21" t="s">
        <v>37</v>
      </c>
      <c r="V34" s="32">
        <v>1.1000000000000001</v>
      </c>
      <c r="W34" s="28" t="s">
        <v>211</v>
      </c>
      <c r="X34" s="28" t="s">
        <v>212</v>
      </c>
      <c r="Y34" s="24" t="s">
        <v>67</v>
      </c>
      <c r="Z34" s="25" t="s">
        <v>67</v>
      </c>
      <c r="AA34" s="25" t="s">
        <v>67</v>
      </c>
      <c r="AB34" s="25" t="s">
        <v>67</v>
      </c>
      <c r="AC34" s="25" t="s">
        <v>67</v>
      </c>
      <c r="AD34" s="25" t="s">
        <v>67</v>
      </c>
      <c r="AE34" s="26" t="s">
        <v>67</v>
      </c>
      <c r="AF34" s="27" t="s">
        <v>67</v>
      </c>
    </row>
    <row r="35" spans="4:32" x14ac:dyDescent="0.2">
      <c r="D35" s="58">
        <v>26</v>
      </c>
      <c r="E35" s="58" t="s">
        <v>213</v>
      </c>
      <c r="F35" s="58" t="s">
        <v>214</v>
      </c>
      <c r="G35" s="58" t="s">
        <v>215</v>
      </c>
      <c r="H35" s="28">
        <v>1</v>
      </c>
      <c r="I35" s="29">
        <v>1.3810247203424939E-4</v>
      </c>
      <c r="J35" s="29">
        <v>3.4964519999999998E-6</v>
      </c>
      <c r="K35" s="29">
        <v>7.694577E-4</v>
      </c>
      <c r="L35" s="59" t="s">
        <v>122</v>
      </c>
      <c r="M35" s="61">
        <v>0</v>
      </c>
      <c r="N35" s="56"/>
      <c r="O35" s="70" t="s">
        <v>62</v>
      </c>
      <c r="P35" s="28" t="s">
        <v>34</v>
      </c>
      <c r="Q35" s="73">
        <v>2.48E-5</v>
      </c>
      <c r="R35" s="63" t="s">
        <v>35</v>
      </c>
      <c r="S35" s="63" t="s">
        <v>35</v>
      </c>
      <c r="T35" s="61" t="s">
        <v>64</v>
      </c>
      <c r="U35" s="61" t="s">
        <v>51</v>
      </c>
      <c r="V35" s="32">
        <v>2.4</v>
      </c>
      <c r="W35" s="28" t="s">
        <v>216</v>
      </c>
      <c r="X35" s="63" t="s">
        <v>217</v>
      </c>
      <c r="Y35" s="56" t="s">
        <v>67</v>
      </c>
      <c r="Z35" s="70" t="s">
        <v>67</v>
      </c>
      <c r="AA35" s="70" t="s">
        <v>67</v>
      </c>
      <c r="AB35" s="70" t="s">
        <v>67</v>
      </c>
      <c r="AC35" s="70" t="s">
        <v>67</v>
      </c>
      <c r="AD35" s="70" t="s">
        <v>67</v>
      </c>
      <c r="AE35" s="70" t="s">
        <v>67</v>
      </c>
      <c r="AF35" s="75" t="s">
        <v>67</v>
      </c>
    </row>
    <row r="36" spans="4:32" x14ac:dyDescent="0.2">
      <c r="D36" s="57"/>
      <c r="E36" s="57"/>
      <c r="F36" s="57"/>
      <c r="G36" s="57"/>
      <c r="H36" s="28">
        <v>1</v>
      </c>
      <c r="I36" s="29">
        <v>7.7017868145409739E-5</v>
      </c>
      <c r="J36" s="29">
        <v>1.949924E-6</v>
      </c>
      <c r="K36" s="29">
        <v>4.2911609999999998E-4</v>
      </c>
      <c r="L36" s="60"/>
      <c r="M36" s="62"/>
      <c r="N36" s="56"/>
      <c r="O36" s="65"/>
      <c r="P36" s="28" t="s">
        <v>49</v>
      </c>
      <c r="Q36" s="73"/>
      <c r="R36" s="63"/>
      <c r="S36" s="63"/>
      <c r="T36" s="62"/>
      <c r="U36" s="62"/>
      <c r="V36" s="32">
        <v>1.1000000000000001</v>
      </c>
      <c r="W36" s="28" t="s">
        <v>218</v>
      </c>
      <c r="X36" s="63" t="s">
        <v>217</v>
      </c>
      <c r="Y36" s="72"/>
      <c r="Z36" s="65"/>
      <c r="AA36" s="65"/>
      <c r="AB36" s="65"/>
      <c r="AC36" s="65"/>
      <c r="AD36" s="65"/>
      <c r="AE36" s="65"/>
      <c r="AF36" s="69"/>
    </row>
    <row r="37" spans="4:32" x14ac:dyDescent="0.2">
      <c r="D37" s="28">
        <v>27</v>
      </c>
      <c r="E37" s="28" t="s">
        <v>219</v>
      </c>
      <c r="F37" s="28" t="s">
        <v>220</v>
      </c>
      <c r="G37" s="28" t="s">
        <v>221</v>
      </c>
      <c r="H37" s="28">
        <v>1</v>
      </c>
      <c r="I37" s="29">
        <v>1.2430080795525171E-4</v>
      </c>
      <c r="J37" s="29">
        <v>3.1470239999999999E-6</v>
      </c>
      <c r="K37" s="29">
        <v>6.9255979999999998E-4</v>
      </c>
      <c r="L37" s="20" t="s">
        <v>122</v>
      </c>
      <c r="M37" s="21">
        <v>0</v>
      </c>
      <c r="N37" s="56"/>
      <c r="O37" s="25" t="s">
        <v>33</v>
      </c>
      <c r="P37" s="28" t="s">
        <v>49</v>
      </c>
      <c r="Q37" s="29">
        <v>3.9899999999999999E-6</v>
      </c>
      <c r="R37" s="28" t="s">
        <v>35</v>
      </c>
      <c r="S37" s="28" t="s">
        <v>63</v>
      </c>
      <c r="T37" s="21" t="s">
        <v>130</v>
      </c>
      <c r="U37" s="21" t="s">
        <v>51</v>
      </c>
      <c r="V37" s="32">
        <v>1.1000000000000001</v>
      </c>
      <c r="W37" s="28" t="s">
        <v>65</v>
      </c>
      <c r="X37" s="28" t="s">
        <v>222</v>
      </c>
      <c r="Y37" s="24" t="s">
        <v>160</v>
      </c>
      <c r="Z37" s="25" t="s">
        <v>75</v>
      </c>
      <c r="AA37" s="25" t="s">
        <v>223</v>
      </c>
      <c r="AB37" s="25" t="s">
        <v>75</v>
      </c>
      <c r="AC37" s="25" t="s">
        <v>224</v>
      </c>
      <c r="AD37" s="25" t="s">
        <v>56</v>
      </c>
      <c r="AE37" s="26">
        <v>2347</v>
      </c>
      <c r="AF37" s="27" t="s">
        <v>187</v>
      </c>
    </row>
    <row r="38" spans="4:32" x14ac:dyDescent="0.2">
      <c r="D38" s="58">
        <v>28</v>
      </c>
      <c r="E38" s="58" t="s">
        <v>225</v>
      </c>
      <c r="F38" s="58" t="s">
        <v>226</v>
      </c>
      <c r="G38" s="58" t="s">
        <v>227</v>
      </c>
      <c r="H38" s="28">
        <v>1</v>
      </c>
      <c r="I38" s="29">
        <v>1.968503937007874E-4</v>
      </c>
      <c r="J38" s="29">
        <v>4.9838200000000002E-6</v>
      </c>
      <c r="K38" s="29">
        <v>1.0967800000000001E-3</v>
      </c>
      <c r="L38" s="59" t="s">
        <v>122</v>
      </c>
      <c r="M38" s="61">
        <v>0</v>
      </c>
      <c r="N38" s="56"/>
      <c r="O38" s="70" t="s">
        <v>33</v>
      </c>
      <c r="P38" s="28" t="s">
        <v>34</v>
      </c>
      <c r="Q38" s="73">
        <v>3.9899999999999999E-6</v>
      </c>
      <c r="R38" s="63">
        <v>1</v>
      </c>
      <c r="S38" s="63" t="s">
        <v>35</v>
      </c>
      <c r="T38" s="61" t="s">
        <v>50</v>
      </c>
      <c r="U38" s="61" t="s">
        <v>51</v>
      </c>
      <c r="V38" s="32">
        <v>2.1</v>
      </c>
      <c r="W38" s="28" t="s">
        <v>73</v>
      </c>
      <c r="X38" s="63" t="s">
        <v>228</v>
      </c>
      <c r="Y38" s="56">
        <v>0</v>
      </c>
      <c r="Z38" s="70" t="s">
        <v>75</v>
      </c>
      <c r="AA38" s="70">
        <v>1</v>
      </c>
      <c r="AB38" s="70" t="s">
        <v>75</v>
      </c>
      <c r="AC38" s="70">
        <v>1</v>
      </c>
      <c r="AD38" s="70" t="s">
        <v>75</v>
      </c>
      <c r="AE38" s="74">
        <v>2302</v>
      </c>
      <c r="AF38" s="75" t="s">
        <v>187</v>
      </c>
    </row>
    <row r="39" spans="4:32" x14ac:dyDescent="0.2">
      <c r="D39" s="57"/>
      <c r="E39" s="57"/>
      <c r="F39" s="57"/>
      <c r="G39" s="57"/>
      <c r="H39" s="28">
        <v>1</v>
      </c>
      <c r="I39" s="29">
        <v>1.694915254237288E-4</v>
      </c>
      <c r="J39" s="29">
        <v>4.2911539999999997E-6</v>
      </c>
      <c r="K39" s="29">
        <v>9.4434629999999998E-4</v>
      </c>
      <c r="L39" s="60"/>
      <c r="M39" s="62"/>
      <c r="N39" s="56"/>
      <c r="O39" s="65"/>
      <c r="P39" s="28" t="s">
        <v>34</v>
      </c>
      <c r="Q39" s="73"/>
      <c r="R39" s="63"/>
      <c r="S39" s="63"/>
      <c r="T39" s="62"/>
      <c r="U39" s="62"/>
      <c r="V39" s="28">
        <v>2.4</v>
      </c>
      <c r="W39" s="28" t="s">
        <v>197</v>
      </c>
      <c r="X39" s="63" t="s">
        <v>229</v>
      </c>
      <c r="Y39" s="72"/>
      <c r="Z39" s="65"/>
      <c r="AA39" s="65"/>
      <c r="AB39" s="65"/>
      <c r="AC39" s="65"/>
      <c r="AD39" s="65"/>
      <c r="AE39" s="67"/>
      <c r="AF39" s="69"/>
    </row>
    <row r="40" spans="4:32" x14ac:dyDescent="0.2">
      <c r="D40" s="28">
        <v>29</v>
      </c>
      <c r="E40" s="28" t="s">
        <v>230</v>
      </c>
      <c r="F40" s="28" t="s">
        <v>231</v>
      </c>
      <c r="G40" s="28" t="s">
        <v>232</v>
      </c>
      <c r="H40" s="28">
        <v>1</v>
      </c>
      <c r="I40" s="29">
        <v>8.7873462214411253E-5</v>
      </c>
      <c r="J40" s="29">
        <v>2.2247629999999999E-6</v>
      </c>
      <c r="K40" s="29">
        <v>4.8959959999999995E-4</v>
      </c>
      <c r="L40" s="30" t="s">
        <v>122</v>
      </c>
      <c r="M40" s="21">
        <v>0</v>
      </c>
      <c r="N40" s="56"/>
      <c r="O40" s="25" t="s">
        <v>33</v>
      </c>
      <c r="P40" s="28" t="s">
        <v>34</v>
      </c>
      <c r="Q40" s="29" t="s">
        <v>35</v>
      </c>
      <c r="R40" s="28" t="s">
        <v>35</v>
      </c>
      <c r="S40" s="28" t="s">
        <v>35</v>
      </c>
      <c r="T40" s="21" t="s">
        <v>233</v>
      </c>
      <c r="U40" s="21" t="s">
        <v>72</v>
      </c>
      <c r="V40" s="32">
        <v>1.2</v>
      </c>
      <c r="W40" s="28" t="s">
        <v>38</v>
      </c>
      <c r="X40" s="28" t="s">
        <v>35</v>
      </c>
      <c r="Y40" s="24">
        <v>0</v>
      </c>
      <c r="Z40" s="25" t="s">
        <v>75</v>
      </c>
      <c r="AA40" s="25" t="s">
        <v>223</v>
      </c>
      <c r="AB40" s="25" t="s">
        <v>75</v>
      </c>
      <c r="AC40" s="25" t="s">
        <v>234</v>
      </c>
      <c r="AD40" s="25" t="s">
        <v>56</v>
      </c>
      <c r="AE40" s="26">
        <v>2417</v>
      </c>
      <c r="AF40" s="27" t="s">
        <v>187</v>
      </c>
    </row>
    <row r="41" spans="4:32" x14ac:dyDescent="0.2">
      <c r="D41" s="28">
        <v>30</v>
      </c>
      <c r="E41" s="28" t="s">
        <v>235</v>
      </c>
      <c r="F41" s="28" t="s">
        <v>236</v>
      </c>
      <c r="G41" s="28" t="s">
        <v>237</v>
      </c>
      <c r="H41" s="28">
        <v>1</v>
      </c>
      <c r="I41" s="29">
        <v>1.4228799089356859E-4</v>
      </c>
      <c r="J41" s="29">
        <v>3.6024200000000001E-6</v>
      </c>
      <c r="K41" s="29">
        <v>7.9277790000000002E-4</v>
      </c>
      <c r="L41" s="30" t="s">
        <v>122</v>
      </c>
      <c r="M41" s="21">
        <v>0</v>
      </c>
      <c r="N41" s="56"/>
      <c r="O41" s="25" t="s">
        <v>33</v>
      </c>
      <c r="P41" s="28" t="s">
        <v>34</v>
      </c>
      <c r="Q41" s="29" t="s">
        <v>35</v>
      </c>
      <c r="R41" s="28">
        <v>1</v>
      </c>
      <c r="S41" s="28" t="s">
        <v>35</v>
      </c>
      <c r="T41" s="21" t="s">
        <v>238</v>
      </c>
      <c r="U41" s="21" t="s">
        <v>72</v>
      </c>
      <c r="V41" s="32">
        <v>1.2</v>
      </c>
      <c r="W41" s="28" t="s">
        <v>216</v>
      </c>
      <c r="X41" s="28" t="s">
        <v>239</v>
      </c>
      <c r="Y41" s="24" t="s">
        <v>140</v>
      </c>
      <c r="Z41" s="25" t="s">
        <v>75</v>
      </c>
      <c r="AA41" s="25" t="s">
        <v>240</v>
      </c>
      <c r="AB41" s="25" t="s">
        <v>56</v>
      </c>
      <c r="AC41" s="25" t="s">
        <v>241</v>
      </c>
      <c r="AD41" s="25" t="s">
        <v>56</v>
      </c>
      <c r="AE41" s="26">
        <v>1936</v>
      </c>
      <c r="AF41" s="27" t="s">
        <v>187</v>
      </c>
    </row>
    <row r="42" spans="4:32" x14ac:dyDescent="0.2">
      <c r="D42" s="28">
        <v>31</v>
      </c>
      <c r="E42" s="28" t="s">
        <v>242</v>
      </c>
      <c r="F42" s="28" t="s">
        <v>243</v>
      </c>
      <c r="G42" s="28" t="s">
        <v>244</v>
      </c>
      <c r="H42" s="28">
        <v>1</v>
      </c>
      <c r="I42" s="29">
        <v>5.5533959015938248E-5</v>
      </c>
      <c r="J42" s="29">
        <v>1.4059979999999999E-6</v>
      </c>
      <c r="K42" s="29">
        <v>3.0941539999999998E-4</v>
      </c>
      <c r="L42" s="30" t="s">
        <v>122</v>
      </c>
      <c r="M42" s="21">
        <v>0</v>
      </c>
      <c r="N42" s="56"/>
      <c r="O42" s="25" t="s">
        <v>33</v>
      </c>
      <c r="P42" s="28" t="s">
        <v>49</v>
      </c>
      <c r="Q42" s="29" t="s">
        <v>35</v>
      </c>
      <c r="R42" s="28" t="s">
        <v>35</v>
      </c>
      <c r="S42" s="28" t="s">
        <v>35</v>
      </c>
      <c r="T42" s="21" t="s">
        <v>245</v>
      </c>
      <c r="U42" s="21" t="s">
        <v>72</v>
      </c>
      <c r="V42" s="32">
        <v>1.1000000000000001</v>
      </c>
      <c r="W42" s="28" t="s">
        <v>182</v>
      </c>
      <c r="X42" s="28" t="s">
        <v>35</v>
      </c>
      <c r="Y42" s="24">
        <v>0</v>
      </c>
      <c r="Z42" s="25" t="s">
        <v>75</v>
      </c>
      <c r="AA42" s="25">
        <v>1</v>
      </c>
      <c r="AB42" s="25" t="s">
        <v>75</v>
      </c>
      <c r="AC42" s="25">
        <v>1</v>
      </c>
      <c r="AD42" s="25" t="s">
        <v>75</v>
      </c>
      <c r="AE42" s="26">
        <v>1972</v>
      </c>
      <c r="AF42" s="27" t="s">
        <v>246</v>
      </c>
    </row>
    <row r="43" spans="4:32" x14ac:dyDescent="0.2">
      <c r="D43" s="28">
        <v>32</v>
      </c>
      <c r="E43" s="28" t="s">
        <v>247</v>
      </c>
      <c r="F43" s="28" t="s">
        <v>248</v>
      </c>
      <c r="G43" s="28" t="s">
        <v>249</v>
      </c>
      <c r="H43" s="28">
        <v>1</v>
      </c>
      <c r="I43" s="29">
        <v>4.6423100134626989E-5</v>
      </c>
      <c r="J43" s="29">
        <v>1.175331E-6</v>
      </c>
      <c r="K43" s="29">
        <v>2.5865300000000002E-4</v>
      </c>
      <c r="L43" s="30" t="s">
        <v>122</v>
      </c>
      <c r="M43" s="21">
        <v>0</v>
      </c>
      <c r="N43" s="57"/>
      <c r="O43" s="25" t="s">
        <v>33</v>
      </c>
      <c r="P43" s="28" t="s">
        <v>49</v>
      </c>
      <c r="Q43" s="29" t="s">
        <v>35</v>
      </c>
      <c r="R43" s="28" t="s">
        <v>35</v>
      </c>
      <c r="S43" s="28" t="s">
        <v>35</v>
      </c>
      <c r="T43" s="21" t="s">
        <v>250</v>
      </c>
      <c r="U43" s="21" t="s">
        <v>72</v>
      </c>
      <c r="V43" s="32">
        <v>1.1000000000000001</v>
      </c>
      <c r="W43" s="28" t="s">
        <v>52</v>
      </c>
      <c r="X43" s="28" t="s">
        <v>35</v>
      </c>
      <c r="Y43" s="24" t="s">
        <v>251</v>
      </c>
      <c r="Z43" s="25" t="s">
        <v>41</v>
      </c>
      <c r="AA43" s="25" t="s">
        <v>252</v>
      </c>
      <c r="AB43" s="25" t="s">
        <v>43</v>
      </c>
      <c r="AC43" s="25" t="s">
        <v>253</v>
      </c>
      <c r="AD43" s="25" t="s">
        <v>43</v>
      </c>
      <c r="AE43" s="26">
        <v>44229</v>
      </c>
      <c r="AF43" s="27" t="s">
        <v>254</v>
      </c>
    </row>
    <row r="44" spans="4:32" ht="16" x14ac:dyDescent="0.2">
      <c r="D44" s="28">
        <v>33</v>
      </c>
      <c r="E44" s="28" t="s">
        <v>255</v>
      </c>
      <c r="F44" s="28" t="s">
        <v>256</v>
      </c>
      <c r="G44" s="28" t="s">
        <v>257</v>
      </c>
      <c r="H44" s="28">
        <v>1</v>
      </c>
      <c r="I44" s="29">
        <v>9.3187960115553075E-5</v>
      </c>
      <c r="J44" s="29">
        <v>2.3593149999999998E-6</v>
      </c>
      <c r="K44" s="29">
        <v>5.1921010000000002E-4</v>
      </c>
      <c r="L44" s="30" t="s">
        <v>61</v>
      </c>
      <c r="M44" s="21">
        <v>1</v>
      </c>
      <c r="N44" s="33"/>
      <c r="O44" s="31" t="s">
        <v>258</v>
      </c>
      <c r="P44" s="28" t="s">
        <v>49</v>
      </c>
      <c r="Q44" s="29" t="s">
        <v>35</v>
      </c>
      <c r="R44" s="28" t="s">
        <v>35</v>
      </c>
      <c r="S44" s="28" t="s">
        <v>35</v>
      </c>
      <c r="T44" s="21" t="s">
        <v>259</v>
      </c>
      <c r="U44" s="21" t="s">
        <v>72</v>
      </c>
      <c r="V44" s="32">
        <v>1.1000000000000001</v>
      </c>
      <c r="W44" s="28" t="s">
        <v>260</v>
      </c>
      <c r="X44" s="28" t="s">
        <v>35</v>
      </c>
      <c r="Y44" s="24" t="s">
        <v>67</v>
      </c>
      <c r="Z44" s="25" t="s">
        <v>67</v>
      </c>
      <c r="AA44" s="25" t="s">
        <v>67</v>
      </c>
      <c r="AB44" s="25" t="s">
        <v>67</v>
      </c>
      <c r="AC44" s="25" t="s">
        <v>67</v>
      </c>
      <c r="AD44" s="25" t="s">
        <v>67</v>
      </c>
      <c r="AE44" s="27" t="s">
        <v>261</v>
      </c>
      <c r="AF44" s="27" t="s">
        <v>262</v>
      </c>
    </row>
    <row r="45" spans="4:32" x14ac:dyDescent="0.2">
      <c r="D45" s="58">
        <v>34</v>
      </c>
      <c r="E45" s="58" t="s">
        <v>263</v>
      </c>
      <c r="F45" s="58" t="s">
        <v>264</v>
      </c>
      <c r="G45" s="58" t="s">
        <v>265</v>
      </c>
      <c r="H45" s="28">
        <v>1</v>
      </c>
      <c r="I45" s="29">
        <v>3.155569580309246E-4</v>
      </c>
      <c r="J45" s="29">
        <v>7.9892100000000004E-6</v>
      </c>
      <c r="K45" s="29">
        <v>1.758171E-3</v>
      </c>
      <c r="L45" s="59" t="s">
        <v>61</v>
      </c>
      <c r="M45" s="61">
        <v>1</v>
      </c>
      <c r="N45" s="33"/>
      <c r="O45" s="76" t="s">
        <v>33</v>
      </c>
      <c r="P45" s="28" t="s">
        <v>49</v>
      </c>
      <c r="Q45" s="73" t="s">
        <v>35</v>
      </c>
      <c r="R45" s="63">
        <v>474</v>
      </c>
      <c r="S45" s="63" t="s">
        <v>266</v>
      </c>
      <c r="T45" s="61" t="s">
        <v>267</v>
      </c>
      <c r="U45" s="61" t="s">
        <v>37</v>
      </c>
      <c r="V45" s="32">
        <v>2.1</v>
      </c>
      <c r="W45" s="28" t="s">
        <v>182</v>
      </c>
      <c r="X45" s="63" t="s">
        <v>268</v>
      </c>
      <c r="Y45" s="56" t="s">
        <v>160</v>
      </c>
      <c r="Z45" s="70" t="s">
        <v>75</v>
      </c>
      <c r="AA45" s="70" t="s">
        <v>269</v>
      </c>
      <c r="AB45" s="70" t="s">
        <v>75</v>
      </c>
      <c r="AC45" s="70" t="s">
        <v>270</v>
      </c>
      <c r="AD45" s="70" t="s">
        <v>75</v>
      </c>
      <c r="AE45" s="74">
        <v>3448</v>
      </c>
      <c r="AF45" s="75" t="s">
        <v>271</v>
      </c>
    </row>
    <row r="46" spans="4:32" ht="15" customHeight="1" x14ac:dyDescent="0.2">
      <c r="D46" s="57"/>
      <c r="E46" s="57"/>
      <c r="F46" s="57"/>
      <c r="G46" s="57"/>
      <c r="H46" s="28">
        <v>3</v>
      </c>
      <c r="I46" s="29">
        <v>3.2338040314756932E-4</v>
      </c>
      <c r="J46" s="29">
        <v>6.6688809999999998E-5</v>
      </c>
      <c r="K46" s="29">
        <v>9.4505480000000002E-4</v>
      </c>
      <c r="L46" s="60"/>
      <c r="M46" s="62"/>
      <c r="N46" s="33"/>
      <c r="O46" s="77"/>
      <c r="P46" s="28" t="s">
        <v>49</v>
      </c>
      <c r="Q46" s="73"/>
      <c r="R46" s="63"/>
      <c r="S46" s="63"/>
      <c r="T46" s="62"/>
      <c r="U46" s="62"/>
      <c r="V46" s="32" t="s">
        <v>272</v>
      </c>
      <c r="W46" s="28" t="s">
        <v>260</v>
      </c>
      <c r="X46" s="63" t="s">
        <v>268</v>
      </c>
      <c r="Y46" s="72"/>
      <c r="Z46" s="65"/>
      <c r="AA46" s="65"/>
      <c r="AB46" s="65"/>
      <c r="AC46" s="65"/>
      <c r="AD46" s="65"/>
      <c r="AE46" s="67"/>
      <c r="AF46" s="69"/>
    </row>
    <row r="47" spans="4:32" x14ac:dyDescent="0.2">
      <c r="D47" s="58">
        <f>D45+1</f>
        <v>35</v>
      </c>
      <c r="E47" s="58" t="s">
        <v>273</v>
      </c>
      <c r="F47" s="58" t="s">
        <v>274</v>
      </c>
      <c r="G47" s="58" t="s">
        <v>275</v>
      </c>
      <c r="H47" s="28">
        <v>1</v>
      </c>
      <c r="I47" s="29">
        <v>1.564700359881083E-4</v>
      </c>
      <c r="J47" s="29">
        <v>3.9614779999999999E-6</v>
      </c>
      <c r="K47" s="29">
        <v>8.7179520000000004E-4</v>
      </c>
      <c r="L47" s="59" t="s">
        <v>276</v>
      </c>
      <c r="M47" s="61">
        <v>1</v>
      </c>
      <c r="N47" s="78">
        <f>MEDIAN(I47:I49)</f>
        <v>1.1376564277588169E-4</v>
      </c>
      <c r="O47" s="80" t="s">
        <v>33</v>
      </c>
      <c r="P47" s="28" t="s">
        <v>49</v>
      </c>
      <c r="Q47" s="73" t="s">
        <v>35</v>
      </c>
      <c r="R47" s="63">
        <v>25</v>
      </c>
      <c r="S47" s="63" t="s">
        <v>277</v>
      </c>
      <c r="T47" s="61" t="s">
        <v>50</v>
      </c>
      <c r="U47" s="61" t="s">
        <v>51</v>
      </c>
      <c r="V47" s="32">
        <v>2.1</v>
      </c>
      <c r="W47" s="28" t="s">
        <v>218</v>
      </c>
      <c r="X47" s="63" t="s">
        <v>278</v>
      </c>
      <c r="Y47" s="56" t="s">
        <v>279</v>
      </c>
      <c r="Z47" s="70" t="s">
        <v>41</v>
      </c>
      <c r="AA47" s="70" t="s">
        <v>280</v>
      </c>
      <c r="AB47" s="70" t="s">
        <v>75</v>
      </c>
      <c r="AC47" s="70" t="s">
        <v>281</v>
      </c>
      <c r="AD47" s="70" t="s">
        <v>56</v>
      </c>
      <c r="AE47" s="74">
        <v>5222</v>
      </c>
      <c r="AF47" s="75" t="s">
        <v>262</v>
      </c>
    </row>
    <row r="48" spans="4:32" x14ac:dyDescent="0.2">
      <c r="D48" s="57"/>
      <c r="E48" s="57"/>
      <c r="F48" s="57"/>
      <c r="G48" s="57"/>
      <c r="H48" s="28">
        <v>1</v>
      </c>
      <c r="I48" s="29">
        <v>1.1376564277588169E-4</v>
      </c>
      <c r="J48" s="29">
        <v>2.8802969999999999E-6</v>
      </c>
      <c r="K48" s="29">
        <v>6.3386159999999998E-4</v>
      </c>
      <c r="L48" s="60"/>
      <c r="M48" s="62"/>
      <c r="N48" s="79"/>
      <c r="O48" s="81"/>
      <c r="P48" s="28" t="s">
        <v>49</v>
      </c>
      <c r="Q48" s="73"/>
      <c r="R48" s="63"/>
      <c r="S48" s="63"/>
      <c r="T48" s="62"/>
      <c r="U48" s="62"/>
      <c r="V48" s="32">
        <v>1.1000000000000001</v>
      </c>
      <c r="W48" s="28" t="s">
        <v>260</v>
      </c>
      <c r="X48" s="63" t="s">
        <v>278</v>
      </c>
      <c r="Y48" s="72"/>
      <c r="Z48" s="65"/>
      <c r="AA48" s="65"/>
      <c r="AB48" s="65"/>
      <c r="AC48" s="65"/>
      <c r="AD48" s="65"/>
      <c r="AE48" s="67"/>
      <c r="AF48" s="69"/>
    </row>
    <row r="49" spans="4:32" ht="16" x14ac:dyDescent="0.2">
      <c r="D49" s="28">
        <f>D47+1</f>
        <v>36</v>
      </c>
      <c r="E49" s="28" t="s">
        <v>282</v>
      </c>
      <c r="F49" s="28" t="s">
        <v>283</v>
      </c>
      <c r="G49" s="28" t="s">
        <v>284</v>
      </c>
      <c r="H49" s="28">
        <v>1</v>
      </c>
      <c r="I49" s="29">
        <v>7.2191741264799312E-5</v>
      </c>
      <c r="J49" s="29">
        <v>1.8277370000000001E-6</v>
      </c>
      <c r="K49" s="29">
        <v>4.0222659999999998E-4</v>
      </c>
      <c r="L49" s="30" t="s">
        <v>276</v>
      </c>
      <c r="M49" s="21">
        <v>1</v>
      </c>
      <c r="N49" s="54"/>
      <c r="O49" s="31" t="s">
        <v>62</v>
      </c>
      <c r="P49" s="28" t="s">
        <v>49</v>
      </c>
      <c r="Q49" s="29">
        <v>2.4000000000000001E-5</v>
      </c>
      <c r="R49" s="28" t="s">
        <v>35</v>
      </c>
      <c r="S49" s="28" t="s">
        <v>35</v>
      </c>
      <c r="T49" s="21" t="s">
        <v>130</v>
      </c>
      <c r="U49" s="21" t="s">
        <v>91</v>
      </c>
      <c r="V49" s="32">
        <v>1.1000000000000001</v>
      </c>
      <c r="W49" s="28" t="s">
        <v>218</v>
      </c>
      <c r="X49" s="28" t="s">
        <v>285</v>
      </c>
      <c r="Y49" s="24" t="s">
        <v>67</v>
      </c>
      <c r="Z49" s="25" t="s">
        <v>67</v>
      </c>
      <c r="AA49" s="25" t="s">
        <v>67</v>
      </c>
      <c r="AB49" s="25" t="s">
        <v>67</v>
      </c>
      <c r="AC49" s="25" t="s">
        <v>67</v>
      </c>
      <c r="AD49" s="25" t="s">
        <v>67</v>
      </c>
      <c r="AE49" s="25" t="s">
        <v>67</v>
      </c>
      <c r="AF49" s="27" t="s">
        <v>67</v>
      </c>
    </row>
    <row r="50" spans="4:32" x14ac:dyDescent="0.2">
      <c r="D50" s="58">
        <f>D49+1</f>
        <v>37</v>
      </c>
      <c r="E50" s="58" t="s">
        <v>286</v>
      </c>
      <c r="F50" s="58" t="s">
        <v>287</v>
      </c>
      <c r="G50" s="58" t="s">
        <v>288</v>
      </c>
      <c r="H50" s="28">
        <v>1</v>
      </c>
      <c r="I50" s="29">
        <v>2.4836698706007999E-5</v>
      </c>
      <c r="J50" s="29">
        <v>6.2881080000000002E-7</v>
      </c>
      <c r="K50" s="29">
        <v>1.3838119999999999E-4</v>
      </c>
      <c r="L50" s="82" t="s">
        <v>61</v>
      </c>
      <c r="M50" s="61">
        <v>1</v>
      </c>
      <c r="N50" s="33"/>
      <c r="O50" s="76" t="s">
        <v>33</v>
      </c>
      <c r="P50" s="28" t="s">
        <v>34</v>
      </c>
      <c r="Q50" s="73">
        <v>2.4899999999999999E-5</v>
      </c>
      <c r="R50" s="63">
        <v>1</v>
      </c>
      <c r="S50" s="63" t="s">
        <v>35</v>
      </c>
      <c r="T50" s="61" t="s">
        <v>130</v>
      </c>
      <c r="U50" s="61" t="s">
        <v>51</v>
      </c>
      <c r="V50" s="32">
        <v>2.1</v>
      </c>
      <c r="W50" s="28" t="s">
        <v>197</v>
      </c>
      <c r="X50" s="63" t="s">
        <v>289</v>
      </c>
      <c r="Y50" s="56" t="s">
        <v>290</v>
      </c>
      <c r="Z50" s="70" t="s">
        <v>41</v>
      </c>
      <c r="AA50" s="70" t="s">
        <v>115</v>
      </c>
      <c r="AB50" s="70" t="s">
        <v>43</v>
      </c>
      <c r="AC50" s="70" t="s">
        <v>291</v>
      </c>
      <c r="AD50" s="70" t="s">
        <v>43</v>
      </c>
      <c r="AE50" s="74">
        <v>2273</v>
      </c>
      <c r="AF50" s="75" t="s">
        <v>292</v>
      </c>
    </row>
    <row r="51" spans="4:32" x14ac:dyDescent="0.2">
      <c r="D51" s="56"/>
      <c r="E51" s="56"/>
      <c r="F51" s="56"/>
      <c r="G51" s="56"/>
      <c r="H51" s="28">
        <v>1</v>
      </c>
      <c r="I51" s="29">
        <v>3.7815761609438808E-5</v>
      </c>
      <c r="J51" s="29">
        <v>9.5741219999999993E-7</v>
      </c>
      <c r="K51" s="29">
        <v>2.1069590000000001E-4</v>
      </c>
      <c r="L51" s="82"/>
      <c r="M51" s="61"/>
      <c r="N51" s="33"/>
      <c r="O51" s="76"/>
      <c r="P51" s="28" t="s">
        <v>34</v>
      </c>
      <c r="Q51" s="73"/>
      <c r="R51" s="63"/>
      <c r="S51" s="63"/>
      <c r="T51" s="61"/>
      <c r="U51" s="61"/>
      <c r="V51" s="32">
        <v>2.1</v>
      </c>
      <c r="W51" s="28" t="s">
        <v>216</v>
      </c>
      <c r="X51" s="63" t="s">
        <v>289</v>
      </c>
      <c r="Y51" s="56"/>
      <c r="Z51" s="70"/>
      <c r="AA51" s="70"/>
      <c r="AB51" s="70"/>
      <c r="AC51" s="70"/>
      <c r="AD51" s="70"/>
      <c r="AE51" s="74"/>
      <c r="AF51" s="75"/>
    </row>
    <row r="52" spans="4:32" x14ac:dyDescent="0.2">
      <c r="D52" s="57"/>
      <c r="E52" s="57"/>
      <c r="F52" s="57"/>
      <c r="G52" s="57"/>
      <c r="H52" s="28">
        <v>1</v>
      </c>
      <c r="I52" s="29">
        <v>5.9733588196642982E-5</v>
      </c>
      <c r="J52" s="29">
        <v>1.5123239999999999E-6</v>
      </c>
      <c r="K52" s="29">
        <v>3.3281430000000001E-4</v>
      </c>
      <c r="L52" s="82"/>
      <c r="M52" s="62"/>
      <c r="N52" s="33"/>
      <c r="O52" s="77"/>
      <c r="P52" s="28" t="s">
        <v>49</v>
      </c>
      <c r="Q52" s="73"/>
      <c r="R52" s="63"/>
      <c r="S52" s="63"/>
      <c r="T52" s="62"/>
      <c r="U52" s="62"/>
      <c r="V52" s="32">
        <v>1.1000000000000001</v>
      </c>
      <c r="W52" s="28" t="s">
        <v>218</v>
      </c>
      <c r="X52" s="63" t="s">
        <v>289</v>
      </c>
      <c r="Y52" s="72"/>
      <c r="Z52" s="65"/>
      <c r="AA52" s="65"/>
      <c r="AB52" s="65"/>
      <c r="AC52" s="65"/>
      <c r="AD52" s="65"/>
      <c r="AE52" s="67"/>
      <c r="AF52" s="69"/>
    </row>
    <row r="53" spans="4:32" ht="16" x14ac:dyDescent="0.2">
      <c r="D53" s="28">
        <f>D50+1</f>
        <v>38</v>
      </c>
      <c r="E53" s="28" t="s">
        <v>293</v>
      </c>
      <c r="F53" s="28" t="s">
        <v>294</v>
      </c>
      <c r="G53" s="28" t="s">
        <v>295</v>
      </c>
      <c r="H53" s="28">
        <v>1</v>
      </c>
      <c r="I53" s="29">
        <v>2.246433786364147E-5</v>
      </c>
      <c r="J53" s="29">
        <v>5.6874780000000002E-7</v>
      </c>
      <c r="K53" s="29">
        <v>1.2516329999999999E-4</v>
      </c>
      <c r="L53" s="30" t="s">
        <v>61</v>
      </c>
      <c r="M53" s="21">
        <v>1</v>
      </c>
      <c r="N53" s="33"/>
      <c r="O53" s="31" t="s">
        <v>33</v>
      </c>
      <c r="P53" s="28" t="s">
        <v>34</v>
      </c>
      <c r="Q53" s="29" t="s">
        <v>35</v>
      </c>
      <c r="R53" s="28">
        <v>2</v>
      </c>
      <c r="S53" s="28" t="s">
        <v>35</v>
      </c>
      <c r="T53" s="21" t="s">
        <v>170</v>
      </c>
      <c r="U53" s="21" t="s">
        <v>72</v>
      </c>
      <c r="V53" s="32">
        <v>1.1000000000000001</v>
      </c>
      <c r="W53" s="28" t="s">
        <v>197</v>
      </c>
      <c r="X53" s="28" t="s">
        <v>296</v>
      </c>
      <c r="Y53" s="24" t="s">
        <v>297</v>
      </c>
      <c r="Z53" s="25" t="s">
        <v>41</v>
      </c>
      <c r="AA53" s="25" t="s">
        <v>115</v>
      </c>
      <c r="AB53" s="25" t="s">
        <v>43</v>
      </c>
      <c r="AC53" s="25" t="s">
        <v>298</v>
      </c>
      <c r="AD53" s="25" t="s">
        <v>43</v>
      </c>
      <c r="AE53" s="26">
        <v>1552</v>
      </c>
      <c r="AF53" s="27" t="s">
        <v>299</v>
      </c>
    </row>
    <row r="54" spans="4:32" ht="16" x14ac:dyDescent="0.2">
      <c r="D54" s="28">
        <f>D53+1</f>
        <v>39</v>
      </c>
      <c r="E54" s="28" t="s">
        <v>300</v>
      </c>
      <c r="F54" s="28" t="s">
        <v>301</v>
      </c>
      <c r="G54" s="28" t="s">
        <v>302</v>
      </c>
      <c r="H54" s="28">
        <v>1</v>
      </c>
      <c r="I54" s="29">
        <v>2.6001040041601672E-4</v>
      </c>
      <c r="J54" s="29">
        <v>6.5828930000000001E-6</v>
      </c>
      <c r="K54" s="29">
        <v>1.4486849999999999E-3</v>
      </c>
      <c r="L54" s="30" t="s">
        <v>61</v>
      </c>
      <c r="M54" s="21">
        <v>1</v>
      </c>
      <c r="N54" s="33"/>
      <c r="O54" s="31" t="s">
        <v>62</v>
      </c>
      <c r="P54" s="28" t="s">
        <v>34</v>
      </c>
      <c r="Q54" s="29" t="s">
        <v>35</v>
      </c>
      <c r="R54" s="28" t="s">
        <v>35</v>
      </c>
      <c r="S54" s="28" t="s">
        <v>35</v>
      </c>
      <c r="T54" s="21" t="s">
        <v>303</v>
      </c>
      <c r="U54" s="21" t="s">
        <v>37</v>
      </c>
      <c r="V54" s="32">
        <v>1.1000000000000001</v>
      </c>
      <c r="W54" s="28" t="s">
        <v>304</v>
      </c>
      <c r="X54" s="28" t="s">
        <v>35</v>
      </c>
      <c r="Y54" s="24"/>
      <c r="Z54" s="25"/>
      <c r="AA54" s="25"/>
      <c r="AB54" s="25"/>
      <c r="AC54" s="25"/>
      <c r="AD54" s="25"/>
      <c r="AE54" s="25"/>
      <c r="AF54" s="27"/>
    </row>
    <row r="55" spans="4:32" ht="15" customHeight="1" x14ac:dyDescent="0.2">
      <c r="D55" s="28">
        <f>D54+1</f>
        <v>40</v>
      </c>
      <c r="E55" s="28" t="s">
        <v>305</v>
      </c>
      <c r="F55" s="28" t="s">
        <v>306</v>
      </c>
      <c r="G55" s="28" t="s">
        <v>307</v>
      </c>
      <c r="H55" s="28">
        <v>2</v>
      </c>
      <c r="I55" s="29">
        <v>4.4195964908403862E-5</v>
      </c>
      <c r="J55" s="29">
        <v>5.3523359999999997E-6</v>
      </c>
      <c r="K55" s="29">
        <v>1.5965099999999999E-4</v>
      </c>
      <c r="L55" s="30" t="s">
        <v>61</v>
      </c>
      <c r="M55" s="21">
        <v>1</v>
      </c>
      <c r="N55" s="33"/>
      <c r="O55" s="31" t="s">
        <v>258</v>
      </c>
      <c r="P55" s="28" t="s">
        <v>34</v>
      </c>
      <c r="Q55" s="29" t="s">
        <v>35</v>
      </c>
      <c r="R55" s="28" t="s">
        <v>35</v>
      </c>
      <c r="S55" s="28"/>
      <c r="T55" s="21" t="s">
        <v>308</v>
      </c>
      <c r="U55" s="21" t="s">
        <v>51</v>
      </c>
      <c r="V55" s="32" t="s">
        <v>309</v>
      </c>
      <c r="W55" s="28" t="s">
        <v>197</v>
      </c>
      <c r="X55" s="28" t="s">
        <v>35</v>
      </c>
      <c r="Y55" s="24" t="s">
        <v>67</v>
      </c>
      <c r="Z55" s="25" t="s">
        <v>67</v>
      </c>
      <c r="AA55" s="25" t="s">
        <v>67</v>
      </c>
      <c r="AB55" s="25" t="s">
        <v>67</v>
      </c>
      <c r="AC55" s="25" t="s">
        <v>67</v>
      </c>
      <c r="AD55" s="25" t="s">
        <v>67</v>
      </c>
      <c r="AE55" s="26">
        <v>33909</v>
      </c>
      <c r="AF55" s="27" t="s">
        <v>310</v>
      </c>
    </row>
    <row r="56" spans="4:32" x14ac:dyDescent="0.2">
      <c r="D56" s="58">
        <f>D55+1</f>
        <v>41</v>
      </c>
      <c r="E56" s="58" t="s">
        <v>311</v>
      </c>
      <c r="F56" s="58" t="s">
        <v>312</v>
      </c>
      <c r="G56" s="58" t="s">
        <v>313</v>
      </c>
      <c r="H56" s="28">
        <v>1</v>
      </c>
      <c r="I56" s="29">
        <v>2.2072618916234409E-5</v>
      </c>
      <c r="J56" s="29">
        <v>5.5883029999999996E-7</v>
      </c>
      <c r="K56" s="29">
        <v>1.2298079999999999E-4</v>
      </c>
      <c r="L56" s="59" t="s">
        <v>61</v>
      </c>
      <c r="M56" s="61">
        <v>1</v>
      </c>
      <c r="N56" s="33"/>
      <c r="O56" s="76" t="s">
        <v>33</v>
      </c>
      <c r="P56" s="28" t="s">
        <v>34</v>
      </c>
      <c r="Q56" s="55">
        <v>2.41E-5</v>
      </c>
      <c r="R56" s="58">
        <v>1</v>
      </c>
      <c r="S56" s="58" t="s">
        <v>35</v>
      </c>
      <c r="T56" s="61" t="s">
        <v>99</v>
      </c>
      <c r="U56" s="61" t="s">
        <v>51</v>
      </c>
      <c r="V56" s="32">
        <v>2.1</v>
      </c>
      <c r="W56" s="28" t="s">
        <v>197</v>
      </c>
      <c r="X56" s="58" t="s">
        <v>314</v>
      </c>
      <c r="Y56" s="56" t="s">
        <v>315</v>
      </c>
      <c r="Z56" s="70" t="s">
        <v>75</v>
      </c>
      <c r="AA56" s="70">
        <v>1</v>
      </c>
      <c r="AB56" s="70" t="s">
        <v>75</v>
      </c>
      <c r="AC56" s="70" t="s">
        <v>269</v>
      </c>
      <c r="AD56" s="70" t="s">
        <v>75</v>
      </c>
      <c r="AE56" s="74">
        <v>7161</v>
      </c>
      <c r="AF56" s="75" t="s">
        <v>316</v>
      </c>
    </row>
    <row r="57" spans="4:32" x14ac:dyDescent="0.2">
      <c r="D57" s="57"/>
      <c r="E57" s="57" t="s">
        <v>311</v>
      </c>
      <c r="F57" s="57" t="s">
        <v>312</v>
      </c>
      <c r="G57" s="57" t="s">
        <v>313</v>
      </c>
      <c r="H57" s="28">
        <v>1</v>
      </c>
      <c r="I57" s="29">
        <v>5.0173097185289251E-5</v>
      </c>
      <c r="J57" s="29">
        <v>1.270273E-6</v>
      </c>
      <c r="K57" s="29">
        <v>2.7954660000000002E-4</v>
      </c>
      <c r="L57" s="60"/>
      <c r="M57" s="62"/>
      <c r="N57" s="33"/>
      <c r="O57" s="77"/>
      <c r="P57" s="28" t="s">
        <v>49</v>
      </c>
      <c r="Q57" s="83"/>
      <c r="R57" s="57"/>
      <c r="S57" s="57"/>
      <c r="T57" s="62"/>
      <c r="U57" s="62"/>
      <c r="V57" s="32">
        <v>1.1000000000000001</v>
      </c>
      <c r="W57" s="28" t="s">
        <v>218</v>
      </c>
      <c r="X57" s="57"/>
      <c r="Y57" s="72"/>
      <c r="Z57" s="65"/>
      <c r="AA57" s="65"/>
      <c r="AB57" s="65"/>
      <c r="AC57" s="65"/>
      <c r="AD57" s="65"/>
      <c r="AE57" s="67"/>
      <c r="AF57" s="69"/>
    </row>
    <row r="58" spans="4:32" ht="16" x14ac:dyDescent="0.2">
      <c r="D58" s="28">
        <f>D56+1</f>
        <v>42</v>
      </c>
      <c r="E58" s="28" t="s">
        <v>317</v>
      </c>
      <c r="F58" s="28" t="s">
        <v>318</v>
      </c>
      <c r="G58" s="28" t="s">
        <v>319</v>
      </c>
      <c r="H58" s="28">
        <v>1</v>
      </c>
      <c r="I58" s="29">
        <v>2.3560456130430689E-5</v>
      </c>
      <c r="J58" s="29">
        <v>5.9649910000000005E-7</v>
      </c>
      <c r="K58" s="29">
        <v>1.3127049999999999E-4</v>
      </c>
      <c r="L58" s="30" t="s">
        <v>61</v>
      </c>
      <c r="M58" s="21">
        <v>1</v>
      </c>
      <c r="N58" s="33"/>
      <c r="O58" s="31" t="s">
        <v>62</v>
      </c>
      <c r="P58" s="28" t="s">
        <v>34</v>
      </c>
      <c r="Q58" s="29" t="s">
        <v>35</v>
      </c>
      <c r="R58" s="28" t="s">
        <v>35</v>
      </c>
      <c r="S58" s="28" t="s">
        <v>35</v>
      </c>
      <c r="T58" s="21" t="s">
        <v>81</v>
      </c>
      <c r="U58" s="21" t="s">
        <v>72</v>
      </c>
      <c r="V58" s="32">
        <v>1.1000000000000001</v>
      </c>
      <c r="W58" s="28" t="s">
        <v>197</v>
      </c>
      <c r="X58" s="28" t="s">
        <v>35</v>
      </c>
      <c r="Y58" s="24"/>
      <c r="Z58" s="25"/>
      <c r="AA58" s="25"/>
      <c r="AB58" s="25"/>
      <c r="AC58" s="25"/>
      <c r="AD58" s="25"/>
      <c r="AE58" s="26"/>
      <c r="AF58" s="27"/>
    </row>
    <row r="59" spans="4:32" x14ac:dyDescent="0.2">
      <c r="D59" s="58">
        <f>D58+1</f>
        <v>43</v>
      </c>
      <c r="E59" s="58" t="s">
        <v>320</v>
      </c>
      <c r="F59" s="58" t="s">
        <v>321</v>
      </c>
      <c r="G59" s="58" t="s">
        <v>322</v>
      </c>
      <c r="H59" s="28">
        <v>1</v>
      </c>
      <c r="I59" s="29">
        <v>2.5901367592208871E-5</v>
      </c>
      <c r="J59" s="29">
        <v>6.5576590000000001E-7</v>
      </c>
      <c r="K59" s="29">
        <v>1.4431320000000001E-4</v>
      </c>
      <c r="L59" s="82" t="s">
        <v>61</v>
      </c>
      <c r="M59" s="61">
        <v>1</v>
      </c>
      <c r="N59" s="33"/>
      <c r="O59" s="76" t="s">
        <v>33</v>
      </c>
      <c r="P59" s="28" t="s">
        <v>34</v>
      </c>
      <c r="Q59" s="55" t="s">
        <v>35</v>
      </c>
      <c r="R59" s="55" t="s">
        <v>35</v>
      </c>
      <c r="S59" s="55" t="s">
        <v>35</v>
      </c>
      <c r="T59" s="61" t="s">
        <v>308</v>
      </c>
      <c r="U59" s="61" t="s">
        <v>91</v>
      </c>
      <c r="V59" s="32">
        <v>2.4</v>
      </c>
      <c r="W59" s="28" t="s">
        <v>216</v>
      </c>
      <c r="X59" s="63" t="s">
        <v>35</v>
      </c>
      <c r="Y59" s="56" t="s">
        <v>323</v>
      </c>
      <c r="Z59" s="70" t="s">
        <v>75</v>
      </c>
      <c r="AA59" s="70" t="s">
        <v>324</v>
      </c>
      <c r="AB59" s="70" t="s">
        <v>43</v>
      </c>
      <c r="AC59" s="70" t="s">
        <v>325</v>
      </c>
      <c r="AD59" s="70" t="s">
        <v>43</v>
      </c>
      <c r="AE59" s="74">
        <v>4705</v>
      </c>
      <c r="AF59" s="75" t="s">
        <v>326</v>
      </c>
    </row>
    <row r="60" spans="4:32" x14ac:dyDescent="0.2">
      <c r="D60" s="57"/>
      <c r="E60" s="57"/>
      <c r="F60" s="57"/>
      <c r="G60" s="57"/>
      <c r="H60" s="28">
        <v>1</v>
      </c>
      <c r="I60" s="29">
        <v>3.1334210691232678E-5</v>
      </c>
      <c r="J60" s="29">
        <v>7.9331350000000004E-7</v>
      </c>
      <c r="K60" s="29">
        <v>1.7458299999999999E-4</v>
      </c>
      <c r="L60" s="82"/>
      <c r="M60" s="62"/>
      <c r="N60" s="33"/>
      <c r="O60" s="77"/>
      <c r="P60" s="28" t="s">
        <v>49</v>
      </c>
      <c r="Q60" s="83"/>
      <c r="R60" s="83" t="s">
        <v>35</v>
      </c>
      <c r="S60" s="83"/>
      <c r="T60" s="62"/>
      <c r="U60" s="62"/>
      <c r="V60" s="32">
        <v>2.4</v>
      </c>
      <c r="W60" s="28" t="s">
        <v>182</v>
      </c>
      <c r="X60" s="63" t="s">
        <v>327</v>
      </c>
      <c r="Y60" s="72"/>
      <c r="Z60" s="65"/>
      <c r="AA60" s="65"/>
      <c r="AB60" s="65"/>
      <c r="AC60" s="65"/>
      <c r="AD60" s="65"/>
      <c r="AE60" s="67"/>
      <c r="AF60" s="69"/>
    </row>
    <row r="61" spans="4:32" ht="16" x14ac:dyDescent="0.2">
      <c r="D61" s="28">
        <f>D59+1</f>
        <v>44</v>
      </c>
      <c r="E61" s="28" t="s">
        <v>328</v>
      </c>
      <c r="F61" s="28" t="s">
        <v>329</v>
      </c>
      <c r="G61" s="28" t="s">
        <v>330</v>
      </c>
      <c r="H61" s="28">
        <v>1</v>
      </c>
      <c r="I61" s="29">
        <v>7.911392405063291E-4</v>
      </c>
      <c r="J61" s="29">
        <v>2.002991E-5</v>
      </c>
      <c r="K61" s="29">
        <v>4.4079460000000003E-3</v>
      </c>
      <c r="L61" s="30" t="s">
        <v>61</v>
      </c>
      <c r="M61" s="21">
        <v>1</v>
      </c>
      <c r="N61" s="33"/>
      <c r="O61" s="31" t="s">
        <v>33</v>
      </c>
      <c r="P61" s="28" t="s">
        <v>34</v>
      </c>
      <c r="Q61" s="29" t="s">
        <v>35</v>
      </c>
      <c r="R61" s="28" t="s">
        <v>35</v>
      </c>
      <c r="S61" s="28" t="s">
        <v>35</v>
      </c>
      <c r="T61" s="21" t="s">
        <v>259</v>
      </c>
      <c r="U61" s="21" t="s">
        <v>37</v>
      </c>
      <c r="V61" s="32">
        <v>1.1000000000000001</v>
      </c>
      <c r="W61" s="28" t="s">
        <v>331</v>
      </c>
      <c r="X61" s="28" t="s">
        <v>35</v>
      </c>
      <c r="Y61" s="24" t="s">
        <v>332</v>
      </c>
      <c r="Z61" s="25" t="s">
        <v>41</v>
      </c>
      <c r="AA61" s="25" t="s">
        <v>333</v>
      </c>
      <c r="AB61" s="25" t="s">
        <v>43</v>
      </c>
      <c r="AC61" s="25" t="s">
        <v>334</v>
      </c>
      <c r="AD61" s="25" t="s">
        <v>43</v>
      </c>
      <c r="AE61" s="26">
        <v>3443</v>
      </c>
      <c r="AF61" s="27" t="s">
        <v>326</v>
      </c>
    </row>
    <row r="62" spans="4:32" ht="16" x14ac:dyDescent="0.2">
      <c r="D62" s="28">
        <f>D61+1</f>
        <v>45</v>
      </c>
      <c r="E62" s="28" t="s">
        <v>335</v>
      </c>
      <c r="F62" s="28" t="s">
        <v>336</v>
      </c>
      <c r="G62" s="28" t="s">
        <v>337</v>
      </c>
      <c r="H62" s="28">
        <v>1</v>
      </c>
      <c r="I62" s="29">
        <v>8.1247968800779986E-5</v>
      </c>
      <c r="J62" s="29">
        <v>2.0570200000000001E-6</v>
      </c>
      <c r="K62" s="29">
        <v>4.5268469999999999E-4</v>
      </c>
      <c r="L62" s="30" t="s">
        <v>61</v>
      </c>
      <c r="M62" s="21">
        <v>1</v>
      </c>
      <c r="N62" s="33"/>
      <c r="O62" s="31" t="s">
        <v>33</v>
      </c>
      <c r="P62" s="28" t="s">
        <v>34</v>
      </c>
      <c r="Q62" s="29">
        <v>1.2600000000000001E-3</v>
      </c>
      <c r="R62" s="28" t="s">
        <v>35</v>
      </c>
      <c r="S62" s="28" t="s">
        <v>35</v>
      </c>
      <c r="T62" s="35" t="s">
        <v>64</v>
      </c>
      <c r="U62" s="21" t="s">
        <v>51</v>
      </c>
      <c r="V62" s="32">
        <v>1.2</v>
      </c>
      <c r="W62" s="28" t="s">
        <v>216</v>
      </c>
      <c r="X62" s="28" t="s">
        <v>338</v>
      </c>
      <c r="Y62" s="24">
        <v>1</v>
      </c>
      <c r="Z62" s="25" t="s">
        <v>41</v>
      </c>
      <c r="AA62" s="25" t="s">
        <v>160</v>
      </c>
      <c r="AB62" s="25" t="s">
        <v>43</v>
      </c>
      <c r="AC62" s="25" t="s">
        <v>323</v>
      </c>
      <c r="AD62" s="25" t="s">
        <v>43</v>
      </c>
      <c r="AE62" s="26" t="s">
        <v>339</v>
      </c>
      <c r="AF62" s="27" t="s">
        <v>340</v>
      </c>
    </row>
    <row r="63" spans="4:32" ht="16" x14ac:dyDescent="0.2">
      <c r="D63" s="28">
        <f>D62+1</f>
        <v>46</v>
      </c>
      <c r="E63" s="28" t="s">
        <v>341</v>
      </c>
      <c r="F63" s="28" t="s">
        <v>342</v>
      </c>
      <c r="G63" s="28" t="s">
        <v>343</v>
      </c>
      <c r="H63" s="28">
        <v>1</v>
      </c>
      <c r="I63" s="29">
        <v>4.7625851312092203E-5</v>
      </c>
      <c r="J63" s="29">
        <v>1.2057820000000001E-6</v>
      </c>
      <c r="K63" s="29">
        <v>2.6535429999999997E-4</v>
      </c>
      <c r="L63" s="30" t="s">
        <v>61</v>
      </c>
      <c r="M63" s="21">
        <v>1</v>
      </c>
      <c r="N63" s="33"/>
      <c r="O63" s="31" t="s">
        <v>33</v>
      </c>
      <c r="P63" s="28" t="s">
        <v>34</v>
      </c>
      <c r="Q63" s="29" t="s">
        <v>35</v>
      </c>
      <c r="R63" s="28" t="s">
        <v>35</v>
      </c>
      <c r="S63" s="28" t="s">
        <v>35</v>
      </c>
      <c r="T63" s="21" t="s">
        <v>344</v>
      </c>
      <c r="U63" s="21" t="s">
        <v>72</v>
      </c>
      <c r="V63" s="32">
        <v>1.2</v>
      </c>
      <c r="W63" s="28" t="s">
        <v>197</v>
      </c>
      <c r="X63" s="28" t="s">
        <v>35</v>
      </c>
      <c r="Y63" s="24">
        <v>0</v>
      </c>
      <c r="Z63" s="25" t="s">
        <v>75</v>
      </c>
      <c r="AA63" s="25" t="s">
        <v>345</v>
      </c>
      <c r="AB63" s="25" t="s">
        <v>56</v>
      </c>
      <c r="AC63" s="25" t="s">
        <v>346</v>
      </c>
      <c r="AD63" s="25" t="s">
        <v>56</v>
      </c>
      <c r="AE63" s="26">
        <v>5801</v>
      </c>
      <c r="AF63" s="27" t="s">
        <v>347</v>
      </c>
    </row>
    <row r="64" spans="4:32" ht="16" x14ac:dyDescent="0.2">
      <c r="D64" s="28">
        <f>D63+1</f>
        <v>47</v>
      </c>
      <c r="E64" s="28" t="s">
        <v>348</v>
      </c>
      <c r="F64" s="28" t="s">
        <v>349</v>
      </c>
      <c r="G64" s="28" t="s">
        <v>350</v>
      </c>
      <c r="H64" s="28">
        <v>1</v>
      </c>
      <c r="I64" s="29">
        <v>3.2878513891172121E-5</v>
      </c>
      <c r="J64" s="29">
        <v>8.3241190000000004E-7</v>
      </c>
      <c r="K64" s="29">
        <v>1.8318739999999999E-4</v>
      </c>
      <c r="L64" s="30" t="s">
        <v>61</v>
      </c>
      <c r="M64" s="21">
        <v>1</v>
      </c>
      <c r="N64" s="33"/>
      <c r="O64" s="31" t="s">
        <v>176</v>
      </c>
      <c r="P64" s="28" t="s">
        <v>49</v>
      </c>
      <c r="Q64" s="29" t="s">
        <v>35</v>
      </c>
      <c r="R64" s="28" t="s">
        <v>35</v>
      </c>
      <c r="S64" s="28" t="s">
        <v>35</v>
      </c>
      <c r="T64" s="21" t="s">
        <v>81</v>
      </c>
      <c r="U64" s="21" t="s">
        <v>72</v>
      </c>
      <c r="V64" s="32">
        <v>1.1000000000000001</v>
      </c>
      <c r="W64" s="28" t="s">
        <v>182</v>
      </c>
      <c r="X64" s="28" t="s">
        <v>35</v>
      </c>
      <c r="Y64" s="24"/>
      <c r="Z64" s="25"/>
      <c r="AA64" s="25"/>
      <c r="AB64" s="25"/>
      <c r="AC64" s="25"/>
      <c r="AD64" s="25"/>
      <c r="AE64" s="26"/>
      <c r="AF64" s="27"/>
    </row>
    <row r="65" spans="4:32" x14ac:dyDescent="0.2">
      <c r="D65" s="58">
        <f>D64+1</f>
        <v>48</v>
      </c>
      <c r="E65" s="58" t="s">
        <v>351</v>
      </c>
      <c r="F65" s="58" t="s">
        <v>352</v>
      </c>
      <c r="G65" s="58" t="s">
        <v>353</v>
      </c>
      <c r="H65" s="28">
        <v>1</v>
      </c>
      <c r="I65" s="29">
        <v>1.5433051422927341E-5</v>
      </c>
      <c r="J65" s="29">
        <v>3.9073099999999998E-7</v>
      </c>
      <c r="K65" s="29">
        <v>8.5987459999999993E-5</v>
      </c>
      <c r="L65" s="59" t="s">
        <v>354</v>
      </c>
      <c r="M65" s="61">
        <v>2</v>
      </c>
      <c r="N65" s="78">
        <f>MEDIAN(I65:I97)</f>
        <v>2.2311965907316089E-5</v>
      </c>
      <c r="O65" s="76" t="s">
        <v>176</v>
      </c>
      <c r="P65" s="28" t="s">
        <v>34</v>
      </c>
      <c r="Q65" s="55">
        <v>1.5999999999999999E-5</v>
      </c>
      <c r="R65" s="58" t="s">
        <v>35</v>
      </c>
      <c r="S65" s="58" t="s">
        <v>35</v>
      </c>
      <c r="T65" s="61" t="s">
        <v>64</v>
      </c>
      <c r="U65" s="61" t="s">
        <v>51</v>
      </c>
      <c r="V65" s="32">
        <v>2.1</v>
      </c>
      <c r="W65" s="28" t="s">
        <v>197</v>
      </c>
      <c r="X65" s="58" t="s">
        <v>355</v>
      </c>
      <c r="Y65" s="56" t="s">
        <v>67</v>
      </c>
      <c r="Z65" s="70" t="s">
        <v>67</v>
      </c>
      <c r="AA65" s="70" t="s">
        <v>67</v>
      </c>
      <c r="AB65" s="70" t="s">
        <v>67</v>
      </c>
      <c r="AC65" s="70" t="s">
        <v>67</v>
      </c>
      <c r="AD65" s="70" t="s">
        <v>67</v>
      </c>
      <c r="AE65" s="70" t="s">
        <v>67</v>
      </c>
      <c r="AF65" s="75" t="s">
        <v>67</v>
      </c>
    </row>
    <row r="66" spans="4:32" x14ac:dyDescent="0.2">
      <c r="D66" s="57">
        <v>58</v>
      </c>
      <c r="E66" s="57" t="s">
        <v>351</v>
      </c>
      <c r="F66" s="57" t="s">
        <v>352</v>
      </c>
      <c r="G66" s="57" t="s">
        <v>353</v>
      </c>
      <c r="H66" s="28">
        <v>1</v>
      </c>
      <c r="I66" s="29">
        <v>1.5003300726159759E-5</v>
      </c>
      <c r="J66" s="29">
        <v>3.798507E-7</v>
      </c>
      <c r="K66" s="29">
        <v>8.359304E-5</v>
      </c>
      <c r="L66" s="60"/>
      <c r="M66" s="62"/>
      <c r="N66" s="79"/>
      <c r="O66" s="77"/>
      <c r="P66" s="28" t="s">
        <v>34</v>
      </c>
      <c r="Q66" s="83"/>
      <c r="R66" s="57"/>
      <c r="S66" s="57"/>
      <c r="T66" s="62"/>
      <c r="U66" s="62"/>
      <c r="V66" s="32">
        <v>2.1</v>
      </c>
      <c r="W66" s="28" t="s">
        <v>216</v>
      </c>
      <c r="X66" s="57"/>
      <c r="Y66" s="72"/>
      <c r="Z66" s="65"/>
      <c r="AA66" s="65"/>
      <c r="AB66" s="65"/>
      <c r="AC66" s="65"/>
      <c r="AD66" s="65"/>
      <c r="AE66" s="65"/>
      <c r="AF66" s="69"/>
    </row>
    <row r="67" spans="4:32" ht="16" x14ac:dyDescent="0.2">
      <c r="D67" s="28">
        <f>D65+1</f>
        <v>49</v>
      </c>
      <c r="E67" s="28" t="s">
        <v>356</v>
      </c>
      <c r="F67" s="28" t="s">
        <v>357</v>
      </c>
      <c r="G67" s="28" t="s">
        <v>358</v>
      </c>
      <c r="H67" s="28">
        <v>1</v>
      </c>
      <c r="I67" s="29">
        <v>2.228312944269893E-5</v>
      </c>
      <c r="J67" s="29">
        <v>5.6415999999999999E-7</v>
      </c>
      <c r="K67" s="29">
        <v>1.241537E-4</v>
      </c>
      <c r="L67" s="30" t="s">
        <v>354</v>
      </c>
      <c r="M67" s="21">
        <v>2</v>
      </c>
      <c r="N67" s="79"/>
      <c r="O67" s="31" t="s">
        <v>33</v>
      </c>
      <c r="P67" s="28" t="s">
        <v>49</v>
      </c>
      <c r="Q67" s="29">
        <v>1.42E-5</v>
      </c>
      <c r="R67" s="28" t="s">
        <v>35</v>
      </c>
      <c r="S67" s="28" t="s">
        <v>35</v>
      </c>
      <c r="T67" s="21" t="s">
        <v>359</v>
      </c>
      <c r="U67" s="21" t="s">
        <v>72</v>
      </c>
      <c r="V67" s="32">
        <v>1.1000000000000001</v>
      </c>
      <c r="W67" s="28" t="s">
        <v>182</v>
      </c>
      <c r="X67" s="28" t="s">
        <v>360</v>
      </c>
      <c r="Y67" s="24" t="s">
        <v>323</v>
      </c>
      <c r="Z67" s="25" t="s">
        <v>75</v>
      </c>
      <c r="AA67" s="25" t="s">
        <v>361</v>
      </c>
      <c r="AB67" s="25" t="s">
        <v>43</v>
      </c>
      <c r="AC67" s="25" t="s">
        <v>362</v>
      </c>
      <c r="AD67" s="25" t="s">
        <v>43</v>
      </c>
      <c r="AE67" s="26">
        <v>5008</v>
      </c>
      <c r="AF67" s="27" t="s">
        <v>363</v>
      </c>
    </row>
    <row r="68" spans="4:32" ht="16" x14ac:dyDescent="0.2">
      <c r="D68" s="28">
        <v>50</v>
      </c>
      <c r="E68" s="28" t="s">
        <v>364</v>
      </c>
      <c r="F68" s="28" t="s">
        <v>365</v>
      </c>
      <c r="G68" s="28" t="s">
        <v>366</v>
      </c>
      <c r="H68" s="28">
        <v>1</v>
      </c>
      <c r="I68" s="29">
        <v>1.5396695869066501E-5</v>
      </c>
      <c r="J68" s="29">
        <v>3.8981059999999997E-7</v>
      </c>
      <c r="K68" s="29">
        <v>8.5784899999999999E-5</v>
      </c>
      <c r="L68" s="30" t="s">
        <v>354</v>
      </c>
      <c r="M68" s="21">
        <v>2</v>
      </c>
      <c r="N68" s="79"/>
      <c r="O68" s="31" t="s">
        <v>33</v>
      </c>
      <c r="P68" s="28" t="s">
        <v>34</v>
      </c>
      <c r="Q68" s="29" t="s">
        <v>35</v>
      </c>
      <c r="R68" s="28">
        <v>1</v>
      </c>
      <c r="S68" s="28" t="s">
        <v>35</v>
      </c>
      <c r="T68" s="21" t="s">
        <v>50</v>
      </c>
      <c r="U68" s="21" t="s">
        <v>51</v>
      </c>
      <c r="V68" s="32">
        <v>1.1000000000000001</v>
      </c>
      <c r="W68" s="28" t="s">
        <v>197</v>
      </c>
      <c r="X68" s="28" t="s">
        <v>367</v>
      </c>
      <c r="Y68" s="24">
        <v>0</v>
      </c>
      <c r="Z68" s="25" t="s">
        <v>75</v>
      </c>
      <c r="AA68" s="25">
        <v>1</v>
      </c>
      <c r="AB68" s="25" t="s">
        <v>75</v>
      </c>
      <c r="AC68" s="25">
        <v>1</v>
      </c>
      <c r="AD68" s="25" t="s">
        <v>75</v>
      </c>
      <c r="AE68" s="26">
        <v>5652</v>
      </c>
      <c r="AF68" s="27" t="s">
        <v>363</v>
      </c>
    </row>
    <row r="69" spans="4:32" ht="16" x14ac:dyDescent="0.2">
      <c r="D69" s="28">
        <v>51</v>
      </c>
      <c r="E69" s="28" t="s">
        <v>368</v>
      </c>
      <c r="F69" s="28" t="s">
        <v>369</v>
      </c>
      <c r="G69" s="28" t="s">
        <v>370</v>
      </c>
      <c r="H69" s="28">
        <v>2</v>
      </c>
      <c r="I69" s="29">
        <v>4.4512697246889677E-5</v>
      </c>
      <c r="J69" s="29">
        <v>5.3906940000000002E-6</v>
      </c>
      <c r="K69" s="29">
        <v>1.6079519999999999E-4</v>
      </c>
      <c r="L69" s="30" t="s">
        <v>354</v>
      </c>
      <c r="M69" s="21">
        <v>2</v>
      </c>
      <c r="N69" s="79"/>
      <c r="O69" s="31" t="s">
        <v>33</v>
      </c>
      <c r="P69" s="28" t="s">
        <v>49</v>
      </c>
      <c r="Q69" s="29">
        <v>1.42E-5</v>
      </c>
      <c r="R69" s="28" t="s">
        <v>35</v>
      </c>
      <c r="S69" s="28" t="s">
        <v>371</v>
      </c>
      <c r="T69" s="21" t="s">
        <v>372</v>
      </c>
      <c r="U69" s="21" t="s">
        <v>37</v>
      </c>
      <c r="V69" s="32">
        <v>1.1000000000000001</v>
      </c>
      <c r="W69" s="28" t="s">
        <v>182</v>
      </c>
      <c r="X69" s="28" t="s">
        <v>373</v>
      </c>
      <c r="Y69" s="24" t="s">
        <v>192</v>
      </c>
      <c r="Z69" s="25" t="s">
        <v>75</v>
      </c>
      <c r="AA69" s="25" t="s">
        <v>374</v>
      </c>
      <c r="AB69" s="25" t="s">
        <v>43</v>
      </c>
      <c r="AC69" s="25" t="s">
        <v>184</v>
      </c>
      <c r="AD69" s="25" t="s">
        <v>43</v>
      </c>
      <c r="AE69" s="26">
        <v>1437</v>
      </c>
      <c r="AF69" s="27" t="s">
        <v>375</v>
      </c>
    </row>
    <row r="70" spans="4:32" x14ac:dyDescent="0.2">
      <c r="D70" s="58">
        <f>D69+1</f>
        <v>52</v>
      </c>
      <c r="E70" s="58" t="s">
        <v>376</v>
      </c>
      <c r="F70" s="58" t="s">
        <v>377</v>
      </c>
      <c r="G70" s="58" t="s">
        <v>378</v>
      </c>
      <c r="H70" s="28">
        <v>1</v>
      </c>
      <c r="I70" s="29">
        <v>1.5414495791842651E-5</v>
      </c>
      <c r="J70" s="29">
        <v>3.9026120000000001E-7</v>
      </c>
      <c r="K70" s="29">
        <v>8.5884069999999998E-5</v>
      </c>
      <c r="L70" s="82" t="s">
        <v>354</v>
      </c>
      <c r="M70" s="61">
        <v>2</v>
      </c>
      <c r="N70" s="79"/>
      <c r="O70" s="76" t="s">
        <v>33</v>
      </c>
      <c r="P70" s="28" t="s">
        <v>34</v>
      </c>
      <c r="Q70" s="73" t="s">
        <v>35</v>
      </c>
      <c r="R70" s="63" t="s">
        <v>35</v>
      </c>
      <c r="S70" s="63" t="s">
        <v>379</v>
      </c>
      <c r="T70" s="61" t="s">
        <v>233</v>
      </c>
      <c r="U70" s="61" t="s">
        <v>72</v>
      </c>
      <c r="V70" s="32">
        <v>1.1000000000000001</v>
      </c>
      <c r="W70" s="28" t="s">
        <v>197</v>
      </c>
      <c r="X70" s="63" t="s">
        <v>380</v>
      </c>
      <c r="Y70" s="56">
        <v>0</v>
      </c>
      <c r="Z70" s="70" t="s">
        <v>75</v>
      </c>
      <c r="AA70" s="70">
        <v>1</v>
      </c>
      <c r="AB70" s="70" t="s">
        <v>75</v>
      </c>
      <c r="AC70" s="70">
        <v>1</v>
      </c>
      <c r="AD70" s="70" t="s">
        <v>75</v>
      </c>
      <c r="AE70" s="74">
        <v>5982</v>
      </c>
      <c r="AF70" s="75" t="s">
        <v>381</v>
      </c>
    </row>
    <row r="71" spans="4:32" x14ac:dyDescent="0.2">
      <c r="D71" s="57"/>
      <c r="E71" s="57"/>
      <c r="F71" s="57"/>
      <c r="G71" s="57"/>
      <c r="H71" s="28">
        <v>1</v>
      </c>
      <c r="I71" s="29">
        <v>2.2311965907316089E-5</v>
      </c>
      <c r="J71" s="29">
        <v>5.6489009999999996E-7</v>
      </c>
      <c r="K71" s="29">
        <v>1.2431430000000001E-4</v>
      </c>
      <c r="L71" s="82"/>
      <c r="M71" s="62"/>
      <c r="N71" s="79"/>
      <c r="O71" s="77"/>
      <c r="P71" s="28" t="s">
        <v>49</v>
      </c>
      <c r="Q71" s="73"/>
      <c r="R71" s="63"/>
      <c r="S71" s="63"/>
      <c r="T71" s="62"/>
      <c r="U71" s="62"/>
      <c r="V71" s="32">
        <v>1.1000000000000001</v>
      </c>
      <c r="W71" s="28" t="s">
        <v>182</v>
      </c>
      <c r="X71" s="63" t="s">
        <v>380</v>
      </c>
      <c r="Y71" s="72"/>
      <c r="Z71" s="65"/>
      <c r="AA71" s="65"/>
      <c r="AB71" s="65"/>
      <c r="AC71" s="65"/>
      <c r="AD71" s="65"/>
      <c r="AE71" s="67"/>
      <c r="AF71" s="69"/>
    </row>
    <row r="72" spans="4:32" ht="16" x14ac:dyDescent="0.2">
      <c r="D72" s="28">
        <f>D70+1</f>
        <v>53</v>
      </c>
      <c r="E72" s="28" t="s">
        <v>376</v>
      </c>
      <c r="F72" s="28" t="s">
        <v>382</v>
      </c>
      <c r="G72" s="28" t="s">
        <v>378</v>
      </c>
      <c r="H72" s="28">
        <v>2</v>
      </c>
      <c r="I72" s="29">
        <v>6.942274983512097E-5</v>
      </c>
      <c r="J72" s="29">
        <v>8.407417E-6</v>
      </c>
      <c r="K72" s="29">
        <v>2.5077880000000001E-4</v>
      </c>
      <c r="L72" s="30" t="s">
        <v>354</v>
      </c>
      <c r="M72" s="21">
        <v>2</v>
      </c>
      <c r="N72" s="79"/>
      <c r="O72" s="31" t="s">
        <v>33</v>
      </c>
      <c r="P72" s="28" t="s">
        <v>49</v>
      </c>
      <c r="Q72" s="29" t="s">
        <v>35</v>
      </c>
      <c r="R72" s="28" t="s">
        <v>35</v>
      </c>
      <c r="S72" s="28" t="s">
        <v>383</v>
      </c>
      <c r="T72" s="21" t="s">
        <v>233</v>
      </c>
      <c r="U72" s="21" t="s">
        <v>72</v>
      </c>
      <c r="V72" s="32">
        <v>1.1000000000000001</v>
      </c>
      <c r="W72" s="28" t="s">
        <v>218</v>
      </c>
      <c r="X72" s="28" t="s">
        <v>380</v>
      </c>
      <c r="Y72" s="24">
        <v>0</v>
      </c>
      <c r="Z72" s="25" t="s">
        <v>75</v>
      </c>
      <c r="AA72" s="25">
        <v>1</v>
      </c>
      <c r="AB72" s="25" t="s">
        <v>75</v>
      </c>
      <c r="AC72" s="25">
        <v>1</v>
      </c>
      <c r="AD72" s="25" t="s">
        <v>75</v>
      </c>
      <c r="AE72" s="26">
        <v>5506</v>
      </c>
      <c r="AF72" s="27" t="s">
        <v>381</v>
      </c>
    </row>
    <row r="73" spans="4:32" ht="16" x14ac:dyDescent="0.2">
      <c r="D73" s="28">
        <f>D72+1</f>
        <v>54</v>
      </c>
      <c r="E73" s="28" t="s">
        <v>376</v>
      </c>
      <c r="F73" s="28" t="s">
        <v>384</v>
      </c>
      <c r="G73" s="28" t="s">
        <v>385</v>
      </c>
      <c r="H73" s="28">
        <v>1</v>
      </c>
      <c r="I73" s="29">
        <v>5.6779468544174433E-5</v>
      </c>
      <c r="J73" s="29">
        <v>1.437532E-6</v>
      </c>
      <c r="K73" s="29">
        <v>3.1635499999999999E-4</v>
      </c>
      <c r="L73" s="30" t="s">
        <v>354</v>
      </c>
      <c r="M73" s="21">
        <v>2</v>
      </c>
      <c r="N73" s="79"/>
      <c r="O73" s="31" t="s">
        <v>62</v>
      </c>
      <c r="P73" s="28" t="s">
        <v>49</v>
      </c>
      <c r="Q73" s="29">
        <v>1.5999999999999999E-5</v>
      </c>
      <c r="R73" s="28" t="s">
        <v>35</v>
      </c>
      <c r="S73" s="28" t="s">
        <v>35</v>
      </c>
      <c r="T73" s="21" t="s">
        <v>233</v>
      </c>
      <c r="U73" s="21" t="s">
        <v>37</v>
      </c>
      <c r="V73" s="32">
        <v>1.1000000000000001</v>
      </c>
      <c r="W73" s="28" t="s">
        <v>260</v>
      </c>
      <c r="X73" s="28" t="s">
        <v>380</v>
      </c>
      <c r="Y73" s="24" t="s">
        <v>67</v>
      </c>
      <c r="Z73" s="25" t="s">
        <v>67</v>
      </c>
      <c r="AA73" s="25" t="s">
        <v>67</v>
      </c>
      <c r="AB73" s="25" t="s">
        <v>67</v>
      </c>
      <c r="AC73" s="25" t="s">
        <v>67</v>
      </c>
      <c r="AD73" s="25" t="s">
        <v>67</v>
      </c>
      <c r="AE73" s="26" t="s">
        <v>67</v>
      </c>
      <c r="AF73" s="27" t="s">
        <v>67</v>
      </c>
    </row>
    <row r="74" spans="4:32" ht="16" x14ac:dyDescent="0.2">
      <c r="D74" s="28">
        <f>D73+1</f>
        <v>55</v>
      </c>
      <c r="E74" s="28" t="s">
        <v>386</v>
      </c>
      <c r="F74" s="28" t="s">
        <v>387</v>
      </c>
      <c r="G74" s="28" t="s">
        <v>388</v>
      </c>
      <c r="H74" s="28">
        <v>1</v>
      </c>
      <c r="I74" s="29">
        <v>1.546933976857868E-5</v>
      </c>
      <c r="J74" s="29">
        <v>3.9164980000000001E-7</v>
      </c>
      <c r="K74" s="29">
        <v>8.6189640000000002E-5</v>
      </c>
      <c r="L74" s="30" t="s">
        <v>354</v>
      </c>
      <c r="M74" s="21">
        <v>2</v>
      </c>
      <c r="N74" s="79"/>
      <c r="O74" s="31" t="s">
        <v>62</v>
      </c>
      <c r="P74" s="28" t="s">
        <v>34</v>
      </c>
      <c r="Q74" s="29" t="s">
        <v>35</v>
      </c>
      <c r="R74" s="28" t="s">
        <v>35</v>
      </c>
      <c r="S74" s="28" t="s">
        <v>35</v>
      </c>
      <c r="T74" s="21" t="s">
        <v>389</v>
      </c>
      <c r="U74" s="21" t="s">
        <v>72</v>
      </c>
      <c r="V74" s="32">
        <v>1.1000000000000001</v>
      </c>
      <c r="W74" s="28" t="s">
        <v>197</v>
      </c>
      <c r="X74" s="28" t="s">
        <v>35</v>
      </c>
      <c r="Y74" s="24"/>
      <c r="Z74" s="25"/>
      <c r="AA74" s="25"/>
      <c r="AB74" s="25"/>
      <c r="AC74" s="25"/>
      <c r="AD74" s="25"/>
      <c r="AE74" s="25"/>
      <c r="AF74" s="27"/>
    </row>
    <row r="75" spans="4:32" x14ac:dyDescent="0.2">
      <c r="D75" s="58">
        <f>D74+1</f>
        <v>56</v>
      </c>
      <c r="E75" s="58" t="s">
        <v>390</v>
      </c>
      <c r="F75" s="58" t="s">
        <v>391</v>
      </c>
      <c r="G75" s="58" t="s">
        <v>392</v>
      </c>
      <c r="H75" s="28">
        <v>1</v>
      </c>
      <c r="I75" s="29">
        <v>8.501955449753443E-5</v>
      </c>
      <c r="J75" s="29">
        <v>2.1525090000000002E-6</v>
      </c>
      <c r="K75" s="29">
        <v>4.7369859999999998E-4</v>
      </c>
      <c r="L75" s="59" t="s">
        <v>354</v>
      </c>
      <c r="M75" s="61">
        <v>2</v>
      </c>
      <c r="N75" s="79"/>
      <c r="O75" s="76" t="s">
        <v>176</v>
      </c>
      <c r="P75" s="28" t="s">
        <v>34</v>
      </c>
      <c r="Q75" s="55">
        <v>2.2599999999999999E-2</v>
      </c>
      <c r="R75" s="58" t="s">
        <v>35</v>
      </c>
      <c r="S75" s="58" t="s">
        <v>63</v>
      </c>
      <c r="T75" s="61" t="s">
        <v>238</v>
      </c>
      <c r="U75" s="61" t="s">
        <v>72</v>
      </c>
      <c r="V75" s="32">
        <v>2.1</v>
      </c>
      <c r="W75" s="28" t="s">
        <v>331</v>
      </c>
      <c r="X75" s="58" t="s">
        <v>393</v>
      </c>
      <c r="Y75" s="56" t="s">
        <v>67</v>
      </c>
      <c r="Z75" s="70" t="s">
        <v>67</v>
      </c>
      <c r="AA75" s="70" t="s">
        <v>67</v>
      </c>
      <c r="AB75" s="70" t="s">
        <v>67</v>
      </c>
      <c r="AC75" s="70" t="s">
        <v>67</v>
      </c>
      <c r="AD75" s="70" t="s">
        <v>67</v>
      </c>
      <c r="AE75" s="70" t="s">
        <v>67</v>
      </c>
      <c r="AF75" s="75" t="s">
        <v>67</v>
      </c>
    </row>
    <row r="76" spans="4:32" x14ac:dyDescent="0.2">
      <c r="D76" s="56"/>
      <c r="E76" s="56" t="s">
        <v>390</v>
      </c>
      <c r="F76" s="56" t="s">
        <v>391</v>
      </c>
      <c r="G76" s="56" t="s">
        <v>392</v>
      </c>
      <c r="H76" s="28">
        <v>1</v>
      </c>
      <c r="I76" s="29">
        <v>1.617180930202471E-5</v>
      </c>
      <c r="J76" s="29">
        <v>4.0943479999999998E-7</v>
      </c>
      <c r="K76" s="29">
        <v>9.0103549999999999E-5</v>
      </c>
      <c r="L76" s="70"/>
      <c r="M76" s="61"/>
      <c r="N76" s="79"/>
      <c r="O76" s="76"/>
      <c r="P76" s="28" t="s">
        <v>34</v>
      </c>
      <c r="Q76" s="85"/>
      <c r="R76" s="56"/>
      <c r="S76" s="56"/>
      <c r="T76" s="61"/>
      <c r="U76" s="61"/>
      <c r="V76" s="32">
        <v>1.1000000000000001</v>
      </c>
      <c r="W76" s="28" t="s">
        <v>197</v>
      </c>
      <c r="X76" s="56"/>
      <c r="Y76" s="56"/>
      <c r="Z76" s="70"/>
      <c r="AA76" s="70"/>
      <c r="AB76" s="70"/>
      <c r="AC76" s="70"/>
      <c r="AD76" s="70"/>
      <c r="AE76" s="70"/>
      <c r="AF76" s="75"/>
    </row>
    <row r="77" spans="4:32" x14ac:dyDescent="0.2">
      <c r="D77" s="57"/>
      <c r="E77" s="57" t="s">
        <v>390</v>
      </c>
      <c r="F77" s="57" t="s">
        <v>391</v>
      </c>
      <c r="G77" s="57" t="s">
        <v>392</v>
      </c>
      <c r="H77" s="28">
        <v>1</v>
      </c>
      <c r="I77" s="29">
        <v>5.7392102846648301E-5</v>
      </c>
      <c r="J77" s="29">
        <v>1.453042E-6</v>
      </c>
      <c r="K77" s="29">
        <v>3.197683E-4</v>
      </c>
      <c r="L77" s="60"/>
      <c r="M77" s="62"/>
      <c r="N77" s="79"/>
      <c r="O77" s="77"/>
      <c r="P77" s="28" t="s">
        <v>49</v>
      </c>
      <c r="Q77" s="83"/>
      <c r="R77" s="57"/>
      <c r="S77" s="57"/>
      <c r="T77" s="62"/>
      <c r="U77" s="62"/>
      <c r="V77" s="32">
        <v>1.1000000000000001</v>
      </c>
      <c r="W77" s="28" t="s">
        <v>260</v>
      </c>
      <c r="X77" s="57"/>
      <c r="Y77" s="72"/>
      <c r="Z77" s="65"/>
      <c r="AA77" s="65"/>
      <c r="AB77" s="65"/>
      <c r="AC77" s="65"/>
      <c r="AD77" s="65"/>
      <c r="AE77" s="65"/>
      <c r="AF77" s="69"/>
    </row>
    <row r="78" spans="4:32" ht="16" x14ac:dyDescent="0.2">
      <c r="D78" s="28">
        <f>D75+1</f>
        <v>57</v>
      </c>
      <c r="E78" s="28" t="s">
        <v>394</v>
      </c>
      <c r="F78" s="28" t="s">
        <v>395</v>
      </c>
      <c r="G78" s="28" t="s">
        <v>396</v>
      </c>
      <c r="H78" s="28">
        <v>1</v>
      </c>
      <c r="I78" s="29">
        <v>1.5858919056077139E-5</v>
      </c>
      <c r="J78" s="29">
        <v>4.0151310000000002E-7</v>
      </c>
      <c r="K78" s="29">
        <v>8.8360240000000004E-5</v>
      </c>
      <c r="L78" s="30" t="s">
        <v>354</v>
      </c>
      <c r="M78" s="21">
        <v>2</v>
      </c>
      <c r="N78" s="79"/>
      <c r="O78" s="31" t="s">
        <v>62</v>
      </c>
      <c r="P78" s="28" t="s">
        <v>34</v>
      </c>
      <c r="Q78" s="29">
        <v>3.2299999999999999E-5</v>
      </c>
      <c r="R78" s="28" t="s">
        <v>35</v>
      </c>
      <c r="S78" s="28" t="s">
        <v>35</v>
      </c>
      <c r="T78" s="21" t="s">
        <v>64</v>
      </c>
      <c r="U78" s="21" t="s">
        <v>51</v>
      </c>
      <c r="V78" s="32">
        <v>1.2</v>
      </c>
      <c r="W78" s="28" t="s">
        <v>216</v>
      </c>
      <c r="X78" s="28" t="s">
        <v>397</v>
      </c>
      <c r="Y78" s="24" t="s">
        <v>67</v>
      </c>
      <c r="Z78" s="25" t="s">
        <v>67</v>
      </c>
      <c r="AA78" s="25" t="s">
        <v>67</v>
      </c>
      <c r="AB78" s="25" t="s">
        <v>67</v>
      </c>
      <c r="AC78" s="25" t="s">
        <v>67</v>
      </c>
      <c r="AD78" s="25" t="s">
        <v>67</v>
      </c>
      <c r="AE78" s="26" t="s">
        <v>67</v>
      </c>
      <c r="AF78" s="27" t="s">
        <v>67</v>
      </c>
    </row>
    <row r="79" spans="4:32" ht="16" x14ac:dyDescent="0.2">
      <c r="D79" s="28">
        <f>D78+1</f>
        <v>58</v>
      </c>
      <c r="E79" s="28" t="s">
        <v>398</v>
      </c>
      <c r="F79" s="28" t="s">
        <v>399</v>
      </c>
      <c r="G79" s="28" t="s">
        <v>400</v>
      </c>
      <c r="H79" s="28">
        <v>1</v>
      </c>
      <c r="I79" s="29">
        <v>3.9143539358828827E-5</v>
      </c>
      <c r="J79" s="29">
        <v>9.910285999999999E-7</v>
      </c>
      <c r="K79" s="29">
        <v>2.1809379999999999E-4</v>
      </c>
      <c r="L79" s="30" t="s">
        <v>354</v>
      </c>
      <c r="M79" s="21">
        <v>2</v>
      </c>
      <c r="N79" s="79"/>
      <c r="O79" s="31" t="s">
        <v>33</v>
      </c>
      <c r="P79" s="28" t="s">
        <v>49</v>
      </c>
      <c r="Q79" s="29" t="s">
        <v>35</v>
      </c>
      <c r="R79" s="28" t="s">
        <v>35</v>
      </c>
      <c r="S79" s="28" t="s">
        <v>35</v>
      </c>
      <c r="T79" s="21" t="s">
        <v>401</v>
      </c>
      <c r="U79" s="21" t="s">
        <v>72</v>
      </c>
      <c r="V79" s="32">
        <v>1.1000000000000001</v>
      </c>
      <c r="W79" s="28" t="s">
        <v>218</v>
      </c>
      <c r="X79" s="28" t="s">
        <v>402</v>
      </c>
      <c r="Y79" s="24">
        <v>0</v>
      </c>
      <c r="Z79" s="25" t="s">
        <v>75</v>
      </c>
      <c r="AA79" s="25" t="s">
        <v>403</v>
      </c>
      <c r="AB79" s="25" t="s">
        <v>75</v>
      </c>
      <c r="AC79" s="25" t="s">
        <v>404</v>
      </c>
      <c r="AD79" s="25" t="s">
        <v>75</v>
      </c>
      <c r="AE79" s="27" t="s">
        <v>405</v>
      </c>
      <c r="AF79" s="27" t="s">
        <v>406</v>
      </c>
    </row>
    <row r="80" spans="4:32" ht="16" x14ac:dyDescent="0.2">
      <c r="D80" s="28">
        <f>D79+1</f>
        <v>59</v>
      </c>
      <c r="E80" s="28" t="s">
        <v>407</v>
      </c>
      <c r="F80" s="28" t="s">
        <v>408</v>
      </c>
      <c r="G80" s="28" t="s">
        <v>409</v>
      </c>
      <c r="H80" s="28">
        <v>1</v>
      </c>
      <c r="I80" s="29">
        <v>1.622481098095207E-5</v>
      </c>
      <c r="J80" s="29">
        <v>4.1077659999999998E-7</v>
      </c>
      <c r="K80" s="29">
        <v>9.0398860000000003E-5</v>
      </c>
      <c r="L80" s="30" t="s">
        <v>354</v>
      </c>
      <c r="M80" s="21">
        <v>2</v>
      </c>
      <c r="N80" s="79"/>
      <c r="O80" s="31" t="s">
        <v>33</v>
      </c>
      <c r="P80" s="28" t="s">
        <v>34</v>
      </c>
      <c r="Q80" s="29">
        <v>4.0500000000000002E-6</v>
      </c>
      <c r="R80" s="28" t="s">
        <v>35</v>
      </c>
      <c r="S80" s="28" t="s">
        <v>35</v>
      </c>
      <c r="T80" s="21" t="s">
        <v>130</v>
      </c>
      <c r="U80" s="21" t="s">
        <v>51</v>
      </c>
      <c r="V80" s="32">
        <v>1.2</v>
      </c>
      <c r="W80" s="28" t="s">
        <v>197</v>
      </c>
      <c r="X80" s="28" t="s">
        <v>410</v>
      </c>
      <c r="Y80" s="24" t="s">
        <v>411</v>
      </c>
      <c r="Z80" s="25" t="s">
        <v>75</v>
      </c>
      <c r="AA80" s="25" t="s">
        <v>412</v>
      </c>
      <c r="AB80" s="25" t="s">
        <v>75</v>
      </c>
      <c r="AC80" s="25" t="s">
        <v>413</v>
      </c>
      <c r="AD80" s="25" t="s">
        <v>56</v>
      </c>
      <c r="AE80" s="26">
        <v>5591</v>
      </c>
      <c r="AF80" s="27" t="s">
        <v>316</v>
      </c>
    </row>
    <row r="81" spans="4:32" ht="16" x14ac:dyDescent="0.2">
      <c r="D81" s="28">
        <f>D80+1</f>
        <v>60</v>
      </c>
      <c r="E81" s="28" t="s">
        <v>414</v>
      </c>
      <c r="F81" s="28" t="s">
        <v>415</v>
      </c>
      <c r="G81" s="28" t="s">
        <v>416</v>
      </c>
      <c r="H81" s="28">
        <v>1</v>
      </c>
      <c r="I81" s="29">
        <v>1.8417223787686241E-5</v>
      </c>
      <c r="J81" s="29">
        <v>4.6628369999999999E-7</v>
      </c>
      <c r="K81" s="29">
        <v>1.026142E-4</v>
      </c>
      <c r="L81" s="30" t="s">
        <v>354</v>
      </c>
      <c r="M81" s="21">
        <v>2</v>
      </c>
      <c r="N81" s="79"/>
      <c r="O81" s="31" t="s">
        <v>33</v>
      </c>
      <c r="P81" s="28" t="s">
        <v>34</v>
      </c>
      <c r="Q81" s="29">
        <v>8.0900000000000005E-6</v>
      </c>
      <c r="R81" s="28" t="s">
        <v>35</v>
      </c>
      <c r="S81" s="28" t="s">
        <v>35</v>
      </c>
      <c r="T81" s="21" t="s">
        <v>308</v>
      </c>
      <c r="U81" s="21" t="s">
        <v>51</v>
      </c>
      <c r="V81" s="32">
        <v>1.1000000000000001</v>
      </c>
      <c r="W81" s="28" t="s">
        <v>197</v>
      </c>
      <c r="X81" s="28" t="s">
        <v>417</v>
      </c>
      <c r="Y81" s="24" t="s">
        <v>140</v>
      </c>
      <c r="Z81" s="25" t="s">
        <v>75</v>
      </c>
      <c r="AA81" s="25">
        <v>1</v>
      </c>
      <c r="AB81" s="25" t="s">
        <v>75</v>
      </c>
      <c r="AC81" s="25" t="s">
        <v>418</v>
      </c>
      <c r="AD81" s="25" t="s">
        <v>56</v>
      </c>
      <c r="AE81" s="26">
        <v>5147</v>
      </c>
      <c r="AF81" s="27" t="s">
        <v>419</v>
      </c>
    </row>
    <row r="82" spans="4:32" ht="16" x14ac:dyDescent="0.2">
      <c r="D82" s="28">
        <f t="shared" ref="D82:D86" si="0">D81+1</f>
        <v>61</v>
      </c>
      <c r="E82" s="28" t="s">
        <v>420</v>
      </c>
      <c r="F82" s="28" t="s">
        <v>421</v>
      </c>
      <c r="G82" s="28" t="s">
        <v>422</v>
      </c>
      <c r="H82" s="28">
        <v>1</v>
      </c>
      <c r="I82" s="29">
        <v>6.3351282863477985E-5</v>
      </c>
      <c r="J82" s="29">
        <v>1.603916E-6</v>
      </c>
      <c r="K82" s="29">
        <v>3.5297079999999998E-4</v>
      </c>
      <c r="L82" s="30" t="s">
        <v>354</v>
      </c>
      <c r="M82" s="21">
        <v>2</v>
      </c>
      <c r="N82" s="79"/>
      <c r="O82" s="31" t="s">
        <v>33</v>
      </c>
      <c r="P82" s="28" t="s">
        <v>34</v>
      </c>
      <c r="Q82" s="29" t="s">
        <v>35</v>
      </c>
      <c r="R82" s="28" t="s">
        <v>35</v>
      </c>
      <c r="S82" s="28" t="s">
        <v>35</v>
      </c>
      <c r="T82" s="21" t="s">
        <v>423</v>
      </c>
      <c r="U82" s="21" t="s">
        <v>37</v>
      </c>
      <c r="V82" s="32">
        <v>1.1000000000000001</v>
      </c>
      <c r="W82" s="28" t="s">
        <v>331</v>
      </c>
      <c r="X82" s="28" t="s">
        <v>35</v>
      </c>
      <c r="Y82" s="24" t="s">
        <v>140</v>
      </c>
      <c r="Z82" s="25" t="s">
        <v>75</v>
      </c>
      <c r="AA82" s="25">
        <v>1</v>
      </c>
      <c r="AB82" s="25" t="s">
        <v>75</v>
      </c>
      <c r="AC82" s="25" t="s">
        <v>424</v>
      </c>
      <c r="AD82" s="25" t="s">
        <v>75</v>
      </c>
      <c r="AE82" s="26">
        <v>5036</v>
      </c>
      <c r="AF82" s="27" t="s">
        <v>316</v>
      </c>
    </row>
    <row r="83" spans="4:32" ht="16" x14ac:dyDescent="0.2">
      <c r="D83" s="28">
        <f t="shared" si="0"/>
        <v>62</v>
      </c>
      <c r="E83" s="28" t="s">
        <v>425</v>
      </c>
      <c r="F83" s="28" t="s">
        <v>426</v>
      </c>
      <c r="G83" s="28" t="s">
        <v>427</v>
      </c>
      <c r="H83" s="28">
        <v>1</v>
      </c>
      <c r="I83" s="29">
        <v>1.511967220550659E-5</v>
      </c>
      <c r="J83" s="29">
        <v>3.8279699999999998E-7</v>
      </c>
      <c r="K83" s="29">
        <v>8.4241419999999998E-5</v>
      </c>
      <c r="L83" s="30" t="s">
        <v>354</v>
      </c>
      <c r="M83" s="21">
        <v>2</v>
      </c>
      <c r="N83" s="79"/>
      <c r="O83" s="31" t="s">
        <v>62</v>
      </c>
      <c r="P83" s="28" t="s">
        <v>34</v>
      </c>
      <c r="Q83" s="29" t="s">
        <v>35</v>
      </c>
      <c r="R83" s="28" t="s">
        <v>35</v>
      </c>
      <c r="S83" s="28" t="s">
        <v>35</v>
      </c>
      <c r="T83" s="21" t="s">
        <v>308</v>
      </c>
      <c r="U83" s="21" t="s">
        <v>91</v>
      </c>
      <c r="V83" s="32">
        <v>1.1000000000000001</v>
      </c>
      <c r="W83" s="28" t="s">
        <v>216</v>
      </c>
      <c r="X83" s="28" t="s">
        <v>35</v>
      </c>
      <c r="Y83" s="24"/>
      <c r="Z83" s="25"/>
      <c r="AA83" s="25"/>
      <c r="AB83" s="25"/>
      <c r="AC83" s="25"/>
      <c r="AD83" s="25"/>
      <c r="AE83" s="26"/>
      <c r="AF83" s="27"/>
    </row>
    <row r="84" spans="4:32" ht="16" x14ac:dyDescent="0.2">
      <c r="D84" s="28">
        <f t="shared" si="0"/>
        <v>63</v>
      </c>
      <c r="E84" s="28" t="s">
        <v>428</v>
      </c>
      <c r="F84" s="28" t="s">
        <v>429</v>
      </c>
      <c r="G84" s="28" t="s">
        <v>430</v>
      </c>
      <c r="H84" s="28">
        <v>1</v>
      </c>
      <c r="I84" s="29">
        <v>1.513225591671206E-5</v>
      </c>
      <c r="J84" s="29">
        <v>3.8311549999999999E-7</v>
      </c>
      <c r="K84" s="29">
        <v>8.4311529999999996E-5</v>
      </c>
      <c r="L84" s="30" t="s">
        <v>354</v>
      </c>
      <c r="M84" s="21">
        <v>2</v>
      </c>
      <c r="N84" s="79"/>
      <c r="O84" s="31" t="s">
        <v>33</v>
      </c>
      <c r="P84" s="28" t="s">
        <v>34</v>
      </c>
      <c r="Q84" s="29" t="s">
        <v>35</v>
      </c>
      <c r="R84" s="28" t="s">
        <v>35</v>
      </c>
      <c r="S84" s="28" t="s">
        <v>35</v>
      </c>
      <c r="T84" s="21" t="s">
        <v>50</v>
      </c>
      <c r="U84" s="21" t="s">
        <v>51</v>
      </c>
      <c r="V84" s="32">
        <v>1.1000000000000001</v>
      </c>
      <c r="W84" s="28" t="s">
        <v>216</v>
      </c>
      <c r="X84" s="28" t="s">
        <v>35</v>
      </c>
      <c r="Y84" s="24" t="s">
        <v>44</v>
      </c>
      <c r="Z84" s="25" t="s">
        <v>41</v>
      </c>
      <c r="AA84" s="25" t="s">
        <v>76</v>
      </c>
      <c r="AB84" s="25" t="s">
        <v>56</v>
      </c>
      <c r="AC84" s="25" t="s">
        <v>431</v>
      </c>
      <c r="AD84" s="25" t="s">
        <v>43</v>
      </c>
      <c r="AE84" s="26">
        <v>5778</v>
      </c>
      <c r="AF84" s="27" t="s">
        <v>316</v>
      </c>
    </row>
    <row r="85" spans="4:32" ht="16" x14ac:dyDescent="0.2">
      <c r="D85" s="28">
        <f t="shared" si="0"/>
        <v>64</v>
      </c>
      <c r="E85" s="28" t="s">
        <v>432</v>
      </c>
      <c r="F85" s="28" t="s">
        <v>433</v>
      </c>
      <c r="G85" s="28" t="s">
        <v>434</v>
      </c>
      <c r="H85" s="28">
        <v>1</v>
      </c>
      <c r="I85" s="29">
        <v>1.55214428733295E-5</v>
      </c>
      <c r="J85" s="29">
        <v>3.9296889999999998E-7</v>
      </c>
      <c r="K85" s="29">
        <v>8.6479939999999995E-5</v>
      </c>
      <c r="L85" s="30" t="s">
        <v>354</v>
      </c>
      <c r="M85" s="21">
        <v>2</v>
      </c>
      <c r="N85" s="79"/>
      <c r="O85" s="31" t="s">
        <v>33</v>
      </c>
      <c r="P85" s="28" t="s">
        <v>34</v>
      </c>
      <c r="Q85" s="29" t="s">
        <v>35</v>
      </c>
      <c r="R85" s="28" t="s">
        <v>35</v>
      </c>
      <c r="S85" s="28" t="s">
        <v>35</v>
      </c>
      <c r="T85" s="21" t="s">
        <v>245</v>
      </c>
      <c r="U85" s="21" t="s">
        <v>37</v>
      </c>
      <c r="V85" s="32">
        <v>1.1000000000000001</v>
      </c>
      <c r="W85" s="28" t="s">
        <v>197</v>
      </c>
      <c r="X85" s="28" t="s">
        <v>35</v>
      </c>
      <c r="Y85" s="24" t="s">
        <v>435</v>
      </c>
      <c r="Z85" s="25" t="s">
        <v>41</v>
      </c>
      <c r="AA85" s="25" t="s">
        <v>436</v>
      </c>
      <c r="AB85" s="25" t="s">
        <v>75</v>
      </c>
      <c r="AC85" s="25" t="s">
        <v>437</v>
      </c>
      <c r="AD85" s="25" t="s">
        <v>75</v>
      </c>
      <c r="AE85" s="26">
        <v>4276</v>
      </c>
      <c r="AF85" s="27" t="s">
        <v>246</v>
      </c>
    </row>
    <row r="86" spans="4:32" ht="16" x14ac:dyDescent="0.2">
      <c r="D86" s="28">
        <f t="shared" si="0"/>
        <v>65</v>
      </c>
      <c r="E86" s="28" t="s">
        <v>438</v>
      </c>
      <c r="F86" s="28" t="s">
        <v>439</v>
      </c>
      <c r="G86" s="28" t="s">
        <v>440</v>
      </c>
      <c r="H86" s="28">
        <v>1</v>
      </c>
      <c r="I86" s="29">
        <v>1.519987840097279E-5</v>
      </c>
      <c r="J86" s="29">
        <v>3.8482760000000001E-7</v>
      </c>
      <c r="K86" s="29">
        <v>8.4688299999999993E-5</v>
      </c>
      <c r="L86" s="30" t="s">
        <v>354</v>
      </c>
      <c r="M86" s="21">
        <v>2</v>
      </c>
      <c r="N86" s="79"/>
      <c r="O86" s="31" t="s">
        <v>33</v>
      </c>
      <c r="P86" s="28" t="s">
        <v>34</v>
      </c>
      <c r="Q86" s="29">
        <v>6.3800000000000006E-5</v>
      </c>
      <c r="R86" s="28" t="s">
        <v>35</v>
      </c>
      <c r="S86" s="28" t="s">
        <v>35</v>
      </c>
      <c r="T86" s="21" t="s">
        <v>123</v>
      </c>
      <c r="U86" s="21" t="s">
        <v>37</v>
      </c>
      <c r="V86" s="32">
        <v>1.1000000000000001</v>
      </c>
      <c r="W86" s="28" t="s">
        <v>216</v>
      </c>
      <c r="X86" s="28" t="s">
        <v>441</v>
      </c>
      <c r="Y86" s="24" t="s">
        <v>442</v>
      </c>
      <c r="Z86" s="25" t="s">
        <v>41</v>
      </c>
      <c r="AA86" s="25" t="s">
        <v>339</v>
      </c>
      <c r="AB86" s="25" t="s">
        <v>43</v>
      </c>
      <c r="AC86" s="25" t="s">
        <v>443</v>
      </c>
      <c r="AD86" s="25" t="s">
        <v>43</v>
      </c>
      <c r="AE86" s="26" t="s">
        <v>444</v>
      </c>
      <c r="AF86" s="27" t="s">
        <v>445</v>
      </c>
    </row>
    <row r="87" spans="4:32" ht="16" x14ac:dyDescent="0.2">
      <c r="D87" s="28">
        <f>D86+1</f>
        <v>66</v>
      </c>
      <c r="E87" s="28" t="s">
        <v>438</v>
      </c>
      <c r="F87" s="28" t="s">
        <v>446</v>
      </c>
      <c r="G87" s="28" t="s">
        <v>447</v>
      </c>
      <c r="H87" s="28">
        <v>1</v>
      </c>
      <c r="I87" s="29">
        <v>2.2821150642415389E-5</v>
      </c>
      <c r="J87" s="29">
        <v>5.7778150000000002E-7</v>
      </c>
      <c r="K87" s="29">
        <v>1.2715130000000001E-4</v>
      </c>
      <c r="L87" s="30" t="s">
        <v>354</v>
      </c>
      <c r="M87" s="21">
        <v>2</v>
      </c>
      <c r="N87" s="79"/>
      <c r="O87" s="31" t="s">
        <v>33</v>
      </c>
      <c r="P87" s="28" t="s">
        <v>49</v>
      </c>
      <c r="Q87" s="29" t="s">
        <v>35</v>
      </c>
      <c r="R87" s="28" t="s">
        <v>35</v>
      </c>
      <c r="S87" s="28" t="s">
        <v>35</v>
      </c>
      <c r="T87" s="21" t="s">
        <v>123</v>
      </c>
      <c r="U87" s="21" t="s">
        <v>72</v>
      </c>
      <c r="V87" s="32">
        <v>1.1000000000000001</v>
      </c>
      <c r="W87" s="28" t="s">
        <v>182</v>
      </c>
      <c r="X87" s="28" t="s">
        <v>35</v>
      </c>
      <c r="Y87" s="24" t="s">
        <v>448</v>
      </c>
      <c r="Z87" s="25" t="s">
        <v>41</v>
      </c>
      <c r="AA87" s="25" t="s">
        <v>185</v>
      </c>
      <c r="AB87" s="25" t="s">
        <v>43</v>
      </c>
      <c r="AC87" s="25" t="s">
        <v>449</v>
      </c>
      <c r="AD87" s="25" t="s">
        <v>43</v>
      </c>
      <c r="AE87" s="25" t="s">
        <v>450</v>
      </c>
      <c r="AF87" s="27" t="s">
        <v>445</v>
      </c>
    </row>
    <row r="88" spans="4:32" x14ac:dyDescent="0.2">
      <c r="D88" s="58">
        <f>D87+1</f>
        <v>67</v>
      </c>
      <c r="E88" s="58" t="s">
        <v>451</v>
      </c>
      <c r="F88" s="58" t="s">
        <v>452</v>
      </c>
      <c r="G88" s="58" t="s">
        <v>453</v>
      </c>
      <c r="H88" s="28">
        <v>1</v>
      </c>
      <c r="I88" s="29">
        <v>1.5526985901496801E-5</v>
      </c>
      <c r="J88" s="29">
        <v>3.9310920000000001E-7</v>
      </c>
      <c r="K88" s="29">
        <v>8.6510830000000001E-5</v>
      </c>
      <c r="L88" s="59" t="s">
        <v>354</v>
      </c>
      <c r="M88" s="61">
        <v>2</v>
      </c>
      <c r="N88" s="79"/>
      <c r="O88" s="76" t="s">
        <v>62</v>
      </c>
      <c r="P88" s="28" t="s">
        <v>34</v>
      </c>
      <c r="Q88" s="55">
        <v>5.0000000000000002E-5</v>
      </c>
      <c r="R88" s="58" t="s">
        <v>35</v>
      </c>
      <c r="S88" s="58" t="s">
        <v>35</v>
      </c>
      <c r="T88" s="61" t="s">
        <v>130</v>
      </c>
      <c r="U88" s="61" t="s">
        <v>51</v>
      </c>
      <c r="V88" s="32">
        <v>1.1000000000000001</v>
      </c>
      <c r="W88" s="28" t="s">
        <v>197</v>
      </c>
      <c r="X88" s="58" t="s">
        <v>454</v>
      </c>
      <c r="Y88" s="56" t="s">
        <v>67</v>
      </c>
      <c r="Z88" s="70" t="s">
        <v>67</v>
      </c>
      <c r="AA88" s="70" t="s">
        <v>67</v>
      </c>
      <c r="AB88" s="70" t="s">
        <v>67</v>
      </c>
      <c r="AC88" s="70" t="s">
        <v>67</v>
      </c>
      <c r="AD88" s="70" t="s">
        <v>67</v>
      </c>
      <c r="AE88" s="70" t="s">
        <v>67</v>
      </c>
      <c r="AF88" s="68" t="s">
        <v>67</v>
      </c>
    </row>
    <row r="89" spans="4:32" x14ac:dyDescent="0.2">
      <c r="D89" s="57"/>
      <c r="E89" s="57" t="s">
        <v>451</v>
      </c>
      <c r="F89" s="57" t="s">
        <v>452</v>
      </c>
      <c r="G89" s="57" t="s">
        <v>453</v>
      </c>
      <c r="H89" s="28">
        <v>1</v>
      </c>
      <c r="I89" s="29">
        <v>1.5109391998066E-5</v>
      </c>
      <c r="J89" s="29">
        <v>3.8253669999999998E-7</v>
      </c>
      <c r="K89" s="29">
        <v>8.4184140000000002E-5</v>
      </c>
      <c r="L89" s="60"/>
      <c r="M89" s="62"/>
      <c r="N89" s="79"/>
      <c r="O89" s="77"/>
      <c r="P89" s="28" t="s">
        <v>34</v>
      </c>
      <c r="Q89" s="83"/>
      <c r="R89" s="57"/>
      <c r="S89" s="57"/>
      <c r="T89" s="62"/>
      <c r="U89" s="62"/>
      <c r="V89" s="32">
        <v>2.1</v>
      </c>
      <c r="W89" s="28" t="s">
        <v>216</v>
      </c>
      <c r="X89" s="57"/>
      <c r="Y89" s="72"/>
      <c r="Z89" s="65"/>
      <c r="AA89" s="65"/>
      <c r="AB89" s="65"/>
      <c r="AC89" s="65"/>
      <c r="AD89" s="65"/>
      <c r="AE89" s="65"/>
      <c r="AF89" s="69"/>
    </row>
    <row r="90" spans="4:32" ht="16" x14ac:dyDescent="0.2">
      <c r="D90" s="28">
        <f>D88+1</f>
        <v>68</v>
      </c>
      <c r="E90" s="28" t="s">
        <v>455</v>
      </c>
      <c r="F90" s="28" t="s">
        <v>456</v>
      </c>
      <c r="G90" s="28" t="s">
        <v>457</v>
      </c>
      <c r="H90" s="28">
        <v>1</v>
      </c>
      <c r="I90" s="29">
        <v>6.2398602271309127E-5</v>
      </c>
      <c r="J90" s="29">
        <v>1.579796E-6</v>
      </c>
      <c r="K90" s="29">
        <v>3.4766279999999999E-4</v>
      </c>
      <c r="L90" s="30" t="s">
        <v>354</v>
      </c>
      <c r="M90" s="21">
        <v>2</v>
      </c>
      <c r="N90" s="79"/>
      <c r="O90" s="31" t="s">
        <v>33</v>
      </c>
      <c r="P90" s="28" t="s">
        <v>34</v>
      </c>
      <c r="Q90" s="29" t="s">
        <v>35</v>
      </c>
      <c r="R90" s="28" t="s">
        <v>35</v>
      </c>
      <c r="S90" s="28" t="s">
        <v>35</v>
      </c>
      <c r="T90" s="21" t="s">
        <v>233</v>
      </c>
      <c r="U90" s="21" t="s">
        <v>37</v>
      </c>
      <c r="V90" s="32">
        <v>1.1000000000000001</v>
      </c>
      <c r="W90" s="28" t="s">
        <v>331</v>
      </c>
      <c r="X90" s="28" t="s">
        <v>35</v>
      </c>
      <c r="Y90" s="24" t="s">
        <v>140</v>
      </c>
      <c r="Z90" s="25" t="s">
        <v>75</v>
      </c>
      <c r="AA90" s="25" t="s">
        <v>458</v>
      </c>
      <c r="AB90" s="25" t="s">
        <v>75</v>
      </c>
      <c r="AC90" s="25" t="s">
        <v>459</v>
      </c>
      <c r="AD90" s="25" t="s">
        <v>75</v>
      </c>
      <c r="AE90" s="26">
        <v>5665</v>
      </c>
      <c r="AF90" s="27" t="s">
        <v>246</v>
      </c>
    </row>
    <row r="91" spans="4:32" ht="16" x14ac:dyDescent="0.2">
      <c r="D91" s="28">
        <f>D90+1</f>
        <v>69</v>
      </c>
      <c r="E91" s="28" t="s">
        <v>460</v>
      </c>
      <c r="F91" s="28" t="s">
        <v>461</v>
      </c>
      <c r="G91" s="28" t="s">
        <v>462</v>
      </c>
      <c r="H91" s="28">
        <v>1</v>
      </c>
      <c r="I91" s="29">
        <v>2.2804497046817629E-5</v>
      </c>
      <c r="J91" s="29">
        <v>5.7735989999999998E-7</v>
      </c>
      <c r="K91" s="29">
        <v>1.270585E-4</v>
      </c>
      <c r="L91" s="30" t="s">
        <v>354</v>
      </c>
      <c r="M91" s="21">
        <v>2</v>
      </c>
      <c r="N91" s="79"/>
      <c r="O91" s="31" t="s">
        <v>33</v>
      </c>
      <c r="P91" s="28" t="s">
        <v>49</v>
      </c>
      <c r="Q91" s="29" t="s">
        <v>35</v>
      </c>
      <c r="R91" s="28" t="s">
        <v>35</v>
      </c>
      <c r="S91" s="28" t="s">
        <v>35</v>
      </c>
      <c r="T91" s="21" t="s">
        <v>259</v>
      </c>
      <c r="U91" s="21" t="s">
        <v>37</v>
      </c>
      <c r="V91" s="32">
        <v>1.1000000000000001</v>
      </c>
      <c r="W91" s="28" t="s">
        <v>182</v>
      </c>
      <c r="X91" s="28" t="s">
        <v>35</v>
      </c>
      <c r="Y91" s="24" t="s">
        <v>140</v>
      </c>
      <c r="Z91" s="25" t="s">
        <v>75</v>
      </c>
      <c r="AA91" s="25">
        <v>1</v>
      </c>
      <c r="AB91" s="25" t="s">
        <v>75</v>
      </c>
      <c r="AC91" s="25" t="s">
        <v>463</v>
      </c>
      <c r="AD91" s="25" t="s">
        <v>75</v>
      </c>
      <c r="AE91" s="26">
        <v>6028</v>
      </c>
      <c r="AF91" s="27" t="s">
        <v>246</v>
      </c>
    </row>
    <row r="92" spans="4:32" ht="16" x14ac:dyDescent="0.2">
      <c r="D92" s="28">
        <f>D91+1</f>
        <v>70</v>
      </c>
      <c r="E92" s="28" t="s">
        <v>464</v>
      </c>
      <c r="F92" s="28" t="s">
        <v>465</v>
      </c>
      <c r="G92" s="28" t="s">
        <v>466</v>
      </c>
      <c r="H92" s="28">
        <v>1</v>
      </c>
      <c r="I92" s="29">
        <v>3.7210686909280343E-5</v>
      </c>
      <c r="J92" s="29">
        <v>9.4209299999999996E-7</v>
      </c>
      <c r="K92" s="29">
        <v>2.0732469999999999E-4</v>
      </c>
      <c r="L92" s="30" t="s">
        <v>354</v>
      </c>
      <c r="M92" s="21">
        <v>2</v>
      </c>
      <c r="N92" s="79"/>
      <c r="O92" s="31" t="s">
        <v>33</v>
      </c>
      <c r="P92" s="28" t="s">
        <v>34</v>
      </c>
      <c r="Q92" s="29" t="s">
        <v>35</v>
      </c>
      <c r="R92" s="28" t="s">
        <v>35</v>
      </c>
      <c r="S92" s="28" t="s">
        <v>35</v>
      </c>
      <c r="T92" s="21" t="s">
        <v>233</v>
      </c>
      <c r="U92" s="21" t="s">
        <v>72</v>
      </c>
      <c r="V92" s="32">
        <v>1.1000000000000001</v>
      </c>
      <c r="W92" s="28" t="s">
        <v>197</v>
      </c>
      <c r="X92" s="28" t="s">
        <v>35</v>
      </c>
      <c r="Y92" s="24">
        <v>0</v>
      </c>
      <c r="Z92" s="25" t="s">
        <v>75</v>
      </c>
      <c r="AA92" s="25" t="s">
        <v>436</v>
      </c>
      <c r="AB92" s="25" t="s">
        <v>75</v>
      </c>
      <c r="AC92" s="25" t="s">
        <v>436</v>
      </c>
      <c r="AD92" s="25" t="s">
        <v>75</v>
      </c>
      <c r="AE92" s="26">
        <v>24959</v>
      </c>
      <c r="AF92" s="27" t="s">
        <v>467</v>
      </c>
    </row>
    <row r="93" spans="4:32" ht="15" customHeight="1" x14ac:dyDescent="0.2">
      <c r="D93" s="28">
        <f t="shared" ref="D93:D96" si="1">D92+1</f>
        <v>71</v>
      </c>
      <c r="E93" s="28" t="s">
        <v>468</v>
      </c>
      <c r="F93" s="28" t="s">
        <v>469</v>
      </c>
      <c r="G93" s="28" t="s">
        <v>470</v>
      </c>
      <c r="H93" s="28">
        <v>3</v>
      </c>
      <c r="I93" s="29">
        <v>8.1107386179301395E-5</v>
      </c>
      <c r="J93" s="29">
        <v>1.6726289999999999E-5</v>
      </c>
      <c r="K93" s="29">
        <v>2.3703020000000001E-4</v>
      </c>
      <c r="L93" s="30" t="s">
        <v>354</v>
      </c>
      <c r="M93" s="21">
        <v>2</v>
      </c>
      <c r="N93" s="79"/>
      <c r="O93" s="31" t="s">
        <v>33</v>
      </c>
      <c r="P93" s="28" t="s">
        <v>34</v>
      </c>
      <c r="Q93" s="29" t="s">
        <v>35</v>
      </c>
      <c r="R93" s="28" t="s">
        <v>35</v>
      </c>
      <c r="S93" s="28" t="s">
        <v>35</v>
      </c>
      <c r="T93" s="21" t="s">
        <v>238</v>
      </c>
      <c r="U93" s="21" t="s">
        <v>72</v>
      </c>
      <c r="V93" s="32" t="s">
        <v>309</v>
      </c>
      <c r="W93" s="28" t="s">
        <v>216</v>
      </c>
      <c r="X93" s="28" t="s">
        <v>35</v>
      </c>
      <c r="Y93" s="24">
        <v>0</v>
      </c>
      <c r="Z93" s="25" t="s">
        <v>75</v>
      </c>
      <c r="AA93" s="25" t="s">
        <v>124</v>
      </c>
      <c r="AB93" s="25" t="s">
        <v>75</v>
      </c>
      <c r="AC93" s="25" t="s">
        <v>471</v>
      </c>
      <c r="AD93" s="25" t="s">
        <v>75</v>
      </c>
      <c r="AE93" s="27" t="s">
        <v>472</v>
      </c>
      <c r="AF93" s="27" t="s">
        <v>473</v>
      </c>
    </row>
    <row r="94" spans="4:32" ht="16" x14ac:dyDescent="0.2">
      <c r="D94" s="28">
        <f t="shared" si="1"/>
        <v>72</v>
      </c>
      <c r="E94" s="28" t="s">
        <v>474</v>
      </c>
      <c r="F94" s="28" t="s">
        <v>475</v>
      </c>
      <c r="G94" s="28" t="s">
        <v>476</v>
      </c>
      <c r="H94" s="28">
        <v>1</v>
      </c>
      <c r="I94" s="29">
        <v>3.7147102526002969E-5</v>
      </c>
      <c r="J94" s="29">
        <v>9.4048319999999998E-7</v>
      </c>
      <c r="K94" s="29">
        <v>2.0697040000000001E-4</v>
      </c>
      <c r="L94" s="30" t="s">
        <v>354</v>
      </c>
      <c r="M94" s="21">
        <v>2</v>
      </c>
      <c r="N94" s="79"/>
      <c r="O94" s="31" t="s">
        <v>33</v>
      </c>
      <c r="P94" s="28" t="s">
        <v>34</v>
      </c>
      <c r="Q94" s="29" t="s">
        <v>35</v>
      </c>
      <c r="R94" s="28" t="s">
        <v>35</v>
      </c>
      <c r="S94" s="28" t="s">
        <v>35</v>
      </c>
      <c r="T94" s="21" t="s">
        <v>123</v>
      </c>
      <c r="U94" s="21" t="s">
        <v>37</v>
      </c>
      <c r="V94" s="32">
        <v>1.1000000000000001</v>
      </c>
      <c r="W94" s="28" t="s">
        <v>197</v>
      </c>
      <c r="X94" s="28" t="s">
        <v>35</v>
      </c>
      <c r="Y94" s="24">
        <v>0</v>
      </c>
      <c r="Z94" s="25" t="s">
        <v>75</v>
      </c>
      <c r="AA94" s="25">
        <v>1</v>
      </c>
      <c r="AB94" s="25" t="s">
        <v>75</v>
      </c>
      <c r="AC94" s="25">
        <v>1</v>
      </c>
      <c r="AD94" s="25" t="s">
        <v>75</v>
      </c>
      <c r="AE94" s="26">
        <v>6064</v>
      </c>
      <c r="AF94" s="27" t="s">
        <v>473</v>
      </c>
    </row>
    <row r="95" spans="4:32" ht="16" x14ac:dyDescent="0.2">
      <c r="D95" s="28">
        <f t="shared" si="1"/>
        <v>73</v>
      </c>
      <c r="E95" s="28" t="s">
        <v>477</v>
      </c>
      <c r="F95" s="28" t="s">
        <v>478</v>
      </c>
      <c r="G95" s="28" t="s">
        <v>479</v>
      </c>
      <c r="H95" s="28">
        <v>1</v>
      </c>
      <c r="I95" s="29">
        <v>3.1615554852987667E-5</v>
      </c>
      <c r="J95" s="29">
        <v>8.0043650000000005E-7</v>
      </c>
      <c r="K95" s="29">
        <v>1.7615059999999999E-4</v>
      </c>
      <c r="L95" s="30" t="s">
        <v>354</v>
      </c>
      <c r="M95" s="21">
        <v>2</v>
      </c>
      <c r="N95" s="79"/>
      <c r="O95" s="31" t="s">
        <v>33</v>
      </c>
      <c r="P95" s="28" t="s">
        <v>34</v>
      </c>
      <c r="Q95" s="29" t="s">
        <v>35</v>
      </c>
      <c r="R95" s="28" t="s">
        <v>35</v>
      </c>
      <c r="S95" s="28" t="s">
        <v>35</v>
      </c>
      <c r="T95" s="21" t="s">
        <v>50</v>
      </c>
      <c r="U95" s="21" t="s">
        <v>91</v>
      </c>
      <c r="V95" s="32">
        <v>1.2</v>
      </c>
      <c r="W95" s="28" t="s">
        <v>216</v>
      </c>
      <c r="X95" s="28" t="s">
        <v>35</v>
      </c>
      <c r="Y95" s="24">
        <v>0</v>
      </c>
      <c r="Z95" s="25" t="s">
        <v>75</v>
      </c>
      <c r="AA95" s="25">
        <v>1</v>
      </c>
      <c r="AB95" s="25" t="s">
        <v>75</v>
      </c>
      <c r="AC95" s="25">
        <v>1</v>
      </c>
      <c r="AD95" s="25" t="s">
        <v>75</v>
      </c>
      <c r="AE95" s="26">
        <v>6124</v>
      </c>
      <c r="AF95" s="27" t="s">
        <v>480</v>
      </c>
    </row>
    <row r="96" spans="4:32" ht="16" x14ac:dyDescent="0.2">
      <c r="D96" s="28">
        <f t="shared" si="1"/>
        <v>74</v>
      </c>
      <c r="E96" s="28" t="s">
        <v>481</v>
      </c>
      <c r="F96" s="28" t="s">
        <v>482</v>
      </c>
      <c r="G96" s="28" t="s">
        <v>483</v>
      </c>
      <c r="H96" s="28">
        <v>1</v>
      </c>
      <c r="I96" s="29">
        <v>2.6785953446012909E-5</v>
      </c>
      <c r="J96" s="29">
        <v>6.7816159999999996E-7</v>
      </c>
      <c r="K96" s="29">
        <v>1.4924179999999999E-4</v>
      </c>
      <c r="L96" s="30" t="s">
        <v>354</v>
      </c>
      <c r="M96" s="21">
        <v>2</v>
      </c>
      <c r="N96" s="79"/>
      <c r="O96" s="31" t="s">
        <v>62</v>
      </c>
      <c r="P96" s="28" t="s">
        <v>34</v>
      </c>
      <c r="Q96" s="29">
        <v>4.0099999999999997E-6</v>
      </c>
      <c r="R96" s="28" t="s">
        <v>35</v>
      </c>
      <c r="S96" s="28" t="s">
        <v>35</v>
      </c>
      <c r="T96" s="21" t="s">
        <v>238</v>
      </c>
      <c r="U96" s="21" t="s">
        <v>37</v>
      </c>
      <c r="V96" s="32">
        <v>1.1000000000000001</v>
      </c>
      <c r="W96" s="28" t="s">
        <v>216</v>
      </c>
      <c r="X96" s="28" t="s">
        <v>484</v>
      </c>
      <c r="Y96" s="24" t="s">
        <v>67</v>
      </c>
      <c r="Z96" s="25" t="s">
        <v>67</v>
      </c>
      <c r="AA96" s="25" t="s">
        <v>67</v>
      </c>
      <c r="AB96" s="25" t="s">
        <v>67</v>
      </c>
      <c r="AC96" s="25" t="s">
        <v>67</v>
      </c>
      <c r="AD96" s="25" t="s">
        <v>67</v>
      </c>
      <c r="AE96" s="25" t="s">
        <v>67</v>
      </c>
      <c r="AF96" s="27" t="s">
        <v>67</v>
      </c>
    </row>
    <row r="97" spans="3:32" ht="17" thickBot="1" x14ac:dyDescent="0.25">
      <c r="D97" s="36">
        <f>D96+1</f>
        <v>75</v>
      </c>
      <c r="E97" s="36" t="s">
        <v>485</v>
      </c>
      <c r="F97" s="36" t="s">
        <v>486</v>
      </c>
      <c r="G97" s="36" t="s">
        <v>487</v>
      </c>
      <c r="H97" s="36">
        <v>1</v>
      </c>
      <c r="I97" s="37">
        <v>2.7978288847854061E-5</v>
      </c>
      <c r="J97" s="37">
        <v>7.0834889999999999E-7</v>
      </c>
      <c r="K97" s="37">
        <v>1.55885E-4</v>
      </c>
      <c r="L97" s="38" t="s">
        <v>354</v>
      </c>
      <c r="M97" s="39">
        <v>2</v>
      </c>
      <c r="N97" s="84"/>
      <c r="O97" s="40" t="s">
        <v>33</v>
      </c>
      <c r="P97" s="36" t="s">
        <v>34</v>
      </c>
      <c r="Q97" s="37">
        <v>4.0300000000000004E-6</v>
      </c>
      <c r="R97" s="36" t="s">
        <v>35</v>
      </c>
      <c r="S97" s="36" t="s">
        <v>35</v>
      </c>
      <c r="T97" s="39" t="s">
        <v>113</v>
      </c>
      <c r="U97" s="39" t="s">
        <v>91</v>
      </c>
      <c r="V97" s="41">
        <v>1.1000000000000001</v>
      </c>
      <c r="W97" s="36" t="s">
        <v>216</v>
      </c>
      <c r="X97" s="36" t="s">
        <v>488</v>
      </c>
      <c r="Y97" s="9" t="s">
        <v>140</v>
      </c>
      <c r="Z97" s="10" t="s">
        <v>75</v>
      </c>
      <c r="AA97" s="10" t="s">
        <v>437</v>
      </c>
      <c r="AB97" s="10" t="s">
        <v>75</v>
      </c>
      <c r="AC97" s="10" t="s">
        <v>489</v>
      </c>
      <c r="AD97" s="10" t="s">
        <v>75</v>
      </c>
      <c r="AE97" s="42">
        <v>5013</v>
      </c>
      <c r="AF97" s="11" t="s">
        <v>490</v>
      </c>
    </row>
    <row r="98" spans="3:32" x14ac:dyDescent="0.2">
      <c r="F98" s="43"/>
      <c r="G98" s="43"/>
      <c r="H98" s="43"/>
      <c r="I98" s="43"/>
      <c r="J98" s="43"/>
      <c r="K98" s="44"/>
      <c r="L98" s="44"/>
      <c r="M98" s="44"/>
      <c r="N98" s="44"/>
      <c r="O98" s="45"/>
      <c r="P98" s="46"/>
      <c r="Q98" s="46"/>
      <c r="R98" s="44"/>
      <c r="S98" s="43"/>
      <c r="T98" s="43"/>
      <c r="U98" s="43"/>
      <c r="V98" s="43"/>
      <c r="X98" s="43"/>
      <c r="Y98" s="43"/>
      <c r="AE98" s="47"/>
    </row>
    <row r="99" spans="3:32" x14ac:dyDescent="0.2">
      <c r="F99" s="43"/>
      <c r="G99" s="43"/>
      <c r="H99" s="43"/>
      <c r="I99" s="43"/>
      <c r="J99" s="43"/>
      <c r="K99" s="44"/>
      <c r="L99" s="44"/>
      <c r="M99" s="44"/>
      <c r="N99" s="44"/>
      <c r="O99" s="45"/>
      <c r="P99" s="46"/>
      <c r="Q99" s="46"/>
      <c r="R99" s="44"/>
      <c r="S99" s="43"/>
      <c r="T99" s="43"/>
      <c r="U99" s="43"/>
      <c r="V99" s="43"/>
      <c r="X99" s="43"/>
      <c r="Y99" s="43"/>
    </row>
    <row r="100" spans="3:32" ht="111" customHeight="1" x14ac:dyDescent="0.2">
      <c r="D100" s="86" t="s">
        <v>491</v>
      </c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</row>
    <row r="102" spans="3:32" x14ac:dyDescent="0.2">
      <c r="C102" s="43"/>
    </row>
    <row r="103" spans="3:32" x14ac:dyDescent="0.2">
      <c r="C103" s="43"/>
    </row>
    <row r="110" spans="3:32" x14ac:dyDescent="0.2">
      <c r="C110" s="43"/>
    </row>
    <row r="115" spans="2:26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3"/>
      <c r="M115" s="3"/>
      <c r="N115" s="3"/>
      <c r="O115" s="49"/>
      <c r="P115" s="48"/>
      <c r="Q115" s="3"/>
      <c r="R115" s="50"/>
      <c r="S115" s="3"/>
      <c r="T115" s="3"/>
      <c r="U115" s="3"/>
      <c r="V115" s="48"/>
      <c r="W115" s="48"/>
      <c r="X115" s="3"/>
      <c r="Y115" s="3"/>
      <c r="Z115" s="51"/>
    </row>
  </sheetData>
  <mergeCells count="321">
    <mergeCell ref="D100:AF100"/>
    <mergeCell ref="AA88:AA89"/>
    <mergeCell ref="AB88:AB89"/>
    <mergeCell ref="AC88:AC89"/>
    <mergeCell ref="AD88:AD89"/>
    <mergeCell ref="AE88:AE89"/>
    <mergeCell ref="AF88:AF89"/>
    <mergeCell ref="S88:S89"/>
    <mergeCell ref="T88:T89"/>
    <mergeCell ref="U88:U89"/>
    <mergeCell ref="X88:X89"/>
    <mergeCell ref="Y88:Y89"/>
    <mergeCell ref="Z88:Z89"/>
    <mergeCell ref="AF75:AF77"/>
    <mergeCell ref="D88:D89"/>
    <mergeCell ref="E88:E89"/>
    <mergeCell ref="F88:F89"/>
    <mergeCell ref="G88:G89"/>
    <mergeCell ref="L88:L89"/>
    <mergeCell ref="M88:M89"/>
    <mergeCell ref="O88:O89"/>
    <mergeCell ref="Q88:Q89"/>
    <mergeCell ref="R88:R89"/>
    <mergeCell ref="Z75:Z77"/>
    <mergeCell ref="AA75:AA77"/>
    <mergeCell ref="AB75:AB77"/>
    <mergeCell ref="AC75:AC77"/>
    <mergeCell ref="AD75:AD77"/>
    <mergeCell ref="AE75:AE77"/>
    <mergeCell ref="R75:R77"/>
    <mergeCell ref="S75:S77"/>
    <mergeCell ref="T75:T77"/>
    <mergeCell ref="U75:U77"/>
    <mergeCell ref="X75:X77"/>
    <mergeCell ref="Y75:Y77"/>
    <mergeCell ref="AB70:AB71"/>
    <mergeCell ref="AC70:AC71"/>
    <mergeCell ref="AD70:AD71"/>
    <mergeCell ref="Q70:Q71"/>
    <mergeCell ref="R70:R71"/>
    <mergeCell ref="S70:S71"/>
    <mergeCell ref="T70:T71"/>
    <mergeCell ref="U70:U71"/>
    <mergeCell ref="X70:X71"/>
    <mergeCell ref="D75:D77"/>
    <mergeCell ref="E75:E77"/>
    <mergeCell ref="F75:F77"/>
    <mergeCell ref="G75:G77"/>
    <mergeCell ref="L75:L77"/>
    <mergeCell ref="M75:M77"/>
    <mergeCell ref="O75:O77"/>
    <mergeCell ref="Q75:Q77"/>
    <mergeCell ref="Y70:Y71"/>
    <mergeCell ref="AF65:AF66"/>
    <mergeCell ref="D70:D71"/>
    <mergeCell ref="E70:E71"/>
    <mergeCell ref="F70:F71"/>
    <mergeCell ref="G70:G71"/>
    <mergeCell ref="L70:L71"/>
    <mergeCell ref="M70:M71"/>
    <mergeCell ref="O70:O71"/>
    <mergeCell ref="X65:X66"/>
    <mergeCell ref="Y65:Y66"/>
    <mergeCell ref="Z65:Z66"/>
    <mergeCell ref="AA65:AA66"/>
    <mergeCell ref="AB65:AB66"/>
    <mergeCell ref="AC65:AC66"/>
    <mergeCell ref="O65:O66"/>
    <mergeCell ref="Q65:Q66"/>
    <mergeCell ref="R65:R66"/>
    <mergeCell ref="S65:S66"/>
    <mergeCell ref="T65:T66"/>
    <mergeCell ref="U65:U66"/>
    <mergeCell ref="AE70:AE71"/>
    <mergeCell ref="AF70:AF71"/>
    <mergeCell ref="Z70:Z71"/>
    <mergeCell ref="AA70:AA71"/>
    <mergeCell ref="AF59:AF60"/>
    <mergeCell ref="D65:D66"/>
    <mergeCell ref="E65:E66"/>
    <mergeCell ref="F65:F66"/>
    <mergeCell ref="G65:G66"/>
    <mergeCell ref="L65:L66"/>
    <mergeCell ref="M65:M66"/>
    <mergeCell ref="N65:N97"/>
    <mergeCell ref="X59:X60"/>
    <mergeCell ref="Y59:Y60"/>
    <mergeCell ref="Z59:Z60"/>
    <mergeCell ref="AA59:AA60"/>
    <mergeCell ref="AB59:AB60"/>
    <mergeCell ref="AC59:AC60"/>
    <mergeCell ref="O59:O60"/>
    <mergeCell ref="Q59:Q60"/>
    <mergeCell ref="R59:R60"/>
    <mergeCell ref="S59:S60"/>
    <mergeCell ref="T59:T60"/>
    <mergeCell ref="U59:U60"/>
    <mergeCell ref="D59:D60"/>
    <mergeCell ref="E59:E60"/>
    <mergeCell ref="AD65:AD66"/>
    <mergeCell ref="AE65:AE66"/>
    <mergeCell ref="F59:F60"/>
    <mergeCell ref="G59:G60"/>
    <mergeCell ref="L59:L60"/>
    <mergeCell ref="M59:M60"/>
    <mergeCell ref="AA56:AA57"/>
    <mergeCell ref="AB56:AB57"/>
    <mergeCell ref="AC56:AC57"/>
    <mergeCell ref="AD56:AD57"/>
    <mergeCell ref="AE56:AE57"/>
    <mergeCell ref="AD59:AD60"/>
    <mergeCell ref="AE59:AE60"/>
    <mergeCell ref="AF56:AF57"/>
    <mergeCell ref="S56:S57"/>
    <mergeCell ref="T56:T57"/>
    <mergeCell ref="U56:U57"/>
    <mergeCell ref="X56:X57"/>
    <mergeCell ref="Y56:Y57"/>
    <mergeCell ref="Z56:Z57"/>
    <mergeCell ref="AF50:AF52"/>
    <mergeCell ref="D56:D57"/>
    <mergeCell ref="E56:E57"/>
    <mergeCell ref="F56:F57"/>
    <mergeCell ref="G56:G57"/>
    <mergeCell ref="L56:L57"/>
    <mergeCell ref="M56:M57"/>
    <mergeCell ref="O56:O57"/>
    <mergeCell ref="Q56:Q57"/>
    <mergeCell ref="R56:R57"/>
    <mergeCell ref="Z50:Z52"/>
    <mergeCell ref="AA50:AA52"/>
    <mergeCell ref="AB50:AB52"/>
    <mergeCell ref="AC50:AC52"/>
    <mergeCell ref="AD50:AD52"/>
    <mergeCell ref="AE50:AE52"/>
    <mergeCell ref="R50:R52"/>
    <mergeCell ref="S50:S52"/>
    <mergeCell ref="T50:T52"/>
    <mergeCell ref="U50:U52"/>
    <mergeCell ref="X50:X52"/>
    <mergeCell ref="Y50:Y52"/>
    <mergeCell ref="AE47:AE48"/>
    <mergeCell ref="AF47:AF48"/>
    <mergeCell ref="D50:D52"/>
    <mergeCell ref="E50:E52"/>
    <mergeCell ref="F50:F52"/>
    <mergeCell ref="G50:G52"/>
    <mergeCell ref="L50:L52"/>
    <mergeCell ref="M50:M52"/>
    <mergeCell ref="O50:O52"/>
    <mergeCell ref="Q50:Q52"/>
    <mergeCell ref="Y47:Y48"/>
    <mergeCell ref="Z47:Z48"/>
    <mergeCell ref="AA47:AA48"/>
    <mergeCell ref="AB47:AB48"/>
    <mergeCell ref="AC47:AC48"/>
    <mergeCell ref="AD47:AD48"/>
    <mergeCell ref="Q47:Q48"/>
    <mergeCell ref="R47:R48"/>
    <mergeCell ref="S47:S48"/>
    <mergeCell ref="T47:T48"/>
    <mergeCell ref="U47:U48"/>
    <mergeCell ref="X47:X48"/>
    <mergeCell ref="AE45:AE46"/>
    <mergeCell ref="AF45:AF46"/>
    <mergeCell ref="D47:D48"/>
    <mergeCell ref="E47:E48"/>
    <mergeCell ref="F47:F48"/>
    <mergeCell ref="G47:G48"/>
    <mergeCell ref="L47:L48"/>
    <mergeCell ref="M47:M48"/>
    <mergeCell ref="N47:N49"/>
    <mergeCell ref="O47:O48"/>
    <mergeCell ref="Y45:Y46"/>
    <mergeCell ref="Z45:Z46"/>
    <mergeCell ref="AA45:AA46"/>
    <mergeCell ref="AB45:AB46"/>
    <mergeCell ref="AC45:AC46"/>
    <mergeCell ref="AD45:AD46"/>
    <mergeCell ref="Q45:Q46"/>
    <mergeCell ref="R45:R46"/>
    <mergeCell ref="S45:S46"/>
    <mergeCell ref="T45:T46"/>
    <mergeCell ref="U45:U46"/>
    <mergeCell ref="X45:X46"/>
    <mergeCell ref="AD38:AD39"/>
    <mergeCell ref="AE38:AE39"/>
    <mergeCell ref="AF38:AF39"/>
    <mergeCell ref="D45:D46"/>
    <mergeCell ref="E45:E46"/>
    <mergeCell ref="F45:F46"/>
    <mergeCell ref="G45:G46"/>
    <mergeCell ref="L45:L46"/>
    <mergeCell ref="M45:M46"/>
    <mergeCell ref="O45:O46"/>
    <mergeCell ref="X38:X39"/>
    <mergeCell ref="Y38:Y39"/>
    <mergeCell ref="Z38:Z39"/>
    <mergeCell ref="AA38:AA39"/>
    <mergeCell ref="AB38:AB39"/>
    <mergeCell ref="AC38:AC39"/>
    <mergeCell ref="O38:O39"/>
    <mergeCell ref="Q38:Q39"/>
    <mergeCell ref="R38:R39"/>
    <mergeCell ref="S38:S39"/>
    <mergeCell ref="T38:T39"/>
    <mergeCell ref="U38:U39"/>
    <mergeCell ref="D38:D39"/>
    <mergeCell ref="E38:E39"/>
    <mergeCell ref="F38:F39"/>
    <mergeCell ref="G38:G39"/>
    <mergeCell ref="L38:L39"/>
    <mergeCell ref="M38:M39"/>
    <mergeCell ref="AA35:AA36"/>
    <mergeCell ref="AB35:AB36"/>
    <mergeCell ref="AC35:AC36"/>
    <mergeCell ref="AD35:AD36"/>
    <mergeCell ref="AE35:AE36"/>
    <mergeCell ref="AF35:AF36"/>
    <mergeCell ref="S35:S36"/>
    <mergeCell ref="T35:T36"/>
    <mergeCell ref="U35:U36"/>
    <mergeCell ref="X35:X36"/>
    <mergeCell ref="Y35:Y36"/>
    <mergeCell ref="Z35:Z36"/>
    <mergeCell ref="AF32:AF33"/>
    <mergeCell ref="Z32:Z33"/>
    <mergeCell ref="AA32:AA33"/>
    <mergeCell ref="AB32:AB33"/>
    <mergeCell ref="AC32:AC33"/>
    <mergeCell ref="AD32:AD33"/>
    <mergeCell ref="AE32:AE33"/>
    <mergeCell ref="D35:D36"/>
    <mergeCell ref="E35:E36"/>
    <mergeCell ref="F35:F36"/>
    <mergeCell ref="G35:G36"/>
    <mergeCell ref="L35:L36"/>
    <mergeCell ref="M35:M36"/>
    <mergeCell ref="O35:O36"/>
    <mergeCell ref="Q35:Q36"/>
    <mergeCell ref="R35:R36"/>
    <mergeCell ref="R32:R33"/>
    <mergeCell ref="S32:S33"/>
    <mergeCell ref="T32:T33"/>
    <mergeCell ref="U32:U33"/>
    <mergeCell ref="X32:X33"/>
    <mergeCell ref="Y32:Y33"/>
    <mergeCell ref="AE20:AE21"/>
    <mergeCell ref="AF20:AF21"/>
    <mergeCell ref="D32:D33"/>
    <mergeCell ref="E32:E33"/>
    <mergeCell ref="F32:F33"/>
    <mergeCell ref="G32:G33"/>
    <mergeCell ref="L32:L33"/>
    <mergeCell ref="M32:M33"/>
    <mergeCell ref="O32:O33"/>
    <mergeCell ref="Q32:Q33"/>
    <mergeCell ref="Y20:Y21"/>
    <mergeCell ref="Z20:Z21"/>
    <mergeCell ref="AA20:AA21"/>
    <mergeCell ref="AB20:AB21"/>
    <mergeCell ref="AC20:AC21"/>
    <mergeCell ref="AD20:AD21"/>
    <mergeCell ref="Q20:Q21"/>
    <mergeCell ref="R20:R21"/>
    <mergeCell ref="S20:S21"/>
    <mergeCell ref="T20:T21"/>
    <mergeCell ref="U20:U21"/>
    <mergeCell ref="X20:X21"/>
    <mergeCell ref="AE14:AE15"/>
    <mergeCell ref="AF14:AF15"/>
    <mergeCell ref="N19:N43"/>
    <mergeCell ref="D20:D21"/>
    <mergeCell ref="E20:E21"/>
    <mergeCell ref="F20:F21"/>
    <mergeCell ref="G20:G21"/>
    <mergeCell ref="L20:L21"/>
    <mergeCell ref="M20:M21"/>
    <mergeCell ref="O20:O21"/>
    <mergeCell ref="Y14:Y15"/>
    <mergeCell ref="Z14:Z15"/>
    <mergeCell ref="AA14:AA15"/>
    <mergeCell ref="AB14:AB15"/>
    <mergeCell ref="AC14:AC15"/>
    <mergeCell ref="AD14:AD15"/>
    <mergeCell ref="Q14:Q15"/>
    <mergeCell ref="R14:R15"/>
    <mergeCell ref="S14:S15"/>
    <mergeCell ref="T14:T15"/>
    <mergeCell ref="X14:X15"/>
    <mergeCell ref="AD12:AD13"/>
    <mergeCell ref="AE12:AE13"/>
    <mergeCell ref="AF12:AF13"/>
    <mergeCell ref="D14:D15"/>
    <mergeCell ref="E14:E15"/>
    <mergeCell ref="F14:F15"/>
    <mergeCell ref="G14:G15"/>
    <mergeCell ref="L14:L15"/>
    <mergeCell ref="M14:M15"/>
    <mergeCell ref="O14:O15"/>
    <mergeCell ref="X12:X13"/>
    <mergeCell ref="Y12:Y13"/>
    <mergeCell ref="Z12:Z13"/>
    <mergeCell ref="AA12:AA13"/>
    <mergeCell ref="AB12:AB13"/>
    <mergeCell ref="AC12:AC13"/>
    <mergeCell ref="O12:O13"/>
    <mergeCell ref="Q12:Q13"/>
    <mergeCell ref="R12:R13"/>
    <mergeCell ref="S12:S13"/>
    <mergeCell ref="T12:T13"/>
    <mergeCell ref="U12:U13"/>
    <mergeCell ref="N6:N7"/>
    <mergeCell ref="N11:N17"/>
    <mergeCell ref="D12:D13"/>
    <mergeCell ref="E12:E13"/>
    <mergeCell ref="F12:F13"/>
    <mergeCell ref="G12:G13"/>
    <mergeCell ref="L12:L13"/>
    <mergeCell ref="M12:M13"/>
    <mergeCell ref="U14:U15"/>
  </mergeCells>
  <pageMargins left="0.7" right="0.7" top="0.75" bottom="0.75" header="0.3" footer="0.3"/>
  <pageSetup scale="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Salazar</dc:creator>
  <cp:lastModifiedBy>Renato Salazar</cp:lastModifiedBy>
  <cp:lastPrinted>2021-12-25T14:16:56Z</cp:lastPrinted>
  <dcterms:created xsi:type="dcterms:W3CDTF">2021-12-25T13:59:37Z</dcterms:created>
  <dcterms:modified xsi:type="dcterms:W3CDTF">2021-12-25T15:53:51Z</dcterms:modified>
</cp:coreProperties>
</file>