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l29/Dropbox/Manuscripts/2020_PCRP/02_GR_Submission/"/>
    </mc:Choice>
  </mc:AlternateContent>
  <xr:revisionPtr revIDLastSave="0" documentId="13_ncr:1_{D41A9E85-5910-6644-9B88-573CABBB2B8A}" xr6:coauthVersionLast="46" xr6:coauthVersionMax="46" xr10:uidLastSave="{00000000-0000-0000-0000-000000000000}"/>
  <bookViews>
    <workbookView xWindow="38400" yWindow="5160" windowWidth="28800" windowHeight="17540" xr2:uid="{8A8B37C8-2CBA-E44B-8D56-D214AF7B59E4}"/>
  </bookViews>
  <sheets>
    <sheet name="ProjectStats" sheetId="2" r:id="rId1"/>
    <sheet name="SampleStats" sheetId="1" r:id="rId2"/>
    <sheet name="ReplicateSta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2" l="1"/>
  <c r="E41" i="2"/>
  <c r="E40" i="2"/>
  <c r="E39" i="2"/>
  <c r="E38" i="2"/>
  <c r="D42" i="2"/>
  <c r="D41" i="2"/>
  <c r="D40" i="2"/>
  <c r="D39" i="2"/>
  <c r="D38" i="2"/>
  <c r="C42" i="2"/>
  <c r="C41" i="2"/>
  <c r="C40" i="2"/>
  <c r="C39" i="2"/>
  <c r="C38" i="2"/>
  <c r="C34" i="2" l="1"/>
  <c r="D34" i="2" s="1"/>
  <c r="D33" i="2"/>
  <c r="D32" i="2"/>
  <c r="D31" i="2"/>
  <c r="D30" i="2"/>
  <c r="C21" i="2" l="1"/>
  <c r="D21" i="2" s="1"/>
  <c r="C20" i="2"/>
  <c r="D20" i="2" s="1"/>
  <c r="C19" i="2"/>
  <c r="D19" i="2" s="1"/>
  <c r="C26" i="2"/>
  <c r="C25" i="2"/>
  <c r="C24" i="2"/>
  <c r="C23" i="2"/>
  <c r="C22" i="2"/>
  <c r="M29" i="2"/>
  <c r="F10" i="2"/>
  <c r="F9" i="2"/>
  <c r="F8" i="2"/>
  <c r="F7" i="2"/>
  <c r="F6" i="2"/>
  <c r="F5" i="2"/>
  <c r="F4" i="2"/>
  <c r="C7" i="2"/>
  <c r="C6" i="2"/>
  <c r="C5" i="2"/>
  <c r="C4" i="2"/>
  <c r="I27" i="2"/>
  <c r="I28" i="2" s="1"/>
  <c r="J20" i="2"/>
  <c r="K20" i="2"/>
  <c r="L20" i="2"/>
  <c r="M20" i="2"/>
  <c r="N20" i="2"/>
  <c r="O20" i="2"/>
  <c r="P20" i="2"/>
  <c r="Q20" i="2"/>
  <c r="J21" i="2"/>
  <c r="K21" i="2"/>
  <c r="L21" i="2"/>
  <c r="M21" i="2"/>
  <c r="N21" i="2"/>
  <c r="O21" i="2"/>
  <c r="P21" i="2"/>
  <c r="Q21" i="2"/>
  <c r="J22" i="2"/>
  <c r="K22" i="2"/>
  <c r="L22" i="2"/>
  <c r="M22" i="2"/>
  <c r="N22" i="2"/>
  <c r="O22" i="2"/>
  <c r="P22" i="2"/>
  <c r="Q22" i="2"/>
  <c r="J23" i="2"/>
  <c r="K23" i="2"/>
  <c r="L23" i="2"/>
  <c r="M23" i="2"/>
  <c r="N23" i="2"/>
  <c r="O23" i="2"/>
  <c r="P23" i="2"/>
  <c r="Q23" i="2"/>
  <c r="I23" i="2"/>
  <c r="I22" i="2"/>
  <c r="I21" i="2"/>
  <c r="I20" i="2"/>
  <c r="I19" i="2"/>
  <c r="Q19" i="2"/>
  <c r="P19" i="2"/>
  <c r="O19" i="2"/>
  <c r="N19" i="2"/>
  <c r="M19" i="2"/>
  <c r="L19" i="2"/>
  <c r="K19" i="2"/>
  <c r="K24" i="2" s="1"/>
  <c r="J19" i="2"/>
  <c r="J24" i="2" s="1"/>
  <c r="N24" i="2" l="1"/>
  <c r="F11" i="2"/>
  <c r="O24" i="2"/>
  <c r="M24" i="2"/>
  <c r="Q24" i="2"/>
  <c r="L24" i="2"/>
  <c r="P24" i="2"/>
  <c r="I24" i="2"/>
  <c r="J11" i="2"/>
  <c r="K11" i="2"/>
  <c r="L11" i="2"/>
  <c r="M11" i="2"/>
  <c r="N11" i="2"/>
  <c r="J12" i="2"/>
  <c r="K12" i="2"/>
  <c r="L12" i="2"/>
  <c r="M12" i="2"/>
  <c r="N12" i="2"/>
  <c r="J13" i="2"/>
  <c r="K13" i="2"/>
  <c r="L13" i="2"/>
  <c r="M13" i="2"/>
  <c r="N13" i="2"/>
  <c r="J14" i="2"/>
  <c r="K14" i="2"/>
  <c r="L14" i="2"/>
  <c r="M14" i="2"/>
  <c r="N14" i="2"/>
  <c r="J15" i="2"/>
  <c r="K15" i="2"/>
  <c r="L15" i="2"/>
  <c r="M15" i="2"/>
  <c r="N15" i="2"/>
  <c r="I15" i="2"/>
  <c r="I14" i="2"/>
  <c r="I13" i="2"/>
  <c r="I12" i="2"/>
  <c r="I11" i="2"/>
  <c r="K16" i="2" l="1"/>
  <c r="N16" i="2"/>
  <c r="J16" i="2"/>
  <c r="L16" i="2"/>
  <c r="M16" i="2"/>
  <c r="I16" i="2"/>
  <c r="L4" i="2"/>
  <c r="L5" i="2"/>
  <c r="L6" i="2"/>
  <c r="L7" i="2"/>
  <c r="L8" i="2"/>
  <c r="J4" i="2" l="1"/>
  <c r="J5" i="2"/>
  <c r="J6" i="2"/>
  <c r="J7" i="2"/>
  <c r="J8" i="2"/>
  <c r="I8" i="2"/>
  <c r="I7" i="2"/>
  <c r="I6" i="2"/>
  <c r="I5" i="2"/>
  <c r="I4" i="2"/>
  <c r="M31" i="2"/>
  <c r="M30" i="2"/>
  <c r="M28" i="2"/>
  <c r="M27" i="2"/>
  <c r="L31" i="2"/>
  <c r="L30" i="2"/>
  <c r="L29" i="2"/>
  <c r="L28" i="2"/>
  <c r="L27" i="2"/>
  <c r="K8" i="2" l="1"/>
  <c r="K7" i="2"/>
  <c r="K5" i="2"/>
  <c r="K4" i="2"/>
  <c r="K6" i="2"/>
  <c r="M32" i="2"/>
  <c r="L32" i="2"/>
  <c r="C8" i="2"/>
</calcChain>
</file>

<file path=xl/sharedStrings.xml><?xml version="1.0" encoding="utf-8"?>
<sst xmlns="http://schemas.openxmlformats.org/spreadsheetml/2006/main" count="12770" uniqueCount="1477">
  <si>
    <t>SampleID</t>
  </si>
  <si>
    <t>17415-22026</t>
  </si>
  <si>
    <t>17416-22027</t>
  </si>
  <si>
    <t>17417-22028</t>
  </si>
  <si>
    <t>17418-22029</t>
  </si>
  <si>
    <t>17419-22030</t>
  </si>
  <si>
    <t>17420-22031</t>
  </si>
  <si>
    <t>17421-22032</t>
  </si>
  <si>
    <t>17423-22033</t>
  </si>
  <si>
    <t>17424-22034</t>
  </si>
  <si>
    <t>17425-22035</t>
  </si>
  <si>
    <t>17426-22036</t>
  </si>
  <si>
    <t>17427-22037</t>
  </si>
  <si>
    <t>17430-22038</t>
  </si>
  <si>
    <t>17431-22039</t>
  </si>
  <si>
    <t>17432-22040</t>
  </si>
  <si>
    <t>17433-22041</t>
  </si>
  <si>
    <t>17434-22042</t>
  </si>
  <si>
    <t>17435-22043</t>
  </si>
  <si>
    <t>17436-22044</t>
  </si>
  <si>
    <t>17437-22045</t>
  </si>
  <si>
    <t>17438-22046</t>
  </si>
  <si>
    <t>17439-22047</t>
  </si>
  <si>
    <t>17440-22048</t>
  </si>
  <si>
    <t>17441-22049</t>
  </si>
  <si>
    <t>17442-22050</t>
  </si>
  <si>
    <t>17443-22051</t>
  </si>
  <si>
    <t>17444-22052</t>
  </si>
  <si>
    <t>17445-22053</t>
  </si>
  <si>
    <t>19078-19593</t>
  </si>
  <si>
    <t>19079-19594</t>
  </si>
  <si>
    <t>19080-19595</t>
  </si>
  <si>
    <t>19082-19596</t>
  </si>
  <si>
    <t>19083-19597</t>
  </si>
  <si>
    <t>19086-19598</t>
  </si>
  <si>
    <t>19088-19599</t>
  </si>
  <si>
    <t>19090-19600</t>
  </si>
  <si>
    <t>19091-19601</t>
  </si>
  <si>
    <t>19092-19602</t>
  </si>
  <si>
    <t>19094-19603</t>
  </si>
  <si>
    <t>19095-19604</t>
  </si>
  <si>
    <t>19096-19605</t>
  </si>
  <si>
    <t>19097-19606</t>
  </si>
  <si>
    <t>19098-19607</t>
  </si>
  <si>
    <t>19099-19608</t>
  </si>
  <si>
    <t>19100-19609</t>
  </si>
  <si>
    <t>19101-19610</t>
  </si>
  <si>
    <t>19102-19611</t>
  </si>
  <si>
    <t>19103-19612</t>
  </si>
  <si>
    <t>19104-19613</t>
  </si>
  <si>
    <t>19105-19614</t>
  </si>
  <si>
    <t>19107-19615</t>
  </si>
  <si>
    <t>19108-19616</t>
  </si>
  <si>
    <t>19109-19617</t>
  </si>
  <si>
    <t>19118-19618</t>
  </si>
  <si>
    <t>19119-19619</t>
  </si>
  <si>
    <t>19120-19620</t>
  </si>
  <si>
    <t>19121-19621</t>
  </si>
  <si>
    <t>19122-19622</t>
  </si>
  <si>
    <t>19123-19623</t>
  </si>
  <si>
    <t>19125-19625</t>
  </si>
  <si>
    <t>19128-19532</t>
  </si>
  <si>
    <t>19134-19533</t>
  </si>
  <si>
    <t>19135-19534</t>
  </si>
  <si>
    <t>19136-19535</t>
  </si>
  <si>
    <t>19137-19536</t>
  </si>
  <si>
    <t>19138-19537</t>
  </si>
  <si>
    <t>19139-19538</t>
  </si>
  <si>
    <t>19141-19539</t>
  </si>
  <si>
    <t>19142-19540</t>
  </si>
  <si>
    <t>19145-19541</t>
  </si>
  <si>
    <t>19146-19542</t>
  </si>
  <si>
    <t>19147-19543</t>
  </si>
  <si>
    <t>19148-19544</t>
  </si>
  <si>
    <t>19150-19545</t>
  </si>
  <si>
    <t>19152-19546</t>
  </si>
  <si>
    <t>19154-19547</t>
  </si>
  <si>
    <t>19155-19548</t>
  </si>
  <si>
    <t>19160-19549</t>
  </si>
  <si>
    <t>19161-19550</t>
  </si>
  <si>
    <t>19165-19551</t>
  </si>
  <si>
    <t>19167-19553</t>
  </si>
  <si>
    <t>19168-19554</t>
  </si>
  <si>
    <t>19169-19555</t>
  </si>
  <si>
    <t>19170-19556</t>
  </si>
  <si>
    <t>19171-19557</t>
  </si>
  <si>
    <t>19173-19559</t>
  </si>
  <si>
    <t>22178-22776</t>
  </si>
  <si>
    <t>22179-22777</t>
  </si>
  <si>
    <t>22180-22778</t>
  </si>
  <si>
    <t>22181-22779</t>
  </si>
  <si>
    <t>22186-22780</t>
  </si>
  <si>
    <t>22187-22781</t>
  </si>
  <si>
    <t>22190-22782</t>
  </si>
  <si>
    <t>22191-22783</t>
  </si>
  <si>
    <t>22192-22784</t>
  </si>
  <si>
    <t>22193-22785</t>
  </si>
  <si>
    <t>22194-22786</t>
  </si>
  <si>
    <t>22196-22787</t>
  </si>
  <si>
    <t>22197-22788</t>
  </si>
  <si>
    <t>22199-22789</t>
  </si>
  <si>
    <t>22200-22790</t>
  </si>
  <si>
    <t>22201-22791</t>
  </si>
  <si>
    <t>22202-22792</t>
  </si>
  <si>
    <t>22204-22794</t>
  </si>
  <si>
    <t>22205-22795</t>
  </si>
  <si>
    <t>22206-22796</t>
  </si>
  <si>
    <t>22210-22797</t>
  </si>
  <si>
    <t>22211-22798</t>
  </si>
  <si>
    <t>22212-22799</t>
  </si>
  <si>
    <t>22213-22800</t>
  </si>
  <si>
    <t>22214-22801</t>
  </si>
  <si>
    <t>22215-22802</t>
  </si>
  <si>
    <t>22216-22803</t>
  </si>
  <si>
    <t>22217-22804</t>
  </si>
  <si>
    <t>22218-22805</t>
  </si>
  <si>
    <t>22219-22806</t>
  </si>
  <si>
    <t>22220-22807</t>
  </si>
  <si>
    <t>22221-22808</t>
  </si>
  <si>
    <t>22222-22809</t>
  </si>
  <si>
    <t>22223-22810</t>
  </si>
  <si>
    <t>22225-22811</t>
  </si>
  <si>
    <t>22226-22812</t>
  </si>
  <si>
    <t>22587-23035</t>
  </si>
  <si>
    <t>22588-23036</t>
  </si>
  <si>
    <t>22589-23037</t>
  </si>
  <si>
    <t>22591-23038</t>
  </si>
  <si>
    <t>22592-23039</t>
  </si>
  <si>
    <t>22593-23040</t>
  </si>
  <si>
    <t>22594-23041</t>
  </si>
  <si>
    <t>22595-23042</t>
  </si>
  <si>
    <t>22596-23043</t>
  </si>
  <si>
    <t>22598-23044</t>
  </si>
  <si>
    <t>22599-23045</t>
  </si>
  <si>
    <t>22600-23046</t>
  </si>
  <si>
    <t>22601-23047</t>
  </si>
  <si>
    <t>22602-23048</t>
  </si>
  <si>
    <t>22604-23049</t>
  </si>
  <si>
    <t>22605-23050</t>
  </si>
  <si>
    <t>22606-23051</t>
  </si>
  <si>
    <t>22608-23052</t>
  </si>
  <si>
    <t>22609-23053</t>
  </si>
  <si>
    <t>22610-23054</t>
  </si>
  <si>
    <t>22611-23055</t>
  </si>
  <si>
    <t>22617-23057</t>
  </si>
  <si>
    <t>22629-23058</t>
  </si>
  <si>
    <t>22631-23059</t>
  </si>
  <si>
    <t>22632-23060</t>
  </si>
  <si>
    <t>22634-23061</t>
  </si>
  <si>
    <t>22635-23062</t>
  </si>
  <si>
    <t>22840-23317</t>
  </si>
  <si>
    <t>22844-23318</t>
  </si>
  <si>
    <t>22849-23319</t>
  </si>
  <si>
    <t>22850-23320</t>
  </si>
  <si>
    <t>22851-23321</t>
  </si>
  <si>
    <t>22852-23322</t>
  </si>
  <si>
    <t>22855-23323</t>
  </si>
  <si>
    <t>22862-23324</t>
  </si>
  <si>
    <t>22863-23325</t>
  </si>
  <si>
    <t>22867-23326</t>
  </si>
  <si>
    <t>22868-23327</t>
  </si>
  <si>
    <t>22876-23328</t>
  </si>
  <si>
    <t>22878-23329</t>
  </si>
  <si>
    <t>22880-23330</t>
  </si>
  <si>
    <t>22881-23331</t>
  </si>
  <si>
    <t>22883-23332</t>
  </si>
  <si>
    <t>22884-23333</t>
  </si>
  <si>
    <t>22885-23334</t>
  </si>
  <si>
    <t>22938-23064</t>
  </si>
  <si>
    <t>22940-23065</t>
  </si>
  <si>
    <t>22941-23066</t>
  </si>
  <si>
    <t>22942-23067</t>
  </si>
  <si>
    <t>22949-23068</t>
  </si>
  <si>
    <t>22950-23069</t>
  </si>
  <si>
    <t>22951-23070</t>
  </si>
  <si>
    <t>22954-23071</t>
  </si>
  <si>
    <t>22955-23072</t>
  </si>
  <si>
    <t>22956-23073</t>
  </si>
  <si>
    <t>22957-23074</t>
  </si>
  <si>
    <t>22961-23075</t>
  </si>
  <si>
    <t>22963-23077</t>
  </si>
  <si>
    <t>22964-23078</t>
  </si>
  <si>
    <t>22965-23079</t>
  </si>
  <si>
    <t>22972-23080</t>
  </si>
  <si>
    <t>22973-23081</t>
  </si>
  <si>
    <t>22974-23082</t>
  </si>
  <si>
    <t>22976-23083</t>
  </si>
  <si>
    <t>22978-23084</t>
  </si>
  <si>
    <t>22979-23085</t>
  </si>
  <si>
    <t>22980-23086</t>
  </si>
  <si>
    <t>22984-23087</t>
  </si>
  <si>
    <t>22985-23088</t>
  </si>
  <si>
    <t>23494-23865</t>
  </si>
  <si>
    <t>23495-23866</t>
  </si>
  <si>
    <t>23496-23867</t>
  </si>
  <si>
    <t>23497-23868</t>
  </si>
  <si>
    <t>23498-23869</t>
  </si>
  <si>
    <t>23499-23870</t>
  </si>
  <si>
    <t>23500-23871</t>
  </si>
  <si>
    <t>23501-23872</t>
  </si>
  <si>
    <t>23502-23873</t>
  </si>
  <si>
    <t>23503-23874</t>
  </si>
  <si>
    <t>23504-23875</t>
  </si>
  <si>
    <t>23505-23876</t>
  </si>
  <si>
    <t>23506-23877</t>
  </si>
  <si>
    <t>23507-23878</t>
  </si>
  <si>
    <t>23508-23879</t>
  </si>
  <si>
    <t>23509-23880</t>
  </si>
  <si>
    <t>23510-23881</t>
  </si>
  <si>
    <t>23511-23882</t>
  </si>
  <si>
    <t>23512-23883</t>
  </si>
  <si>
    <t>23513-23884</t>
  </si>
  <si>
    <t>23514-23885</t>
  </si>
  <si>
    <t>23515-23886</t>
  </si>
  <si>
    <t>23516-23887</t>
  </si>
  <si>
    <t>23517-23888</t>
  </si>
  <si>
    <t>23518-23889</t>
  </si>
  <si>
    <t>23519-23890</t>
  </si>
  <si>
    <t>23520-23891</t>
  </si>
  <si>
    <t>23521-23892</t>
  </si>
  <si>
    <t>23522-23893</t>
  </si>
  <si>
    <t>23523-23894</t>
  </si>
  <si>
    <t>23524-23895</t>
  </si>
  <si>
    <t>23525-23896</t>
  </si>
  <si>
    <t>23526-23897</t>
  </si>
  <si>
    <t>23527-23898</t>
  </si>
  <si>
    <t>23528-23899</t>
  </si>
  <si>
    <t>23529-23900</t>
  </si>
  <si>
    <t>23530-23901</t>
  </si>
  <si>
    <t>23531-23902</t>
  </si>
  <si>
    <t>23532-23903</t>
  </si>
  <si>
    <t>23533-23904</t>
  </si>
  <si>
    <t>23534-23905</t>
  </si>
  <si>
    <t>23535-23906</t>
  </si>
  <si>
    <t>23536-23907</t>
  </si>
  <si>
    <t>23537-23908</t>
  </si>
  <si>
    <t>23538-23909</t>
  </si>
  <si>
    <t>23539-23910</t>
  </si>
  <si>
    <t>23540-23911</t>
  </si>
  <si>
    <t>23544-23914</t>
  </si>
  <si>
    <t>23545-23915</t>
  </si>
  <si>
    <t>23546-23916</t>
  </si>
  <si>
    <t>23547-23917</t>
  </si>
  <si>
    <t>23548-23918</t>
  </si>
  <si>
    <t>23553-23919</t>
  </si>
  <si>
    <t>23560-23920</t>
  </si>
  <si>
    <t>23562-23921</t>
  </si>
  <si>
    <t>23563-23922</t>
  </si>
  <si>
    <t>23564-23923</t>
  </si>
  <si>
    <t>23565-23924</t>
  </si>
  <si>
    <t>23566-23925</t>
  </si>
  <si>
    <t>23568-23927</t>
  </si>
  <si>
    <t>23570-23928</t>
  </si>
  <si>
    <t>23575-23929</t>
  </si>
  <si>
    <t>23576-23930</t>
  </si>
  <si>
    <t>23577-23931</t>
  </si>
  <si>
    <t>23579-23932</t>
  </si>
  <si>
    <t>23580-23933</t>
  </si>
  <si>
    <t>23582-23934</t>
  </si>
  <si>
    <t>23583-23935</t>
  </si>
  <si>
    <t>23584-23936</t>
  </si>
  <si>
    <t>23586-23937</t>
  </si>
  <si>
    <t>23589-23938</t>
  </si>
  <si>
    <t>23590-23939</t>
  </si>
  <si>
    <t>23767-24092</t>
  </si>
  <si>
    <t>23768-24093</t>
  </si>
  <si>
    <t>23769-24094</t>
  </si>
  <si>
    <t>23770-24095</t>
  </si>
  <si>
    <t>23771-24096</t>
  </si>
  <si>
    <t>23772-24097</t>
  </si>
  <si>
    <t>23773-24098</t>
  </si>
  <si>
    <t>23774-24099</t>
  </si>
  <si>
    <t>23775-24100</t>
  </si>
  <si>
    <t>23776-24101</t>
  </si>
  <si>
    <t>23777-24102</t>
  </si>
  <si>
    <t>23778-24103</t>
  </si>
  <si>
    <t>23779-24104</t>
  </si>
  <si>
    <t>23780-24105</t>
  </si>
  <si>
    <t>23781-24106</t>
  </si>
  <si>
    <t>23782-24107</t>
  </si>
  <si>
    <t>23783-24108</t>
  </si>
  <si>
    <t>23784-24109</t>
  </si>
  <si>
    <t>23785-24110</t>
  </si>
  <si>
    <t>23786-24111</t>
  </si>
  <si>
    <t>23787-24112</t>
  </si>
  <si>
    <t>23788-24113</t>
  </si>
  <si>
    <t>23789-24114</t>
  </si>
  <si>
    <t>23790-24115</t>
  </si>
  <si>
    <t>23791-24116</t>
  </si>
  <si>
    <t>23792-24117</t>
  </si>
  <si>
    <t>23793-24118</t>
  </si>
  <si>
    <t>23794-24119</t>
  </si>
  <si>
    <t>23795-24120</t>
  </si>
  <si>
    <t>23796-24121</t>
  </si>
  <si>
    <t>23797-24122</t>
  </si>
  <si>
    <t>23798-24123</t>
  </si>
  <si>
    <t>23799-24124</t>
  </si>
  <si>
    <t>23800-24125</t>
  </si>
  <si>
    <t>23801-24126</t>
  </si>
  <si>
    <t>23802-24127</t>
  </si>
  <si>
    <t>23803-24128</t>
  </si>
  <si>
    <t>23804-24129</t>
  </si>
  <si>
    <t>23805-24130</t>
  </si>
  <si>
    <t>23806-24131</t>
  </si>
  <si>
    <t>23807-24132</t>
  </si>
  <si>
    <t>23808-24133</t>
  </si>
  <si>
    <t>23809-24134</t>
  </si>
  <si>
    <t>23810-24135</t>
  </si>
  <si>
    <t>23811-24136</t>
  </si>
  <si>
    <t>23812-24137</t>
  </si>
  <si>
    <t>23813-24138</t>
  </si>
  <si>
    <t>23817-24485</t>
  </si>
  <si>
    <t>23819-24486</t>
  </si>
  <si>
    <t>23820-24487</t>
  </si>
  <si>
    <t>23822-24488</t>
  </si>
  <si>
    <t>23823-24489</t>
  </si>
  <si>
    <t>23825-24490</t>
  </si>
  <si>
    <t>23829-24491</t>
  </si>
  <si>
    <t>23836-24492</t>
  </si>
  <si>
    <t>23837-24493</t>
  </si>
  <si>
    <t>23839-24494</t>
  </si>
  <si>
    <t>23842-24496</t>
  </si>
  <si>
    <t>23848-24497</t>
  </si>
  <si>
    <t>23849-24498</t>
  </si>
  <si>
    <t>23851-24499</t>
  </si>
  <si>
    <t>23853-24500</t>
  </si>
  <si>
    <t>23855-24501</t>
  </si>
  <si>
    <t>23858-24502</t>
  </si>
  <si>
    <t>23863-24503</t>
  </si>
  <si>
    <t>24022-24384</t>
  </si>
  <si>
    <t>24029-24385</t>
  </si>
  <si>
    <t>24031-24386</t>
  </si>
  <si>
    <t>24032-24387</t>
  </si>
  <si>
    <t>24033-24388</t>
  </si>
  <si>
    <t>24037-24389</t>
  </si>
  <si>
    <t>24039-24390</t>
  </si>
  <si>
    <t>24041-24391</t>
  </si>
  <si>
    <t>24042-24392</t>
  </si>
  <si>
    <t>24045-24393</t>
  </si>
  <si>
    <t>24047-24394</t>
  </si>
  <si>
    <t>24050-24395</t>
  </si>
  <si>
    <t>24051-24396</t>
  </si>
  <si>
    <t>24053-24397</t>
  </si>
  <si>
    <t>24055-24398</t>
  </si>
  <si>
    <t>24057-24399</t>
  </si>
  <si>
    <t>24058-24400</t>
  </si>
  <si>
    <t>24060-24401</t>
  </si>
  <si>
    <t>24061-24402</t>
  </si>
  <si>
    <t>24063-24403</t>
  </si>
  <si>
    <t>24066-24404</t>
  </si>
  <si>
    <t>26150-28307</t>
  </si>
  <si>
    <t>26151-28308</t>
  </si>
  <si>
    <t>26154-28309</t>
  </si>
  <si>
    <t>26155-28310</t>
  </si>
  <si>
    <t>26156-28311</t>
  </si>
  <si>
    <t>26157-28312</t>
  </si>
  <si>
    <t>26158-28313</t>
  </si>
  <si>
    <t>26159-28314</t>
  </si>
  <si>
    <t>26160-28315</t>
  </si>
  <si>
    <t>26282-28247</t>
  </si>
  <si>
    <t>26288-28248</t>
  </si>
  <si>
    <t>26290-28249</t>
  </si>
  <si>
    <t>26291-28250</t>
  </si>
  <si>
    <t>26294-28251</t>
  </si>
  <si>
    <t>26295-28252</t>
  </si>
  <si>
    <t>26305-28253</t>
  </si>
  <si>
    <t>26307-28254</t>
  </si>
  <si>
    <t>26308-28255</t>
  </si>
  <si>
    <t>26309-28256</t>
  </si>
  <si>
    <t>26315-28257</t>
  </si>
  <si>
    <t>26317-28258</t>
  </si>
  <si>
    <t>26325-28259</t>
  </si>
  <si>
    <t>26328-28262</t>
  </si>
  <si>
    <t>26438-28228</t>
  </si>
  <si>
    <t>26439-28229</t>
  </si>
  <si>
    <t>26441-28230</t>
  </si>
  <si>
    <t>26442-28231</t>
  </si>
  <si>
    <t>26449-28232</t>
  </si>
  <si>
    <t>26450-28233</t>
  </si>
  <si>
    <t>26453-28234</t>
  </si>
  <si>
    <t>26460-28235</t>
  </si>
  <si>
    <t>26461-28236</t>
  </si>
  <si>
    <t>26463-28237</t>
  </si>
  <si>
    <t>26465-28238</t>
  </si>
  <si>
    <t>26466-28239</t>
  </si>
  <si>
    <t>26467-28240</t>
  </si>
  <si>
    <t>28260-28317</t>
  </si>
  <si>
    <t>K562</t>
  </si>
  <si>
    <t>liver</t>
  </si>
  <si>
    <t>kidney</t>
  </si>
  <si>
    <t>placenta</t>
  </si>
  <si>
    <t>Breast</t>
  </si>
  <si>
    <t>HSF1</t>
  </si>
  <si>
    <t>USF1</t>
  </si>
  <si>
    <t>YY1</t>
  </si>
  <si>
    <t>NRF1</t>
  </si>
  <si>
    <t>GABPA</t>
  </si>
  <si>
    <t>PCRP_Phase0</t>
  </si>
  <si>
    <t>PCRP_PhaseI</t>
  </si>
  <si>
    <t>PCRP_PhaseII</t>
  </si>
  <si>
    <t>PCRP_PhaseIII</t>
  </si>
  <si>
    <t>ProjectPhase</t>
  </si>
  <si>
    <t>GRHL2</t>
  </si>
  <si>
    <t>PAX2</t>
  </si>
  <si>
    <t>FOXM1</t>
  </si>
  <si>
    <t>ATF2</t>
  </si>
  <si>
    <t>ELK1</t>
  </si>
  <si>
    <t>HMGB1</t>
  </si>
  <si>
    <t>HSF2</t>
  </si>
  <si>
    <t>IRF3</t>
  </si>
  <si>
    <t>KLF1</t>
  </si>
  <si>
    <t>NFATC1</t>
  </si>
  <si>
    <t>NFE2L2</t>
  </si>
  <si>
    <t>Smad4</t>
  </si>
  <si>
    <t>SMARCC1</t>
  </si>
  <si>
    <t>STAT5A</t>
  </si>
  <si>
    <t>TGIF1</t>
  </si>
  <si>
    <t>TP73</t>
  </si>
  <si>
    <t>GRHL1</t>
  </si>
  <si>
    <t>HHEX</t>
  </si>
  <si>
    <t>ZKSCAN2</t>
  </si>
  <si>
    <t>ZNF277</t>
  </si>
  <si>
    <t>HDAC8</t>
  </si>
  <si>
    <t>BACH2</t>
  </si>
  <si>
    <t>ZNF792</t>
  </si>
  <si>
    <t>MZF1</t>
  </si>
  <si>
    <t>LIN28A</t>
  </si>
  <si>
    <t>EZH2</t>
  </si>
  <si>
    <t>FOXL2</t>
  </si>
  <si>
    <t>VENTX</t>
  </si>
  <si>
    <t>ZUFSP</t>
  </si>
  <si>
    <t>CDC5L</t>
  </si>
  <si>
    <t>SOX5</t>
  </si>
  <si>
    <t>ZBTB5</t>
  </si>
  <si>
    <t>CLOCK</t>
  </si>
  <si>
    <t>DEAF1</t>
  </si>
  <si>
    <t>STAT3</t>
  </si>
  <si>
    <t>HDGF</t>
  </si>
  <si>
    <t>NFATC3</t>
  </si>
  <si>
    <t>DDIT3</t>
  </si>
  <si>
    <t>SNAI3</t>
  </si>
  <si>
    <t>DMTF1</t>
  </si>
  <si>
    <t>TERF2</t>
  </si>
  <si>
    <t>GTF2A1</t>
  </si>
  <si>
    <t>NFX1</t>
  </si>
  <si>
    <t>BACH1</t>
  </si>
  <si>
    <t>HDAC6</t>
  </si>
  <si>
    <t>DR1</t>
  </si>
  <si>
    <t>TFCP2</t>
  </si>
  <si>
    <t>YBX1</t>
  </si>
  <si>
    <t>ZNF174</t>
  </si>
  <si>
    <t>ZEB2</t>
  </si>
  <si>
    <t>THRB</t>
  </si>
  <si>
    <t>SOHLH1</t>
  </si>
  <si>
    <t>ELF2</t>
  </si>
  <si>
    <t>NCOA1</t>
  </si>
  <si>
    <t>Max</t>
  </si>
  <si>
    <t>CREB1</t>
  </si>
  <si>
    <t>HINFP</t>
  </si>
  <si>
    <t>ZIC2</t>
  </si>
  <si>
    <t>ZNF701</t>
  </si>
  <si>
    <t>ID1</t>
  </si>
  <si>
    <t>TEAD4</t>
  </si>
  <si>
    <t>SOX12</t>
  </si>
  <si>
    <t>CEBPB</t>
  </si>
  <si>
    <t>CEBPE</t>
  </si>
  <si>
    <t>FOXP4</t>
  </si>
  <si>
    <t>ZBED3</t>
  </si>
  <si>
    <t>PAX5</t>
  </si>
  <si>
    <t>NFIL3</t>
  </si>
  <si>
    <t>PAX3</t>
  </si>
  <si>
    <t>SMARCB1</t>
  </si>
  <si>
    <t>ZCCHC7</t>
  </si>
  <si>
    <t>TOX3</t>
  </si>
  <si>
    <t>SOX9</t>
  </si>
  <si>
    <t>ZXDC</t>
  </si>
  <si>
    <t>CPEB3</t>
  </si>
  <si>
    <t>ZBTB22</t>
  </si>
  <si>
    <t>ZNF784</t>
  </si>
  <si>
    <t>DNMT3A</t>
  </si>
  <si>
    <t>BCL6</t>
  </si>
  <si>
    <t>NR2C1</t>
  </si>
  <si>
    <t>PUM1</t>
  </si>
  <si>
    <t>ID2</t>
  </si>
  <si>
    <t>GATA4</t>
  </si>
  <si>
    <t>PROX1</t>
  </si>
  <si>
    <t>ZNF444</t>
  </si>
  <si>
    <t>HLF</t>
  </si>
  <si>
    <t>PLAG1</t>
  </si>
  <si>
    <t>ING1</t>
  </si>
  <si>
    <t>ARID3A</t>
  </si>
  <si>
    <t>RFX3</t>
  </si>
  <si>
    <t>DNMT3L</t>
  </si>
  <si>
    <t>FOXA3</t>
  </si>
  <si>
    <t>HNF4A</t>
  </si>
  <si>
    <t>SMAD9</t>
  </si>
  <si>
    <t>PCGF3</t>
  </si>
  <si>
    <t>SMAD7</t>
  </si>
  <si>
    <t>ZKSCAN1</t>
  </si>
  <si>
    <t>PHF10</t>
  </si>
  <si>
    <t>AKNA</t>
  </si>
  <si>
    <t>T</t>
  </si>
  <si>
    <t>SFMBT2</t>
  </si>
  <si>
    <t>ZNF556</t>
  </si>
  <si>
    <t>SP140</t>
  </si>
  <si>
    <t>CREB3L1</t>
  </si>
  <si>
    <t>LHX2</t>
  </si>
  <si>
    <t>MLLT3</t>
  </si>
  <si>
    <t>Dcp2</t>
  </si>
  <si>
    <t>CIZ1</t>
  </si>
  <si>
    <t>KDM1A</t>
  </si>
  <si>
    <t>ZNF202</t>
  </si>
  <si>
    <t>NFKB2</t>
  </si>
  <si>
    <t>ASF1A</t>
  </si>
  <si>
    <t>CBX3</t>
  </si>
  <si>
    <t>MAFG</t>
  </si>
  <si>
    <t>ZSCAN26</t>
  </si>
  <si>
    <t>LDB1</t>
  </si>
  <si>
    <t>MEF2C</t>
  </si>
  <si>
    <t>SOX10</t>
  </si>
  <si>
    <t>IRF2</t>
  </si>
  <si>
    <t>CBFB</t>
  </si>
  <si>
    <t>SETD6</t>
  </si>
  <si>
    <t>PGBD1</t>
  </si>
  <si>
    <t>DIS3</t>
  </si>
  <si>
    <t>ATF7</t>
  </si>
  <si>
    <t>IGF2BP1</t>
  </si>
  <si>
    <t>COPS3</t>
  </si>
  <si>
    <t>MLLT10</t>
  </si>
  <si>
    <t>ZNF397</t>
  </si>
  <si>
    <t>ZBTB37</t>
  </si>
  <si>
    <t>NMI</t>
  </si>
  <si>
    <t>BATF2</t>
  </si>
  <si>
    <t>ZNF232</t>
  </si>
  <si>
    <t>ZNF239</t>
  </si>
  <si>
    <t>BATF</t>
  </si>
  <si>
    <t>YEATS2</t>
  </si>
  <si>
    <t>TRIM27</t>
  </si>
  <si>
    <t>CASP8AP2</t>
  </si>
  <si>
    <t>CBX5</t>
  </si>
  <si>
    <t>ZNF654</t>
  </si>
  <si>
    <t>EHMT2</t>
  </si>
  <si>
    <t>NPM3</t>
  </si>
  <si>
    <t>ZNF696</t>
  </si>
  <si>
    <t>KDM8</t>
  </si>
  <si>
    <t>ESRRB</t>
  </si>
  <si>
    <t>ZNF197</t>
  </si>
  <si>
    <t>ZSCAN25</t>
  </si>
  <si>
    <t>ZNF584</t>
  </si>
  <si>
    <t>BRWD1</t>
  </si>
  <si>
    <t>MORF4L1</t>
  </si>
  <si>
    <t>ZNF134</t>
  </si>
  <si>
    <t>NCOA3</t>
  </si>
  <si>
    <t>ANAPC2</t>
  </si>
  <si>
    <t>BRD1</t>
  </si>
  <si>
    <t>SRRT</t>
  </si>
  <si>
    <t>PIKFYVE</t>
  </si>
  <si>
    <t>ZBTB24</t>
  </si>
  <si>
    <t>EDF1</t>
  </si>
  <si>
    <t>PRDM2</t>
  </si>
  <si>
    <t>RPS6KA5</t>
  </si>
  <si>
    <t>YBX2</t>
  </si>
  <si>
    <t>SMARCE1</t>
  </si>
  <si>
    <t>SIRT1</t>
  </si>
  <si>
    <t>SNW1</t>
  </si>
  <si>
    <t>POLE3</t>
  </si>
  <si>
    <t>STAT1</t>
  </si>
  <si>
    <t>PPP1R10</t>
  </si>
  <si>
    <t>ARNTL</t>
  </si>
  <si>
    <t>KHDRBS1</t>
  </si>
  <si>
    <t>DVL2</t>
  </si>
  <si>
    <t>WDR5</t>
  </si>
  <si>
    <t>ING4</t>
  </si>
  <si>
    <t>HELLS</t>
  </si>
  <si>
    <t>ETV6</t>
  </si>
  <si>
    <t>CBX1</t>
  </si>
  <si>
    <t>SMARCD1</t>
  </si>
  <si>
    <t>BRD9</t>
  </si>
  <si>
    <t>ZMAT2</t>
  </si>
  <si>
    <t>EIF4A3</t>
  </si>
  <si>
    <t>ZNF165</t>
  </si>
  <si>
    <t>NR1D2</t>
  </si>
  <si>
    <t>ATAD2</t>
  </si>
  <si>
    <t>RNF20</t>
  </si>
  <si>
    <t>ZBTB25</t>
  </si>
  <si>
    <t>PAX9</t>
  </si>
  <si>
    <t>ZNF222</t>
  </si>
  <si>
    <t>TERF2IP</t>
  </si>
  <si>
    <t>DACH1</t>
  </si>
  <si>
    <t>GABPB1</t>
  </si>
  <si>
    <t>EEA1</t>
  </si>
  <si>
    <t>EIF4A2</t>
  </si>
  <si>
    <t>NR2F2</t>
  </si>
  <si>
    <t>GBX1</t>
  </si>
  <si>
    <t>ZKSCAN3</t>
  </si>
  <si>
    <t>PPARD</t>
  </si>
  <si>
    <t>STAT2</t>
  </si>
  <si>
    <t>TFAP2B</t>
  </si>
  <si>
    <t>POU6F1</t>
  </si>
  <si>
    <t>CDX2</t>
  </si>
  <si>
    <t>RELB</t>
  </si>
  <si>
    <t>JAZF1</t>
  </si>
  <si>
    <t>ETV7</t>
  </si>
  <si>
    <t>DPRX</t>
  </si>
  <si>
    <t>KLF14</t>
  </si>
  <si>
    <t>FOXN1</t>
  </si>
  <si>
    <t>GCM2</t>
  </si>
  <si>
    <t>ZNF697</t>
  </si>
  <si>
    <t>ZNF524</t>
  </si>
  <si>
    <t>RELA</t>
  </si>
  <si>
    <t>RXRG</t>
  </si>
  <si>
    <t>SATB1</t>
  </si>
  <si>
    <t>RORA</t>
  </si>
  <si>
    <t>OTX2</t>
  </si>
  <si>
    <t>RAX</t>
  </si>
  <si>
    <t>ZBTB46</t>
  </si>
  <si>
    <t>HOXD9</t>
  </si>
  <si>
    <t>MESP1</t>
  </si>
  <si>
    <t>TFAP2D</t>
  </si>
  <si>
    <t>MEF2B</t>
  </si>
  <si>
    <t>ZFPM2</t>
  </si>
  <si>
    <t>ZNF608</t>
  </si>
  <si>
    <t>BCL11A</t>
  </si>
  <si>
    <t>KLF15</t>
  </si>
  <si>
    <t>BSX</t>
  </si>
  <si>
    <t>PRDM8</t>
  </si>
  <si>
    <t>NR1D1</t>
  </si>
  <si>
    <t>FOXL1</t>
  </si>
  <si>
    <t>ONECUT1</t>
  </si>
  <si>
    <t>LEUTX</t>
  </si>
  <si>
    <t>STAT4</t>
  </si>
  <si>
    <t>HAND1</t>
  </si>
  <si>
    <t>EBF1</t>
  </si>
  <si>
    <t>INSM1</t>
  </si>
  <si>
    <t>TGIF2LX</t>
  </si>
  <si>
    <t>NR2E3</t>
  </si>
  <si>
    <t>MITF</t>
  </si>
  <si>
    <t>HOXB5</t>
  </si>
  <si>
    <t>THRA</t>
  </si>
  <si>
    <t>PPARA</t>
  </si>
  <si>
    <t>FOSB</t>
  </si>
  <si>
    <t>KLF16</t>
  </si>
  <si>
    <t>PRDM1</t>
  </si>
  <si>
    <t>TAX1BP1</t>
  </si>
  <si>
    <t>HMG20B</t>
  </si>
  <si>
    <t>CTBP1</t>
  </si>
  <si>
    <t>NR5A2</t>
  </si>
  <si>
    <t>PRRX2</t>
  </si>
  <si>
    <t>ETS1</t>
  </si>
  <si>
    <t>MEF2A</t>
  </si>
  <si>
    <t>FOSL1</t>
  </si>
  <si>
    <t>ZNF438</t>
  </si>
  <si>
    <t>ZNF446</t>
  </si>
  <si>
    <t>SMAD2</t>
  </si>
  <si>
    <t>HOXB6</t>
  </si>
  <si>
    <t>ABTB1</t>
  </si>
  <si>
    <t>ZNF574</t>
  </si>
  <si>
    <t>SIRT2</t>
  </si>
  <si>
    <t>GLI1</t>
  </si>
  <si>
    <t>MEIS2</t>
  </si>
  <si>
    <t>DAXX</t>
  </si>
  <si>
    <t>CXXC1</t>
  </si>
  <si>
    <t>SHARPIN</t>
  </si>
  <si>
    <t>TSC22D1</t>
  </si>
  <si>
    <t>ATRX</t>
  </si>
  <si>
    <t>HES1</t>
  </si>
  <si>
    <t>ZNF583</t>
  </si>
  <si>
    <t>MAFF</t>
  </si>
  <si>
    <t>TFAP2A</t>
  </si>
  <si>
    <t>HOXB2</t>
  </si>
  <si>
    <t>ID3</t>
  </si>
  <si>
    <t>CARM1</t>
  </si>
  <si>
    <t>NACC1</t>
  </si>
  <si>
    <t>ZSCAN2</t>
  </si>
  <si>
    <t>ELF3</t>
  </si>
  <si>
    <t>NFIA</t>
  </si>
  <si>
    <t>NFIX</t>
  </si>
  <si>
    <t>FOS</t>
  </si>
  <si>
    <t>ZBTB18</t>
  </si>
  <si>
    <t>RARB</t>
  </si>
  <si>
    <t>HOXC8</t>
  </si>
  <si>
    <t>HMGA1</t>
  </si>
  <si>
    <t>PBX1</t>
  </si>
  <si>
    <t>CTBP2</t>
  </si>
  <si>
    <t>ZNF384</t>
  </si>
  <si>
    <t>MED7</t>
  </si>
  <si>
    <t>LRRFIP1</t>
  </si>
  <si>
    <t>STAT6</t>
  </si>
  <si>
    <t>ARID2</t>
  </si>
  <si>
    <t>MYO1B</t>
  </si>
  <si>
    <t>SIRT3</t>
  </si>
  <si>
    <t>OBFC1</t>
  </si>
  <si>
    <t>NEUROD2</t>
  </si>
  <si>
    <t>SRF</t>
  </si>
  <si>
    <t>ZSCAN23</t>
  </si>
  <si>
    <t>FLI1</t>
  </si>
  <si>
    <t>METTL21A</t>
  </si>
  <si>
    <t>PLXNB1</t>
  </si>
  <si>
    <t>RNF113B</t>
  </si>
  <si>
    <t>FEZF2</t>
  </si>
  <si>
    <t>NR1H3</t>
  </si>
  <si>
    <t>TSC22D4</t>
  </si>
  <si>
    <t>YBX3</t>
  </si>
  <si>
    <t>ZSCAN21</t>
  </si>
  <si>
    <t>ZNF496</t>
  </si>
  <si>
    <t>TEAD3</t>
  </si>
  <si>
    <t>HSF5</t>
  </si>
  <si>
    <t>PBX4</t>
  </si>
  <si>
    <t>HES3</t>
  </si>
  <si>
    <t>ZNF264</t>
  </si>
  <si>
    <t>ZNF230</t>
  </si>
  <si>
    <t>ZFP90</t>
  </si>
  <si>
    <t>ZNF192</t>
  </si>
  <si>
    <t>ZNF746</t>
  </si>
  <si>
    <t>ZFP41</t>
  </si>
  <si>
    <t>ZSCAN22</t>
  </si>
  <si>
    <t>NEUROG3</t>
  </si>
  <si>
    <t>ZNF23</t>
  </si>
  <si>
    <t>ZBTB16</t>
  </si>
  <si>
    <t>PROX2</t>
  </si>
  <si>
    <t>ZNF770</t>
  </si>
  <si>
    <t>DBX2</t>
  </si>
  <si>
    <t>HDAC7</t>
  </si>
  <si>
    <t>ZSCAN12</t>
  </si>
  <si>
    <t>FOXB2</t>
  </si>
  <si>
    <t>NR5A1</t>
  </si>
  <si>
    <t>DLX3</t>
  </si>
  <si>
    <t>JUNB</t>
  </si>
  <si>
    <t>U2AF1</t>
  </si>
  <si>
    <t>KBTBD10</t>
  </si>
  <si>
    <t>G3BP2</t>
  </si>
  <si>
    <t>ZBTB48</t>
  </si>
  <si>
    <t>POGZ</t>
  </si>
  <si>
    <t>PRDM5</t>
  </si>
  <si>
    <t>PPP5C</t>
  </si>
  <si>
    <t>SSBP4</t>
  </si>
  <si>
    <t>MYOD1</t>
  </si>
  <si>
    <t>RUNX1</t>
  </si>
  <si>
    <t>JUP</t>
  </si>
  <si>
    <t>TBX4</t>
  </si>
  <si>
    <t>HMGXB4</t>
  </si>
  <si>
    <t>SYAP1</t>
  </si>
  <si>
    <t>RFXANK</t>
  </si>
  <si>
    <t>GTF2E1</t>
  </si>
  <si>
    <t>HDAC10</t>
  </si>
  <si>
    <t>NR2F1</t>
  </si>
  <si>
    <t>SCXA</t>
  </si>
  <si>
    <t>NANOGP1</t>
  </si>
  <si>
    <t>RXRB</t>
  </si>
  <si>
    <t>HOXB9</t>
  </si>
  <si>
    <t>SIRT5</t>
  </si>
  <si>
    <t>HEYL</t>
  </si>
  <si>
    <t>MYCL1</t>
  </si>
  <si>
    <t>PCGF6</t>
  </si>
  <si>
    <t>HDGFRP2</t>
  </si>
  <si>
    <t>ZBTB17</t>
  </si>
  <si>
    <t>EIF4E</t>
  </si>
  <si>
    <t>ZNF189</t>
  </si>
  <si>
    <t>PAWR</t>
  </si>
  <si>
    <t>RNF2</t>
  </si>
  <si>
    <t>ID4</t>
  </si>
  <si>
    <t>RXRA</t>
  </si>
  <si>
    <t>LHX4</t>
  </si>
  <si>
    <t>ZNF354A</t>
  </si>
  <si>
    <t>ISL1</t>
  </si>
  <si>
    <t>IRX5</t>
  </si>
  <si>
    <t>SOX4</t>
  </si>
  <si>
    <t>OVOL2</t>
  </si>
  <si>
    <t>WHSC1</t>
  </si>
  <si>
    <t>ZNF217</t>
  </si>
  <si>
    <t>PRDM4</t>
  </si>
  <si>
    <t>FOXI1</t>
  </si>
  <si>
    <t>MYOG</t>
  </si>
  <si>
    <t>FOSL2</t>
  </si>
  <si>
    <t>SOX2</t>
  </si>
  <si>
    <t>SOX3</t>
  </si>
  <si>
    <t>TERF1</t>
  </si>
  <si>
    <t>HEY2</t>
  </si>
  <si>
    <t>YY2</t>
  </si>
  <si>
    <t>RFX6</t>
  </si>
  <si>
    <t>ZBTB2</t>
  </si>
  <si>
    <t>RUVBL1</t>
  </si>
  <si>
    <t>RUNX2</t>
  </si>
  <si>
    <t>HMGN1</t>
  </si>
  <si>
    <t>DRGX</t>
  </si>
  <si>
    <t>FOXP3</t>
  </si>
  <si>
    <t>ZSCAN5A</t>
  </si>
  <si>
    <t>TRIM28</t>
  </si>
  <si>
    <t>ZFYVE20</t>
  </si>
  <si>
    <t>DVL3</t>
  </si>
  <si>
    <t>SOX8</t>
  </si>
  <si>
    <t>SIRT6</t>
  </si>
  <si>
    <t>DDX58</t>
  </si>
  <si>
    <t>BOLA3</t>
  </si>
  <si>
    <t>IRX2</t>
  </si>
  <si>
    <t>ZNFX1</t>
  </si>
  <si>
    <t>CELF4</t>
  </si>
  <si>
    <t>SLC25A24</t>
  </si>
  <si>
    <t>POU3F2</t>
  </si>
  <si>
    <t>ZBTB3</t>
  </si>
  <si>
    <t>SAMD4B</t>
  </si>
  <si>
    <t>PRDM16</t>
  </si>
  <si>
    <t>ZNF169</t>
  </si>
  <si>
    <t>GTF2B</t>
  </si>
  <si>
    <t>OLIG2</t>
  </si>
  <si>
    <t>UBR2</t>
  </si>
  <si>
    <t>TDRKH</t>
  </si>
  <si>
    <t>MED8</t>
  </si>
  <si>
    <t>PRDM13</t>
  </si>
  <si>
    <t>BRPF1</t>
  </si>
  <si>
    <t>CELF6</t>
  </si>
  <si>
    <t>IKZF1</t>
  </si>
  <si>
    <t>UBQLN2</t>
  </si>
  <si>
    <t>ZNF804A</t>
  </si>
  <si>
    <t>SRY</t>
  </si>
  <si>
    <t>PHF19</t>
  </si>
  <si>
    <t>GTF2H1</t>
  </si>
  <si>
    <t>MBNL3</t>
  </si>
  <si>
    <t>MAT2B</t>
  </si>
  <si>
    <t>ZBTB32</t>
  </si>
  <si>
    <t>SCAND3</t>
  </si>
  <si>
    <t>HAND2</t>
  </si>
  <si>
    <t>ANKHD1</t>
  </si>
  <si>
    <t>DGCR8</t>
  </si>
  <si>
    <t>USP7</t>
  </si>
  <si>
    <t>FOXC2</t>
  </si>
  <si>
    <t>SET</t>
  </si>
  <si>
    <t>FOXA2</t>
  </si>
  <si>
    <t>RBBP5</t>
  </si>
  <si>
    <t>HDAC1</t>
  </si>
  <si>
    <t>CBX2</t>
  </si>
  <si>
    <t>MESP2</t>
  </si>
  <si>
    <t>RGCC</t>
  </si>
  <si>
    <t>VDR</t>
  </si>
  <si>
    <t>ESRRG</t>
  </si>
  <si>
    <t>FOXO3</t>
  </si>
  <si>
    <t>SLC30A9</t>
  </si>
  <si>
    <t>ZFYVE19</t>
  </si>
  <si>
    <t>NINJ2</t>
  </si>
  <si>
    <t>FOXR1</t>
  </si>
  <si>
    <t>HOPX</t>
  </si>
  <si>
    <t>ZNF410</t>
  </si>
  <si>
    <t>ESRP2</t>
  </si>
  <si>
    <t>BBX</t>
  </si>
  <si>
    <t>QKI</t>
  </si>
  <si>
    <t>MEF2D</t>
  </si>
  <si>
    <t>ZBTB14</t>
  </si>
  <si>
    <t>STAT5B</t>
  </si>
  <si>
    <t>ZNF503</t>
  </si>
  <si>
    <t>SPIC</t>
  </si>
  <si>
    <t>TCEAL8</t>
  </si>
  <si>
    <t>CREB5</t>
  </si>
  <si>
    <t>ONECUT2</t>
  </si>
  <si>
    <t>EIF2S1</t>
  </si>
  <si>
    <t>RFX2</t>
  </si>
  <si>
    <t>KLF7</t>
  </si>
  <si>
    <t>IRF9</t>
  </si>
  <si>
    <t>PPP1R13L</t>
  </si>
  <si>
    <t>CSTF2</t>
  </si>
  <si>
    <t>NAP1L5</t>
  </si>
  <si>
    <t>ZNF704</t>
  </si>
  <si>
    <t>DPF1</t>
  </si>
  <si>
    <t>ZNF200</t>
  </si>
  <si>
    <t>KLF5</t>
  </si>
  <si>
    <t>UBE2B</t>
  </si>
  <si>
    <t>DMRT2</t>
  </si>
  <si>
    <t>PRKRA</t>
  </si>
  <si>
    <t>MLX</t>
  </si>
  <si>
    <t>DRAP1</t>
  </si>
  <si>
    <t>ECD</t>
  </si>
  <si>
    <t>MXI1</t>
  </si>
  <si>
    <t>MBD2</t>
  </si>
  <si>
    <t>ZNF598</t>
  </si>
  <si>
    <t>PDX1</t>
  </si>
  <si>
    <t>PHF7</t>
  </si>
  <si>
    <t>ZBTB39</t>
  </si>
  <si>
    <t>TSC22D3</t>
  </si>
  <si>
    <t>ZBTB7C</t>
  </si>
  <si>
    <t>SCML4</t>
  </si>
  <si>
    <t>MXD4</t>
  </si>
  <si>
    <t>CSTF2T</t>
  </si>
  <si>
    <t>RPRD1A</t>
  </si>
  <si>
    <t>GMEB1</t>
  </si>
  <si>
    <t>TARBP2</t>
  </si>
  <si>
    <t>E2F8</t>
  </si>
  <si>
    <t>THAP5</t>
  </si>
  <si>
    <t>ZNF543</t>
  </si>
  <si>
    <t>L3MBTL4</t>
  </si>
  <si>
    <t>ZNF333</t>
  </si>
  <si>
    <t>DDX41</t>
  </si>
  <si>
    <t>ZNF341</t>
  </si>
  <si>
    <t>GRAMD4</t>
  </si>
  <si>
    <t>GTF2I</t>
  </si>
  <si>
    <t>ZNF98</t>
  </si>
  <si>
    <t>USF2</t>
  </si>
  <si>
    <t>PHF21B</t>
  </si>
  <si>
    <t>ZNF207</t>
  </si>
  <si>
    <t>THAP7</t>
  </si>
  <si>
    <t>ZNF683</t>
  </si>
  <si>
    <t>ZNF800</t>
  </si>
  <si>
    <t>ZNF485</t>
  </si>
  <si>
    <t>ZFP92</t>
  </si>
  <si>
    <t>GLIS3</t>
  </si>
  <si>
    <t>ZZZ3</t>
  </si>
  <si>
    <t>MED21</t>
  </si>
  <si>
    <t>ZNF8</t>
  </si>
  <si>
    <t>SNAPC4</t>
  </si>
  <si>
    <t>TRIM24</t>
  </si>
  <si>
    <t>ARNT2</t>
  </si>
  <si>
    <t>MEN1</t>
  </si>
  <si>
    <t>HESX1</t>
  </si>
  <si>
    <t>MXD3</t>
  </si>
  <si>
    <t>TADA3</t>
  </si>
  <si>
    <t>ZNF639</t>
  </si>
  <si>
    <t>ARNT</t>
  </si>
  <si>
    <t>NR3C2</t>
  </si>
  <si>
    <t>NR0B1</t>
  </si>
  <si>
    <t>SMURF1</t>
  </si>
  <si>
    <t>ERG</t>
  </si>
  <si>
    <t>ZNF18</t>
  </si>
  <si>
    <t>UBE3A</t>
  </si>
  <si>
    <t>LHX5</t>
  </si>
  <si>
    <t>KLF10</t>
  </si>
  <si>
    <t>ZNF81</t>
  </si>
  <si>
    <t>E2F6</t>
  </si>
  <si>
    <t>PRMT7</t>
  </si>
  <si>
    <t>TBX19</t>
  </si>
  <si>
    <t>MAP3K7</t>
  </si>
  <si>
    <t>CREBL2</t>
  </si>
  <si>
    <t>KCMF1</t>
  </si>
  <si>
    <t>NKX2-5</t>
  </si>
  <si>
    <t>ZMYM3</t>
  </si>
  <si>
    <t>MIS18BP1</t>
  </si>
  <si>
    <t>SP5</t>
  </si>
  <si>
    <t>YEATS4</t>
  </si>
  <si>
    <t>TFAP2C</t>
  </si>
  <si>
    <t>NEDD4L</t>
  </si>
  <si>
    <t>SMARCAL1</t>
  </si>
  <si>
    <t>NR1H2</t>
  </si>
  <si>
    <t>HIF3A</t>
  </si>
  <si>
    <t>DMRTB1</t>
  </si>
  <si>
    <t>TADA2A</t>
  </si>
  <si>
    <t>PKNOX2</t>
  </si>
  <si>
    <t>SIN3B</t>
  </si>
  <si>
    <t>GTF2F2</t>
  </si>
  <si>
    <t>PUM2</t>
  </si>
  <si>
    <t>RCOR2</t>
  </si>
  <si>
    <t>GTF2H2</t>
  </si>
  <si>
    <t>TP53</t>
  </si>
  <si>
    <t>ASCL4</t>
  </si>
  <si>
    <t>SCML2</t>
  </si>
  <si>
    <t>ZNF75A</t>
  </si>
  <si>
    <t>MLXIP</t>
  </si>
  <si>
    <t>NPM1</t>
  </si>
  <si>
    <t>RCOR3</t>
  </si>
  <si>
    <t>ZNF335</t>
  </si>
  <si>
    <t>ETS2</t>
  </si>
  <si>
    <t>MEIS3</t>
  </si>
  <si>
    <t>TADA2B</t>
  </si>
  <si>
    <t>MYCN</t>
  </si>
  <si>
    <t>USP16</t>
  </si>
  <si>
    <t>TCF25</t>
  </si>
  <si>
    <t>BATF3</t>
  </si>
  <si>
    <t>E4F1</t>
  </si>
  <si>
    <t>ZNF24</t>
  </si>
  <si>
    <t>PRDM7</t>
  </si>
  <si>
    <t>ZNF846</t>
  </si>
  <si>
    <t>ZNF157</t>
  </si>
  <si>
    <t>ZNF550</t>
  </si>
  <si>
    <t>PHF17</t>
  </si>
  <si>
    <t>ZC3H15</t>
  </si>
  <si>
    <t>ZNF280A</t>
  </si>
  <si>
    <t>CHEK2</t>
  </si>
  <si>
    <t>IRF4</t>
  </si>
  <si>
    <t>ZNF597</t>
  </si>
  <si>
    <t>ZNF428</t>
  </si>
  <si>
    <t>SP110</t>
  </si>
  <si>
    <t>ZNF354B</t>
  </si>
  <si>
    <t>ZBED1</t>
  </si>
  <si>
    <t>PARP11</t>
  </si>
  <si>
    <t>THAP9</t>
  </si>
  <si>
    <t>ZHX3</t>
  </si>
  <si>
    <t>ZNF526</t>
  </si>
  <si>
    <t>LCOR</t>
  </si>
  <si>
    <t>ZIM2</t>
  </si>
  <si>
    <t>SFMBT1</t>
  </si>
  <si>
    <t>ZNF408</t>
  </si>
  <si>
    <t>ZNF483</t>
  </si>
  <si>
    <t>ZNF648</t>
  </si>
  <si>
    <t>ZBTB7B</t>
  </si>
  <si>
    <t>ANKZF1</t>
  </si>
  <si>
    <t>PRMT6</t>
  </si>
  <si>
    <t>SHOX</t>
  </si>
  <si>
    <t>ZHX2</t>
  </si>
  <si>
    <t>CC2D1A</t>
  </si>
  <si>
    <t>ZNF585B</t>
  </si>
  <si>
    <t>SMARCC2</t>
  </si>
  <si>
    <t>RFX5</t>
  </si>
  <si>
    <t>TRDMT1</t>
  </si>
  <si>
    <t>ZNF488</t>
  </si>
  <si>
    <t>ZNF570</t>
  </si>
  <si>
    <t>MINA</t>
  </si>
  <si>
    <t>THAP4</t>
  </si>
  <si>
    <t>KHDRBS3</t>
  </si>
  <si>
    <t>ZFAT</t>
  </si>
  <si>
    <t>ZFP28</t>
  </si>
  <si>
    <t>GTF2IRD2</t>
  </si>
  <si>
    <t>ZNF783</t>
  </si>
  <si>
    <t>HDGFL1</t>
  </si>
  <si>
    <t>ZNF296</t>
  </si>
  <si>
    <t>ZNF581</t>
  </si>
  <si>
    <t>ZNF334</t>
  </si>
  <si>
    <t>HMX3</t>
  </si>
  <si>
    <t>GMEB2</t>
  </si>
  <si>
    <t>KLF17</t>
  </si>
  <si>
    <t>ZNF385B</t>
  </si>
  <si>
    <t>ZNF7</t>
  </si>
  <si>
    <t>CEBPZ</t>
  </si>
  <si>
    <t>ZNF324</t>
  </si>
  <si>
    <t>ZNF689</t>
  </si>
  <si>
    <t>WDHD1</t>
  </si>
  <si>
    <t>RBMS2</t>
  </si>
  <si>
    <t>ZNF549</t>
  </si>
  <si>
    <t>ZNF212</t>
  </si>
  <si>
    <t>ZNF548</t>
  </si>
  <si>
    <t>ZNF830</t>
  </si>
  <si>
    <t>ZFP3</t>
  </si>
  <si>
    <t>ZNF280D</t>
  </si>
  <si>
    <t>CREB3L4</t>
  </si>
  <si>
    <t>SCRT1</t>
  </si>
  <si>
    <t>DDX43</t>
  </si>
  <si>
    <t>ZNF143</t>
  </si>
  <si>
    <t>MAX</t>
  </si>
  <si>
    <t>ZNF358</t>
  </si>
  <si>
    <t>Target</t>
  </si>
  <si>
    <t>AntibodyID</t>
  </si>
  <si>
    <t>Cellline/Tissue</t>
  </si>
  <si>
    <t>MCF7</t>
  </si>
  <si>
    <t>HepG2</t>
  </si>
  <si>
    <t>'1A1</t>
  </si>
  <si>
    <t>'1A8</t>
  </si>
  <si>
    <t>'1F2</t>
  </si>
  <si>
    <t>'1E8</t>
  </si>
  <si>
    <t>NAB2</t>
  </si>
  <si>
    <t>'1F10</t>
  </si>
  <si>
    <t>'1B8</t>
  </si>
  <si>
    <t>'1A7</t>
  </si>
  <si>
    <t>'1C5</t>
  </si>
  <si>
    <t>'1E11</t>
  </si>
  <si>
    <t>'1G1</t>
  </si>
  <si>
    <t>ESR1</t>
  </si>
  <si>
    <t>'1A12</t>
  </si>
  <si>
    <t>'2B10</t>
  </si>
  <si>
    <t>'1C7</t>
  </si>
  <si>
    <t>'1B3</t>
  </si>
  <si>
    <t>'1A6</t>
  </si>
  <si>
    <t>'1B1</t>
  </si>
  <si>
    <t>'1F5</t>
  </si>
  <si>
    <t>'2A10</t>
  </si>
  <si>
    <t>'2B9</t>
  </si>
  <si>
    <t>'3B1</t>
  </si>
  <si>
    <t>'1B10</t>
  </si>
  <si>
    <t>'1D11</t>
  </si>
  <si>
    <t>'1B7</t>
  </si>
  <si>
    <t>'1A3</t>
  </si>
  <si>
    <t>'1H5</t>
  </si>
  <si>
    <t>'2E12</t>
  </si>
  <si>
    <t>'1G5</t>
  </si>
  <si>
    <t>'2E1</t>
  </si>
  <si>
    <t>'2B8</t>
  </si>
  <si>
    <t>'1A9</t>
  </si>
  <si>
    <t>'1A2</t>
  </si>
  <si>
    <t>'2A8</t>
  </si>
  <si>
    <t>'1B6</t>
  </si>
  <si>
    <t>'1E2</t>
  </si>
  <si>
    <t>'2C3</t>
  </si>
  <si>
    <t>'3C5</t>
  </si>
  <si>
    <t>'3C8</t>
  </si>
  <si>
    <t>'1C3</t>
  </si>
  <si>
    <t>'1C2</t>
  </si>
  <si>
    <t>'1E6</t>
  </si>
  <si>
    <t>'1C1</t>
  </si>
  <si>
    <t>'1B4</t>
  </si>
  <si>
    <t>'1D3</t>
  </si>
  <si>
    <t>'2C12</t>
  </si>
  <si>
    <t>'3F4</t>
  </si>
  <si>
    <t>'1A11</t>
  </si>
  <si>
    <t>'2B6</t>
  </si>
  <si>
    <t>'2C4</t>
  </si>
  <si>
    <t>'1D5</t>
  </si>
  <si>
    <t>'1A5</t>
  </si>
  <si>
    <t>'3C4</t>
  </si>
  <si>
    <t>NKX3-1</t>
  </si>
  <si>
    <t>'1E5</t>
  </si>
  <si>
    <t>GTF2H2C</t>
  </si>
  <si>
    <t>'2C9</t>
  </si>
  <si>
    <t>'3A6</t>
  </si>
  <si>
    <t>'1A4</t>
  </si>
  <si>
    <t>'3D10</t>
  </si>
  <si>
    <t>'1G9</t>
  </si>
  <si>
    <t>'2A9</t>
  </si>
  <si>
    <t>ZNF48</t>
  </si>
  <si>
    <t>'1B9</t>
  </si>
  <si>
    <t>ZNF623</t>
  </si>
  <si>
    <t>'1C6</t>
  </si>
  <si>
    <t>'3F2</t>
  </si>
  <si>
    <t>'1D4</t>
  </si>
  <si>
    <t>'1D7</t>
  </si>
  <si>
    <t>'2D11</t>
  </si>
  <si>
    <t>'2E5</t>
  </si>
  <si>
    <t>DCP2</t>
  </si>
  <si>
    <t>'1D6</t>
  </si>
  <si>
    <t>'2B5</t>
  </si>
  <si>
    <t>'1G7</t>
  </si>
  <si>
    <t>THAP10</t>
  </si>
  <si>
    <t>'3A9</t>
  </si>
  <si>
    <t>'1E4</t>
  </si>
  <si>
    <t>'1C4</t>
  </si>
  <si>
    <t>'1G12</t>
  </si>
  <si>
    <t>'2F4</t>
  </si>
  <si>
    <t>'1D9</t>
  </si>
  <si>
    <t>'1D10</t>
  </si>
  <si>
    <t>'2B4</t>
  </si>
  <si>
    <t>'1H1</t>
  </si>
  <si>
    <t>'1C12</t>
  </si>
  <si>
    <t>'1E3</t>
  </si>
  <si>
    <t>'1E7</t>
  </si>
  <si>
    <t>'1B2</t>
  </si>
  <si>
    <t>'1E9</t>
  </si>
  <si>
    <t>BHLHA9</t>
  </si>
  <si>
    <t>'1D1</t>
  </si>
  <si>
    <t>ELF1</t>
  </si>
  <si>
    <t>'1C9</t>
  </si>
  <si>
    <t>'2D4</t>
  </si>
  <si>
    <t>'5G6</t>
  </si>
  <si>
    <t>'2A7</t>
  </si>
  <si>
    <t>'3D9</t>
  </si>
  <si>
    <t>HMGN5</t>
  </si>
  <si>
    <t>'2E6</t>
  </si>
  <si>
    <t>HOMEZ</t>
  </si>
  <si>
    <t>'1B5</t>
  </si>
  <si>
    <t>POU5F1</t>
  </si>
  <si>
    <t>'1D2</t>
  </si>
  <si>
    <t>'1F7</t>
  </si>
  <si>
    <t>'2D9</t>
  </si>
  <si>
    <t>'1F8</t>
  </si>
  <si>
    <t>'1F6</t>
  </si>
  <si>
    <t>'2C6</t>
  </si>
  <si>
    <t>'1E1</t>
  </si>
  <si>
    <t>'1E10</t>
  </si>
  <si>
    <t>RHOXF2</t>
  </si>
  <si>
    <t>'4F10</t>
  </si>
  <si>
    <t>'1F11</t>
  </si>
  <si>
    <t>'1A10</t>
  </si>
  <si>
    <t>'3D3</t>
  </si>
  <si>
    <t>'1D12</t>
  </si>
  <si>
    <t>'1G10</t>
  </si>
  <si>
    <t>'2F6</t>
  </si>
  <si>
    <t>'2D8</t>
  </si>
  <si>
    <t>'3A7</t>
  </si>
  <si>
    <t>FOXJ2</t>
  </si>
  <si>
    <t>'2D2</t>
  </si>
  <si>
    <t>'2A6</t>
  </si>
  <si>
    <t>'3D6</t>
  </si>
  <si>
    <t>'2D1</t>
  </si>
  <si>
    <t>SMAD1</t>
  </si>
  <si>
    <t>'1B12</t>
  </si>
  <si>
    <t>'1H7</t>
  </si>
  <si>
    <t>'3H4</t>
  </si>
  <si>
    <t>'2C7</t>
  </si>
  <si>
    <t>'2E3</t>
  </si>
  <si>
    <t>MED6</t>
  </si>
  <si>
    <t>'2C10</t>
  </si>
  <si>
    <t>'2C1</t>
  </si>
  <si>
    <t>'2D3</t>
  </si>
  <si>
    <t>'2A5</t>
  </si>
  <si>
    <t>'1C10</t>
  </si>
  <si>
    <t>'1D8</t>
  </si>
  <si>
    <t>'2E2</t>
  </si>
  <si>
    <t>NACC2</t>
  </si>
  <si>
    <t>'4B7</t>
  </si>
  <si>
    <t>'2B11</t>
  </si>
  <si>
    <t>'3E6</t>
  </si>
  <si>
    <t>'3H7</t>
  </si>
  <si>
    <t>'2D12</t>
  </si>
  <si>
    <t>'3C9</t>
  </si>
  <si>
    <t>'3G1</t>
  </si>
  <si>
    <t>SIX5</t>
  </si>
  <si>
    <t>'2H4</t>
  </si>
  <si>
    <t>LCORL</t>
  </si>
  <si>
    <t>'1H11</t>
  </si>
  <si>
    <t>NFYC</t>
  </si>
  <si>
    <t>'3E11</t>
  </si>
  <si>
    <t>ESRRA</t>
  </si>
  <si>
    <t>SKIL</t>
  </si>
  <si>
    <t>'2H2</t>
  </si>
  <si>
    <t>'1H8</t>
  </si>
  <si>
    <t>'3C6</t>
  </si>
  <si>
    <t>'2A1</t>
  </si>
  <si>
    <t>'1G11</t>
  </si>
  <si>
    <t>TAF10</t>
  </si>
  <si>
    <t>BMI1</t>
  </si>
  <si>
    <t>'3B3</t>
  </si>
  <si>
    <t>'3B10</t>
  </si>
  <si>
    <t>'2A2</t>
  </si>
  <si>
    <t>'3D2</t>
  </si>
  <si>
    <t>'2C8</t>
  </si>
  <si>
    <t>MED1</t>
  </si>
  <si>
    <t>NFYB</t>
  </si>
  <si>
    <t>'4B8</t>
  </si>
  <si>
    <t>'1C11</t>
  </si>
  <si>
    <t>'1G2</t>
  </si>
  <si>
    <t>'3G2</t>
  </si>
  <si>
    <t>'1F4</t>
  </si>
  <si>
    <t>'3B8</t>
  </si>
  <si>
    <t>'4D1</t>
  </si>
  <si>
    <t>'1F9</t>
  </si>
  <si>
    <t>'3A2</t>
  </si>
  <si>
    <t>'2A3</t>
  </si>
  <si>
    <t>'3A8</t>
  </si>
  <si>
    <t>'2B3</t>
  </si>
  <si>
    <t>'1F1</t>
  </si>
  <si>
    <t>'8B5</t>
  </si>
  <si>
    <t>'2E9</t>
  </si>
  <si>
    <t>SMAD4</t>
  </si>
  <si>
    <t>'2G8</t>
  </si>
  <si>
    <t>'3C7</t>
  </si>
  <si>
    <t>'4E5</t>
  </si>
  <si>
    <t>'2G6</t>
  </si>
  <si>
    <t>ZNF140</t>
  </si>
  <si>
    <t>'5C1</t>
  </si>
  <si>
    <t>'3F10</t>
  </si>
  <si>
    <t>'1H4</t>
  </si>
  <si>
    <t>'1G3</t>
  </si>
  <si>
    <t>'1G6</t>
  </si>
  <si>
    <t>ZNF467</t>
  </si>
  <si>
    <t>'2H7</t>
  </si>
  <si>
    <t>MAZ</t>
  </si>
  <si>
    <t>'1B11</t>
  </si>
  <si>
    <t>'2B2</t>
  </si>
  <si>
    <t>SCAND1</t>
  </si>
  <si>
    <t>'3D11</t>
  </si>
  <si>
    <t>'2A11</t>
  </si>
  <si>
    <t>'2A4</t>
  </si>
  <si>
    <t>'1H3</t>
  </si>
  <si>
    <t>MED4</t>
  </si>
  <si>
    <t>'2A12</t>
  </si>
  <si>
    <t>KIAA1967</t>
  </si>
  <si>
    <t>'1F12</t>
  </si>
  <si>
    <t>'2F8</t>
  </si>
  <si>
    <t>'2G5</t>
  </si>
  <si>
    <t>'2F5</t>
  </si>
  <si>
    <t>'4H6</t>
  </si>
  <si>
    <t>'3E10</t>
  </si>
  <si>
    <t>'1H2</t>
  </si>
  <si>
    <t>'1C8</t>
  </si>
  <si>
    <t>'2C5</t>
  </si>
  <si>
    <t>KLF12</t>
  </si>
  <si>
    <t>'2E11</t>
  </si>
  <si>
    <t>'2H11</t>
  </si>
  <si>
    <t>'2C2</t>
  </si>
  <si>
    <t>NFKB1</t>
  </si>
  <si>
    <t>'7B6</t>
  </si>
  <si>
    <t>SMAD3</t>
  </si>
  <si>
    <t>'3B4</t>
  </si>
  <si>
    <t>'3F12</t>
  </si>
  <si>
    <t>'46F2</t>
  </si>
  <si>
    <t>'1H6</t>
  </si>
  <si>
    <t>'5A5</t>
  </si>
  <si>
    <t>ORC1</t>
  </si>
  <si>
    <t>'8F6</t>
  </si>
  <si>
    <t>'3B5</t>
  </si>
  <si>
    <t>ZMAT4</t>
  </si>
  <si>
    <t>ZC3H7A</t>
  </si>
  <si>
    <t>'2G9</t>
  </si>
  <si>
    <t>ZKSCAN7</t>
  </si>
  <si>
    <t>'3D8</t>
  </si>
  <si>
    <t>'4B6</t>
  </si>
  <si>
    <t>SOX13</t>
  </si>
  <si>
    <t>MAFB</t>
  </si>
  <si>
    <t>'2D7</t>
  </si>
  <si>
    <t>'3D7</t>
  </si>
  <si>
    <t>ZNF155</t>
  </si>
  <si>
    <t>'5H9</t>
  </si>
  <si>
    <t>'5H1</t>
  </si>
  <si>
    <t>ZIC1</t>
  </si>
  <si>
    <t>'3D4</t>
  </si>
  <si>
    <t>BRD3</t>
  </si>
  <si>
    <t>ZNF263</t>
  </si>
  <si>
    <t>'3H2</t>
  </si>
  <si>
    <t>'2D5</t>
  </si>
  <si>
    <t>'4D10</t>
  </si>
  <si>
    <t>'1H12</t>
  </si>
  <si>
    <t>'3F1</t>
  </si>
  <si>
    <t>'11A3</t>
  </si>
  <si>
    <t>'4A4</t>
  </si>
  <si>
    <t>'3D1</t>
  </si>
  <si>
    <t>'3H1</t>
  </si>
  <si>
    <t>'2G3</t>
  </si>
  <si>
    <t>'3H3</t>
  </si>
  <si>
    <t>'1E12</t>
  </si>
  <si>
    <t>'3B9</t>
  </si>
  <si>
    <t>'1G8</t>
  </si>
  <si>
    <t>'6E9</t>
  </si>
  <si>
    <t>'3A1</t>
  </si>
  <si>
    <t>'2E8</t>
  </si>
  <si>
    <t>'2G1</t>
  </si>
  <si>
    <t>'2F11</t>
  </si>
  <si>
    <t>'2B7</t>
  </si>
  <si>
    <t>'3G11</t>
  </si>
  <si>
    <t>'4B5</t>
  </si>
  <si>
    <t>'2F9</t>
  </si>
  <si>
    <t>'3A4</t>
  </si>
  <si>
    <t>'7H5</t>
  </si>
  <si>
    <t>'2B12</t>
  </si>
  <si>
    <t>'2C11</t>
  </si>
  <si>
    <t>'4C8</t>
  </si>
  <si>
    <t>'4G10</t>
  </si>
  <si>
    <t>'3G4</t>
  </si>
  <si>
    <t>'2G4</t>
  </si>
  <si>
    <t>'1H9</t>
  </si>
  <si>
    <t>'4F12</t>
  </si>
  <si>
    <t>'2F10</t>
  </si>
  <si>
    <t>'5C9</t>
  </si>
  <si>
    <t>'3B6</t>
  </si>
  <si>
    <t>'4H11</t>
  </si>
  <si>
    <t>'2F12</t>
  </si>
  <si>
    <t>'3E9</t>
  </si>
  <si>
    <t>'1F3</t>
  </si>
  <si>
    <t>'3C10</t>
  </si>
  <si>
    <t>Samples processed</t>
  </si>
  <si>
    <t>Project phase</t>
  </si>
  <si>
    <t>Total</t>
  </si>
  <si>
    <t>Unique Targets</t>
  </si>
  <si>
    <t>Unique Clones</t>
  </si>
  <si>
    <t>Total Samples</t>
  </si>
  <si>
    <t>Read depth</t>
  </si>
  <si>
    <t>Unique mappability (%)</t>
  </si>
  <si>
    <t>Duplicate rate (%)</t>
  </si>
  <si>
    <t>ChExMix Peaks</t>
  </si>
  <si>
    <t>Avg</t>
  </si>
  <si>
    <t>Median</t>
  </si>
  <si>
    <t>Std Dev</t>
  </si>
  <si>
    <t>Min</t>
  </si>
  <si>
    <t>chromHMM</t>
  </si>
  <si>
    <t>Promoter</t>
  </si>
  <si>
    <t>Transcription</t>
  </si>
  <si>
    <t>Enhancer</t>
  </si>
  <si>
    <t>Insulator</t>
  </si>
  <si>
    <t>Heterochromatin</t>
  </si>
  <si>
    <t>Repressed</t>
  </si>
  <si>
    <t>2 StdDev above Avg</t>
  </si>
  <si>
    <t>segway</t>
  </si>
  <si>
    <t>Promoter Active</t>
  </si>
  <si>
    <t>Inactive Promoter</t>
  </si>
  <si>
    <t>Open chromatin</t>
  </si>
  <si>
    <t>Polycomb</t>
  </si>
  <si>
    <t>deNovo Motif</t>
  </si>
  <si>
    <t>feature pileup</t>
  </si>
  <si>
    <t>Experiments with Motif</t>
  </si>
  <si>
    <t>Fraction of Experiments</t>
  </si>
  <si>
    <t>Sequencing Stats</t>
  </si>
  <si>
    <t>NaN</t>
  </si>
  <si>
    <t>-</t>
  </si>
  <si>
    <t>Insulator Enrichment</t>
  </si>
  <si>
    <t>Promoter Enrichment</t>
  </si>
  <si>
    <t>Promoter pileup</t>
  </si>
  <si>
    <t>Insulator pileup</t>
  </si>
  <si>
    <t>'7A6</t>
  </si>
  <si>
    <t> Promoter </t>
  </si>
  <si>
    <t> </t>
  </si>
  <si>
    <t>Enhancer </t>
  </si>
  <si>
    <t>Feature enrichment</t>
  </si>
  <si>
    <t>Motif detected</t>
  </si>
  <si>
    <t>QC Metrics</t>
  </si>
  <si>
    <t>nan</t>
  </si>
  <si>
    <t>Active_Promoter</t>
  </si>
  <si>
    <t>Proximal_Active</t>
  </si>
  <si>
    <t>Inactive_Promoter</t>
  </si>
  <si>
    <t>Open_Chromatin</t>
  </si>
  <si>
    <t>28398-28663</t>
  </si>
  <si>
    <t>28402-28665</t>
  </si>
  <si>
    <t>28406-28667</t>
  </si>
  <si>
    <t>28411-28669</t>
  </si>
  <si>
    <t>28415-28672</t>
  </si>
  <si>
    <t>28423-28675</t>
  </si>
  <si>
    <t>28425-28676</t>
  </si>
  <si>
    <t>28427-28678</t>
  </si>
  <si>
    <t>28429-28679</t>
  </si>
  <si>
    <t>Yes</t>
  </si>
  <si>
    <t>No</t>
  </si>
  <si>
    <t>28399-28664</t>
  </si>
  <si>
    <t>28403-28666</t>
  </si>
  <si>
    <t>28407-28668</t>
  </si>
  <si>
    <t>28413-28670</t>
  </si>
  <si>
    <t>28431-28680</t>
  </si>
  <si>
    <t>28433-28682</t>
  </si>
  <si>
    <t>28435-28684</t>
  </si>
  <si>
    <t>28436-28685</t>
  </si>
  <si>
    <t>28437-28686</t>
  </si>
  <si>
    <t>28439-28688</t>
  </si>
  <si>
    <t>Samples Withheld</t>
  </si>
  <si>
    <t>Sequenced &lt;100k tags</t>
  </si>
  <si>
    <t>Samples &gt;=1</t>
  </si>
  <si>
    <t>Samples &gt;=2</t>
  </si>
  <si>
    <t>Samples &gt;=3</t>
  </si>
  <si>
    <t>% Pass Threshold</t>
  </si>
  <si>
    <t>Supplementary Table 2: ChIP-exo QC</t>
  </si>
  <si>
    <t>'6C8</t>
  </si>
  <si>
    <t>Replicate 1</t>
  </si>
  <si>
    <t>Replicate 2</t>
  </si>
  <si>
    <t>Antibody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</si>
  <si>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</si>
  <si>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</si>
  <si>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</si>
  <si>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</si>
  <si>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</si>
  <si>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</si>
  <si>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</si>
  <si>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</si>
  <si>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>Replicate 11</t>
  </si>
  <si>
    <t>Replicate 12</t>
  </si>
  <si>
    <t>Replicate 13</t>
  </si>
  <si>
    <t>Replicate 14</t>
  </si>
  <si>
    <t>Replicate 15</t>
  </si>
  <si>
    <t>Replicate 16</t>
  </si>
  <si>
    <t>Replicate 17</t>
  </si>
  <si>
    <t>Replicate 18</t>
  </si>
  <si>
    <t>Replicate 19</t>
  </si>
  <si>
    <t>Replicate 20</t>
  </si>
  <si>
    <t>Replicate 21</t>
  </si>
  <si>
    <t>Replicate 22</t>
  </si>
  <si>
    <t>Replicate 23</t>
  </si>
  <si>
    <t>Replicate 24</t>
  </si>
  <si>
    <t>Replicate 25</t>
  </si>
  <si>
    <t>Replicate 26</t>
  </si>
  <si>
    <t>Replicate 27</t>
  </si>
  <si>
    <t>Replicate 28</t>
  </si>
  <si>
    <t>Replicate 29</t>
  </si>
  <si>
    <t>Replicate 30</t>
  </si>
  <si>
    <t>Replicate 31</t>
  </si>
  <si>
    <t>Replicate 32</t>
  </si>
  <si>
    <t>Replicate 33</t>
  </si>
  <si>
    <t>Replicate 34</t>
  </si>
  <si>
    <t>Replicate 35</t>
  </si>
  <si>
    <t>Replicate 36</t>
  </si>
  <si>
    <t>Replicate 37</t>
  </si>
  <si>
    <t>Replicate 38</t>
  </si>
  <si>
    <t>Replicate 39</t>
  </si>
  <si>
    <t>Replicate 40</t>
  </si>
  <si>
    <t>Replicate 41</t>
  </si>
  <si>
    <t>Replicate 42</t>
  </si>
  <si>
    <t>Replicate 43</t>
  </si>
  <si>
    <t>Replicate 44</t>
  </si>
  <si>
    <t>Replicate 45</t>
  </si>
  <si>
    <t>Results Replicated in at least 2 samples</t>
  </si>
  <si>
    <t>Motif replicated</t>
  </si>
  <si>
    <t>Not replicated</t>
  </si>
  <si>
    <t>TSS-enrich replicated</t>
  </si>
  <si>
    <t>Insulator-enrich replicated</t>
  </si>
  <si>
    <t>Samples Replicated</t>
  </si>
  <si>
    <t>% Replication</t>
  </si>
  <si>
    <t>Promoter-enrich replicated</t>
  </si>
  <si>
    <t>Failure Replicated</t>
  </si>
  <si>
    <t>Clones Replicated</t>
  </si>
  <si>
    <t>Enrichment Replicated</t>
  </si>
  <si>
    <t>No Replication</t>
  </si>
  <si>
    <t>Total Replication</t>
  </si>
  <si>
    <t>Transcript-enrich replicated</t>
  </si>
  <si>
    <t>Not replicated - but motif found</t>
  </si>
  <si>
    <t>substrate FPKM</t>
  </si>
  <si>
    <t>unknown</t>
  </si>
  <si>
    <t>Avg FPKM</t>
  </si>
  <si>
    <t>Median FPKM</t>
  </si>
  <si>
    <t>QC == 0</t>
  </si>
  <si>
    <t>QC &gt;= 2</t>
  </si>
  <si>
    <t>QC ==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</si>
</sst>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0.00000"/>
    <numFmt numFmtId="168" formatCode="0.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11" fontId="0" fillId="0" borderId="0" xfId="0" applyNumberFormat="1"/>
    <xf numFmtId="0" fontId="2" fillId="0" borderId="0" xfId="0" applyFont="1"/>
    <xf numFmtId="0" fontId="0" fillId="0" borderId="0" xfId="0" quotePrefix="1"/>
    <xf numFmtId="0" fontId="0" fillId="0" borderId="0" xfId="0" quotePrefix="1" applyNumberFormat="1"/>
    <xf numFmtId="11" fontId="0" fillId="0" borderId="0" xfId="0" quotePrefix="1" applyNumberFormat="1"/>
    <xf numFmtId="0" fontId="3" fillId="0" borderId="5" xfId="0" applyFont="1" applyBorder="1"/>
    <xf numFmtId="164" fontId="2" fillId="0" borderId="1" xfId="1" applyNumberFormat="1" applyFont="1" applyBorder="1"/>
    <xf numFmtId="164" fontId="2" fillId="0" borderId="6" xfId="1" applyNumberFormat="1" applyFont="1" applyBorder="1"/>
    <xf numFmtId="0" fontId="3" fillId="0" borderId="7" xfId="0" applyFont="1" applyBorder="1"/>
    <xf numFmtId="164" fontId="2" fillId="0" borderId="8" xfId="1" applyNumberFormat="1" applyFont="1" applyBorder="1"/>
    <xf numFmtId="164" fontId="2" fillId="0" borderId="9" xfId="1" applyNumberFormat="1" applyFont="1" applyBorder="1"/>
    <xf numFmtId="0" fontId="3" fillId="0" borderId="0" xfId="0" applyFont="1" applyBorder="1"/>
    <xf numFmtId="0" fontId="3" fillId="0" borderId="0" xfId="0" applyFont="1"/>
    <xf numFmtId="2" fontId="2" fillId="0" borderId="1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 applyBorder="1"/>
    <xf numFmtId="0" fontId="3" fillId="0" borderId="7" xfId="0" applyFont="1" applyFill="1" applyBorder="1"/>
    <xf numFmtId="0" fontId="2" fillId="0" borderId="6" xfId="0" applyFont="1" applyBorder="1"/>
    <xf numFmtId="9" fontId="2" fillId="0" borderId="9" xfId="2" applyFont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/>
    <xf numFmtId="2" fontId="2" fillId="4" borderId="8" xfId="0" applyNumberFormat="1" applyFont="1" applyFill="1" applyBorder="1"/>
    <xf numFmtId="2" fontId="0" fillId="4" borderId="0" xfId="0" applyNumberForma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6" fillId="3" borderId="0" xfId="1" applyNumberFormat="1" applyFont="1" applyFill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166" fontId="2" fillId="0" borderId="1" xfId="1" applyNumberFormat="1" applyFont="1" applyBorder="1"/>
    <xf numFmtId="166" fontId="2" fillId="0" borderId="8" xfId="1" applyNumberFormat="1" applyFont="1" applyBorder="1"/>
    <xf numFmtId="165" fontId="0" fillId="0" borderId="0" xfId="0" applyNumberFormat="1"/>
    <xf numFmtId="0" fontId="7" fillId="0" borderId="0" xfId="0" applyFont="1" applyFill="1"/>
    <xf numFmtId="11" fontId="7" fillId="0" borderId="0" xfId="0" applyNumberFormat="1" applyFont="1" applyFill="1"/>
    <xf numFmtId="0" fontId="2" fillId="0" borderId="5" xfId="0" applyFont="1" applyBorder="1"/>
    <xf numFmtId="0" fontId="5" fillId="2" borderId="2" xfId="0" applyFont="1" applyFill="1" applyBorder="1"/>
    <xf numFmtId="0" fontId="2" fillId="0" borderId="7" xfId="0" applyFont="1" applyBorder="1"/>
    <xf numFmtId="2" fontId="2" fillId="4" borderId="9" xfId="0" applyNumberFormat="1" applyFont="1" applyFill="1" applyBorder="1"/>
    <xf numFmtId="0" fontId="6" fillId="3" borderId="0" xfId="0" applyFont="1" applyFill="1" applyBorder="1"/>
    <xf numFmtId="0" fontId="0" fillId="0" borderId="0" xfId="0" applyBorder="1"/>
    <xf numFmtId="11" fontId="0" fillId="0" borderId="0" xfId="0" applyNumberFormat="1" applyBorder="1"/>
    <xf numFmtId="164" fontId="6" fillId="3" borderId="0" xfId="1" applyNumberFormat="1" applyFont="1" applyFill="1" applyBorder="1"/>
    <xf numFmtId="165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2" fillId="0" borderId="0" xfId="0" applyNumberFormat="1" applyFont="1"/>
    <xf numFmtId="164" fontId="0" fillId="0" borderId="0" xfId="1" applyNumberFormat="1" applyFont="1" applyBorder="1" applyAlignment="1">
      <alignment horizontal="center"/>
    </xf>
    <xf numFmtId="2" fontId="0" fillId="0" borderId="0" xfId="0" applyNumberFormat="1"/>
    <xf numFmtId="0" fontId="4" fillId="2" borderId="10" xfId="0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/>
    </xf>
    <xf numFmtId="0" fontId="0" fillId="0" borderId="0" xfId="0" quotePrefix="1" applyBorder="1"/>
    <xf numFmtId="164" fontId="0" fillId="0" borderId="0" xfId="1" applyNumberFormat="1" applyFont="1" applyBorder="1"/>
    <xf numFmtId="2" fontId="0" fillId="0" borderId="0" xfId="0" applyNumberFormat="1" applyBorder="1"/>
    <xf numFmtId="0" fontId="4" fillId="2" borderId="1" xfId="0" applyFont="1" applyFill="1" applyBorder="1"/>
    <xf numFmtId="167" fontId="2" fillId="0" borderId="0" xfId="0" applyNumberFormat="1" applyFont="1"/>
    <xf numFmtId="2" fontId="0" fillId="4" borderId="0" xfId="0" applyNumberFormat="1" applyFill="1"/>
    <xf numFmtId="0" fontId="0" fillId="4" borderId="0" xfId="0" applyFill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164" fontId="8" fillId="5" borderId="6" xfId="1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168" fontId="3" fillId="0" borderId="6" xfId="2" applyNumberFormat="1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2" fontId="0" fillId="4" borderId="0" xfId="0" applyNumberFormat="1" applyFill="1" applyBorder="1"/>
    <xf numFmtId="0" fontId="0" fillId="4" borderId="0" xfId="0" applyFill="1" applyBorder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6" borderId="0" xfId="0" quotePrefix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6" borderId="0" xfId="0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168" fontId="2" fillId="0" borderId="6" xfId="2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3" fillId="6" borderId="5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164" fontId="2" fillId="0" borderId="8" xfId="0" applyNumberFormat="1" applyFont="1" applyBorder="1"/>
    <xf numFmtId="168" fontId="3" fillId="0" borderId="9" xfId="2" applyNumberFormat="1" applyFont="1" applyBorder="1" applyAlignment="1">
      <alignment horizontal="center"/>
    </xf>
    <xf numFmtId="168" fontId="2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2" fillId="0" borderId="1" xfId="0" applyNumberFormat="1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14F3-1E68-4D49-A684-4F077AC139D3}">
  <dimension ref="A1:Q42"/>
  <sheetViews>
    <sheetView tabSelected="1" topLeftCell="A12" workbookViewId="0">
      <selection activeCell="F43" sqref="F43"/>
    </sheetView>
  </sheetViews>
  <sheetFormatPr baseColWidth="10" defaultRowHeight="16" x14ac:dyDescent="0.2"/>
  <cols>
    <col min="1" max="1" width="33.1640625" style="2" bestFit="1" customWidth="1"/>
    <col min="2" max="2" width="23.1640625" style="2" bestFit="1" customWidth="1"/>
    <col min="3" max="3" width="23.83203125" style="2" bestFit="1" customWidth="1"/>
    <col min="4" max="4" width="23.6640625" style="2" bestFit="1" customWidth="1"/>
    <col min="5" max="5" width="18.1640625" style="2" bestFit="1" customWidth="1"/>
    <col min="6" max="6" width="23.83203125" style="2" bestFit="1" customWidth="1"/>
    <col min="7" max="7" width="10.83203125" style="2"/>
    <col min="8" max="8" width="24.33203125" style="2" bestFit="1" customWidth="1"/>
    <col min="9" max="9" width="16.6640625" style="2" bestFit="1" customWidth="1"/>
    <col min="10" max="10" width="28.1640625" style="2" bestFit="1" customWidth="1"/>
    <col min="11" max="11" width="21.6640625" style="2" bestFit="1" customWidth="1"/>
    <col min="12" max="12" width="20.5" style="2" bestFit="1" customWidth="1"/>
    <col min="13" max="13" width="20.33203125" style="2" bestFit="1" customWidth="1"/>
    <col min="14" max="14" width="19.6640625" style="2" bestFit="1" customWidth="1"/>
    <col min="15" max="15" width="11.33203125" style="2" bestFit="1" customWidth="1"/>
    <col min="16" max="16" width="20.33203125" style="2" bestFit="1" customWidth="1"/>
    <col min="17" max="17" width="12.5" style="2" bestFit="1" customWidth="1"/>
    <col min="18" max="16384" width="10.83203125" style="2"/>
  </cols>
  <sheetData>
    <row r="1" spans="1:17" s="74" customFormat="1" x14ac:dyDescent="0.2">
      <c r="A1" s="75" t="s">
        <v>1407</v>
      </c>
      <c r="B1" s="72"/>
      <c r="C1" s="73"/>
      <c r="D1" s="73"/>
    </row>
    <row r="2" spans="1:17" ht="17" thickBot="1" x14ac:dyDescent="0.25"/>
    <row r="3" spans="1:17" ht="18" x14ac:dyDescent="0.2">
      <c r="B3" s="20" t="s">
        <v>1331</v>
      </c>
      <c r="C3" s="24" t="s">
        <v>1330</v>
      </c>
      <c r="D3" s="13"/>
      <c r="E3" s="20" t="s">
        <v>1036</v>
      </c>
      <c r="F3" s="24" t="s">
        <v>1330</v>
      </c>
      <c r="H3" s="20" t="s">
        <v>1361</v>
      </c>
      <c r="I3" s="21" t="s">
        <v>1336</v>
      </c>
      <c r="J3" s="21" t="s">
        <v>1337</v>
      </c>
      <c r="K3" s="21" t="s">
        <v>1338</v>
      </c>
      <c r="L3" s="22" t="s">
        <v>1339</v>
      </c>
    </row>
    <row r="4" spans="1:17" x14ac:dyDescent="0.2">
      <c r="B4" s="43" t="s">
        <v>397</v>
      </c>
      <c r="C4" s="18">
        <f>COUNTIF(SampleStats!$A$2:$A$1264,$B4)</f>
        <v>84</v>
      </c>
      <c r="E4" s="43" t="s">
        <v>387</v>
      </c>
      <c r="F4" s="18">
        <f>COUNTIF(SampleStats!$E$2:$E$1264,ProjectStats!E4)</f>
        <v>1009</v>
      </c>
      <c r="H4" s="6" t="s">
        <v>1340</v>
      </c>
      <c r="I4" s="7">
        <f>AVERAGE(SampleStats!H2:H1232)</f>
        <v>12626309.721364744</v>
      </c>
      <c r="J4" s="38">
        <f>AVERAGE(SampleStats!I2:I1232)</f>
        <v>77.230176890728032</v>
      </c>
      <c r="K4" s="38">
        <f>AVERAGE(SampleStats!J2:J1232)</f>
        <v>52.365723110910245</v>
      </c>
      <c r="L4" s="38">
        <f>AVERAGE(SampleStats!K2:K1232)</f>
        <v>1184.4684908789386</v>
      </c>
    </row>
    <row r="5" spans="1:17" x14ac:dyDescent="0.2">
      <c r="B5" s="43" t="s">
        <v>398</v>
      </c>
      <c r="C5" s="18">
        <f>COUNTIF(SampleStats!$A$2:$A$1264,$B5)</f>
        <v>611</v>
      </c>
      <c r="E5" s="43" t="s">
        <v>1037</v>
      </c>
      <c r="F5" s="18">
        <f>COUNTIF(SampleStats!$E$2:$E$1264,ProjectStats!E5)</f>
        <v>134</v>
      </c>
      <c r="H5" s="6" t="s">
        <v>1341</v>
      </c>
      <c r="I5" s="7">
        <f>MEDIAN(SampleStats!H2:H1232)</f>
        <v>11231422</v>
      </c>
      <c r="J5" s="38">
        <f>MEDIAN(SampleStats!I2:I1232)</f>
        <v>81.759910000000005</v>
      </c>
      <c r="K5" s="38">
        <f>MEDIAN(SampleStats!J2:J1232)</f>
        <v>53.249345784100001</v>
      </c>
      <c r="L5" s="38">
        <f>MEDIAN(SampleStats!K2:K1232)</f>
        <v>27.5</v>
      </c>
    </row>
    <row r="6" spans="1:17" x14ac:dyDescent="0.2">
      <c r="B6" s="43" t="s">
        <v>399</v>
      </c>
      <c r="C6" s="18">
        <f>COUNTIF(SampleStats!$A$2:$A$1264,$B6)</f>
        <v>428</v>
      </c>
      <c r="E6" s="43" t="s">
        <v>1038</v>
      </c>
      <c r="F6" s="18">
        <f>COUNTIF(SampleStats!$E$2:$E$1264,ProjectStats!E6)</f>
        <v>98</v>
      </c>
      <c r="H6" s="6" t="s">
        <v>1342</v>
      </c>
      <c r="I6" s="7">
        <f>_xlfn.STDEV.P(SampleStats!H2:H1232)</f>
        <v>10101662.371842315</v>
      </c>
      <c r="J6" s="38">
        <f>_xlfn.STDEV.P(SampleStats!I2:I1232)</f>
        <v>12.289237826654221</v>
      </c>
      <c r="K6" s="38">
        <f>_xlfn.STDEV.P(SampleStats!J2:J1232)</f>
        <v>24.549829073034662</v>
      </c>
      <c r="L6" s="38">
        <f>_xlfn.STDEV.P(SampleStats!K2:K1232)</f>
        <v>3948.2920373067109</v>
      </c>
    </row>
    <row r="7" spans="1:17" x14ac:dyDescent="0.2">
      <c r="B7" s="43" t="s">
        <v>400</v>
      </c>
      <c r="C7" s="18">
        <f>COUNTIF(SampleStats!$A$2:$A$1264,$B7)</f>
        <v>138</v>
      </c>
      <c r="E7" s="43" t="s">
        <v>388</v>
      </c>
      <c r="F7" s="18">
        <f>COUNTIF(SampleStats!$E$2:$E$1264,ProjectStats!E7)</f>
        <v>8</v>
      </c>
      <c r="H7" s="6" t="s">
        <v>1343</v>
      </c>
      <c r="I7" s="7">
        <f>MIN(SampleStats!H2:H1232)</f>
        <v>100200</v>
      </c>
      <c r="J7" s="38">
        <f>MIN(SampleStats!I2:I1232)</f>
        <v>20.5812672683</v>
      </c>
      <c r="K7" s="38">
        <f>MIN(SampleStats!J2:J1232)</f>
        <v>12.7085608146</v>
      </c>
      <c r="L7" s="38">
        <f>MIN(SampleStats!K2:K1232)</f>
        <v>0</v>
      </c>
    </row>
    <row r="8" spans="1:17" ht="17" thickBot="1" x14ac:dyDescent="0.25">
      <c r="B8" s="9" t="s">
        <v>1332</v>
      </c>
      <c r="C8" s="11">
        <f>SUM(C4:C7)</f>
        <v>1261</v>
      </c>
      <c r="E8" s="43" t="s">
        <v>389</v>
      </c>
      <c r="F8" s="18">
        <f>COUNTIF(SampleStats!$E$2:$E$1264,ProjectStats!E8)</f>
        <v>4</v>
      </c>
      <c r="H8" s="9" t="s">
        <v>456</v>
      </c>
      <c r="I8" s="10">
        <f>MAX(SampleStats!H2:H1232)</f>
        <v>82746444</v>
      </c>
      <c r="J8" s="39">
        <f>MAX(SampleStats!I2:I1232)</f>
        <v>90.573685999999995</v>
      </c>
      <c r="K8" s="39">
        <f>MAX(SampleStats!J2:J1232)</f>
        <v>96.4095549882</v>
      </c>
      <c r="L8" s="39">
        <f>MAX(SampleStats!K2:K1232)</f>
        <v>51911</v>
      </c>
    </row>
    <row r="9" spans="1:17" ht="17" thickBot="1" x14ac:dyDescent="0.25">
      <c r="E9" s="43" t="s">
        <v>390</v>
      </c>
      <c r="F9" s="18">
        <f>COUNTIF(SampleStats!$E$2:$E$1264,ProjectStats!E9)</f>
        <v>4</v>
      </c>
    </row>
    <row r="10" spans="1:17" ht="18" x14ac:dyDescent="0.2">
      <c r="E10" s="43" t="s">
        <v>391</v>
      </c>
      <c r="F10" s="18">
        <f>COUNTIF(SampleStats!$E$2:$E$1264,ProjectStats!E10)</f>
        <v>4</v>
      </c>
      <c r="H10" s="20" t="s">
        <v>1344</v>
      </c>
      <c r="I10" s="23" t="s">
        <v>1345</v>
      </c>
      <c r="J10" s="23" t="s">
        <v>1346</v>
      </c>
      <c r="K10" s="23" t="s">
        <v>1347</v>
      </c>
      <c r="L10" s="23" t="s">
        <v>1348</v>
      </c>
      <c r="M10" s="23" t="s">
        <v>1350</v>
      </c>
      <c r="N10" s="24" t="s">
        <v>1349</v>
      </c>
      <c r="O10" s="12"/>
      <c r="P10" s="13"/>
      <c r="Q10" s="13"/>
    </row>
    <row r="11" spans="1:17" ht="17" thickBot="1" x14ac:dyDescent="0.25">
      <c r="E11" s="9" t="s">
        <v>1332</v>
      </c>
      <c r="F11" s="11">
        <f>SUM(F4:F10)</f>
        <v>1261</v>
      </c>
      <c r="H11" s="6" t="s">
        <v>1340</v>
      </c>
      <c r="I11" s="14">
        <f>AVERAGE(SampleStats!T2:T1232)</f>
        <v>-0.49484122057753027</v>
      </c>
      <c r="J11" s="14">
        <f>AVERAGE(SampleStats!U2:U1232)</f>
        <v>-0.43634422497597875</v>
      </c>
      <c r="K11" s="14">
        <f>AVERAGE(SampleStats!V2:V1232)</f>
        <v>-0.57060184548484738</v>
      </c>
      <c r="L11" s="14">
        <f>AVERAGE(SampleStats!W2:W1232)</f>
        <v>-0.33197092767810449</v>
      </c>
      <c r="M11" s="14">
        <f>AVERAGE(SampleStats!X2:X1232)</f>
        <v>-0.29997370697402781</v>
      </c>
      <c r="N11" s="14">
        <f>AVERAGE(SampleStats!Y2:Y1232)</f>
        <v>0.33475505958439328</v>
      </c>
      <c r="O11" s="16"/>
    </row>
    <row r="12" spans="1:17" ht="17" thickBot="1" x14ac:dyDescent="0.25">
      <c r="H12" s="6" t="s">
        <v>1341</v>
      </c>
      <c r="I12" s="14">
        <f>MEDIAN(SampleStats!T2:T1232)</f>
        <v>-0.7159605788521155</v>
      </c>
      <c r="J12" s="14">
        <f>MEDIAN(SampleStats!U2:U1232)</f>
        <v>-0.19119838987083049</v>
      </c>
      <c r="K12" s="14">
        <f>MEDIAN(SampleStats!V2:V1232)</f>
        <v>-0.66651200481198247</v>
      </c>
      <c r="L12" s="14">
        <f>MEDIAN(SampleStats!W2:W1232)</f>
        <v>-0.225490684460463</v>
      </c>
      <c r="M12" s="14">
        <f>MEDIAN(SampleStats!X2:X1232)</f>
        <v>-5.6075452062901002E-2</v>
      </c>
      <c r="N12" s="14">
        <f>MEDIAN(SampleStats!Y2:Y1232)</f>
        <v>0.39636919352548999</v>
      </c>
      <c r="O12" s="16"/>
    </row>
    <row r="13" spans="1:17" ht="18" x14ac:dyDescent="0.2">
      <c r="B13" s="44"/>
      <c r="C13" s="24" t="s">
        <v>1330</v>
      </c>
      <c r="H13" s="6" t="s">
        <v>1342</v>
      </c>
      <c r="I13" s="14">
        <f>_xlfn.STDEV.P(SampleStats!T2:T1232)</f>
        <v>1.0775416670050837</v>
      </c>
      <c r="J13" s="14">
        <f>_xlfn.STDEV.P(SampleStats!U2:U1232)</f>
        <v>0.51150894294691507</v>
      </c>
      <c r="K13" s="14">
        <f>_xlfn.STDEV.P(SampleStats!V2:V1232)</f>
        <v>0.58472549909108229</v>
      </c>
      <c r="L13" s="14">
        <f>_xlfn.STDEV.P(SampleStats!W2:W1232)</f>
        <v>0.65998952140946388</v>
      </c>
      <c r="M13" s="14">
        <f>_xlfn.STDEV.P(SampleStats!X2:X1232)</f>
        <v>0.76667408580685747</v>
      </c>
      <c r="N13" s="14">
        <f>_xlfn.STDEV.P(SampleStats!Y2:Y1232)</f>
        <v>0.38545064851899025</v>
      </c>
      <c r="O13" s="16"/>
    </row>
    <row r="14" spans="1:17" x14ac:dyDescent="0.2">
      <c r="B14" s="6" t="s">
        <v>1333</v>
      </c>
      <c r="C14" s="8">
        <v>681</v>
      </c>
      <c r="H14" s="6" t="s">
        <v>1343</v>
      </c>
      <c r="I14" s="14">
        <f>MIN(SampleStats!T2:T1232)</f>
        <v>-2.7849651803022302</v>
      </c>
      <c r="J14" s="14">
        <f>MIN(SampleStats!U2:U1232)</f>
        <v>-3.15686643746352</v>
      </c>
      <c r="K14" s="14">
        <f>MIN(SampleStats!V2:V1232)</f>
        <v>-2.2732676030316101</v>
      </c>
      <c r="L14" s="14">
        <f>MIN(SampleStats!W2:W1232)</f>
        <v>-3.3092338297744699</v>
      </c>
      <c r="M14" s="14">
        <f>MIN(SampleStats!X2:X1232)</f>
        <v>-4.96554102395912</v>
      </c>
      <c r="N14" s="14">
        <f>MIN(SampleStats!Y2:Y1232)</f>
        <v>-2.08422465428669</v>
      </c>
      <c r="O14" s="16"/>
    </row>
    <row r="15" spans="1:17" x14ac:dyDescent="0.2">
      <c r="B15" s="6" t="s">
        <v>1334</v>
      </c>
      <c r="C15" s="8">
        <v>887</v>
      </c>
      <c r="H15" s="6" t="s">
        <v>456</v>
      </c>
      <c r="I15" s="14">
        <f>MAX(SampleStats!T2:T1232)</f>
        <v>3.9418393449765898</v>
      </c>
      <c r="J15" s="14">
        <f>MAX(SampleStats!U2:U1232)</f>
        <v>0.47732369347982401</v>
      </c>
      <c r="K15" s="14">
        <f>MAX(SampleStats!V2:V1232)</f>
        <v>2.4753663613201802</v>
      </c>
      <c r="L15" s="14">
        <f>MAX(SampleStats!W2:W1232)</f>
        <v>3.7411738221258299</v>
      </c>
      <c r="M15" s="14">
        <f>MAX(SampleStats!X2:X1232)</f>
        <v>1.6487260039951901</v>
      </c>
      <c r="N15" s="14">
        <f>MAX(SampleStats!Y2:Y1232)</f>
        <v>1.3142780587035501</v>
      </c>
      <c r="O15" s="16"/>
    </row>
    <row r="16" spans="1:17" ht="17" thickBot="1" x14ac:dyDescent="0.25">
      <c r="B16" s="45" t="s">
        <v>1335</v>
      </c>
      <c r="C16" s="11">
        <v>1261</v>
      </c>
      <c r="H16" s="17" t="s">
        <v>1351</v>
      </c>
      <c r="I16" s="31">
        <f>I11+(2*I13)</f>
        <v>1.6602421134326371</v>
      </c>
      <c r="J16" s="31">
        <f t="shared" ref="J16:N16" si="0">J11+(2*J13)</f>
        <v>0.58667366091785134</v>
      </c>
      <c r="K16" s="31">
        <f t="shared" si="0"/>
        <v>0.5988491526973172</v>
      </c>
      <c r="L16" s="31">
        <f t="shared" si="0"/>
        <v>0.98800811514082332</v>
      </c>
      <c r="M16" s="31">
        <f t="shared" si="0"/>
        <v>1.2333744646396871</v>
      </c>
      <c r="N16" s="31">
        <f t="shared" si="0"/>
        <v>1.1056563566223738</v>
      </c>
    </row>
    <row r="17" spans="2:17" ht="17" thickBot="1" x14ac:dyDescent="0.25"/>
    <row r="18" spans="2:17" ht="18" x14ac:dyDescent="0.2">
      <c r="B18" s="66"/>
      <c r="C18" s="58" t="s">
        <v>1374</v>
      </c>
      <c r="D18" s="68" t="s">
        <v>1406</v>
      </c>
      <c r="H18" s="20" t="s">
        <v>1352</v>
      </c>
      <c r="I18" s="20" t="s">
        <v>1345</v>
      </c>
      <c r="J18" s="23" t="s">
        <v>1353</v>
      </c>
      <c r="K18" s="23" t="s">
        <v>1354</v>
      </c>
      <c r="L18" s="23" t="s">
        <v>1346</v>
      </c>
      <c r="M18" s="23" t="s">
        <v>1347</v>
      </c>
      <c r="N18" s="23" t="s">
        <v>1355</v>
      </c>
      <c r="O18" s="23" t="s">
        <v>1348</v>
      </c>
      <c r="P18" s="23" t="s">
        <v>1349</v>
      </c>
      <c r="Q18" s="24" t="s">
        <v>1356</v>
      </c>
    </row>
    <row r="19" spans="2:17" x14ac:dyDescent="0.2">
      <c r="B19" s="6" t="s">
        <v>1403</v>
      </c>
      <c r="C19" s="69">
        <f>COUNTIF(SampleStats!M$2:M$1232,"&gt;=1")</f>
        <v>464</v>
      </c>
      <c r="D19" s="71">
        <f>C19/COUNTA(SampleStats!$B$2:$B$1232)</f>
        <v>0.37692932575142163</v>
      </c>
      <c r="H19" s="6" t="s">
        <v>1340</v>
      </c>
      <c r="I19" s="14">
        <f>AVERAGE(SampleStats!AB$2:AB$1232)</f>
        <v>-0.50332268406232572</v>
      </c>
      <c r="J19" s="14">
        <f>AVERAGE(SampleStats!AC$2:AC$1232)</f>
        <v>0.46125313165921511</v>
      </c>
      <c r="K19" s="14">
        <f>AVERAGE(SampleStats!AD$2:AD$1232)</f>
        <v>-4.4035134324622735E-2</v>
      </c>
      <c r="L19" s="14">
        <f>AVERAGE(SampleStats!AE$2:AE$1232)</f>
        <v>-0.28945947861573962</v>
      </c>
      <c r="M19" s="14">
        <f>AVERAGE(SampleStats!AF$2:AF$1232)</f>
        <v>-0.39837068535321812</v>
      </c>
      <c r="N19" s="14">
        <f>AVERAGE(SampleStats!AG$2:AG$1232)</f>
        <v>-5.9723467557274507E-2</v>
      </c>
      <c r="O19" s="14">
        <f>AVERAGE(SampleStats!AH$2:AH$1232)</f>
        <v>-0.39852138115029284</v>
      </c>
      <c r="P19" s="14">
        <f>AVERAGE(SampleStats!AI$2:AI$1232)</f>
        <v>-9.6694924449246822E-2</v>
      </c>
      <c r="Q19" s="15">
        <f>AVERAGE(SampleStats!AJ$2:AJ$1232)</f>
        <v>-7.3597761407818055E-2</v>
      </c>
    </row>
    <row r="20" spans="2:17" x14ac:dyDescent="0.2">
      <c r="B20" s="6" t="s">
        <v>1404</v>
      </c>
      <c r="C20" s="69">
        <f>COUNTIF(SampleStats!M$2:M$1232,"&gt;=2")</f>
        <v>110</v>
      </c>
      <c r="D20" s="71">
        <f>C20/COUNTA(SampleStats!$B$2:$B$1232)</f>
        <v>8.9358245329000816E-2</v>
      </c>
      <c r="H20" s="6" t="s">
        <v>1341</v>
      </c>
      <c r="I20" s="14">
        <f>MEDIAN(SampleStats!AB$2:AB$1232)</f>
        <v>-0.48514285612711699</v>
      </c>
      <c r="J20" s="14">
        <f>MEDIAN(SampleStats!AC$2:AC$1232)</f>
        <v>0.383753797448106</v>
      </c>
      <c r="K20" s="14">
        <f>MEDIAN(SampleStats!AD$2:AD$1232)</f>
        <v>-5.5185331256715098E-2</v>
      </c>
      <c r="L20" s="14">
        <f>MEDIAN(SampleStats!AE$2:AE$1232)</f>
        <v>-0.27735854898268397</v>
      </c>
      <c r="M20" s="14">
        <f>MEDIAN(SampleStats!AF$2:AF$1232)</f>
        <v>-0.24200993786306799</v>
      </c>
      <c r="N20" s="14">
        <f>MEDIAN(SampleStats!AG$2:AG$1232)</f>
        <v>-3.0366479185099601E-2</v>
      </c>
      <c r="O20" s="14">
        <f>MEDIAN(SampleStats!AH$2:AH$1232)</f>
        <v>-0.35305239844268199</v>
      </c>
      <c r="P20" s="14">
        <f>MEDIAN(SampleStats!AI$2:AI$1232)</f>
        <v>-5.2617554006822304E-2</v>
      </c>
      <c r="Q20" s="15">
        <f>MEDIAN(SampleStats!AJ$2:AJ$1232)</f>
        <v>4.81188906150634E-2</v>
      </c>
    </row>
    <row r="21" spans="2:17" x14ac:dyDescent="0.2">
      <c r="B21" s="6" t="s">
        <v>1405</v>
      </c>
      <c r="C21" s="69">
        <f>COUNTIF(SampleStats!M$2:M$1232,"&gt;=3")</f>
        <v>69</v>
      </c>
      <c r="D21" s="71">
        <f>C21/COUNTA(SampleStats!$B$2:$B$1232)</f>
        <v>5.6051990251827784E-2</v>
      </c>
      <c r="H21" s="6" t="s">
        <v>1342</v>
      </c>
      <c r="I21" s="14">
        <f>_xlfn.STDEV.P(SampleStats!AB$2:AB$1232)</f>
        <v>1.2420610572782718</v>
      </c>
      <c r="J21" s="14">
        <f>_xlfn.STDEV.P(SampleStats!AC$2:AC$1232)</f>
        <v>1.4156089317152134</v>
      </c>
      <c r="K21" s="14">
        <f>_xlfn.STDEV.P(SampleStats!AD$2:AD$1232)</f>
        <v>0.99845265431537777</v>
      </c>
      <c r="L21" s="14">
        <f>_xlfn.STDEV.P(SampleStats!AE$2:AE$1232)</f>
        <v>0.31829796625579548</v>
      </c>
      <c r="M21" s="14">
        <f>_xlfn.STDEV.P(SampleStats!AF$2:AF$1232)</f>
        <v>0.67785776269620013</v>
      </c>
      <c r="N21" s="14">
        <f>_xlfn.STDEV.P(SampleStats!AG$2:AG$1232)</f>
        <v>0.26456610673956776</v>
      </c>
      <c r="O21" s="14">
        <f>_xlfn.STDEV.P(SampleStats!AH$2:AH$1232)</f>
        <v>0.99627813012271194</v>
      </c>
      <c r="P21" s="14">
        <f>_xlfn.STDEV.P(SampleStats!AI$2:AI$1232)</f>
        <v>0.69528532232100992</v>
      </c>
      <c r="Q21" s="15">
        <f>_xlfn.STDEV.P(SampleStats!AJ$2:AJ$1232)</f>
        <v>0.76346597885800171</v>
      </c>
    </row>
    <row r="22" spans="2:17" x14ac:dyDescent="0.2">
      <c r="B22" s="6" t="s">
        <v>1340</v>
      </c>
      <c r="C22" s="14">
        <f>AVERAGE(SampleStats!M$2:M$1232)</f>
        <v>0.57676685621445978</v>
      </c>
      <c r="D22" s="18"/>
      <c r="H22" s="6" t="s">
        <v>1343</v>
      </c>
      <c r="I22" s="14">
        <f>MIN(SampleStats!AB$2:AB$1232)</f>
        <v>-3.0584976977356999</v>
      </c>
      <c r="J22" s="14">
        <f>MIN(SampleStats!AC$2:AC$1232)</f>
        <v>-4.1464771732862502</v>
      </c>
      <c r="K22" s="14">
        <f>MIN(SampleStats!AD$2:AD$1232)</f>
        <v>-4.0445116192418604</v>
      </c>
      <c r="L22" s="14">
        <f>MIN(SampleStats!AE$2:AE$1232)</f>
        <v>-3.0783258083822398</v>
      </c>
      <c r="M22" s="14">
        <f>MIN(SampleStats!AF$2:AF$1232)</f>
        <v>-3.1701347015852601</v>
      </c>
      <c r="N22" s="14">
        <f>MIN(SampleStats!AG$2:AG$1232)</f>
        <v>-1.7190126635846501</v>
      </c>
      <c r="O22" s="14">
        <f>MIN(SampleStats!AH$2:AH$1232)</f>
        <v>-3.0645323878463802</v>
      </c>
      <c r="P22" s="14">
        <f>MIN(SampleStats!AI$2:AI$1232)</f>
        <v>-3.1220040492961698</v>
      </c>
      <c r="Q22" s="15">
        <f>MIN(SampleStats!AJ$2:AJ$1232)</f>
        <v>-5.4739046534243396</v>
      </c>
    </row>
    <row r="23" spans="2:17" x14ac:dyDescent="0.2">
      <c r="B23" s="6" t="s">
        <v>1341</v>
      </c>
      <c r="C23" s="69">
        <f>MEDIAN(SampleStats!M$2:M$1232)</f>
        <v>0</v>
      </c>
      <c r="D23" s="18"/>
      <c r="H23" s="6" t="s">
        <v>456</v>
      </c>
      <c r="I23" s="14">
        <f>MAX(SampleStats!AB$2:AB$1232)</f>
        <v>3.8326215187814698</v>
      </c>
      <c r="J23" s="14">
        <f>MAX(SampleStats!AC$2:AC$1232)</f>
        <v>2.35378062327869</v>
      </c>
      <c r="K23" s="14">
        <f>MAX(SampleStats!AD$2:AD$1232)</f>
        <v>3.26659828384701</v>
      </c>
      <c r="L23" s="14">
        <f>MAX(SampleStats!AE$2:AE$1232)</f>
        <v>0.89923128656957396</v>
      </c>
      <c r="M23" s="14">
        <f>MAX(SampleStats!AF$2:AF$1232)</f>
        <v>1.43787401871878</v>
      </c>
      <c r="N23" s="14">
        <f>MAX(SampleStats!AG$2:AG$1232)</f>
        <v>0.42033956765679698</v>
      </c>
      <c r="O23" s="14">
        <f>MAX(SampleStats!AH$2:AH$1232)</f>
        <v>3.2277677226194399</v>
      </c>
      <c r="P23" s="14">
        <f>MAX(SampleStats!AI$2:AI$1232)</f>
        <v>1.7150498692765399</v>
      </c>
      <c r="Q23" s="15">
        <f>MAX(SampleStats!AJ$2:AJ$1232)</f>
        <v>1.4446363019231101</v>
      </c>
    </row>
    <row r="24" spans="2:17" ht="17" thickBot="1" x14ac:dyDescent="0.25">
      <c r="B24" s="6" t="s">
        <v>1342</v>
      </c>
      <c r="C24" s="14">
        <f>_xlfn.STDEV.P(SampleStats!M$2:M$1232)</f>
        <v>1.0230866837068779</v>
      </c>
      <c r="D24" s="18"/>
      <c r="H24" s="17" t="s">
        <v>1351</v>
      </c>
      <c r="I24" s="31">
        <f>I19+(2*I21)</f>
        <v>1.9807994304942178</v>
      </c>
      <c r="J24" s="31">
        <f t="shared" ref="J24:Q24" si="1">J19+(2*J21)</f>
        <v>3.292470995089642</v>
      </c>
      <c r="K24" s="31">
        <f t="shared" si="1"/>
        <v>1.9528701743061327</v>
      </c>
      <c r="L24" s="31">
        <f t="shared" si="1"/>
        <v>0.34713645389585135</v>
      </c>
      <c r="M24" s="31">
        <f t="shared" si="1"/>
        <v>0.95734484003918219</v>
      </c>
      <c r="N24" s="31">
        <f t="shared" si="1"/>
        <v>0.46940874592186099</v>
      </c>
      <c r="O24" s="31">
        <f t="shared" si="1"/>
        <v>1.5940348790951311</v>
      </c>
      <c r="P24" s="31">
        <f t="shared" si="1"/>
        <v>1.2938757201927731</v>
      </c>
      <c r="Q24" s="46">
        <f t="shared" si="1"/>
        <v>1.4533341963081854</v>
      </c>
    </row>
    <row r="25" spans="2:17" ht="17" thickBot="1" x14ac:dyDescent="0.25">
      <c r="B25" s="6" t="s">
        <v>1343</v>
      </c>
      <c r="C25" s="69">
        <f>MIN(SampleStats!M$2:M$1232)</f>
        <v>0</v>
      </c>
      <c r="D25" s="18"/>
    </row>
    <row r="26" spans="2:17" ht="19" thickBot="1" x14ac:dyDescent="0.25">
      <c r="B26" s="9" t="s">
        <v>456</v>
      </c>
      <c r="C26" s="70">
        <f>MAX(SampleStats!M$2:M$1232)</f>
        <v>8</v>
      </c>
      <c r="D26" s="67"/>
      <c r="H26" s="25"/>
      <c r="I26" s="24" t="s">
        <v>1357</v>
      </c>
      <c r="K26" s="20" t="s">
        <v>1358</v>
      </c>
      <c r="L26" s="23" t="s">
        <v>1366</v>
      </c>
      <c r="M26" s="24" t="s">
        <v>1367</v>
      </c>
    </row>
    <row r="27" spans="2:17" x14ac:dyDescent="0.2">
      <c r="H27" s="6" t="s">
        <v>1359</v>
      </c>
      <c r="I27" s="18">
        <f>COUNTIF(SampleStats!AL2:AL1232,"Yes")</f>
        <v>423</v>
      </c>
      <c r="K27" s="6" t="s">
        <v>1340</v>
      </c>
      <c r="L27" s="14">
        <f>AVERAGE(SampleStats!P2:P1232)</f>
        <v>0.27098760660093618</v>
      </c>
      <c r="M27" s="15">
        <f>AVERAGE(SampleStats!Q2:Q1232)</f>
        <v>8.8474505860961325E-2</v>
      </c>
    </row>
    <row r="28" spans="2:17" ht="17" thickBot="1" x14ac:dyDescent="0.25">
      <c r="H28" s="9" t="s">
        <v>1360</v>
      </c>
      <c r="I28" s="19">
        <f>I27/C16</f>
        <v>0.33544805709754161</v>
      </c>
      <c r="K28" s="6" t="s">
        <v>1341</v>
      </c>
      <c r="L28" s="14">
        <f>MEDIAN(SampleStats!P2:P1233)</f>
        <v>0.14033163715431099</v>
      </c>
      <c r="M28" s="15">
        <f>MEDIAN(SampleStats!Q2:Q1233)</f>
        <v>7.3365013995771097E-2</v>
      </c>
    </row>
    <row r="29" spans="2:17" ht="18" x14ac:dyDescent="0.2">
      <c r="B29" s="44"/>
      <c r="C29" s="23" t="s">
        <v>1460</v>
      </c>
      <c r="D29" s="85" t="s">
        <v>1461</v>
      </c>
      <c r="K29" s="6" t="s">
        <v>1342</v>
      </c>
      <c r="L29" s="14">
        <f>_xlfn.STDEV.P(SampleStats!P2:P1234)</f>
        <v>0.63943863428166436</v>
      </c>
      <c r="M29" s="15">
        <f>_xlfn.STDEV.P(SampleStats!Q2:Q1234)</f>
        <v>0.27756665987120971</v>
      </c>
    </row>
    <row r="30" spans="2:17" x14ac:dyDescent="0.2">
      <c r="B30" s="6" t="s">
        <v>1464</v>
      </c>
      <c r="C30" s="7">
        <v>245</v>
      </c>
      <c r="D30" s="86">
        <f>C30/C15</f>
        <v>0.27621195039458851</v>
      </c>
      <c r="K30" s="6" t="s">
        <v>1343</v>
      </c>
      <c r="L30" s="14">
        <f>MIN(SampleStats!P1238:P1265)</f>
        <v>-0.43802261525004399</v>
      </c>
      <c r="M30" s="15">
        <f>MIN(SampleStats!Q1238:Q1265)</f>
        <v>-1.6914288949290801</v>
      </c>
    </row>
    <row r="31" spans="2:17" x14ac:dyDescent="0.2">
      <c r="B31" s="89" t="s">
        <v>1465</v>
      </c>
      <c r="C31" s="7">
        <v>36</v>
      </c>
      <c r="D31" s="86">
        <f>C31/C30</f>
        <v>0.14693877551020409</v>
      </c>
      <c r="K31" s="6" t="s">
        <v>456</v>
      </c>
      <c r="L31" s="14">
        <f>MAX(SampleStats!P1239:P1266)</f>
        <v>1.2810884147627</v>
      </c>
      <c r="M31" s="15">
        <f>MAX(SampleStats!Q1239:Q1266)</f>
        <v>0.83741771753444205</v>
      </c>
    </row>
    <row r="32" spans="2:17" ht="17" thickBot="1" x14ac:dyDescent="0.25">
      <c r="B32" s="90" t="s">
        <v>1463</v>
      </c>
      <c r="C32" s="7">
        <v>102</v>
      </c>
      <c r="D32" s="86">
        <f>C32/C30</f>
        <v>0.41632653061224489</v>
      </c>
      <c r="K32" s="17" t="s">
        <v>1351</v>
      </c>
      <c r="L32" s="31">
        <f>L27+(2*L29)</f>
        <v>1.549864875164265</v>
      </c>
      <c r="M32" s="46">
        <f t="shared" ref="M32" si="2">M27+(2*M29)</f>
        <v>0.6436078256033807</v>
      </c>
    </row>
    <row r="33" spans="2:13" x14ac:dyDescent="0.2">
      <c r="B33" s="91" t="s">
        <v>1466</v>
      </c>
      <c r="C33" s="7">
        <v>107</v>
      </c>
      <c r="D33" s="86">
        <f>C33/C30</f>
        <v>0.43673469387755104</v>
      </c>
      <c r="L33" s="63"/>
      <c r="M33" s="63"/>
    </row>
    <row r="34" spans="2:13" ht="17" thickBot="1" x14ac:dyDescent="0.25">
      <c r="B34" s="45" t="s">
        <v>1467</v>
      </c>
      <c r="C34" s="92">
        <f>C32+C31</f>
        <v>138</v>
      </c>
      <c r="D34" s="93">
        <f>C34/C30</f>
        <v>0.56326530612244896</v>
      </c>
      <c r="L34" s="63"/>
      <c r="M34" s="63"/>
    </row>
    <row r="35" spans="2:13" x14ac:dyDescent="0.2">
      <c r="L35" s="54"/>
      <c r="M35" s="54"/>
    </row>
    <row r="36" spans="2:13" ht="17" thickBot="1" x14ac:dyDescent="0.25">
      <c r="D36" s="94"/>
      <c r="L36" s="54"/>
      <c r="M36" s="54"/>
    </row>
    <row r="37" spans="2:13" x14ac:dyDescent="0.2">
      <c r="B37" s="66"/>
      <c r="C37" s="99" t="s">
        <v>1474</v>
      </c>
      <c r="D37" s="100" t="s">
        <v>1476</v>
      </c>
      <c r="E37" s="101" t="s">
        <v>1475</v>
      </c>
    </row>
    <row r="38" spans="2:13" x14ac:dyDescent="0.2">
      <c r="B38" s="6" t="s">
        <v>1472</v>
      </c>
      <c r="C38" s="102">
        <f>AVERAGE(SampleStats!F466:F1232)</f>
        <v>28.731720351390948</v>
      </c>
      <c r="D38" s="102">
        <f>AVERAGE(SampleStats!F$112:F$465)</f>
        <v>24.402307692307701</v>
      </c>
      <c r="E38" s="103">
        <f>AVERAGE(SampleStats!F$2:F$70)</f>
        <v>31.810645161290317</v>
      </c>
    </row>
    <row r="39" spans="2:13" x14ac:dyDescent="0.2">
      <c r="B39" s="6" t="s">
        <v>1473</v>
      </c>
      <c r="C39" s="102">
        <f>MEDIAN(SampleStats!F466:F1232)</f>
        <v>8.2149999999999999</v>
      </c>
      <c r="D39" s="102">
        <f>MEDIAN(SampleStats!F$112:F$465)</f>
        <v>10.762500000000001</v>
      </c>
      <c r="E39" s="103">
        <f>MEDIAN(SampleStats!F$2:F$70)</f>
        <v>20.54</v>
      </c>
    </row>
    <row r="40" spans="2:13" x14ac:dyDescent="0.2">
      <c r="B40" s="6" t="s">
        <v>1342</v>
      </c>
      <c r="C40" s="102">
        <f>STDEV(SampleStats!F466:F1232)</f>
        <v>69.037064831386857</v>
      </c>
      <c r="D40" s="102">
        <f>STDEV(SampleStats!F$112:F$465)</f>
        <v>45.408854995702946</v>
      </c>
      <c r="E40" s="103">
        <f>STDEV(SampleStats!F$2:F$70)</f>
        <v>80.785344325401425</v>
      </c>
    </row>
    <row r="41" spans="2:13" x14ac:dyDescent="0.2">
      <c r="B41" s="6" t="s">
        <v>1343</v>
      </c>
      <c r="C41" s="102">
        <f>MIN(SampleStats!F466:F1232)</f>
        <v>0</v>
      </c>
      <c r="D41" s="102">
        <f>MIN(SampleStats!F$112:F$465)</f>
        <v>0</v>
      </c>
      <c r="E41" s="103">
        <f>MIN(SampleStats!F$2:F$70)</f>
        <v>0.01</v>
      </c>
    </row>
    <row r="42" spans="2:13" ht="17" thickBot="1" x14ac:dyDescent="0.25">
      <c r="B42" s="9" t="s">
        <v>456</v>
      </c>
      <c r="C42" s="104">
        <f>MAX(SampleStats!F466:F1232)</f>
        <v>645.29500000000007</v>
      </c>
      <c r="D42" s="104">
        <f>MAX(SampleStats!F$112:F$465)</f>
        <v>404.48500000000001</v>
      </c>
      <c r="E42" s="105">
        <f>MAX(SampleStats!F$2:F$70)</f>
        <v>645.29500000000007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99E8-AE40-B846-AF5A-FE003ED7413B}">
  <dimension ref="A1:AM1264"/>
  <sheetViews>
    <sheetView workbookViewId="0">
      <pane ySplit="1" topLeftCell="A2" activePane="bottomLeft" state="frozen"/>
      <selection pane="bottomLeft" activeCell="F2" sqref="F2:F1264"/>
    </sheetView>
  </sheetViews>
  <sheetFormatPr baseColWidth="10" defaultRowHeight="16" x14ac:dyDescent="0.2"/>
  <cols>
    <col min="1" max="1" width="22" bestFit="1" customWidth="1"/>
    <col min="2" max="2" width="11.83203125" bestFit="1" customWidth="1"/>
    <col min="3" max="3" width="10.1640625" bestFit="1" customWidth="1"/>
    <col min="4" max="4" width="14" bestFit="1" customWidth="1"/>
    <col min="5" max="5" width="18.1640625" bestFit="1" customWidth="1"/>
    <col min="6" max="6" width="19.5" bestFit="1" customWidth="1"/>
    <col min="8" max="8" width="14.33203125" bestFit="1" customWidth="1"/>
    <col min="9" max="9" width="28.1640625" bestFit="1" customWidth="1"/>
    <col min="10" max="10" width="21.6640625" bestFit="1" customWidth="1"/>
    <col min="11" max="11" width="20.5" style="34" bestFit="1" customWidth="1"/>
    <col min="13" max="13" width="15.33203125" bestFit="1" customWidth="1"/>
    <col min="15" max="15" width="23.6640625" bestFit="1" customWidth="1"/>
    <col min="16" max="16" width="25.5" style="29" bestFit="1" customWidth="1"/>
    <col min="17" max="17" width="25.33203125" style="29" bestFit="1" customWidth="1"/>
    <col min="18" max="18" width="14" bestFit="1" customWidth="1"/>
    <col min="19" max="19" width="14" customWidth="1"/>
    <col min="20" max="20" width="12.83203125" bestFit="1" customWidth="1"/>
    <col min="21" max="21" width="16.6640625" bestFit="1" customWidth="1"/>
    <col min="22" max="22" width="12.5" bestFit="1" customWidth="1"/>
    <col min="23" max="23" width="11.33203125" bestFit="1" customWidth="1"/>
    <col min="24" max="24" width="13.33203125" bestFit="1" customWidth="1"/>
    <col min="25" max="25" width="20.33203125" bestFit="1" customWidth="1"/>
    <col min="27" max="27" width="14" customWidth="1"/>
    <col min="28" max="28" width="20.1640625" bestFit="1" customWidth="1"/>
    <col min="29" max="29" width="19.6640625" bestFit="1" customWidth="1"/>
    <col min="30" max="30" width="22.1640625" bestFit="1" customWidth="1"/>
    <col min="31" max="31" width="16.6640625" bestFit="1" customWidth="1"/>
    <col min="32" max="32" width="12" bestFit="1" customWidth="1"/>
    <col min="33" max="33" width="20.6640625" bestFit="1" customWidth="1"/>
    <col min="34" max="34" width="11.33203125" bestFit="1" customWidth="1"/>
    <col min="35" max="35" width="20.33203125" bestFit="1" customWidth="1"/>
    <col min="36" max="36" width="12.5" bestFit="1" customWidth="1"/>
    <col min="37" max="37" width="16.6640625" customWidth="1"/>
    <col min="38" max="38" width="17.83203125" bestFit="1" customWidth="1"/>
  </cols>
  <sheetData>
    <row r="1" spans="1:39" ht="18" x14ac:dyDescent="0.2">
      <c r="A1" s="36" t="s">
        <v>401</v>
      </c>
      <c r="B1" s="36" t="s">
        <v>0</v>
      </c>
      <c r="C1" s="36" t="s">
        <v>1034</v>
      </c>
      <c r="D1" s="36" t="s">
        <v>1035</v>
      </c>
      <c r="E1" s="36" t="s">
        <v>1036</v>
      </c>
      <c r="F1" s="96" t="s">
        <v>1470</v>
      </c>
      <c r="G1" s="2"/>
      <c r="H1" s="26" t="s">
        <v>1336</v>
      </c>
      <c r="I1" s="26" t="s">
        <v>1337</v>
      </c>
      <c r="J1" s="26" t="s">
        <v>1338</v>
      </c>
      <c r="K1" s="27" t="s">
        <v>1339</v>
      </c>
      <c r="L1" s="2"/>
      <c r="M1" s="58" t="s">
        <v>1374</v>
      </c>
      <c r="N1" s="2"/>
      <c r="O1" s="57" t="s">
        <v>1372</v>
      </c>
      <c r="P1" s="37" t="s">
        <v>1365</v>
      </c>
      <c r="Q1" s="37" t="s">
        <v>1364</v>
      </c>
      <c r="S1" s="57" t="s">
        <v>1344</v>
      </c>
      <c r="T1" s="36" t="s">
        <v>1369</v>
      </c>
      <c r="U1" s="36" t="s">
        <v>1346</v>
      </c>
      <c r="V1" s="36" t="s">
        <v>1371</v>
      </c>
      <c r="W1" s="36" t="s">
        <v>1348</v>
      </c>
      <c r="X1" s="36" t="s">
        <v>1350</v>
      </c>
      <c r="Y1" s="36" t="s">
        <v>1349</v>
      </c>
      <c r="Z1" t="s">
        <v>1370</v>
      </c>
      <c r="AA1" s="57" t="s">
        <v>1352</v>
      </c>
      <c r="AB1" s="36" t="s">
        <v>1376</v>
      </c>
      <c r="AC1" s="36" t="s">
        <v>1377</v>
      </c>
      <c r="AD1" s="36" t="s">
        <v>1378</v>
      </c>
      <c r="AE1" s="36" t="s">
        <v>1346</v>
      </c>
      <c r="AF1" s="36" t="s">
        <v>1347</v>
      </c>
      <c r="AG1" s="36" t="s">
        <v>1379</v>
      </c>
      <c r="AH1" s="36" t="s">
        <v>1348</v>
      </c>
      <c r="AI1" s="36" t="s">
        <v>1349</v>
      </c>
      <c r="AJ1" s="36" t="s">
        <v>1356</v>
      </c>
      <c r="AL1" s="62" t="s">
        <v>1373</v>
      </c>
      <c r="AM1" t="s">
        <v>1370</v>
      </c>
    </row>
    <row r="2" spans="1:39" x14ac:dyDescent="0.2">
      <c r="A2" t="s">
        <v>397</v>
      </c>
      <c r="B2">
        <v>17385</v>
      </c>
      <c r="C2" t="s">
        <v>407</v>
      </c>
      <c r="D2" s="3" t="s">
        <v>1151</v>
      </c>
      <c r="E2" t="s">
        <v>1037</v>
      </c>
      <c r="F2" s="95">
        <v>645.29500000000007</v>
      </c>
      <c r="G2" s="78"/>
      <c r="H2" s="33">
        <v>17322629</v>
      </c>
      <c r="I2" s="40">
        <v>60.644060000000003</v>
      </c>
      <c r="J2" s="40">
        <v>59.995980000000003</v>
      </c>
      <c r="K2" s="34">
        <v>13260</v>
      </c>
      <c r="M2">
        <v>8</v>
      </c>
      <c r="P2" s="32">
        <v>1.7503437843999601</v>
      </c>
      <c r="Q2" s="32">
        <v>1.1258717580626401</v>
      </c>
      <c r="T2" s="64">
        <v>3.0456242456561702</v>
      </c>
      <c r="U2" s="56">
        <v>-0.56870838078155295</v>
      </c>
      <c r="V2" s="64">
        <v>1.0958829234707399</v>
      </c>
      <c r="W2" s="64">
        <v>3.09755381538463</v>
      </c>
      <c r="X2" s="56">
        <v>8.1146005259518008E-3</v>
      </c>
      <c r="Y2" s="56">
        <v>-0.697873505190447</v>
      </c>
      <c r="AB2" s="64">
        <v>2.9006127201238701</v>
      </c>
      <c r="AC2" s="56">
        <v>-0.81201153903865197</v>
      </c>
      <c r="AD2" s="64">
        <v>2.0564363999912598</v>
      </c>
      <c r="AE2" s="56">
        <v>-0.62894995460980696</v>
      </c>
      <c r="AF2" s="56">
        <v>0.64768975460075995</v>
      </c>
      <c r="AG2" s="56">
        <v>-0.50567937254997897</v>
      </c>
      <c r="AH2" s="64">
        <v>2.78917328070228</v>
      </c>
      <c r="AI2" s="56">
        <v>-0.98102650940323899</v>
      </c>
      <c r="AJ2" s="56">
        <v>-0.21799626265555</v>
      </c>
      <c r="AK2" s="56"/>
      <c r="AL2" s="29" t="s">
        <v>1390</v>
      </c>
    </row>
    <row r="3" spans="1:39" x14ac:dyDescent="0.2">
      <c r="A3" t="s">
        <v>400</v>
      </c>
      <c r="B3">
        <v>28412</v>
      </c>
      <c r="C3" t="s">
        <v>394</v>
      </c>
      <c r="D3" t="s">
        <v>1127</v>
      </c>
      <c r="E3" t="s">
        <v>388</v>
      </c>
      <c r="F3" s="95" t="s">
        <v>1471</v>
      </c>
      <c r="H3" s="34">
        <v>21803540</v>
      </c>
      <c r="I3" s="40">
        <v>76.829886000000002</v>
      </c>
      <c r="J3" s="40">
        <v>32.578843999999997</v>
      </c>
      <c r="K3" s="34">
        <v>10336</v>
      </c>
      <c r="M3">
        <v>8</v>
      </c>
      <c r="P3" s="32">
        <v>1.5587778642607</v>
      </c>
      <c r="Q3" s="32">
        <v>1.0749503693872799</v>
      </c>
      <c r="T3" s="64">
        <v>2.44767858297348</v>
      </c>
      <c r="U3" s="56">
        <v>-1.50831805634004</v>
      </c>
      <c r="V3" s="64">
        <v>1.4392239077164799</v>
      </c>
      <c r="W3" s="64">
        <v>3.2477266647670602</v>
      </c>
      <c r="X3" s="56">
        <v>-1.9453518099413001</v>
      </c>
      <c r="Y3" s="56">
        <v>-2.08422465428669</v>
      </c>
      <c r="AB3" s="64">
        <v>2.5509204169357198</v>
      </c>
      <c r="AC3" s="56">
        <v>-1.63010125241644</v>
      </c>
      <c r="AD3" s="56">
        <v>-1.0208912054485999</v>
      </c>
      <c r="AE3" s="56">
        <v>-1.7615005319041599</v>
      </c>
      <c r="AF3" s="56">
        <v>0.58198616052826602</v>
      </c>
      <c r="AG3" s="56">
        <v>-1.7190126635846501</v>
      </c>
      <c r="AH3" s="64">
        <v>2.1930531880733901</v>
      </c>
      <c r="AI3" s="56">
        <v>-2.1911011917319398</v>
      </c>
      <c r="AJ3" s="56">
        <v>-1.64474141325418</v>
      </c>
      <c r="AK3" s="56"/>
      <c r="AL3" s="65" t="s">
        <v>1389</v>
      </c>
    </row>
    <row r="4" spans="1:39" x14ac:dyDescent="0.2">
      <c r="A4" t="s">
        <v>397</v>
      </c>
      <c r="B4">
        <v>17378</v>
      </c>
      <c r="C4" t="s">
        <v>393</v>
      </c>
      <c r="D4" s="3" t="s">
        <v>1045</v>
      </c>
      <c r="E4" t="s">
        <v>1037</v>
      </c>
      <c r="F4" s="95">
        <v>20.759999999999998</v>
      </c>
      <c r="H4" s="33">
        <v>8141735</v>
      </c>
      <c r="I4" s="40">
        <v>73.955153999999993</v>
      </c>
      <c r="J4" s="40">
        <v>64.359930000000006</v>
      </c>
      <c r="K4" s="34">
        <v>13190</v>
      </c>
      <c r="M4">
        <v>7</v>
      </c>
      <c r="P4" s="32">
        <v>2.6146190680821202</v>
      </c>
      <c r="Q4" s="32">
        <v>0.85420820018674604</v>
      </c>
      <c r="T4" s="64">
        <v>2.7226044633895099</v>
      </c>
      <c r="U4" s="56">
        <v>-0.602860521986055</v>
      </c>
      <c r="V4" s="64">
        <v>1.0420025809104201</v>
      </c>
      <c r="W4" s="64">
        <v>1.8082246584963999</v>
      </c>
      <c r="X4" s="56">
        <v>-7.0670395104359698E-2</v>
      </c>
      <c r="Y4" s="56">
        <v>-0.31516389144061802</v>
      </c>
      <c r="AB4" s="64">
        <v>2.6460694981786999</v>
      </c>
      <c r="AC4" s="56">
        <v>-0.38231939902320899</v>
      </c>
      <c r="AD4" s="56">
        <v>1.2103231020677401</v>
      </c>
      <c r="AE4" s="56">
        <v>-0.66236353526224701</v>
      </c>
      <c r="AF4" s="56">
        <v>0.65279328637510403</v>
      </c>
      <c r="AG4" s="56">
        <v>-0.34473791293955303</v>
      </c>
      <c r="AH4" s="56">
        <v>1.47038594137024</v>
      </c>
      <c r="AI4" s="56">
        <v>-0.72284118774988404</v>
      </c>
      <c r="AJ4" s="56">
        <v>-0.14614270236507201</v>
      </c>
      <c r="AK4" s="56"/>
      <c r="AL4" s="65" t="s">
        <v>1389</v>
      </c>
    </row>
    <row r="5" spans="1:39" x14ac:dyDescent="0.2">
      <c r="A5" t="s">
        <v>397</v>
      </c>
      <c r="B5">
        <v>17377</v>
      </c>
      <c r="C5" t="s">
        <v>395</v>
      </c>
      <c r="D5" s="3" t="s">
        <v>1297</v>
      </c>
      <c r="E5" t="s">
        <v>1037</v>
      </c>
      <c r="F5" s="95">
        <v>9.8249999999999993</v>
      </c>
      <c r="H5" s="33">
        <v>6029043</v>
      </c>
      <c r="I5" s="40">
        <v>71.918654000000004</v>
      </c>
      <c r="J5" s="40">
        <v>57.937935000000003</v>
      </c>
      <c r="K5" s="34">
        <v>4931</v>
      </c>
      <c r="M5">
        <v>6</v>
      </c>
      <c r="P5" s="32">
        <v>3.2224858905317899</v>
      </c>
      <c r="Q5" s="28">
        <v>0.59811491649867099</v>
      </c>
      <c r="T5" s="64">
        <v>3.9418393449765898</v>
      </c>
      <c r="U5" s="56">
        <v>-0.699625793127993</v>
      </c>
      <c r="V5" s="64">
        <v>0.92006679086523702</v>
      </c>
      <c r="W5" s="64">
        <v>1.0219757504323901</v>
      </c>
      <c r="X5" s="56">
        <v>-0.330676612937783</v>
      </c>
      <c r="Y5" s="56">
        <v>-0.84219319164028095</v>
      </c>
      <c r="AB5" s="64">
        <v>3.8326215187814698</v>
      </c>
      <c r="AC5" s="56">
        <v>-0.81291223545819202</v>
      </c>
      <c r="AD5" s="56">
        <v>1.78139619542629</v>
      </c>
      <c r="AE5" s="56">
        <v>-0.827031856920599</v>
      </c>
      <c r="AF5" s="56">
        <v>0.57283786979792395</v>
      </c>
      <c r="AG5" s="56">
        <v>-0.84183632222258298</v>
      </c>
      <c r="AH5" s="56">
        <v>1.2553273837587</v>
      </c>
      <c r="AI5" s="56">
        <v>-1.2114743405156001</v>
      </c>
      <c r="AJ5" s="56">
        <v>-0.58998560099948705</v>
      </c>
      <c r="AK5" s="56"/>
      <c r="AL5" s="65" t="s">
        <v>1389</v>
      </c>
    </row>
    <row r="6" spans="1:39" x14ac:dyDescent="0.2">
      <c r="A6" t="s">
        <v>397</v>
      </c>
      <c r="B6">
        <v>17379</v>
      </c>
      <c r="C6" t="s">
        <v>394</v>
      </c>
      <c r="D6" t="s">
        <v>1127</v>
      </c>
      <c r="E6" t="s">
        <v>1037</v>
      </c>
      <c r="F6" s="95">
        <v>58.11</v>
      </c>
      <c r="H6" s="33">
        <v>37052953</v>
      </c>
      <c r="I6" s="40">
        <v>77.722110000000001</v>
      </c>
      <c r="J6" s="40">
        <v>48.695990000000002</v>
      </c>
      <c r="K6" s="34">
        <v>11845</v>
      </c>
      <c r="M6">
        <v>6</v>
      </c>
      <c r="P6" s="32">
        <v>1.9610989289543801</v>
      </c>
      <c r="Q6" s="28">
        <v>0.59540495214508105</v>
      </c>
      <c r="T6" s="64">
        <v>3.1302043551746901</v>
      </c>
      <c r="U6" s="56">
        <v>-0.59349799566785399</v>
      </c>
      <c r="V6" s="64">
        <v>0.60571774446269999</v>
      </c>
      <c r="W6" s="64">
        <v>1.55664572845189</v>
      </c>
      <c r="X6" s="56">
        <v>-0.25238510105869</v>
      </c>
      <c r="Y6" s="56">
        <v>-0.347468356294584</v>
      </c>
      <c r="AB6" s="64">
        <v>3.06278931213255</v>
      </c>
      <c r="AC6" s="56">
        <v>-0.42036963281892098</v>
      </c>
      <c r="AD6" s="56">
        <v>0.94277321511145995</v>
      </c>
      <c r="AE6" s="56">
        <v>-0.62582885674224897</v>
      </c>
      <c r="AF6" s="56">
        <v>0.33599988039897399</v>
      </c>
      <c r="AG6" s="56">
        <v>-0.428751314376415</v>
      </c>
      <c r="AH6" s="56">
        <v>1.3895195741176301</v>
      </c>
      <c r="AI6" s="56">
        <v>-0.34276823986930999</v>
      </c>
      <c r="AJ6" s="56">
        <v>-0.255019825250906</v>
      </c>
      <c r="AK6" s="56"/>
      <c r="AL6" s="65" t="s">
        <v>1389</v>
      </c>
    </row>
    <row r="7" spans="1:39" x14ac:dyDescent="0.2">
      <c r="A7" t="s">
        <v>398</v>
      </c>
      <c r="B7">
        <v>18745</v>
      </c>
      <c r="C7" t="s">
        <v>484</v>
      </c>
      <c r="D7" t="s">
        <v>1046</v>
      </c>
      <c r="E7" t="s">
        <v>1038</v>
      </c>
      <c r="F7" s="95">
        <v>12.105</v>
      </c>
      <c r="H7" s="33">
        <v>27360025</v>
      </c>
      <c r="I7" s="40">
        <v>77.887770000000003</v>
      </c>
      <c r="J7" s="40">
        <v>45.696854999999999</v>
      </c>
      <c r="K7" s="34">
        <v>5226</v>
      </c>
      <c r="M7">
        <v>6</v>
      </c>
      <c r="P7" s="28">
        <v>1.00121061664313</v>
      </c>
      <c r="Q7" s="28">
        <v>2.3999062017008601E-2</v>
      </c>
      <c r="T7" s="64">
        <v>2.5042105857762702</v>
      </c>
      <c r="U7" s="56">
        <v>-1.43265283193061</v>
      </c>
      <c r="V7" s="64">
        <v>2.4463270225859901</v>
      </c>
      <c r="W7" s="56">
        <v>7.2539726633437204E-2</v>
      </c>
      <c r="X7" s="56">
        <v>-1.49227339067431</v>
      </c>
      <c r="Y7" s="56">
        <v>-1.98342992545143</v>
      </c>
      <c r="AB7" s="64">
        <v>3.0175466385577798</v>
      </c>
      <c r="AC7" s="56">
        <v>-2.41467093352763</v>
      </c>
      <c r="AD7" s="64">
        <v>2.7661648421251299</v>
      </c>
      <c r="AE7" s="56">
        <v>-1.3821570753558901</v>
      </c>
      <c r="AF7" s="64">
        <v>1.43787401871878</v>
      </c>
      <c r="AG7" s="56" t="s">
        <v>1362</v>
      </c>
      <c r="AH7" s="56">
        <v>1.44275090551153</v>
      </c>
      <c r="AI7" s="56">
        <v>-2.0893666277512701</v>
      </c>
      <c r="AJ7" s="56">
        <v>-1.5151949038558501</v>
      </c>
      <c r="AK7" s="56"/>
      <c r="AL7" s="65" t="s">
        <v>1389</v>
      </c>
    </row>
    <row r="8" spans="1:39" x14ac:dyDescent="0.2">
      <c r="A8" t="s">
        <v>400</v>
      </c>
      <c r="B8">
        <v>26326</v>
      </c>
      <c r="C8" t="s">
        <v>923</v>
      </c>
      <c r="D8" t="s">
        <v>1169</v>
      </c>
      <c r="E8" t="s">
        <v>387</v>
      </c>
      <c r="F8" s="95">
        <v>3.7949999999999999</v>
      </c>
      <c r="H8" s="33">
        <v>21155756</v>
      </c>
      <c r="I8" s="40">
        <v>85.971712999999994</v>
      </c>
      <c r="J8" s="40">
        <v>20.667480000000001</v>
      </c>
      <c r="K8" s="34">
        <v>1167</v>
      </c>
      <c r="M8">
        <v>5</v>
      </c>
      <c r="P8" s="28">
        <v>0.75827389061341099</v>
      </c>
      <c r="Q8" s="32">
        <v>0.69274886170113903</v>
      </c>
      <c r="T8" s="56">
        <v>0.89804648027896405</v>
      </c>
      <c r="U8" s="56">
        <v>-0.36832994080012299</v>
      </c>
      <c r="V8" s="56">
        <v>0.176694132812413</v>
      </c>
      <c r="W8" s="64">
        <v>2.0312076619536898</v>
      </c>
      <c r="X8" s="56">
        <v>-2.8109960706609902</v>
      </c>
      <c r="Y8" s="56">
        <v>-2.7848370856716601E-2</v>
      </c>
      <c r="AB8" s="56">
        <v>1.3219816085023199</v>
      </c>
      <c r="AC8" s="56">
        <v>-2.7613336035303</v>
      </c>
      <c r="AD8" s="56" t="s">
        <v>1362</v>
      </c>
      <c r="AE8" s="64">
        <v>0.41225214559440598</v>
      </c>
      <c r="AF8" s="56">
        <v>-0.14780296991435499</v>
      </c>
      <c r="AG8" s="56" t="s">
        <v>1362</v>
      </c>
      <c r="AH8" s="64">
        <v>1.8469332211518299</v>
      </c>
      <c r="AI8" s="56">
        <v>-1.87602322721185</v>
      </c>
      <c r="AJ8" s="56">
        <v>-2.6257891073258399</v>
      </c>
      <c r="AK8" s="56"/>
      <c r="AL8" s="65" t="s">
        <v>1389</v>
      </c>
    </row>
    <row r="9" spans="1:39" x14ac:dyDescent="0.2">
      <c r="A9" t="s">
        <v>398</v>
      </c>
      <c r="B9">
        <v>18742</v>
      </c>
      <c r="C9" t="s">
        <v>639</v>
      </c>
      <c r="D9" t="s">
        <v>1059</v>
      </c>
      <c r="E9" t="s">
        <v>1038</v>
      </c>
      <c r="F9" s="95">
        <v>10.664999999999999</v>
      </c>
      <c r="H9" s="33">
        <v>34418610</v>
      </c>
      <c r="I9" s="40">
        <v>75.865804999999995</v>
      </c>
      <c r="J9" s="40">
        <v>40.881050000000002</v>
      </c>
      <c r="K9" s="34">
        <v>7513</v>
      </c>
      <c r="M9">
        <v>5</v>
      </c>
      <c r="P9" s="28">
        <v>1.3191102982427201</v>
      </c>
      <c r="Q9" s="28">
        <v>0.31360960010155903</v>
      </c>
      <c r="T9" s="64">
        <v>2.96018483279168</v>
      </c>
      <c r="U9" s="56">
        <v>-0.60549809782501596</v>
      </c>
      <c r="V9" s="64">
        <v>1.5203998314273499</v>
      </c>
      <c r="W9" s="56">
        <v>-0.36518355268438402</v>
      </c>
      <c r="X9" s="56">
        <v>-0.85746446010128197</v>
      </c>
      <c r="Y9" s="56">
        <v>-1.9708020884247499</v>
      </c>
      <c r="AB9" s="64">
        <v>3.2082576121017099</v>
      </c>
      <c r="AC9" s="56">
        <v>-2.3133721875303999</v>
      </c>
      <c r="AD9" s="64">
        <v>3.26659828384701</v>
      </c>
      <c r="AE9" s="56">
        <v>-0.379300663332517</v>
      </c>
      <c r="AF9" s="56">
        <v>0.34367932446459198</v>
      </c>
      <c r="AG9" s="56" t="s">
        <v>1362</v>
      </c>
      <c r="AH9" s="56">
        <v>1.1672959012569599</v>
      </c>
      <c r="AI9" s="56">
        <v>-1.9350974175826201</v>
      </c>
      <c r="AJ9" s="56">
        <v>-1.3886457879256699</v>
      </c>
      <c r="AK9" s="56"/>
      <c r="AL9" s="65" t="s">
        <v>1389</v>
      </c>
    </row>
    <row r="10" spans="1:39" x14ac:dyDescent="0.2">
      <c r="A10" t="s">
        <v>398</v>
      </c>
      <c r="B10">
        <v>18755</v>
      </c>
      <c r="C10" t="s">
        <v>494</v>
      </c>
      <c r="D10" t="s">
        <v>1072</v>
      </c>
      <c r="E10" t="s">
        <v>1038</v>
      </c>
      <c r="F10" s="95">
        <v>58.565000000000005</v>
      </c>
      <c r="H10" s="33">
        <v>12786805</v>
      </c>
      <c r="I10" s="40">
        <v>66.370237000000003</v>
      </c>
      <c r="J10" s="40">
        <v>66.799778000000003</v>
      </c>
      <c r="K10" s="34">
        <v>4612</v>
      </c>
      <c r="M10">
        <v>5</v>
      </c>
      <c r="P10" s="28">
        <v>0.64333956895936395</v>
      </c>
      <c r="Q10" s="28">
        <v>0.14544663970467001</v>
      </c>
      <c r="T10" s="64">
        <v>1.6692202174614199</v>
      </c>
      <c r="U10" s="56">
        <v>-1.06302929180332</v>
      </c>
      <c r="V10" s="64">
        <v>2.4753663613201802</v>
      </c>
      <c r="W10" s="56">
        <v>-0.47559584529326798</v>
      </c>
      <c r="X10" s="56">
        <v>-1.2647629002707499</v>
      </c>
      <c r="Y10" s="56">
        <v>-1.1996572465800299</v>
      </c>
      <c r="AB10" s="64">
        <v>2.9992183656522902</v>
      </c>
      <c r="AC10" s="56">
        <v>-1.31192744909601</v>
      </c>
      <c r="AD10" s="56">
        <v>1.7048808385905401</v>
      </c>
      <c r="AE10" s="56">
        <v>-1.0311112408573799</v>
      </c>
      <c r="AF10" s="64">
        <v>1.3685004009883399</v>
      </c>
      <c r="AG10" s="56" t="s">
        <v>1362</v>
      </c>
      <c r="AH10" s="56">
        <v>0.99480596886000106</v>
      </c>
      <c r="AI10" s="56">
        <v>-1.08312748893971</v>
      </c>
      <c r="AJ10" s="56">
        <v>-1.0798772234468299</v>
      </c>
      <c r="AK10" s="56"/>
      <c r="AL10" s="65" t="s">
        <v>1389</v>
      </c>
    </row>
    <row r="11" spans="1:39" x14ac:dyDescent="0.2">
      <c r="A11" t="s">
        <v>398</v>
      </c>
      <c r="B11">
        <v>18752</v>
      </c>
      <c r="C11" t="s">
        <v>491</v>
      </c>
      <c r="D11" t="s">
        <v>1062</v>
      </c>
      <c r="E11" t="s">
        <v>1038</v>
      </c>
      <c r="F11" s="95">
        <v>3.05</v>
      </c>
      <c r="H11" s="33">
        <v>23442371</v>
      </c>
      <c r="I11" s="40">
        <v>74.675479999999993</v>
      </c>
      <c r="J11" s="40">
        <v>53.464475</v>
      </c>
      <c r="K11" s="34">
        <v>2509</v>
      </c>
      <c r="M11">
        <v>5</v>
      </c>
      <c r="P11" s="28">
        <v>0.977705131353509</v>
      </c>
      <c r="Q11" s="28">
        <v>0.28192224864660098</v>
      </c>
      <c r="T11" s="64">
        <v>2.4645104151780099</v>
      </c>
      <c r="U11" s="56">
        <v>5.6598550847374004E-3</v>
      </c>
      <c r="V11" s="64">
        <v>1.2416694653745799</v>
      </c>
      <c r="W11" s="56">
        <v>-0.85935188672640195</v>
      </c>
      <c r="X11" s="56">
        <v>-1.0248948206136199</v>
      </c>
      <c r="Y11" s="56">
        <v>-1.3211223478185401</v>
      </c>
      <c r="AB11" s="64">
        <v>2.4702919708923701</v>
      </c>
      <c r="AC11" s="56">
        <v>-1.8259651327591699</v>
      </c>
      <c r="AD11" s="64">
        <v>2.94755355783651</v>
      </c>
      <c r="AE11" s="64">
        <v>0.37591215410470602</v>
      </c>
      <c r="AF11" s="56">
        <v>0.20597673025639399</v>
      </c>
      <c r="AG11" s="56" t="s">
        <v>1362</v>
      </c>
      <c r="AH11" s="56">
        <v>1.3592182703921001</v>
      </c>
      <c r="AI11" s="56">
        <v>-1.32508562716606</v>
      </c>
      <c r="AJ11" s="56">
        <v>-1.17188762583434</v>
      </c>
      <c r="AK11" s="56"/>
      <c r="AL11" s="29" t="s">
        <v>1390</v>
      </c>
    </row>
    <row r="12" spans="1:39" x14ac:dyDescent="0.2">
      <c r="A12" t="s">
        <v>400</v>
      </c>
      <c r="B12">
        <v>26316</v>
      </c>
      <c r="C12" t="s">
        <v>801</v>
      </c>
      <c r="D12" t="s">
        <v>1102</v>
      </c>
      <c r="E12" t="s">
        <v>387</v>
      </c>
      <c r="F12" s="95" t="s">
        <v>1362</v>
      </c>
      <c r="H12" s="33">
        <v>21543399</v>
      </c>
      <c r="I12" s="40">
        <v>85.638373999999999</v>
      </c>
      <c r="J12" s="40">
        <v>19.354880000000001</v>
      </c>
      <c r="K12" s="34">
        <v>5971</v>
      </c>
      <c r="M12">
        <v>5</v>
      </c>
      <c r="P12" s="32">
        <v>1.80383904637565</v>
      </c>
      <c r="Q12" s="28">
        <v>0.14010629211343201</v>
      </c>
      <c r="T12" s="64">
        <v>1.9924196905895</v>
      </c>
      <c r="U12" s="56">
        <v>-0.27251127272703102</v>
      </c>
      <c r="V12" s="56">
        <v>0.163530923874526</v>
      </c>
      <c r="W12" s="56">
        <v>-1.3680354553407399</v>
      </c>
      <c r="X12" s="56">
        <v>-3.65026956905443</v>
      </c>
      <c r="Y12" s="56">
        <v>-0.65167974619380697</v>
      </c>
      <c r="AB12" s="64">
        <v>2.2635123077203598</v>
      </c>
      <c r="AC12" s="56">
        <v>-3.3747937318015602</v>
      </c>
      <c r="AD12" s="56" t="s">
        <v>1362</v>
      </c>
      <c r="AE12" s="64">
        <v>0.54762648127795099</v>
      </c>
      <c r="AF12" s="56">
        <v>-0.65756368177835001</v>
      </c>
      <c r="AG12" s="56" t="s">
        <v>1362</v>
      </c>
      <c r="AH12" s="56">
        <v>-0.83652313496134001</v>
      </c>
      <c r="AI12" s="56">
        <v>-2.5524931530088999</v>
      </c>
      <c r="AJ12" s="56">
        <v>-3.113597469099</v>
      </c>
      <c r="AK12" s="56"/>
      <c r="AL12" s="65" t="s">
        <v>1389</v>
      </c>
    </row>
    <row r="13" spans="1:39" x14ac:dyDescent="0.2">
      <c r="A13" t="s">
        <v>400</v>
      </c>
      <c r="B13">
        <v>26468</v>
      </c>
      <c r="C13" t="s">
        <v>393</v>
      </c>
      <c r="D13" t="s">
        <v>1045</v>
      </c>
      <c r="E13" t="s">
        <v>387</v>
      </c>
      <c r="F13" s="95">
        <v>32.875</v>
      </c>
      <c r="H13" s="33">
        <v>4784223</v>
      </c>
      <c r="I13" s="40">
        <v>89.186310000000006</v>
      </c>
      <c r="J13" s="40">
        <v>37.183726</v>
      </c>
      <c r="K13" s="34">
        <v>9001</v>
      </c>
      <c r="M13">
        <v>5</v>
      </c>
      <c r="P13" s="32">
        <v>3.6965670375097002</v>
      </c>
      <c r="Q13" s="32">
        <v>1.0443724160475001</v>
      </c>
      <c r="T13" s="56">
        <v>1.65439338621363</v>
      </c>
      <c r="U13" s="56">
        <v>-1.8436603507023701</v>
      </c>
      <c r="V13" s="64">
        <v>1.13265017756277</v>
      </c>
      <c r="W13" s="64">
        <v>1.2120628163039899</v>
      </c>
      <c r="X13" s="56">
        <v>-8.4292405654352198E-2</v>
      </c>
      <c r="Y13" s="56">
        <v>-1.0723194637415401</v>
      </c>
      <c r="AB13" s="56">
        <v>0.83021852446676103</v>
      </c>
      <c r="AC13" s="56">
        <v>-0.388668159164622</v>
      </c>
      <c r="AD13" s="56" t="s">
        <v>1362</v>
      </c>
      <c r="AE13" s="56">
        <v>-2.5150068091741602</v>
      </c>
      <c r="AF13" s="56">
        <v>0.473568289451758</v>
      </c>
      <c r="AG13" s="56" t="s">
        <v>1362</v>
      </c>
      <c r="AH13" s="56">
        <v>0.48795231400807199</v>
      </c>
      <c r="AI13" s="56">
        <v>-1.89931646328024</v>
      </c>
      <c r="AJ13" s="56">
        <v>-0.23668329224686499</v>
      </c>
      <c r="AK13" s="56"/>
      <c r="AL13" s="65" t="s">
        <v>1389</v>
      </c>
    </row>
    <row r="14" spans="1:39" x14ac:dyDescent="0.2">
      <c r="A14" t="s">
        <v>400</v>
      </c>
      <c r="B14">
        <v>26446</v>
      </c>
      <c r="C14" t="s">
        <v>393</v>
      </c>
      <c r="D14" t="s">
        <v>1045</v>
      </c>
      <c r="E14" t="s">
        <v>387</v>
      </c>
      <c r="F14" s="95">
        <v>32.875</v>
      </c>
      <c r="H14" s="33">
        <v>5474605</v>
      </c>
      <c r="I14" s="40">
        <v>90.573685999999995</v>
      </c>
      <c r="J14" s="40">
        <v>45.289769999999997</v>
      </c>
      <c r="K14" s="34">
        <v>4459</v>
      </c>
      <c r="M14">
        <v>5</v>
      </c>
      <c r="P14" s="32">
        <v>2.4503605408497902</v>
      </c>
      <c r="Q14" s="28">
        <v>0.57505634921181303</v>
      </c>
      <c r="T14" s="64">
        <v>1.7692654627181801</v>
      </c>
      <c r="U14" s="56">
        <v>-1.8806980039588399</v>
      </c>
      <c r="V14" s="64">
        <v>1.1213228547862699</v>
      </c>
      <c r="W14" s="64">
        <v>1.048893504057</v>
      </c>
      <c r="X14" s="56">
        <v>-0.42319281785434598</v>
      </c>
      <c r="Y14" s="56">
        <v>-1.06411657821026</v>
      </c>
      <c r="AB14" s="56">
        <v>0.90213557563911295</v>
      </c>
      <c r="AC14" s="56">
        <v>-0.45822262312149098</v>
      </c>
      <c r="AD14" s="56" t="s">
        <v>1362</v>
      </c>
      <c r="AE14" s="56">
        <v>-2.4822945232504701</v>
      </c>
      <c r="AF14" s="56">
        <v>0.515289724240518</v>
      </c>
      <c r="AG14" s="56" t="s">
        <v>1362</v>
      </c>
      <c r="AH14" s="56">
        <v>0.39552347073279298</v>
      </c>
      <c r="AI14" s="56">
        <v>-1.78675086966734</v>
      </c>
      <c r="AJ14" s="56">
        <v>-0.63693426852160695</v>
      </c>
      <c r="AK14" s="56"/>
      <c r="AL14" s="65" t="s">
        <v>1389</v>
      </c>
    </row>
    <row r="15" spans="1:39" x14ac:dyDescent="0.2">
      <c r="A15" t="s">
        <v>397</v>
      </c>
      <c r="B15">
        <v>17365</v>
      </c>
      <c r="C15" t="s">
        <v>394</v>
      </c>
      <c r="D15" t="s">
        <v>1127</v>
      </c>
      <c r="E15" t="s">
        <v>387</v>
      </c>
      <c r="F15" s="95">
        <v>27.435000000000002</v>
      </c>
      <c r="H15" s="33">
        <v>13375752</v>
      </c>
      <c r="I15" s="40">
        <v>80.451082999999997</v>
      </c>
      <c r="J15" s="40">
        <v>38.838875000000002</v>
      </c>
      <c r="K15" s="34">
        <v>6342</v>
      </c>
      <c r="M15">
        <v>5</v>
      </c>
      <c r="P15" s="32">
        <v>2.5344311203132599</v>
      </c>
      <c r="Q15" s="32">
        <v>1.00343044143744</v>
      </c>
      <c r="T15" s="64">
        <v>2.61286005948801</v>
      </c>
      <c r="U15" s="56">
        <v>-2.33526536131673</v>
      </c>
      <c r="V15" s="56">
        <v>0.297391971721154</v>
      </c>
      <c r="W15" s="56">
        <v>-0.421088905687586</v>
      </c>
      <c r="X15" s="56">
        <v>-3.2168259436353002</v>
      </c>
      <c r="Y15" s="56">
        <v>-0.90697454293896396</v>
      </c>
      <c r="AB15" s="64">
        <v>2.4838090017071699</v>
      </c>
      <c r="AC15" s="56">
        <v>-2.6857518886855498</v>
      </c>
      <c r="AD15" s="56" t="s">
        <v>1362</v>
      </c>
      <c r="AE15" s="56">
        <v>-1.61161086225064</v>
      </c>
      <c r="AF15" s="56">
        <v>-0.17619486293884901</v>
      </c>
      <c r="AG15" s="56" t="s">
        <v>1362</v>
      </c>
      <c r="AH15" s="56">
        <v>0.178535284527917</v>
      </c>
      <c r="AI15" s="56">
        <v>-1.6753789617403201</v>
      </c>
      <c r="AJ15" s="56">
        <v>-2.8133422330701099</v>
      </c>
      <c r="AK15" s="56"/>
      <c r="AL15" s="65" t="s">
        <v>1389</v>
      </c>
    </row>
    <row r="16" spans="1:39" x14ac:dyDescent="0.2">
      <c r="A16" t="s">
        <v>400</v>
      </c>
      <c r="B16">
        <v>28418</v>
      </c>
      <c r="C16" t="s">
        <v>394</v>
      </c>
      <c r="D16" t="s">
        <v>1127</v>
      </c>
      <c r="E16" t="s">
        <v>388</v>
      </c>
      <c r="F16" s="95" t="s">
        <v>1471</v>
      </c>
      <c r="H16" s="34">
        <v>22311599</v>
      </c>
      <c r="I16" s="40">
        <v>60.193429999999999</v>
      </c>
      <c r="J16" s="40">
        <v>44.67671</v>
      </c>
      <c r="K16" s="34">
        <v>7118</v>
      </c>
      <c r="M16">
        <v>5</v>
      </c>
      <c r="P16" s="28">
        <v>1.4581430672874101</v>
      </c>
      <c r="Q16" s="28">
        <v>0.60457348165570302</v>
      </c>
      <c r="T16" s="64">
        <v>2.6415527053636501</v>
      </c>
      <c r="U16" s="56">
        <v>-1.35510072414719</v>
      </c>
      <c r="V16" s="64">
        <v>1.35646545175325</v>
      </c>
      <c r="W16" s="64">
        <v>1.6264846793197201</v>
      </c>
      <c r="X16" s="56">
        <v>-1.0454324029879301</v>
      </c>
      <c r="Y16" s="56">
        <v>-1.46447637220727</v>
      </c>
      <c r="AB16" s="64">
        <v>2.7751034481103001</v>
      </c>
      <c r="AC16" s="56">
        <v>-1.47005670050921</v>
      </c>
      <c r="AD16" s="56">
        <v>0.103659095037216</v>
      </c>
      <c r="AE16" s="56">
        <v>-1.4946898780614499</v>
      </c>
      <c r="AF16" s="56">
        <v>0.41656400750866901</v>
      </c>
      <c r="AG16" s="56">
        <v>-1.02657337573661</v>
      </c>
      <c r="AH16" s="56">
        <v>1.0233733824104401</v>
      </c>
      <c r="AI16" s="56">
        <v>-1.6023766133044799</v>
      </c>
      <c r="AJ16" s="56">
        <v>-1.21034224781461</v>
      </c>
      <c r="AK16" s="56"/>
      <c r="AL16" s="65" t="s">
        <v>1389</v>
      </c>
    </row>
    <row r="17" spans="1:38" x14ac:dyDescent="0.2">
      <c r="A17" t="s">
        <v>397</v>
      </c>
      <c r="B17">
        <v>18114</v>
      </c>
      <c r="C17" t="s">
        <v>394</v>
      </c>
      <c r="D17" t="s">
        <v>1127</v>
      </c>
      <c r="E17" t="s">
        <v>1037</v>
      </c>
      <c r="F17" s="95">
        <v>58.11</v>
      </c>
      <c r="H17" s="33">
        <v>47555701</v>
      </c>
      <c r="I17" s="40">
        <v>84.881765000000001</v>
      </c>
      <c r="J17" s="40">
        <v>60.989060000000002</v>
      </c>
      <c r="K17" s="34">
        <v>12711</v>
      </c>
      <c r="M17">
        <v>5</v>
      </c>
      <c r="P17" s="28">
        <v>1.4413314741355401</v>
      </c>
      <c r="Q17" s="28">
        <v>0.55093243122591495</v>
      </c>
      <c r="T17" s="64">
        <v>2.8937498536364101</v>
      </c>
      <c r="U17" s="56">
        <v>-0.387379387213797</v>
      </c>
      <c r="V17" s="64">
        <v>0.65317725407237603</v>
      </c>
      <c r="W17" s="64">
        <v>1.25447753626693</v>
      </c>
      <c r="X17" s="56">
        <v>2.4430098327795399E-2</v>
      </c>
      <c r="Y17" s="56">
        <v>-0.34436909361775597</v>
      </c>
      <c r="AB17" s="64">
        <v>2.8074328927550098</v>
      </c>
      <c r="AC17" s="56">
        <v>-0.41900988337672102</v>
      </c>
      <c r="AD17" s="56">
        <v>1.38819825293016</v>
      </c>
      <c r="AE17" s="56">
        <v>-0.47850645980690798</v>
      </c>
      <c r="AF17" s="56">
        <v>0.32053823637999801</v>
      </c>
      <c r="AG17" s="56">
        <v>-0.27710333113091901</v>
      </c>
      <c r="AH17" s="56">
        <v>1.2235098998539899</v>
      </c>
      <c r="AI17" s="56">
        <v>1.7850177875294301E-2</v>
      </c>
      <c r="AJ17" s="56">
        <v>-0.24018477194712601</v>
      </c>
      <c r="AK17" s="56"/>
      <c r="AL17" s="65" t="s">
        <v>1389</v>
      </c>
    </row>
    <row r="18" spans="1:38" x14ac:dyDescent="0.2">
      <c r="A18" t="s">
        <v>397</v>
      </c>
      <c r="B18">
        <v>18121</v>
      </c>
      <c r="C18" t="s">
        <v>393</v>
      </c>
      <c r="D18" s="3" t="s">
        <v>1045</v>
      </c>
      <c r="E18" t="s">
        <v>1037</v>
      </c>
      <c r="F18" s="95">
        <v>20.759999999999998</v>
      </c>
      <c r="H18" s="33">
        <v>11591616</v>
      </c>
      <c r="I18" s="40">
        <v>71.830730000000003</v>
      </c>
      <c r="J18" s="40">
        <v>73.670902999999996</v>
      </c>
      <c r="K18" s="34">
        <v>7383</v>
      </c>
      <c r="M18">
        <v>4</v>
      </c>
      <c r="P18" s="28">
        <v>1.48214062125799</v>
      </c>
      <c r="Q18" s="28">
        <v>0.23535558744576399</v>
      </c>
      <c r="T18" s="64">
        <v>2.2043655749115398</v>
      </c>
      <c r="U18" s="56">
        <v>-0.33091353511296101</v>
      </c>
      <c r="V18" s="64">
        <v>0.71553886512505105</v>
      </c>
      <c r="W18" s="56">
        <v>0.73680361648655401</v>
      </c>
      <c r="X18" s="56">
        <v>5.7215537943437103E-2</v>
      </c>
      <c r="Y18" s="56">
        <v>-0.181590739490023</v>
      </c>
      <c r="AB18" s="64">
        <v>2.12592223039705</v>
      </c>
      <c r="AC18" s="56">
        <v>-0.17635058670488701</v>
      </c>
      <c r="AD18" s="56">
        <v>1.6777681461895999</v>
      </c>
      <c r="AE18" s="56">
        <v>-0.417889977138171</v>
      </c>
      <c r="AF18" s="56">
        <v>0.411697681911878</v>
      </c>
      <c r="AG18" s="56">
        <v>-0.240151227759939</v>
      </c>
      <c r="AH18" s="56">
        <v>0.69994164377013002</v>
      </c>
      <c r="AI18" s="56">
        <v>-0.21830322621175299</v>
      </c>
      <c r="AJ18" s="56">
        <v>-0.15179636239736899</v>
      </c>
      <c r="AK18" s="56"/>
      <c r="AL18" s="65" t="s">
        <v>1389</v>
      </c>
    </row>
    <row r="19" spans="1:38" x14ac:dyDescent="0.2">
      <c r="A19" t="s">
        <v>400</v>
      </c>
      <c r="B19">
        <v>26289</v>
      </c>
      <c r="C19" t="s">
        <v>1187</v>
      </c>
      <c r="D19" t="s">
        <v>1188</v>
      </c>
      <c r="E19" t="s">
        <v>387</v>
      </c>
      <c r="F19" s="95">
        <v>2.7050000000000001</v>
      </c>
      <c r="H19" s="33">
        <v>21514362</v>
      </c>
      <c r="I19" s="40">
        <v>87.366219999999998</v>
      </c>
      <c r="J19" s="40">
        <v>21.186409999999999</v>
      </c>
      <c r="K19" s="34">
        <v>701</v>
      </c>
      <c r="M19">
        <v>4</v>
      </c>
      <c r="P19" s="28">
        <v>0.31212213730589999</v>
      </c>
      <c r="Q19" s="32">
        <v>0.91919358951602503</v>
      </c>
      <c r="T19" s="56">
        <v>0.29475220628821902</v>
      </c>
      <c r="U19" s="56">
        <v>-1.21632545241308</v>
      </c>
      <c r="V19" s="56">
        <v>-0.33189533300232199</v>
      </c>
      <c r="W19" s="64">
        <v>3.7411738221258299</v>
      </c>
      <c r="X19" s="56">
        <v>-2.2790619325065902</v>
      </c>
      <c r="Y19" s="56">
        <v>0.25184625259107402</v>
      </c>
      <c r="AB19" s="56">
        <v>5.8040826725556001E-2</v>
      </c>
      <c r="AC19" s="56">
        <v>-2.1340354594322601</v>
      </c>
      <c r="AD19" s="56" t="s">
        <v>1362</v>
      </c>
      <c r="AE19" s="56">
        <v>-0.57879742159880698</v>
      </c>
      <c r="AF19" s="56">
        <v>2.65297702414822E-2</v>
      </c>
      <c r="AG19" s="56" t="s">
        <v>1362</v>
      </c>
      <c r="AH19" s="64">
        <v>3.2277677226194399</v>
      </c>
      <c r="AI19" s="56">
        <v>-1.4786359346645499</v>
      </c>
      <c r="AJ19" s="56">
        <v>-1.63893048960924</v>
      </c>
      <c r="AK19" s="56"/>
      <c r="AL19" s="65" t="s">
        <v>1389</v>
      </c>
    </row>
    <row r="20" spans="1:38" x14ac:dyDescent="0.2">
      <c r="A20" t="s">
        <v>400</v>
      </c>
      <c r="B20">
        <v>26152</v>
      </c>
      <c r="C20" t="s">
        <v>1043</v>
      </c>
      <c r="D20" t="s">
        <v>1306</v>
      </c>
      <c r="E20" t="s">
        <v>387</v>
      </c>
      <c r="F20" s="95">
        <v>17.380000000000003</v>
      </c>
      <c r="H20" s="33">
        <v>17143907</v>
      </c>
      <c r="I20" s="40">
        <v>77.816879999999998</v>
      </c>
      <c r="J20" s="40">
        <v>24.59056</v>
      </c>
      <c r="K20" s="34">
        <v>10302</v>
      </c>
      <c r="M20">
        <v>4</v>
      </c>
      <c r="P20" s="32">
        <v>2.6978615200185301</v>
      </c>
      <c r="Q20" s="28">
        <v>0.36999916764935797</v>
      </c>
      <c r="T20" s="64">
        <v>2.7145393521833201</v>
      </c>
      <c r="U20" s="56">
        <v>-1.4550297064884701</v>
      </c>
      <c r="V20" s="56">
        <v>0.14826012225780499</v>
      </c>
      <c r="W20" s="56">
        <v>-1.71694927624539</v>
      </c>
      <c r="X20" s="56">
        <v>-3.3978647182527002</v>
      </c>
      <c r="Y20" s="56">
        <v>-1.3110731075613899</v>
      </c>
      <c r="AB20" s="64">
        <v>2.8300526701383601</v>
      </c>
      <c r="AC20" s="56">
        <v>-3.5716230694236799</v>
      </c>
      <c r="AD20" s="56" t="s">
        <v>1362</v>
      </c>
      <c r="AE20" s="56">
        <v>-0.59916396185547804</v>
      </c>
      <c r="AF20" s="56">
        <v>-0.88520081418009799</v>
      </c>
      <c r="AG20" s="56" t="s">
        <v>1362</v>
      </c>
      <c r="AH20" s="56">
        <v>-1.34219227305244</v>
      </c>
      <c r="AI20" s="56">
        <v>-2.5414251641222001</v>
      </c>
      <c r="AJ20" s="56">
        <v>-3.3997128276167001</v>
      </c>
      <c r="AK20" s="56"/>
      <c r="AL20" s="65" t="s">
        <v>1389</v>
      </c>
    </row>
    <row r="21" spans="1:38" x14ac:dyDescent="0.2">
      <c r="A21" t="s">
        <v>399</v>
      </c>
      <c r="B21" t="s">
        <v>109</v>
      </c>
      <c r="C21" t="s">
        <v>1043</v>
      </c>
      <c r="D21" t="s">
        <v>1306</v>
      </c>
      <c r="E21" t="s">
        <v>387</v>
      </c>
      <c r="F21" s="95">
        <v>17.380000000000003</v>
      </c>
      <c r="H21" s="33">
        <v>28658802</v>
      </c>
      <c r="I21" s="40">
        <v>85.488747763600003</v>
      </c>
      <c r="J21" s="40">
        <v>19.205665083900001</v>
      </c>
      <c r="K21" s="34">
        <v>22479</v>
      </c>
      <c r="M21">
        <v>4</v>
      </c>
      <c r="P21" s="32">
        <v>2.8310071719624599</v>
      </c>
      <c r="Q21" s="28">
        <v>0.233826022164389</v>
      </c>
      <c r="T21" s="64">
        <v>2.8712285347192599</v>
      </c>
      <c r="U21" s="56">
        <v>-2.1208957428572002</v>
      </c>
      <c r="V21" s="56">
        <v>0.19988302659566401</v>
      </c>
      <c r="W21" s="56">
        <v>-2.8858135344462301</v>
      </c>
      <c r="X21" s="56">
        <v>-3.5305595414533202</v>
      </c>
      <c r="Y21" s="56">
        <v>-1.63142384808032</v>
      </c>
      <c r="AB21" s="64">
        <v>2.91280569524544</v>
      </c>
      <c r="AC21" s="56">
        <v>-3.1844345793022302</v>
      </c>
      <c r="AD21" s="56" t="s">
        <v>1362</v>
      </c>
      <c r="AE21" s="56">
        <v>-1.1607590195064801</v>
      </c>
      <c r="AF21" s="56">
        <v>-0.85441685829553604</v>
      </c>
      <c r="AG21" s="56" t="s">
        <v>1362</v>
      </c>
      <c r="AH21" s="56">
        <v>-1.82283072417292</v>
      </c>
      <c r="AI21" s="56">
        <v>-2.5468709162465402</v>
      </c>
      <c r="AJ21" s="56">
        <v>-3.4636475289852799</v>
      </c>
      <c r="AK21" s="56"/>
      <c r="AL21" s="65" t="s">
        <v>1389</v>
      </c>
    </row>
    <row r="22" spans="1:38" x14ac:dyDescent="0.2">
      <c r="A22" t="s">
        <v>399</v>
      </c>
      <c r="B22">
        <v>24056</v>
      </c>
      <c r="C22" t="s">
        <v>1094</v>
      </c>
      <c r="D22" t="s">
        <v>1095</v>
      </c>
      <c r="E22" t="s">
        <v>387</v>
      </c>
      <c r="F22" s="95">
        <v>42.265000000000001</v>
      </c>
      <c r="H22" s="33">
        <v>16749041</v>
      </c>
      <c r="I22" s="40">
        <v>71.161370000000005</v>
      </c>
      <c r="J22" s="40">
        <v>35.055475999999999</v>
      </c>
      <c r="K22" s="34">
        <v>2012</v>
      </c>
      <c r="M22">
        <v>4</v>
      </c>
      <c r="P22" s="32">
        <v>1.64122879558358</v>
      </c>
      <c r="Q22" s="28">
        <v>0.41791267323404502</v>
      </c>
      <c r="T22" s="64">
        <v>2.1086364946454101</v>
      </c>
      <c r="U22" s="56">
        <v>-0.96986792266225696</v>
      </c>
      <c r="V22" s="56">
        <v>3.1458326033813001E-3</v>
      </c>
      <c r="W22" s="56">
        <v>-1.40618871411725</v>
      </c>
      <c r="X22" s="56">
        <v>-2.52433870497768</v>
      </c>
      <c r="Y22" s="56">
        <v>-0.31818218754907701</v>
      </c>
      <c r="AB22" s="64">
        <v>2.23663063221418</v>
      </c>
      <c r="AC22" s="56">
        <v>-1.5895061620731501</v>
      </c>
      <c r="AD22" s="56" t="s">
        <v>1362</v>
      </c>
      <c r="AE22" s="56">
        <v>-0.123497742197925</v>
      </c>
      <c r="AF22" s="56">
        <v>-0.42290754507008199</v>
      </c>
      <c r="AG22" s="56" t="s">
        <v>1362</v>
      </c>
      <c r="AH22" s="56">
        <v>-0.17549366819506401</v>
      </c>
      <c r="AI22" s="56">
        <v>-1.22094159625378</v>
      </c>
      <c r="AJ22" s="56">
        <v>-2.2645843017601899</v>
      </c>
      <c r="AK22" s="56"/>
      <c r="AL22" s="65" t="s">
        <v>1389</v>
      </c>
    </row>
    <row r="23" spans="1:38" x14ac:dyDescent="0.2">
      <c r="A23" t="s">
        <v>398</v>
      </c>
      <c r="B23">
        <v>18391</v>
      </c>
      <c r="C23" t="s">
        <v>532</v>
      </c>
      <c r="D23" t="s">
        <v>1059</v>
      </c>
      <c r="E23" t="s">
        <v>387</v>
      </c>
      <c r="F23" s="95">
        <v>5</v>
      </c>
      <c r="H23" s="33">
        <v>23316468</v>
      </c>
      <c r="I23" s="40">
        <v>73.447834999999998</v>
      </c>
      <c r="J23" s="40">
        <v>52.630426999999997</v>
      </c>
      <c r="K23" s="34">
        <v>9147</v>
      </c>
      <c r="M23">
        <v>4</v>
      </c>
      <c r="P23" s="32">
        <v>2.0928657037882701</v>
      </c>
      <c r="Q23" s="28">
        <v>0.52664710724288399</v>
      </c>
      <c r="T23" s="64">
        <v>2.4296676458076898</v>
      </c>
      <c r="U23" s="56">
        <v>-1.27765698585415</v>
      </c>
      <c r="V23" s="56">
        <v>-9.6296986415112893E-3</v>
      </c>
      <c r="W23" s="56">
        <v>-1.2661833288700901</v>
      </c>
      <c r="X23" s="56">
        <v>-2.55934604003044</v>
      </c>
      <c r="Y23" s="56">
        <v>-0.62899912162385097</v>
      </c>
      <c r="AB23" s="64">
        <v>2.4763561030562502</v>
      </c>
      <c r="AC23" s="56">
        <v>-1.42661131184905</v>
      </c>
      <c r="AD23" s="56" t="s">
        <v>1362</v>
      </c>
      <c r="AE23" s="56">
        <v>-0.62974621822770804</v>
      </c>
      <c r="AF23" s="56">
        <v>-0.514151496577119</v>
      </c>
      <c r="AG23" s="56" t="s">
        <v>1362</v>
      </c>
      <c r="AH23" s="56">
        <v>-0.40961667091944598</v>
      </c>
      <c r="AI23" s="56">
        <v>-1.51673208693863</v>
      </c>
      <c r="AJ23" s="56">
        <v>-2.0576745966727898</v>
      </c>
      <c r="AK23" s="56"/>
      <c r="AL23" s="65" t="s">
        <v>1389</v>
      </c>
    </row>
    <row r="24" spans="1:38" x14ac:dyDescent="0.2">
      <c r="A24" t="s">
        <v>400</v>
      </c>
      <c r="B24">
        <v>26303</v>
      </c>
      <c r="C24" t="s">
        <v>651</v>
      </c>
      <c r="D24" t="s">
        <v>1065</v>
      </c>
      <c r="E24" t="s">
        <v>387</v>
      </c>
      <c r="F24" s="95">
        <v>0.40500000000000003</v>
      </c>
      <c r="H24" s="33">
        <v>20965917</v>
      </c>
      <c r="I24" s="40">
        <v>81.944143999999994</v>
      </c>
      <c r="J24" s="40">
        <v>23.283815000000001</v>
      </c>
      <c r="K24" s="34">
        <v>27851</v>
      </c>
      <c r="M24">
        <v>4</v>
      </c>
      <c r="P24" s="32">
        <v>3.34868062739121</v>
      </c>
      <c r="Q24" s="28">
        <v>0.53744814935008001</v>
      </c>
      <c r="T24" s="64">
        <v>2.6481414616798999</v>
      </c>
      <c r="U24" s="56">
        <v>-1.1035207616165399</v>
      </c>
      <c r="V24" s="56">
        <v>0.482340154455287</v>
      </c>
      <c r="W24" s="56">
        <v>-2.0551097301033301</v>
      </c>
      <c r="X24" s="56">
        <v>-3.6432722087440501</v>
      </c>
      <c r="Y24" s="56">
        <v>-1.8331415214297999</v>
      </c>
      <c r="AB24" s="64">
        <v>2.7712599286841599</v>
      </c>
      <c r="AC24" s="56">
        <v>-3.4100215305375001</v>
      </c>
      <c r="AD24" s="56" t="s">
        <v>1362</v>
      </c>
      <c r="AE24" s="56">
        <v>-0.36934091776818401</v>
      </c>
      <c r="AF24" s="56">
        <v>-0.83937485451866201</v>
      </c>
      <c r="AG24" s="56" t="s">
        <v>1362</v>
      </c>
      <c r="AH24" s="56">
        <v>-1.6296273433246899</v>
      </c>
      <c r="AI24" s="56">
        <v>-2.7377687319822099</v>
      </c>
      <c r="AJ24" s="56">
        <v>-3.6873401623775401</v>
      </c>
      <c r="AK24" s="56"/>
      <c r="AL24" s="65" t="s">
        <v>1389</v>
      </c>
    </row>
    <row r="25" spans="1:38" x14ac:dyDescent="0.2">
      <c r="A25" t="s">
        <v>398</v>
      </c>
      <c r="B25">
        <v>18749</v>
      </c>
      <c r="C25" t="s">
        <v>488</v>
      </c>
      <c r="D25" t="s">
        <v>1057</v>
      </c>
      <c r="E25" t="s">
        <v>1038</v>
      </c>
      <c r="F25" s="95">
        <v>4.8249999999999993</v>
      </c>
      <c r="H25" s="33">
        <v>25814885</v>
      </c>
      <c r="I25" s="40">
        <v>72.773062999999993</v>
      </c>
      <c r="J25" s="40">
        <v>55.059441999999997</v>
      </c>
      <c r="K25" s="34">
        <v>1989</v>
      </c>
      <c r="M25">
        <v>4</v>
      </c>
      <c r="P25" s="28">
        <v>0.57038285945198897</v>
      </c>
      <c r="Q25" s="28">
        <v>0.21760670768444401</v>
      </c>
      <c r="T25" s="64">
        <v>1.69916250209377</v>
      </c>
      <c r="U25" s="56">
        <v>-0.21073692101796099</v>
      </c>
      <c r="V25" s="64">
        <v>0.78780326284286295</v>
      </c>
      <c r="W25" s="56">
        <v>1.40520500600353E-3</v>
      </c>
      <c r="X25" s="56">
        <v>-0.186505541909671</v>
      </c>
      <c r="Y25" s="56">
        <v>-0.42800988277375301</v>
      </c>
      <c r="AB25" s="56">
        <v>1.6567097880953301</v>
      </c>
      <c r="AC25" s="56">
        <v>-0.77293696790509203</v>
      </c>
      <c r="AD25" s="64">
        <v>2.02670407457423</v>
      </c>
      <c r="AE25" s="56">
        <v>3.7771239177975702E-2</v>
      </c>
      <c r="AF25" s="56">
        <v>0.12141138851007301</v>
      </c>
      <c r="AG25" s="56" t="s">
        <v>1362</v>
      </c>
      <c r="AH25" s="56">
        <v>1.4888353450137599</v>
      </c>
      <c r="AI25" s="56">
        <v>-0.19888299452981201</v>
      </c>
      <c r="AJ25" s="56">
        <v>-0.38007425965588598</v>
      </c>
      <c r="AK25" s="56"/>
      <c r="AL25" s="65" t="s">
        <v>1389</v>
      </c>
    </row>
    <row r="26" spans="1:38" x14ac:dyDescent="0.2">
      <c r="A26" t="s">
        <v>400</v>
      </c>
      <c r="B26">
        <v>26320</v>
      </c>
      <c r="C26" t="s">
        <v>406</v>
      </c>
      <c r="D26" t="s">
        <v>1120</v>
      </c>
      <c r="E26" t="s">
        <v>387</v>
      </c>
      <c r="F26" s="95">
        <v>17.195</v>
      </c>
      <c r="H26" s="33">
        <v>21385418</v>
      </c>
      <c r="I26" s="40">
        <v>77.668589999999995</v>
      </c>
      <c r="J26" s="40">
        <v>28.884540000000001</v>
      </c>
      <c r="K26" s="34">
        <v>4794</v>
      </c>
      <c r="M26">
        <v>4</v>
      </c>
      <c r="P26" s="32">
        <v>1.5985721225032701</v>
      </c>
      <c r="Q26" s="28">
        <v>0.35866954844869198</v>
      </c>
      <c r="T26" s="64">
        <v>2.2584784385399201</v>
      </c>
      <c r="U26" s="56">
        <v>-2.09890442105511</v>
      </c>
      <c r="V26" s="56">
        <v>0.45210250577628802</v>
      </c>
      <c r="W26" s="56">
        <v>-1.6367693550614799</v>
      </c>
      <c r="X26" s="56">
        <v>-2.5873289360000502</v>
      </c>
      <c r="Y26" s="56">
        <v>-0.460841672064012</v>
      </c>
      <c r="AB26" s="64">
        <v>1.99979987738849</v>
      </c>
      <c r="AC26" s="56">
        <v>-1.8446340671100701</v>
      </c>
      <c r="AD26" s="56" t="s">
        <v>1362</v>
      </c>
      <c r="AE26" s="56">
        <v>-1.3041381902678699</v>
      </c>
      <c r="AF26" s="56">
        <v>0.18447796590083501</v>
      </c>
      <c r="AG26" s="56" t="s">
        <v>1362</v>
      </c>
      <c r="AH26" s="56">
        <v>-4.4496765868385198E-2</v>
      </c>
      <c r="AI26" s="56">
        <v>-1.51715006157526</v>
      </c>
      <c r="AJ26" s="56">
        <v>-2.5009110087888602</v>
      </c>
      <c r="AK26" s="56"/>
      <c r="AL26" s="65" t="s">
        <v>1389</v>
      </c>
    </row>
    <row r="27" spans="1:38" x14ac:dyDescent="0.2">
      <c r="A27" t="s">
        <v>398</v>
      </c>
      <c r="B27">
        <v>18390</v>
      </c>
      <c r="C27" t="s">
        <v>531</v>
      </c>
      <c r="D27" t="s">
        <v>1081</v>
      </c>
      <c r="E27" t="s">
        <v>387</v>
      </c>
      <c r="F27" s="95">
        <v>9.504999999999999</v>
      </c>
      <c r="H27" s="33">
        <v>15918564</v>
      </c>
      <c r="I27" s="40">
        <v>74.416554000000005</v>
      </c>
      <c r="J27" s="40">
        <v>57.574055000000001</v>
      </c>
      <c r="K27" s="34">
        <v>3051</v>
      </c>
      <c r="M27">
        <v>4</v>
      </c>
      <c r="P27" s="32">
        <v>1.88727806114</v>
      </c>
      <c r="Q27" s="32">
        <v>0.73683129968948702</v>
      </c>
      <c r="T27" s="64">
        <v>1.99785441630003</v>
      </c>
      <c r="U27" s="56">
        <v>-0.89325773120763796</v>
      </c>
      <c r="V27" s="56">
        <v>7.8675191853803506E-2</v>
      </c>
      <c r="W27" s="56">
        <v>-0.397300561800012</v>
      </c>
      <c r="X27" s="56">
        <v>-0.95905720413606699</v>
      </c>
      <c r="Y27" s="56">
        <v>-0.41235996665574298</v>
      </c>
      <c r="AB27" s="56">
        <v>1.95989954567122</v>
      </c>
      <c r="AC27" s="56">
        <v>-0.18910724538512599</v>
      </c>
      <c r="AD27" s="56" t="s">
        <v>1362</v>
      </c>
      <c r="AE27" s="56">
        <v>-0.56034082189384704</v>
      </c>
      <c r="AF27" s="56">
        <v>-0.34471359481234398</v>
      </c>
      <c r="AG27" s="56" t="s">
        <v>1362</v>
      </c>
      <c r="AH27" s="56">
        <v>-0.34624655782271102</v>
      </c>
      <c r="AI27" s="56">
        <v>-0.996470009808757</v>
      </c>
      <c r="AJ27" s="56">
        <v>-0.70966606692394296</v>
      </c>
      <c r="AK27" s="56"/>
      <c r="AL27" s="65" t="s">
        <v>1389</v>
      </c>
    </row>
    <row r="28" spans="1:38" x14ac:dyDescent="0.2">
      <c r="A28" t="s">
        <v>399</v>
      </c>
      <c r="B28">
        <v>22628</v>
      </c>
      <c r="C28" t="s">
        <v>801</v>
      </c>
      <c r="D28" t="s">
        <v>1102</v>
      </c>
      <c r="E28" t="s">
        <v>387</v>
      </c>
      <c r="F28" s="95" t="s">
        <v>1362</v>
      </c>
      <c r="H28" s="33">
        <v>29291105</v>
      </c>
      <c r="I28" s="40">
        <v>86.048090000000002</v>
      </c>
      <c r="J28" s="40">
        <v>25.354520000000001</v>
      </c>
      <c r="K28" s="34">
        <v>6993</v>
      </c>
      <c r="M28">
        <v>4</v>
      </c>
      <c r="P28" s="32">
        <v>1.77686739104403</v>
      </c>
      <c r="Q28" s="28">
        <v>0.100893109211106</v>
      </c>
      <c r="T28" s="64">
        <v>2.07967845150191</v>
      </c>
      <c r="U28" s="56">
        <v>-0.40226068416158001</v>
      </c>
      <c r="V28" s="56">
        <v>0.182702376639716</v>
      </c>
      <c r="W28" s="56">
        <v>-1.8215643186333801</v>
      </c>
      <c r="X28" s="56">
        <v>-3.4076344183128602</v>
      </c>
      <c r="Y28" s="56">
        <v>-0.67921679231503496</v>
      </c>
      <c r="AB28" s="64">
        <v>2.3312720835570699</v>
      </c>
      <c r="AC28" s="56">
        <v>-3.2666206032924401</v>
      </c>
      <c r="AD28" s="56" t="s">
        <v>1362</v>
      </c>
      <c r="AE28" s="64">
        <v>0.39101077810349499</v>
      </c>
      <c r="AF28" s="56">
        <v>-0.63984697343724295</v>
      </c>
      <c r="AG28" s="56" t="s">
        <v>1362</v>
      </c>
      <c r="AH28" s="56">
        <v>-0.88248227756704301</v>
      </c>
      <c r="AI28" s="56">
        <v>-2.0166098745948902</v>
      </c>
      <c r="AJ28" s="56">
        <v>-3.2231116781281299</v>
      </c>
      <c r="AK28" s="56"/>
      <c r="AL28" s="29" t="s">
        <v>1390</v>
      </c>
    </row>
    <row r="29" spans="1:38" x14ac:dyDescent="0.2">
      <c r="A29" t="s">
        <v>397</v>
      </c>
      <c r="B29">
        <v>17364</v>
      </c>
      <c r="C29" t="s">
        <v>393</v>
      </c>
      <c r="D29" s="3" t="s">
        <v>1045</v>
      </c>
      <c r="E29" t="s">
        <v>387</v>
      </c>
      <c r="F29" s="95">
        <v>32.875</v>
      </c>
      <c r="H29" s="33">
        <v>1364096</v>
      </c>
      <c r="I29" s="40">
        <v>74.215919999999997</v>
      </c>
      <c r="J29" s="40">
        <v>62.360045</v>
      </c>
      <c r="K29" s="34">
        <v>1160</v>
      </c>
      <c r="M29">
        <v>4</v>
      </c>
      <c r="P29" s="32">
        <v>3.0112210976479301</v>
      </c>
      <c r="Q29" s="32">
        <v>1.1276599490224399</v>
      </c>
      <c r="T29" s="56">
        <v>1.4748644605108401</v>
      </c>
      <c r="U29" s="56">
        <v>-1.1304788032031301</v>
      </c>
      <c r="V29" s="64">
        <v>0.80954984428511401</v>
      </c>
      <c r="W29" s="56">
        <v>0.82263183701911102</v>
      </c>
      <c r="X29" s="56">
        <v>-0.30598789019184403</v>
      </c>
      <c r="Y29" s="56">
        <v>-0.58056877742353896</v>
      </c>
      <c r="AB29" s="56">
        <v>0.54922977641306303</v>
      </c>
      <c r="AC29" s="56">
        <v>0.70074637755953795</v>
      </c>
      <c r="AD29" s="56" t="s">
        <v>1362</v>
      </c>
      <c r="AE29" s="56">
        <v>-1.4419951533469599</v>
      </c>
      <c r="AF29" s="56">
        <v>0.20209630744255699</v>
      </c>
      <c r="AG29" s="56" t="s">
        <v>1362</v>
      </c>
      <c r="AH29" s="56">
        <v>1.5836458274631499E-2</v>
      </c>
      <c r="AI29" s="56">
        <v>-0.68283334762909798</v>
      </c>
      <c r="AJ29" s="56">
        <v>-0.290011709349702</v>
      </c>
      <c r="AK29" s="56"/>
      <c r="AL29" s="65" t="s">
        <v>1389</v>
      </c>
    </row>
    <row r="30" spans="1:38" x14ac:dyDescent="0.2">
      <c r="A30" t="s">
        <v>397</v>
      </c>
      <c r="B30">
        <v>18113</v>
      </c>
      <c r="C30" t="s">
        <v>393</v>
      </c>
      <c r="D30" t="s">
        <v>1045</v>
      </c>
      <c r="E30" t="s">
        <v>1037</v>
      </c>
      <c r="F30" s="95">
        <v>20.759999999999998</v>
      </c>
      <c r="H30" s="33">
        <v>4112059</v>
      </c>
      <c r="I30" s="40">
        <v>83.859660000000005</v>
      </c>
      <c r="J30" s="40">
        <v>74.619051999999996</v>
      </c>
      <c r="K30" s="34">
        <v>582</v>
      </c>
      <c r="M30">
        <v>4</v>
      </c>
      <c r="P30" s="32">
        <v>1.7541559278661401</v>
      </c>
      <c r="Q30" s="32">
        <v>0.85445142701113197</v>
      </c>
      <c r="T30" s="64">
        <v>1.7338909202342401</v>
      </c>
      <c r="U30" s="56">
        <v>-0.471269471436983</v>
      </c>
      <c r="V30" s="56">
        <v>0.32540973878163998</v>
      </c>
      <c r="W30" s="56">
        <v>0.73821684563703505</v>
      </c>
      <c r="X30" s="56">
        <v>-9.2455313351566898E-2</v>
      </c>
      <c r="Y30" s="56">
        <v>7.5307233025657802E-3</v>
      </c>
      <c r="AB30" s="56">
        <v>1.67247358139702</v>
      </c>
      <c r="AC30" s="56">
        <v>7.5413215164313901E-2</v>
      </c>
      <c r="AD30" s="56">
        <v>0.108286435015737</v>
      </c>
      <c r="AE30" s="56">
        <v>-0.46986994355122602</v>
      </c>
      <c r="AF30" s="56">
        <v>5.0347435557537602E-2</v>
      </c>
      <c r="AG30" s="56">
        <v>-0.19115764572024599</v>
      </c>
      <c r="AH30" s="56">
        <v>0.61643333868605998</v>
      </c>
      <c r="AI30" s="56">
        <v>-0.14583148491671699</v>
      </c>
      <c r="AJ30" s="56">
        <v>-0.12559183766010501</v>
      </c>
      <c r="AK30" s="56"/>
      <c r="AL30" s="65" t="s">
        <v>1389</v>
      </c>
    </row>
    <row r="31" spans="1:38" x14ac:dyDescent="0.2">
      <c r="A31" t="s">
        <v>400</v>
      </c>
      <c r="B31" t="s">
        <v>372</v>
      </c>
      <c r="C31" t="s">
        <v>393</v>
      </c>
      <c r="D31" t="s">
        <v>1045</v>
      </c>
      <c r="E31" t="s">
        <v>387</v>
      </c>
      <c r="F31" s="95">
        <v>32.875</v>
      </c>
      <c r="H31" s="33">
        <v>23172083</v>
      </c>
      <c r="I31" s="40">
        <v>90.300647944000005</v>
      </c>
      <c r="J31" s="40">
        <v>45.191578192900003</v>
      </c>
      <c r="K31" s="34">
        <v>22640</v>
      </c>
      <c r="M31">
        <v>4</v>
      </c>
      <c r="P31" s="32">
        <v>2.7600866166118401</v>
      </c>
      <c r="Q31" s="28">
        <v>0.61490914497021099</v>
      </c>
      <c r="T31" s="56">
        <v>1.19675934990779</v>
      </c>
      <c r="U31" s="56">
        <v>-1.4423452694127501</v>
      </c>
      <c r="V31" s="64">
        <v>0.90783794373320004</v>
      </c>
      <c r="W31" s="64">
        <v>1.14487404094863</v>
      </c>
      <c r="X31" s="56">
        <v>0.20526773772857199</v>
      </c>
      <c r="Y31" s="56">
        <v>-0.526482789035011</v>
      </c>
      <c r="AB31" s="56">
        <v>0.51393064424077595</v>
      </c>
      <c r="AC31" s="56">
        <v>0.22085083807780201</v>
      </c>
      <c r="AD31" s="56" t="s">
        <v>1362</v>
      </c>
      <c r="AE31" s="56">
        <v>-1.7965504582698</v>
      </c>
      <c r="AF31" s="56">
        <v>0.29230580067319401</v>
      </c>
      <c r="AG31" s="56" t="s">
        <v>1362</v>
      </c>
      <c r="AH31" s="56">
        <v>0.39218067829658299</v>
      </c>
      <c r="AI31" s="56">
        <v>-1.21285517650218</v>
      </c>
      <c r="AJ31" s="56">
        <v>0.20248285798521801</v>
      </c>
      <c r="AK31" s="56"/>
      <c r="AL31" s="65" t="s">
        <v>1389</v>
      </c>
    </row>
    <row r="32" spans="1:38" x14ac:dyDescent="0.2">
      <c r="A32" t="s">
        <v>399</v>
      </c>
      <c r="B32" t="s">
        <v>310</v>
      </c>
      <c r="C32" t="s">
        <v>393</v>
      </c>
      <c r="D32" t="s">
        <v>1045</v>
      </c>
      <c r="E32" t="s">
        <v>387</v>
      </c>
      <c r="F32" s="95">
        <v>32.875</v>
      </c>
      <c r="H32" s="33">
        <v>11765966</v>
      </c>
      <c r="I32" s="40">
        <v>89.212840318999994</v>
      </c>
      <c r="J32" s="40">
        <v>35.837507152900002</v>
      </c>
      <c r="K32" s="34">
        <v>12577</v>
      </c>
      <c r="M32">
        <v>4</v>
      </c>
      <c r="P32" s="32">
        <v>2.3939582875080201</v>
      </c>
      <c r="Q32" s="28">
        <v>0.455240776117945</v>
      </c>
      <c r="T32" s="56">
        <v>1.1392084817449999</v>
      </c>
      <c r="U32" s="56">
        <v>-1.2424136224881599</v>
      </c>
      <c r="V32" s="64">
        <v>0.83531378106147702</v>
      </c>
      <c r="W32" s="64">
        <v>1.0778672076498299</v>
      </c>
      <c r="X32" s="56">
        <v>0.203615308511648</v>
      </c>
      <c r="Y32" s="56">
        <v>-0.47253299232877899</v>
      </c>
      <c r="AB32" s="56">
        <v>0.39576189115204402</v>
      </c>
      <c r="AC32" s="56">
        <v>0.37517691825350802</v>
      </c>
      <c r="AD32" s="56" t="s">
        <v>1362</v>
      </c>
      <c r="AE32" s="56">
        <v>-1.6436111865629099</v>
      </c>
      <c r="AF32" s="56">
        <v>0.27098302935544799</v>
      </c>
      <c r="AG32" s="56" t="s">
        <v>1362</v>
      </c>
      <c r="AH32" s="56">
        <v>0.28105581093408399</v>
      </c>
      <c r="AI32" s="56">
        <v>-1.2470733568819601</v>
      </c>
      <c r="AJ32" s="56">
        <v>0.229873841293185</v>
      </c>
      <c r="AK32" s="56"/>
      <c r="AL32" s="65" t="s">
        <v>1389</v>
      </c>
    </row>
    <row r="33" spans="1:38" x14ac:dyDescent="0.2">
      <c r="A33" t="s">
        <v>400</v>
      </c>
      <c r="B33">
        <v>28409</v>
      </c>
      <c r="C33" t="s">
        <v>393</v>
      </c>
      <c r="D33" t="s">
        <v>1045</v>
      </c>
      <c r="E33" t="s">
        <v>387</v>
      </c>
      <c r="F33" s="95">
        <v>32.875</v>
      </c>
      <c r="H33" s="34">
        <v>4493511</v>
      </c>
      <c r="I33" s="40">
        <v>78.090304000000003</v>
      </c>
      <c r="J33" s="40">
        <v>47.989016999999997</v>
      </c>
      <c r="K33" s="34">
        <v>2496</v>
      </c>
      <c r="M33">
        <v>4</v>
      </c>
      <c r="P33" s="32">
        <v>1.8787366617805401</v>
      </c>
      <c r="Q33" s="28">
        <v>0.14792106587574899</v>
      </c>
      <c r="T33" s="64">
        <v>2.03067241019416</v>
      </c>
      <c r="U33" s="56">
        <v>-2.3688170382027001</v>
      </c>
      <c r="V33" s="64">
        <v>1.31292366451358</v>
      </c>
      <c r="W33" s="56">
        <v>0.68591770184432599</v>
      </c>
      <c r="X33" s="56">
        <v>-1.0852923061206801</v>
      </c>
      <c r="Y33" s="56">
        <v>-1.6392730186095299</v>
      </c>
      <c r="AB33" s="56">
        <v>1.10001048134313</v>
      </c>
      <c r="AC33" s="56">
        <v>-1.46400357617234</v>
      </c>
      <c r="AD33" s="56" t="s">
        <v>1362</v>
      </c>
      <c r="AE33" s="56">
        <v>-3.0783258083822398</v>
      </c>
      <c r="AF33" s="56">
        <v>0.66526996609032696</v>
      </c>
      <c r="AG33" s="56" t="s">
        <v>1362</v>
      </c>
      <c r="AH33" s="56">
        <v>6.3958665379087606E-2</v>
      </c>
      <c r="AI33" s="56">
        <v>-1.96211006414419</v>
      </c>
      <c r="AJ33" s="56">
        <v>-1.66301478318298</v>
      </c>
      <c r="AK33" s="56"/>
      <c r="AL33" s="65" t="s">
        <v>1389</v>
      </c>
    </row>
    <row r="34" spans="1:38" x14ac:dyDescent="0.2">
      <c r="A34" t="s">
        <v>400</v>
      </c>
      <c r="B34">
        <v>28417</v>
      </c>
      <c r="C34" t="s">
        <v>393</v>
      </c>
      <c r="D34" t="s">
        <v>1045</v>
      </c>
      <c r="E34" t="s">
        <v>388</v>
      </c>
      <c r="F34" s="95" t="s">
        <v>1471</v>
      </c>
      <c r="H34" s="34">
        <v>18407078</v>
      </c>
      <c r="I34" s="40">
        <v>84.986149999999995</v>
      </c>
      <c r="J34" s="40">
        <v>35.368912999999999</v>
      </c>
      <c r="K34" s="34">
        <v>875</v>
      </c>
      <c r="M34">
        <v>4</v>
      </c>
      <c r="P34" s="28">
        <v>0.74236895269554004</v>
      </c>
      <c r="Q34" s="28">
        <v>4.5626858344874302E-2</v>
      </c>
      <c r="T34" s="64">
        <v>2.1381458360915899</v>
      </c>
      <c r="U34" s="56">
        <v>-0.84653469834861295</v>
      </c>
      <c r="V34" s="64">
        <v>1.1607034675525301</v>
      </c>
      <c r="W34" s="56">
        <v>-0.14507160755998599</v>
      </c>
      <c r="X34" s="56">
        <v>-0.359697039544913</v>
      </c>
      <c r="Y34" s="56">
        <v>-0.67628200782799897</v>
      </c>
      <c r="AB34" s="64">
        <v>2.2884383050846901</v>
      </c>
      <c r="AC34" s="56">
        <v>-0.89598100073276499</v>
      </c>
      <c r="AD34" s="56">
        <v>0.114511373084882</v>
      </c>
      <c r="AE34" s="56">
        <v>-0.92969553159391105</v>
      </c>
      <c r="AF34" s="56">
        <v>0.46566282376713902</v>
      </c>
      <c r="AG34" s="56">
        <v>-0.44225423580562301</v>
      </c>
      <c r="AH34" s="56">
        <v>0.17773157722661101</v>
      </c>
      <c r="AI34" s="56">
        <v>-0.54254611506832495</v>
      </c>
      <c r="AJ34" s="56">
        <v>-0.65674962351587995</v>
      </c>
      <c r="AK34" s="56"/>
      <c r="AL34" s="65" t="s">
        <v>1389</v>
      </c>
    </row>
    <row r="35" spans="1:38" x14ac:dyDescent="0.2">
      <c r="A35" t="s">
        <v>398</v>
      </c>
      <c r="B35">
        <v>18766</v>
      </c>
      <c r="C35" t="s">
        <v>393</v>
      </c>
      <c r="D35" t="s">
        <v>1045</v>
      </c>
      <c r="E35" t="s">
        <v>1038</v>
      </c>
      <c r="F35" s="95">
        <v>20.32</v>
      </c>
      <c r="H35" s="33">
        <v>19835848</v>
      </c>
      <c r="I35" s="40">
        <v>69.213099999999997</v>
      </c>
      <c r="J35" s="40">
        <v>57.886836000000002</v>
      </c>
      <c r="K35" s="34">
        <v>1875</v>
      </c>
      <c r="M35">
        <v>4</v>
      </c>
      <c r="P35" s="28">
        <v>0.31866746949659802</v>
      </c>
      <c r="Q35" s="28">
        <v>-5.8363015543535103E-2</v>
      </c>
      <c r="T35" s="64">
        <v>1.8299328056634201</v>
      </c>
      <c r="U35" s="56">
        <v>-0.208515790862734</v>
      </c>
      <c r="V35" s="64">
        <v>0.91074746995509703</v>
      </c>
      <c r="W35" s="56">
        <v>0.10086105919587</v>
      </c>
      <c r="X35" s="56">
        <v>-0.13091557309143501</v>
      </c>
      <c r="Y35" s="56">
        <v>-0.55426289872885803</v>
      </c>
      <c r="AB35" s="64">
        <v>2.5374263082635702</v>
      </c>
      <c r="AC35" s="56">
        <v>-0.76619636650768497</v>
      </c>
      <c r="AD35" s="56">
        <v>1.60393370418987</v>
      </c>
      <c r="AE35" s="56">
        <v>-0.125140028252271</v>
      </c>
      <c r="AF35" s="56">
        <v>0.24058204339290101</v>
      </c>
      <c r="AG35" s="56" t="s">
        <v>1362</v>
      </c>
      <c r="AH35" s="56">
        <v>1.3114886507312999</v>
      </c>
      <c r="AI35" s="56">
        <v>-0.59272240477371796</v>
      </c>
      <c r="AJ35" s="56">
        <v>-0.39327922006996102</v>
      </c>
      <c r="AK35" s="56"/>
      <c r="AL35" s="65" t="s">
        <v>1389</v>
      </c>
    </row>
    <row r="36" spans="1:38" x14ac:dyDescent="0.2">
      <c r="A36" t="s">
        <v>400</v>
      </c>
      <c r="B36">
        <v>28424</v>
      </c>
      <c r="C36" t="s">
        <v>394</v>
      </c>
      <c r="D36" t="s">
        <v>1127</v>
      </c>
      <c r="E36" t="s">
        <v>389</v>
      </c>
      <c r="F36" s="95" t="s">
        <v>1471</v>
      </c>
      <c r="H36" s="34">
        <v>20732705</v>
      </c>
      <c r="I36" s="40">
        <v>68.950119999999998</v>
      </c>
      <c r="J36" s="40">
        <v>36.22139</v>
      </c>
      <c r="K36" s="34">
        <v>5079</v>
      </c>
      <c r="M36">
        <v>4</v>
      </c>
      <c r="P36" s="28">
        <v>1.2755718796442499</v>
      </c>
      <c r="Q36" s="28">
        <v>0.36647959018842202</v>
      </c>
      <c r="T36" s="64">
        <v>2.33807272675566</v>
      </c>
      <c r="U36" s="56">
        <v>-1.7135971890925601</v>
      </c>
      <c r="V36" s="64">
        <v>1.19284921845745</v>
      </c>
      <c r="W36" s="56">
        <v>-0.46676578194763102</v>
      </c>
      <c r="X36" s="56">
        <v>-1.3572709490824399</v>
      </c>
      <c r="Y36" s="56">
        <v>-1.9771137119625299</v>
      </c>
      <c r="AB36" s="64">
        <v>2.2936566239752501</v>
      </c>
      <c r="AC36" s="56">
        <v>-1.6668355339618901</v>
      </c>
      <c r="AD36" s="56">
        <v>-0.54205390925186303</v>
      </c>
      <c r="AE36" s="56">
        <v>-2.06220811434493</v>
      </c>
      <c r="AF36" s="56">
        <v>0.261951359476287</v>
      </c>
      <c r="AG36" s="56">
        <v>-1.3658969540980399</v>
      </c>
      <c r="AH36" s="56">
        <v>-0.39842565151777898</v>
      </c>
      <c r="AI36" s="56">
        <v>-2.24902476312023</v>
      </c>
      <c r="AJ36" s="56">
        <v>-1.5314327934953</v>
      </c>
      <c r="AK36" s="56"/>
      <c r="AL36" s="65" t="s">
        <v>1389</v>
      </c>
    </row>
    <row r="37" spans="1:38" x14ac:dyDescent="0.2">
      <c r="A37" t="s">
        <v>400</v>
      </c>
      <c r="B37">
        <v>26304</v>
      </c>
      <c r="C37" t="s">
        <v>653</v>
      </c>
      <c r="D37" t="s">
        <v>1061</v>
      </c>
      <c r="E37" t="s">
        <v>387</v>
      </c>
      <c r="F37" s="95">
        <v>27.32</v>
      </c>
      <c r="H37" s="33">
        <v>22780046</v>
      </c>
      <c r="I37" s="40">
        <v>82.489884000000004</v>
      </c>
      <c r="J37" s="40">
        <v>21.536539999999999</v>
      </c>
      <c r="K37" s="34">
        <v>27411</v>
      </c>
      <c r="M37">
        <v>4</v>
      </c>
      <c r="P37" s="32">
        <v>3.1376062093822901</v>
      </c>
      <c r="Q37" s="28">
        <v>0.47750419853262399</v>
      </c>
      <c r="T37" s="64">
        <v>2.5335411169129198</v>
      </c>
      <c r="U37" s="56">
        <v>-0.30956426759253203</v>
      </c>
      <c r="V37" s="56">
        <v>0.2748125252984</v>
      </c>
      <c r="W37" s="56">
        <v>-1.42439679516115</v>
      </c>
      <c r="X37" s="56">
        <v>-4.96554102395912</v>
      </c>
      <c r="Y37" s="56">
        <v>-2.0100509886078299</v>
      </c>
      <c r="AB37" s="64">
        <v>2.6668196772848001</v>
      </c>
      <c r="AC37" s="56">
        <v>-4.1464771732862502</v>
      </c>
      <c r="AD37" s="56" t="s">
        <v>1362</v>
      </c>
      <c r="AE37" s="64">
        <v>0.40150409061995201</v>
      </c>
      <c r="AF37" s="56">
        <v>-1.1624197364572499</v>
      </c>
      <c r="AG37" s="56" t="s">
        <v>1362</v>
      </c>
      <c r="AH37" s="56">
        <v>-1.76137737132342</v>
      </c>
      <c r="AI37" s="56">
        <v>-3.1220040492961698</v>
      </c>
      <c r="AJ37" s="56">
        <v>-5.4739046534243396</v>
      </c>
      <c r="AK37" s="56"/>
      <c r="AL37" s="29" t="s">
        <v>1390</v>
      </c>
    </row>
    <row r="38" spans="1:38" x14ac:dyDescent="0.2">
      <c r="A38" t="s">
        <v>399</v>
      </c>
      <c r="B38">
        <v>23561</v>
      </c>
      <c r="C38" t="s">
        <v>653</v>
      </c>
      <c r="D38" t="s">
        <v>1061</v>
      </c>
      <c r="E38" t="s">
        <v>387</v>
      </c>
      <c r="F38" s="95">
        <v>27.32</v>
      </c>
      <c r="H38" s="33">
        <v>22512716</v>
      </c>
      <c r="I38" s="40">
        <v>87.493769999999998</v>
      </c>
      <c r="J38" s="40">
        <v>19.252336</v>
      </c>
      <c r="K38" s="34">
        <v>8733</v>
      </c>
      <c r="M38">
        <v>4</v>
      </c>
      <c r="P38" s="32">
        <v>2.14690532996039</v>
      </c>
      <c r="Q38" s="28">
        <v>0.19313687560501899</v>
      </c>
      <c r="T38" s="64">
        <v>2.4277916777162898</v>
      </c>
      <c r="U38" s="56">
        <v>-0.74169107253968203</v>
      </c>
      <c r="V38" s="56">
        <v>0.15008714538075599</v>
      </c>
      <c r="W38" s="56">
        <v>-2.0043923789946101</v>
      </c>
      <c r="X38" s="56">
        <v>-3.9335917754704002</v>
      </c>
      <c r="Y38" s="56">
        <v>-0.98539535352521801</v>
      </c>
      <c r="AB38" s="64">
        <v>2.6074532779239799</v>
      </c>
      <c r="AC38" s="56">
        <v>-3.7270632102146202</v>
      </c>
      <c r="AD38" s="56" t="s">
        <v>1362</v>
      </c>
      <c r="AE38" s="56">
        <v>0.10323616519842201</v>
      </c>
      <c r="AF38" s="56">
        <v>-0.84050013773018795</v>
      </c>
      <c r="AG38" s="56" t="s">
        <v>1362</v>
      </c>
      <c r="AH38" s="56">
        <v>-1.07691453379994</v>
      </c>
      <c r="AI38" s="56">
        <v>-2.2818406758658498</v>
      </c>
      <c r="AJ38" s="56">
        <v>-3.6474114762596299</v>
      </c>
      <c r="AK38" s="56"/>
      <c r="AL38" s="65" t="s">
        <v>1389</v>
      </c>
    </row>
    <row r="39" spans="1:38" x14ac:dyDescent="0.2">
      <c r="A39" t="s">
        <v>400</v>
      </c>
      <c r="B39">
        <v>26302</v>
      </c>
      <c r="C39" t="s">
        <v>886</v>
      </c>
      <c r="D39" t="s">
        <v>1040</v>
      </c>
      <c r="E39" t="s">
        <v>387</v>
      </c>
      <c r="F39" s="95">
        <v>1.325</v>
      </c>
      <c r="H39" s="33">
        <v>16418020</v>
      </c>
      <c r="I39" s="40">
        <v>86.282194000000004</v>
      </c>
      <c r="J39" s="40">
        <v>28.042339999999999</v>
      </c>
      <c r="K39" s="34">
        <v>5292</v>
      </c>
      <c r="M39">
        <v>4</v>
      </c>
      <c r="P39" s="32">
        <v>2.3323162835651901</v>
      </c>
      <c r="Q39" s="28">
        <v>0.25523549857620798</v>
      </c>
      <c r="T39" s="64">
        <v>2.89472675819894</v>
      </c>
      <c r="U39" s="56">
        <v>-2.3674655150280199</v>
      </c>
      <c r="V39" s="56">
        <v>-0.513808995953556</v>
      </c>
      <c r="W39" s="56">
        <v>-2.3456313464382399</v>
      </c>
      <c r="X39" s="56">
        <v>-2.5772393870819599</v>
      </c>
      <c r="Y39" s="56">
        <v>-1.0107340919571199</v>
      </c>
      <c r="AB39" s="64">
        <v>2.8764879041560598</v>
      </c>
      <c r="AC39" s="56">
        <v>-2.1775877493460101</v>
      </c>
      <c r="AD39" s="56" t="s">
        <v>1362</v>
      </c>
      <c r="AE39" s="56">
        <v>-1.71948960644591</v>
      </c>
      <c r="AF39" s="56">
        <v>-0.80087204003835299</v>
      </c>
      <c r="AG39" s="56" t="s">
        <v>1362</v>
      </c>
      <c r="AH39" s="56">
        <v>-0.98664420438576805</v>
      </c>
      <c r="AI39" s="56">
        <v>-2.1617466097612601</v>
      </c>
      <c r="AJ39" s="56">
        <v>-2.2336144977326202</v>
      </c>
      <c r="AK39" s="56"/>
      <c r="AL39" s="65" t="s">
        <v>1389</v>
      </c>
    </row>
    <row r="40" spans="1:38" x14ac:dyDescent="0.2">
      <c r="A40" t="s">
        <v>399</v>
      </c>
      <c r="B40">
        <v>23830</v>
      </c>
      <c r="C40" t="s">
        <v>886</v>
      </c>
      <c r="D40" t="s">
        <v>1040</v>
      </c>
      <c r="E40" t="s">
        <v>387</v>
      </c>
      <c r="F40" s="95">
        <v>1.325</v>
      </c>
      <c r="H40" s="33">
        <v>21034792</v>
      </c>
      <c r="I40" s="40">
        <v>85.772540000000006</v>
      </c>
      <c r="J40" s="40">
        <v>29.027570000000001</v>
      </c>
      <c r="K40" s="34">
        <v>2340</v>
      </c>
      <c r="M40">
        <v>4</v>
      </c>
      <c r="P40" s="32">
        <v>1.59616371252982</v>
      </c>
      <c r="Q40" s="28">
        <v>9.47710269416603E-2</v>
      </c>
      <c r="T40" s="64">
        <v>2.5870103190341802</v>
      </c>
      <c r="U40" s="56">
        <v>-2.5492107483533002</v>
      </c>
      <c r="V40" s="56">
        <v>-1.0378132152899799</v>
      </c>
      <c r="W40" s="56">
        <v>-2.1313718941048401</v>
      </c>
      <c r="X40" s="56">
        <v>-2.6000191320494102</v>
      </c>
      <c r="Y40" s="56">
        <v>-0.15876908868613401</v>
      </c>
      <c r="AB40" s="64">
        <v>2.58735573182553</v>
      </c>
      <c r="AC40" s="56">
        <v>-2.66953454348879</v>
      </c>
      <c r="AD40" s="56" t="s">
        <v>1362</v>
      </c>
      <c r="AE40" s="56">
        <v>-1.1829929593235899</v>
      </c>
      <c r="AF40" s="56">
        <v>-0.46114335319875999</v>
      </c>
      <c r="AG40" s="56" t="s">
        <v>1362</v>
      </c>
      <c r="AH40" s="56">
        <v>-0.121795459735918</v>
      </c>
      <c r="AI40" s="56">
        <v>-1.21094102147843</v>
      </c>
      <c r="AJ40" s="56">
        <v>-2.1324594463442299</v>
      </c>
      <c r="AK40" s="56"/>
      <c r="AL40" s="65" t="s">
        <v>1389</v>
      </c>
    </row>
    <row r="41" spans="1:38" x14ac:dyDescent="0.2">
      <c r="A41" t="s">
        <v>399</v>
      </c>
      <c r="B41">
        <v>22944</v>
      </c>
      <c r="C41" t="s">
        <v>868</v>
      </c>
      <c r="D41" t="s">
        <v>1051</v>
      </c>
      <c r="E41" t="s">
        <v>387</v>
      </c>
      <c r="F41" s="95">
        <v>22.36</v>
      </c>
      <c r="H41" s="33">
        <v>27374536</v>
      </c>
      <c r="I41" s="40">
        <v>87.790024000000003</v>
      </c>
      <c r="J41" s="40">
        <v>16.740880000000001</v>
      </c>
      <c r="K41" s="34">
        <v>222</v>
      </c>
      <c r="M41">
        <v>4</v>
      </c>
      <c r="P41" s="28">
        <v>-0.14200920430414901</v>
      </c>
      <c r="Q41" s="32">
        <v>0.69005251728253403</v>
      </c>
      <c r="T41" s="56">
        <v>-0.240437959437204</v>
      </c>
      <c r="U41" s="56">
        <v>-1.67071627358176</v>
      </c>
      <c r="V41" s="56">
        <v>-0.94193554820196101</v>
      </c>
      <c r="W41" s="64">
        <v>2.9211930682321601</v>
      </c>
      <c r="X41" s="56">
        <v>-1.83634200283577</v>
      </c>
      <c r="Y41" s="56">
        <v>0.69223302221318095</v>
      </c>
      <c r="AB41" s="56">
        <v>-0.35043110004328198</v>
      </c>
      <c r="AC41" s="56">
        <v>-2.3646391022512101</v>
      </c>
      <c r="AD41" s="56" t="s">
        <v>1362</v>
      </c>
      <c r="AE41" s="56">
        <v>-0.50124708897459003</v>
      </c>
      <c r="AF41" s="56">
        <v>0.28103064599891397</v>
      </c>
      <c r="AG41" s="56" t="s">
        <v>1362</v>
      </c>
      <c r="AH41" s="64">
        <v>2.7207119903671999</v>
      </c>
      <c r="AI41" s="56">
        <v>-0.85670188040848505</v>
      </c>
      <c r="AJ41" s="56">
        <v>-1.64748190006532</v>
      </c>
      <c r="AK41" s="56"/>
      <c r="AL41" s="65" t="s">
        <v>1389</v>
      </c>
    </row>
    <row r="42" spans="1:38" x14ac:dyDescent="0.2">
      <c r="A42" t="s">
        <v>398</v>
      </c>
      <c r="B42" t="s">
        <v>22</v>
      </c>
      <c r="C42" t="s">
        <v>780</v>
      </c>
      <c r="D42" t="s">
        <v>1266</v>
      </c>
      <c r="E42" t="s">
        <v>1037</v>
      </c>
      <c r="F42" s="95">
        <v>16.46</v>
      </c>
      <c r="H42" s="33">
        <v>1880250</v>
      </c>
      <c r="I42" s="40">
        <v>83.732955464499994</v>
      </c>
      <c r="J42" s="40">
        <v>54.087017122500001</v>
      </c>
      <c r="K42" s="34">
        <v>3</v>
      </c>
      <c r="M42">
        <v>3</v>
      </c>
      <c r="P42" s="28">
        <v>0.60587100640676606</v>
      </c>
      <c r="Q42" s="32">
        <v>1.5667158856736401</v>
      </c>
      <c r="T42" s="56">
        <v>0.74271852577256003</v>
      </c>
      <c r="U42" s="56">
        <v>-0.466641455381201</v>
      </c>
      <c r="V42" s="56">
        <v>0.37283973600951598</v>
      </c>
      <c r="W42" s="64">
        <v>2.4488820637597302</v>
      </c>
      <c r="X42" s="56">
        <v>-8.4683029939537094E-2</v>
      </c>
      <c r="Y42" s="56">
        <v>-2.1388047587373501E-2</v>
      </c>
      <c r="AB42" s="56">
        <v>0.67098602351619596</v>
      </c>
      <c r="AC42" s="56">
        <v>6.3098626799129406E-2</v>
      </c>
      <c r="AD42" s="56">
        <v>0.84887898468577705</v>
      </c>
      <c r="AE42" s="56">
        <v>-0.46932750172218202</v>
      </c>
      <c r="AF42" s="56">
        <v>8.7884731278429107E-2</v>
      </c>
      <c r="AG42" s="56">
        <v>-0.11805225052167501</v>
      </c>
      <c r="AH42" s="64">
        <v>2.0455259931856702</v>
      </c>
      <c r="AI42" s="56">
        <v>-0.390975960774953</v>
      </c>
      <c r="AJ42" s="56">
        <v>-6.3287563821779802E-2</v>
      </c>
      <c r="AK42" s="56"/>
      <c r="AL42" s="29" t="s">
        <v>1390</v>
      </c>
    </row>
    <row r="43" spans="1:38" x14ac:dyDescent="0.2">
      <c r="A43" t="s">
        <v>397</v>
      </c>
      <c r="B43">
        <v>17363</v>
      </c>
      <c r="C43" t="s">
        <v>395</v>
      </c>
      <c r="D43" s="3" t="s">
        <v>1297</v>
      </c>
      <c r="E43" t="s">
        <v>387</v>
      </c>
      <c r="F43" s="95">
        <v>17.895</v>
      </c>
      <c r="H43" s="33">
        <v>655925</v>
      </c>
      <c r="I43" s="40">
        <v>67.714910000000003</v>
      </c>
      <c r="J43" s="40">
        <v>83.133949999999999</v>
      </c>
      <c r="K43" s="34">
        <v>78</v>
      </c>
      <c r="M43">
        <v>3</v>
      </c>
      <c r="P43" s="32">
        <v>3.0247985981357801</v>
      </c>
      <c r="Q43" s="32">
        <v>1.02462784378227</v>
      </c>
      <c r="T43" s="56">
        <v>1.1619768901096299</v>
      </c>
      <c r="U43" s="56">
        <v>-0.37992186755380702</v>
      </c>
      <c r="V43" s="56">
        <v>-0.77581586168886296</v>
      </c>
      <c r="W43" s="56">
        <v>-8.2726463254229107E-3</v>
      </c>
      <c r="X43" s="56">
        <v>3.6474045131643798E-3</v>
      </c>
      <c r="Y43" s="56">
        <v>9.8196900345209601E-2</v>
      </c>
      <c r="AB43" s="56">
        <v>0.15550559393483099</v>
      </c>
      <c r="AC43" s="56">
        <v>1.6420254804276599</v>
      </c>
      <c r="AD43" s="56" t="s">
        <v>1362</v>
      </c>
      <c r="AE43" s="56">
        <v>-0.65305584166287201</v>
      </c>
      <c r="AF43" s="56">
        <v>-0.73785504933245205</v>
      </c>
      <c r="AG43" s="56" t="s">
        <v>1362</v>
      </c>
      <c r="AH43" s="56">
        <v>-1.2874558404246501</v>
      </c>
      <c r="AI43" s="56">
        <v>0.28077101995604697</v>
      </c>
      <c r="AJ43" s="56">
        <v>0.35595445338360798</v>
      </c>
      <c r="AK43" s="56"/>
      <c r="AL43" s="65" t="s">
        <v>1389</v>
      </c>
    </row>
    <row r="44" spans="1:38" x14ac:dyDescent="0.2">
      <c r="A44" t="s">
        <v>397</v>
      </c>
      <c r="B44">
        <v>18095</v>
      </c>
      <c r="C44" t="s">
        <v>395</v>
      </c>
      <c r="D44" t="s">
        <v>1297</v>
      </c>
      <c r="E44" t="s">
        <v>387</v>
      </c>
      <c r="F44" s="95">
        <v>17.895</v>
      </c>
      <c r="H44" s="33">
        <v>2126056</v>
      </c>
      <c r="I44" s="40">
        <v>72.861580000000004</v>
      </c>
      <c r="J44" s="40">
        <v>79.799657999999994</v>
      </c>
      <c r="K44" s="34">
        <v>22</v>
      </c>
      <c r="M44">
        <v>3</v>
      </c>
      <c r="P44" s="32">
        <v>1.7671906590670601</v>
      </c>
      <c r="Q44" s="32">
        <v>0.65686612002080502</v>
      </c>
      <c r="T44" s="56">
        <v>-0.239391919652262</v>
      </c>
      <c r="U44" s="56">
        <v>-0.209363239321494</v>
      </c>
      <c r="V44" s="56">
        <v>-0.91030351748125404</v>
      </c>
      <c r="W44" s="56">
        <v>-5.4699947899353001E-2</v>
      </c>
      <c r="X44" s="56">
        <v>0.28686505825155401</v>
      </c>
      <c r="Y44" s="56">
        <v>0.35331698802081402</v>
      </c>
      <c r="AB44" s="56">
        <v>-0.95639715721609597</v>
      </c>
      <c r="AC44" s="56">
        <v>1.9309398567921501</v>
      </c>
      <c r="AD44" s="56" t="s">
        <v>1362</v>
      </c>
      <c r="AE44" s="56">
        <v>-0.51841269493810205</v>
      </c>
      <c r="AF44" s="56">
        <v>-1.1399749790706499</v>
      </c>
      <c r="AG44" s="56" t="s">
        <v>1362</v>
      </c>
      <c r="AH44" s="56">
        <v>-1.50583247275759</v>
      </c>
      <c r="AI44" s="56">
        <v>0.52629243173929496</v>
      </c>
      <c r="AJ44" s="56">
        <v>0.56946076633784903</v>
      </c>
      <c r="AK44" s="56"/>
      <c r="AL44" s="65" t="s">
        <v>1389</v>
      </c>
    </row>
    <row r="45" spans="1:38" x14ac:dyDescent="0.2">
      <c r="A45" t="s">
        <v>400</v>
      </c>
      <c r="B45">
        <v>26301</v>
      </c>
      <c r="C45" t="s">
        <v>845</v>
      </c>
      <c r="D45" t="s">
        <v>1312</v>
      </c>
      <c r="E45" t="s">
        <v>387</v>
      </c>
      <c r="F45" s="95">
        <v>2.1150000000000002</v>
      </c>
      <c r="H45" s="33">
        <v>23108659</v>
      </c>
      <c r="I45" s="40">
        <v>84.807676000000001</v>
      </c>
      <c r="J45" s="40">
        <v>19.920313</v>
      </c>
      <c r="K45" s="34">
        <v>5004</v>
      </c>
      <c r="M45">
        <v>3</v>
      </c>
      <c r="P45" s="32">
        <v>2.0514038803467902</v>
      </c>
      <c r="Q45" s="28">
        <v>0.402931427951078</v>
      </c>
      <c r="T45" s="64">
        <v>2.5943215493627698</v>
      </c>
      <c r="U45" s="56">
        <v>-2.7169848672071999</v>
      </c>
      <c r="V45" s="56">
        <v>-0.114122440342544</v>
      </c>
      <c r="W45" s="56">
        <v>-1.7299078645306001</v>
      </c>
      <c r="X45" s="56">
        <v>-2.8848946235713999</v>
      </c>
      <c r="Y45" s="56">
        <v>-0.47941881282202398</v>
      </c>
      <c r="AB45" s="56">
        <v>1.69135895700817</v>
      </c>
      <c r="AC45" s="56">
        <v>-2.80091627299847</v>
      </c>
      <c r="AD45" s="56" t="s">
        <v>1362</v>
      </c>
      <c r="AE45" s="56">
        <v>-1.7067892791514401</v>
      </c>
      <c r="AF45" s="56">
        <v>0.474785365165109</v>
      </c>
      <c r="AG45" s="56" t="s">
        <v>1362</v>
      </c>
      <c r="AH45" s="56">
        <v>-0.18856962929617499</v>
      </c>
      <c r="AI45" s="56">
        <v>-1.9846104990648401</v>
      </c>
      <c r="AJ45" s="56">
        <v>-2.7054286081537899</v>
      </c>
      <c r="AK45" s="56"/>
      <c r="AL45" s="65" t="s">
        <v>1389</v>
      </c>
    </row>
    <row r="46" spans="1:38" x14ac:dyDescent="0.2">
      <c r="A46" t="s">
        <v>399</v>
      </c>
      <c r="B46">
        <v>22195</v>
      </c>
      <c r="C46" t="s">
        <v>845</v>
      </c>
      <c r="D46" t="s">
        <v>1312</v>
      </c>
      <c r="E46" t="s">
        <v>387</v>
      </c>
      <c r="F46" s="95">
        <v>2.1150000000000002</v>
      </c>
      <c r="H46" s="33">
        <v>20230328</v>
      </c>
      <c r="I46" s="40">
        <v>82.848089999999999</v>
      </c>
      <c r="J46" s="40">
        <v>20.611429999999999</v>
      </c>
      <c r="K46" s="34">
        <v>3604</v>
      </c>
      <c r="M46">
        <v>3</v>
      </c>
      <c r="P46" s="32">
        <v>1.69698405061393</v>
      </c>
      <c r="Q46" s="28">
        <v>0.256629309804696</v>
      </c>
      <c r="T46" s="64">
        <v>2.0757530859565598</v>
      </c>
      <c r="U46" s="56">
        <v>-1.43459857177866</v>
      </c>
      <c r="V46" s="56">
        <v>-7.6596067339972096E-3</v>
      </c>
      <c r="W46" s="56">
        <v>-0.76441407409212603</v>
      </c>
      <c r="X46" s="56">
        <v>-1.3124957795311101</v>
      </c>
      <c r="Y46" s="56">
        <v>-0.20923931537725399</v>
      </c>
      <c r="AB46" s="56">
        <v>1.15666924134552</v>
      </c>
      <c r="AC46" s="56">
        <v>-1.4588305111206801</v>
      </c>
      <c r="AD46" s="56" t="s">
        <v>1362</v>
      </c>
      <c r="AE46" s="56">
        <v>-0.89577357624545695</v>
      </c>
      <c r="AF46" s="56">
        <v>0.42295368958857399</v>
      </c>
      <c r="AG46" s="56" t="s">
        <v>1362</v>
      </c>
      <c r="AH46" s="56">
        <v>-7.8416543516198395E-2</v>
      </c>
      <c r="AI46" s="56">
        <v>-1.4203577428217</v>
      </c>
      <c r="AJ46" s="56">
        <v>-1.14209876941161</v>
      </c>
      <c r="AK46" s="56"/>
      <c r="AL46" s="65" t="s">
        <v>1389</v>
      </c>
    </row>
    <row r="47" spans="1:38" x14ac:dyDescent="0.2">
      <c r="A47" t="s">
        <v>399</v>
      </c>
      <c r="B47">
        <v>24062</v>
      </c>
      <c r="C47" t="s">
        <v>1187</v>
      </c>
      <c r="D47" t="s">
        <v>1188</v>
      </c>
      <c r="E47" t="s">
        <v>387</v>
      </c>
      <c r="F47" s="95">
        <v>2.7050000000000001</v>
      </c>
      <c r="H47" s="33">
        <v>19700797</v>
      </c>
      <c r="I47" s="40">
        <v>87.451149999999998</v>
      </c>
      <c r="J47" s="40">
        <v>18.05029</v>
      </c>
      <c r="K47" s="34">
        <v>58</v>
      </c>
      <c r="M47">
        <v>3</v>
      </c>
      <c r="P47" s="28">
        <v>0.70758349682742505</v>
      </c>
      <c r="Q47" s="28">
        <v>0.61103778583344703</v>
      </c>
      <c r="T47" s="56">
        <v>0.739146332352137</v>
      </c>
      <c r="U47" s="56">
        <v>-1.1387588189137401</v>
      </c>
      <c r="V47" s="56">
        <v>-0.311919283357181</v>
      </c>
      <c r="W47" s="64">
        <v>1.51613156141299</v>
      </c>
      <c r="X47" s="56">
        <v>-1.1812218718002301</v>
      </c>
      <c r="Y47" s="56">
        <v>0.42536430205528702</v>
      </c>
      <c r="AB47" s="56">
        <v>0.85758395143345501</v>
      </c>
      <c r="AC47" s="56">
        <v>-1.9076458553690401</v>
      </c>
      <c r="AD47" s="56" t="s">
        <v>1362</v>
      </c>
      <c r="AE47" s="56">
        <v>-0.33279345917592701</v>
      </c>
      <c r="AF47" s="56">
        <v>0.23409466216692701</v>
      </c>
      <c r="AG47" s="56" t="s">
        <v>1362</v>
      </c>
      <c r="AH47" s="64">
        <v>1.61947295146623</v>
      </c>
      <c r="AI47" s="56">
        <v>-1.0309674634559201</v>
      </c>
      <c r="AJ47" s="56">
        <v>-1.2005320253144101</v>
      </c>
      <c r="AK47" s="56"/>
      <c r="AL47" s="65" t="s">
        <v>1389</v>
      </c>
    </row>
    <row r="48" spans="1:38" x14ac:dyDescent="0.2">
      <c r="A48" t="s">
        <v>400</v>
      </c>
      <c r="B48" t="s">
        <v>352</v>
      </c>
      <c r="C48" t="s">
        <v>396</v>
      </c>
      <c r="D48" t="s">
        <v>1298</v>
      </c>
      <c r="E48" t="s">
        <v>387</v>
      </c>
      <c r="F48" s="95">
        <v>19.04</v>
      </c>
      <c r="H48" s="33">
        <v>3990247</v>
      </c>
      <c r="I48" s="40">
        <v>65.643392758800005</v>
      </c>
      <c r="J48" s="40">
        <v>80.325145002599996</v>
      </c>
      <c r="K48" s="34">
        <v>1674</v>
      </c>
      <c r="M48">
        <v>3</v>
      </c>
      <c r="P48" s="32">
        <v>3.4346844634296301</v>
      </c>
      <c r="Q48" s="32">
        <v>0.72402090736074698</v>
      </c>
      <c r="T48" s="56">
        <v>-0.35104555335519</v>
      </c>
      <c r="U48" s="56">
        <v>-0.21184230426122899</v>
      </c>
      <c r="V48" s="56">
        <v>-1.0683063709275999</v>
      </c>
      <c r="W48" s="56">
        <v>-0.30567250139003499</v>
      </c>
      <c r="X48" s="56">
        <v>0.18012121011343499</v>
      </c>
      <c r="Y48" s="56">
        <v>0.41795526218784201</v>
      </c>
      <c r="AB48" s="56">
        <v>-0.91749399458160297</v>
      </c>
      <c r="AC48" s="56">
        <v>2.0027709048388802</v>
      </c>
      <c r="AD48" s="56" t="s">
        <v>1362</v>
      </c>
      <c r="AE48" s="56">
        <v>-0.51333805285413603</v>
      </c>
      <c r="AF48" s="56">
        <v>-1.2859461634809899</v>
      </c>
      <c r="AG48" s="56" t="s">
        <v>1362</v>
      </c>
      <c r="AH48" s="56">
        <v>-1.9960063531763901</v>
      </c>
      <c r="AI48" s="56">
        <v>0.60788953221533104</v>
      </c>
      <c r="AJ48" s="56">
        <v>0.52642745956218995</v>
      </c>
      <c r="AK48" s="56"/>
      <c r="AL48" s="65" t="s">
        <v>1389</v>
      </c>
    </row>
    <row r="49" spans="1:38" x14ac:dyDescent="0.2">
      <c r="A49" t="s">
        <v>400</v>
      </c>
      <c r="B49">
        <v>28421</v>
      </c>
      <c r="C49" t="s">
        <v>396</v>
      </c>
      <c r="D49" t="s">
        <v>1298</v>
      </c>
      <c r="E49" t="s">
        <v>388</v>
      </c>
      <c r="F49" s="95" t="s">
        <v>1471</v>
      </c>
      <c r="H49" s="34">
        <v>15974746</v>
      </c>
      <c r="I49" s="40">
        <v>80.112430000000003</v>
      </c>
      <c r="J49" s="40">
        <v>36.525655</v>
      </c>
      <c r="K49" s="34">
        <v>64</v>
      </c>
      <c r="M49">
        <v>3</v>
      </c>
      <c r="P49" s="28">
        <v>0.13453805919154299</v>
      </c>
      <c r="Q49" s="28">
        <v>-0.19974600381674601</v>
      </c>
      <c r="T49" s="64">
        <v>1.83737675801867</v>
      </c>
      <c r="U49" s="56">
        <v>-0.66292231058725104</v>
      </c>
      <c r="V49" s="56">
        <v>-0.605997020585757</v>
      </c>
      <c r="W49" s="56">
        <v>-1.6054571908167301</v>
      </c>
      <c r="X49" s="56">
        <v>-0.27186066889552402</v>
      </c>
      <c r="Y49" s="56">
        <v>-0.29104226680564899</v>
      </c>
      <c r="AB49" s="64">
        <v>2.03137576451795</v>
      </c>
      <c r="AC49" s="56">
        <v>-0.49123985169476903</v>
      </c>
      <c r="AD49" s="56">
        <v>0.36461917263315302</v>
      </c>
      <c r="AE49" s="56">
        <v>-0.66687668029608804</v>
      </c>
      <c r="AF49" s="56">
        <v>5.8858280715232802E-2</v>
      </c>
      <c r="AG49" s="56">
        <v>-0.51407453114471502</v>
      </c>
      <c r="AH49" s="56">
        <v>-0.26123152728701199</v>
      </c>
      <c r="AI49" s="56">
        <v>-4.6082650832885701E-2</v>
      </c>
      <c r="AJ49" s="56">
        <v>-0.66100663504234503</v>
      </c>
      <c r="AK49" s="56"/>
      <c r="AL49" s="65" t="s">
        <v>1389</v>
      </c>
    </row>
    <row r="50" spans="1:38" x14ac:dyDescent="0.2">
      <c r="A50" t="s">
        <v>399</v>
      </c>
      <c r="B50">
        <v>23860</v>
      </c>
      <c r="C50" t="s">
        <v>582</v>
      </c>
      <c r="D50" s="1" t="s">
        <v>1109</v>
      </c>
      <c r="E50" t="s">
        <v>387</v>
      </c>
      <c r="F50" s="95">
        <v>33.659999999999997</v>
      </c>
      <c r="H50" s="33">
        <v>24260675</v>
      </c>
      <c r="I50" s="40">
        <v>85.779120000000006</v>
      </c>
      <c r="J50" s="40">
        <v>16.13954</v>
      </c>
      <c r="K50" s="34">
        <v>1144</v>
      </c>
      <c r="M50">
        <v>3</v>
      </c>
      <c r="P50" s="28">
        <v>1.2763034817114001</v>
      </c>
      <c r="Q50" s="28">
        <v>0.15042739862469001</v>
      </c>
      <c r="T50" s="64">
        <v>1.8162004459136001</v>
      </c>
      <c r="U50" s="56">
        <v>-1.27782405781968</v>
      </c>
      <c r="V50" s="56">
        <v>-0.122420607926241</v>
      </c>
      <c r="W50" s="56">
        <v>-1.80532022797284</v>
      </c>
      <c r="X50" s="56">
        <v>-3.0813223879750198</v>
      </c>
      <c r="Y50" s="56">
        <v>0.105763341293309</v>
      </c>
      <c r="AB50" s="64">
        <v>2.1381225221597902</v>
      </c>
      <c r="AC50" s="56">
        <v>-3.0716247903250902</v>
      </c>
      <c r="AD50" s="56" t="s">
        <v>1362</v>
      </c>
      <c r="AE50" s="56">
        <v>-0.117708938934421</v>
      </c>
      <c r="AF50" s="56">
        <v>-0.174156714340443</v>
      </c>
      <c r="AG50" s="56" t="s">
        <v>1362</v>
      </c>
      <c r="AH50" s="56">
        <v>-0.11553282811530401</v>
      </c>
      <c r="AI50" s="56">
        <v>-1.6230339940018601</v>
      </c>
      <c r="AJ50" s="56">
        <v>-2.8902019018516398</v>
      </c>
      <c r="AK50" s="56"/>
      <c r="AL50" s="65" t="s">
        <v>1389</v>
      </c>
    </row>
    <row r="51" spans="1:38" x14ac:dyDescent="0.2">
      <c r="A51" t="s">
        <v>400</v>
      </c>
      <c r="B51">
        <v>26153</v>
      </c>
      <c r="C51" t="s">
        <v>1094</v>
      </c>
      <c r="D51" t="s">
        <v>1095</v>
      </c>
      <c r="E51" t="s">
        <v>387</v>
      </c>
      <c r="F51" s="95">
        <v>42.265000000000001</v>
      </c>
      <c r="H51" s="33">
        <v>10900111</v>
      </c>
      <c r="I51" s="40">
        <v>53.45185</v>
      </c>
      <c r="J51" s="40">
        <v>50.492525000000001</v>
      </c>
      <c r="K51" s="34">
        <v>1200</v>
      </c>
      <c r="M51">
        <v>3</v>
      </c>
      <c r="P51" s="28">
        <v>1.31377942147256</v>
      </c>
      <c r="Q51" s="28">
        <v>0.25632612563756002</v>
      </c>
      <c r="T51" s="64">
        <v>1.75690345373456</v>
      </c>
      <c r="U51" s="56">
        <v>-1.37631157474963</v>
      </c>
      <c r="V51" s="56">
        <v>-0.32680080138203099</v>
      </c>
      <c r="W51" s="56">
        <v>-1.47914154442617</v>
      </c>
      <c r="X51" s="56">
        <v>-1.50032980539952</v>
      </c>
      <c r="Y51" s="56">
        <v>0.173784262812264</v>
      </c>
      <c r="AB51" s="64">
        <v>1.98683925585849</v>
      </c>
      <c r="AC51" s="56">
        <v>0.41129565169785798</v>
      </c>
      <c r="AD51" s="56" t="s">
        <v>1362</v>
      </c>
      <c r="AE51" s="56">
        <v>-0.656052141605864</v>
      </c>
      <c r="AF51" s="56">
        <v>-0.52709090811718995</v>
      </c>
      <c r="AG51" s="56" t="s">
        <v>1362</v>
      </c>
      <c r="AH51" s="56">
        <v>-0.43425406835105002</v>
      </c>
      <c r="AI51" s="56">
        <v>-0.23500922656548201</v>
      </c>
      <c r="AJ51" s="56">
        <v>-1.4218066754541201</v>
      </c>
      <c r="AK51" s="56"/>
      <c r="AL51" s="65" t="s">
        <v>1389</v>
      </c>
    </row>
    <row r="52" spans="1:38" x14ac:dyDescent="0.2">
      <c r="A52" t="s">
        <v>398</v>
      </c>
      <c r="B52">
        <v>18741</v>
      </c>
      <c r="C52" t="s">
        <v>481</v>
      </c>
      <c r="D52" t="s">
        <v>1075</v>
      </c>
      <c r="E52" t="s">
        <v>1038</v>
      </c>
      <c r="F52" s="95">
        <v>37.885000000000005</v>
      </c>
      <c r="H52" s="33">
        <v>22801390</v>
      </c>
      <c r="I52" s="40">
        <v>66.493773000000004</v>
      </c>
      <c r="J52" s="40">
        <v>57.533526000000002</v>
      </c>
      <c r="K52" s="34">
        <v>1681</v>
      </c>
      <c r="M52">
        <v>3</v>
      </c>
      <c r="P52" s="28">
        <v>0.44213604157164499</v>
      </c>
      <c r="Q52" s="28">
        <v>5.3673429434540898E-2</v>
      </c>
      <c r="T52" s="56">
        <v>1.60726543182105</v>
      </c>
      <c r="U52" s="56">
        <v>-0.142779146346356</v>
      </c>
      <c r="V52" s="64">
        <v>0.82146928881381898</v>
      </c>
      <c r="W52" s="56">
        <v>2.9616800884851802E-2</v>
      </c>
      <c r="X52" s="56">
        <v>-0.32540393186607802</v>
      </c>
      <c r="Y52" s="56">
        <v>-0.41932084515972201</v>
      </c>
      <c r="AB52" s="56">
        <v>1.5904923901369199</v>
      </c>
      <c r="AC52" s="56">
        <v>-0.74537221954289701</v>
      </c>
      <c r="AD52" s="64">
        <v>2.1579236976893599</v>
      </c>
      <c r="AE52" s="56">
        <v>9.7460190595819798E-2</v>
      </c>
      <c r="AF52" s="56">
        <v>0.172392801303448</v>
      </c>
      <c r="AG52" s="56" t="s">
        <v>1362</v>
      </c>
      <c r="AH52" s="56">
        <v>1.2803327351424401</v>
      </c>
      <c r="AI52" s="56">
        <v>-0.18119975768157401</v>
      </c>
      <c r="AJ52" s="56">
        <v>-0.49329561903291702</v>
      </c>
      <c r="AK52" s="56"/>
      <c r="AL52" s="65" t="s">
        <v>1389</v>
      </c>
    </row>
    <row r="53" spans="1:38" x14ac:dyDescent="0.2">
      <c r="A53" t="s">
        <v>399</v>
      </c>
      <c r="B53">
        <v>23549</v>
      </c>
      <c r="C53" t="s">
        <v>651</v>
      </c>
      <c r="D53" t="s">
        <v>1065</v>
      </c>
      <c r="E53" t="s">
        <v>387</v>
      </c>
      <c r="F53" s="95">
        <v>0.40500000000000003</v>
      </c>
      <c r="H53" s="33">
        <v>21793759</v>
      </c>
      <c r="I53" s="40">
        <v>88.901615000000007</v>
      </c>
      <c r="J53" s="40">
        <v>22.395617000000001</v>
      </c>
      <c r="K53" s="34">
        <v>6635</v>
      </c>
      <c r="M53">
        <v>3</v>
      </c>
      <c r="P53" s="32">
        <v>2.0067815700879401</v>
      </c>
      <c r="Q53" s="28">
        <v>0.12073398097966299</v>
      </c>
      <c r="T53" s="64">
        <v>2.5508927155749301</v>
      </c>
      <c r="U53" s="56">
        <v>-1.8375448383906301</v>
      </c>
      <c r="V53" s="56">
        <v>0.246315753201754</v>
      </c>
      <c r="W53" s="56">
        <v>-2.3050377983913002</v>
      </c>
      <c r="X53" s="56">
        <v>-3.1958469700481</v>
      </c>
      <c r="Y53" s="56">
        <v>-0.81491618338168204</v>
      </c>
      <c r="AB53" s="64">
        <v>2.7735942047817899</v>
      </c>
      <c r="AC53" s="56">
        <v>-3.36493774919398</v>
      </c>
      <c r="AD53" s="56" t="s">
        <v>1362</v>
      </c>
      <c r="AE53" s="56">
        <v>-0.83600514618597699</v>
      </c>
      <c r="AF53" s="56">
        <v>-0.70798841673190005</v>
      </c>
      <c r="AG53" s="56" t="s">
        <v>1362</v>
      </c>
      <c r="AH53" s="56">
        <v>-0.99537637228575004</v>
      </c>
      <c r="AI53" s="56">
        <v>-2.0148724478855402</v>
      </c>
      <c r="AJ53" s="56">
        <v>-3.1901287821986299</v>
      </c>
      <c r="AK53" s="56"/>
      <c r="AL53" s="29" t="s">
        <v>1390</v>
      </c>
    </row>
    <row r="54" spans="1:38" x14ac:dyDescent="0.2">
      <c r="A54" t="s">
        <v>398</v>
      </c>
      <c r="B54">
        <v>18764</v>
      </c>
      <c r="C54" t="s">
        <v>503</v>
      </c>
      <c r="D54" t="s">
        <v>1049</v>
      </c>
      <c r="E54" t="s">
        <v>1038</v>
      </c>
      <c r="F54" s="95">
        <v>2.9850000000000003</v>
      </c>
      <c r="H54" s="33">
        <v>15764014</v>
      </c>
      <c r="I54" s="40">
        <v>67.382099999999994</v>
      </c>
      <c r="J54" s="40">
        <v>59.229806000000004</v>
      </c>
      <c r="K54" s="34">
        <v>3361</v>
      </c>
      <c r="M54">
        <v>3</v>
      </c>
      <c r="P54" s="28">
        <v>0.77242782525578002</v>
      </c>
      <c r="Q54" s="28">
        <v>0.142994547657394</v>
      </c>
      <c r="T54" s="56">
        <v>1.59612272197122</v>
      </c>
      <c r="U54" s="56">
        <v>-0.45161502158877398</v>
      </c>
      <c r="V54" s="64">
        <v>1.2213868908917</v>
      </c>
      <c r="W54" s="56">
        <v>-0.311779936141727</v>
      </c>
      <c r="X54" s="56">
        <v>-0.61704763369555804</v>
      </c>
      <c r="Y54" s="56">
        <v>-0.36074559642625897</v>
      </c>
      <c r="AB54" s="56">
        <v>1.9266921376163</v>
      </c>
      <c r="AC54" s="56">
        <v>-0.494969490815656</v>
      </c>
      <c r="AD54" s="64">
        <v>2.0494054759767799</v>
      </c>
      <c r="AE54" s="56">
        <v>-0.30744675752812001</v>
      </c>
      <c r="AF54" s="56">
        <v>0.425636098643006</v>
      </c>
      <c r="AG54" s="56" t="s">
        <v>1362</v>
      </c>
      <c r="AH54" s="56">
        <v>0.62275920930995299</v>
      </c>
      <c r="AI54" s="56">
        <v>-0.14526819551742101</v>
      </c>
      <c r="AJ54" s="56">
        <v>-0.50746143872377003</v>
      </c>
      <c r="AK54" s="56"/>
      <c r="AL54" s="65" t="s">
        <v>1389</v>
      </c>
    </row>
    <row r="55" spans="1:38" x14ac:dyDescent="0.2">
      <c r="A55" t="s">
        <v>398</v>
      </c>
      <c r="B55">
        <v>18366</v>
      </c>
      <c r="C55" t="s">
        <v>1110</v>
      </c>
      <c r="D55" t="s">
        <v>1111</v>
      </c>
      <c r="E55" t="s">
        <v>387</v>
      </c>
      <c r="F55" s="95">
        <v>19.384999999999998</v>
      </c>
      <c r="H55" s="33">
        <v>13530181</v>
      </c>
      <c r="I55" s="40">
        <v>70.758206000000001</v>
      </c>
      <c r="J55" s="40">
        <v>61.709009999999999</v>
      </c>
      <c r="K55" s="34">
        <v>1120</v>
      </c>
      <c r="M55">
        <v>3</v>
      </c>
      <c r="P55" s="32">
        <v>1.63627436911042</v>
      </c>
      <c r="Q55" s="28">
        <v>0.53798356216455701</v>
      </c>
      <c r="T55" s="64">
        <v>1.6958350353449501</v>
      </c>
      <c r="U55" s="56">
        <v>-0.75459285906354601</v>
      </c>
      <c r="V55" s="56">
        <v>-8.2486838967235104E-2</v>
      </c>
      <c r="W55" s="56">
        <v>-0.520420345941354</v>
      </c>
      <c r="X55" s="56">
        <v>-0.51864151474054998</v>
      </c>
      <c r="Y55" s="56">
        <v>-0.172672462571937</v>
      </c>
      <c r="AB55" s="56">
        <v>1.6047540965643801</v>
      </c>
      <c r="AC55" s="56">
        <v>0.24580195480151401</v>
      </c>
      <c r="AD55" s="56" t="s">
        <v>1362</v>
      </c>
      <c r="AE55" s="56">
        <v>-0.54329090364671495</v>
      </c>
      <c r="AF55" s="56">
        <v>-0.297223605372199</v>
      </c>
      <c r="AG55" s="56" t="s">
        <v>1362</v>
      </c>
      <c r="AH55" s="56">
        <v>-0.204847911539627</v>
      </c>
      <c r="AI55" s="56">
        <v>-0.71245787549572603</v>
      </c>
      <c r="AJ55" s="56">
        <v>-0.32239499115398501</v>
      </c>
      <c r="AK55" s="56"/>
      <c r="AL55" s="65" t="s">
        <v>1389</v>
      </c>
    </row>
    <row r="56" spans="1:38" x14ac:dyDescent="0.2">
      <c r="A56" t="s">
        <v>399</v>
      </c>
      <c r="B56" t="s">
        <v>349</v>
      </c>
      <c r="C56" t="s">
        <v>393</v>
      </c>
      <c r="D56" t="s">
        <v>1045</v>
      </c>
      <c r="E56" t="s">
        <v>387</v>
      </c>
      <c r="F56" s="95">
        <v>32.875</v>
      </c>
      <c r="H56" s="33">
        <v>9909896</v>
      </c>
      <c r="I56" s="40">
        <v>80.615193548799994</v>
      </c>
      <c r="J56" s="40">
        <v>67.556103809600003</v>
      </c>
      <c r="K56" s="34">
        <v>13919</v>
      </c>
      <c r="M56">
        <v>3</v>
      </c>
      <c r="P56" s="32">
        <v>3.1348966715209801</v>
      </c>
      <c r="Q56" s="32">
        <v>0.82720860909970095</v>
      </c>
      <c r="T56" s="56">
        <v>0.73143518461021195</v>
      </c>
      <c r="U56" s="56">
        <v>-0.65647808184943102</v>
      </c>
      <c r="V56" s="56">
        <v>0.393134351930224</v>
      </c>
      <c r="W56" s="56">
        <v>0.73911931667136099</v>
      </c>
      <c r="X56" s="56">
        <v>0.37311440627586201</v>
      </c>
      <c r="Y56" s="56">
        <v>-0.17450303781500701</v>
      </c>
      <c r="AB56" s="56">
        <v>8.8544924340922607E-2</v>
      </c>
      <c r="AC56" s="56">
        <v>1.1299750353939899</v>
      </c>
      <c r="AD56" s="56" t="s">
        <v>1362</v>
      </c>
      <c r="AE56" s="56">
        <v>-0.96902561464824899</v>
      </c>
      <c r="AF56" s="56">
        <v>-0.18490305470749099</v>
      </c>
      <c r="AG56" s="56" t="s">
        <v>1362</v>
      </c>
      <c r="AH56" s="56">
        <v>-0.26044399757876702</v>
      </c>
      <c r="AI56" s="56">
        <v>-0.317479115777627</v>
      </c>
      <c r="AJ56" s="56">
        <v>0.49529499633237101</v>
      </c>
      <c r="AK56" s="56"/>
      <c r="AL56" s="65" t="s">
        <v>1389</v>
      </c>
    </row>
    <row r="57" spans="1:38" x14ac:dyDescent="0.2">
      <c r="A57" t="s">
        <v>397</v>
      </c>
      <c r="B57">
        <v>18097</v>
      </c>
      <c r="C57" t="s">
        <v>393</v>
      </c>
      <c r="D57" t="s">
        <v>1045</v>
      </c>
      <c r="E57" t="s">
        <v>387</v>
      </c>
      <c r="F57" s="95">
        <v>32.875</v>
      </c>
      <c r="H57" s="33">
        <v>1754514</v>
      </c>
      <c r="I57" s="40">
        <v>79.059963999999994</v>
      </c>
      <c r="J57" s="40">
        <v>77.837080999999998</v>
      </c>
      <c r="K57" s="34">
        <v>216</v>
      </c>
      <c r="M57">
        <v>3</v>
      </c>
      <c r="P57" s="32">
        <v>2.0200971084793902</v>
      </c>
      <c r="Q57" s="32">
        <v>0.70493277859002501</v>
      </c>
      <c r="T57" s="56">
        <v>-3.6548887187131902E-2</v>
      </c>
      <c r="U57" s="56">
        <v>-0.23382313067867699</v>
      </c>
      <c r="V57" s="56">
        <v>-0.55996802489255804</v>
      </c>
      <c r="W57" s="56">
        <v>0.17996295926303299</v>
      </c>
      <c r="X57" s="56">
        <v>0.31213887694891002</v>
      </c>
      <c r="Y57" s="56">
        <v>0.24923230561804199</v>
      </c>
      <c r="AB57" s="56">
        <v>-0.80779074263517903</v>
      </c>
      <c r="AC57" s="56">
        <v>1.7920493647945499</v>
      </c>
      <c r="AD57" s="56" t="s">
        <v>1362</v>
      </c>
      <c r="AE57" s="56">
        <v>-0.50848291810171897</v>
      </c>
      <c r="AF57" s="56">
        <v>-0.90759993040265097</v>
      </c>
      <c r="AG57" s="56" t="s">
        <v>1362</v>
      </c>
      <c r="AH57" s="56">
        <v>-1.2303242023485099</v>
      </c>
      <c r="AI57" s="56">
        <v>0.36731547351333499</v>
      </c>
      <c r="AJ57" s="56">
        <v>0.59119404794099395</v>
      </c>
      <c r="AK57" s="56"/>
      <c r="AL57" s="65" t="s">
        <v>1389</v>
      </c>
    </row>
    <row r="58" spans="1:38" x14ac:dyDescent="0.2">
      <c r="A58" t="s">
        <v>399</v>
      </c>
      <c r="B58" t="s">
        <v>179</v>
      </c>
      <c r="C58" t="s">
        <v>393</v>
      </c>
      <c r="D58" t="s">
        <v>1045</v>
      </c>
      <c r="E58" t="s">
        <v>387</v>
      </c>
      <c r="F58" s="95">
        <v>32.875</v>
      </c>
      <c r="H58" s="33">
        <v>5410918</v>
      </c>
      <c r="I58" s="40">
        <v>86.318962140099998</v>
      </c>
      <c r="J58" s="40">
        <v>61.321663658699997</v>
      </c>
      <c r="K58" s="34">
        <v>9073</v>
      </c>
      <c r="M58">
        <v>3</v>
      </c>
      <c r="P58" s="32">
        <v>2.9213931969532001</v>
      </c>
      <c r="Q58" s="32">
        <v>0.67469600136777097</v>
      </c>
      <c r="T58" s="56">
        <v>0.57926398863117401</v>
      </c>
      <c r="U58" s="56">
        <v>-0.69998771983369001</v>
      </c>
      <c r="V58" s="56">
        <v>0.504494281318286</v>
      </c>
      <c r="W58" s="56">
        <v>0.74879768821876103</v>
      </c>
      <c r="X58" s="56">
        <v>0.32940486072317199</v>
      </c>
      <c r="Y58" s="56">
        <v>-0.161774556850933</v>
      </c>
      <c r="AB58" s="56">
        <v>-0.18444357925764701</v>
      </c>
      <c r="AC58" s="56">
        <v>1.1798581840347899</v>
      </c>
      <c r="AD58" s="56" t="s">
        <v>1362</v>
      </c>
      <c r="AE58" s="56">
        <v>-1.1024641432282301</v>
      </c>
      <c r="AF58" s="56">
        <v>-0.105857190660484</v>
      </c>
      <c r="AG58" s="56" t="s">
        <v>1362</v>
      </c>
      <c r="AH58" s="56">
        <v>-0.264036008945777</v>
      </c>
      <c r="AI58" s="56">
        <v>-0.35996411382709298</v>
      </c>
      <c r="AJ58" s="56">
        <v>0.46701100147199598</v>
      </c>
      <c r="AK58" s="56"/>
      <c r="AL58" s="65" t="s">
        <v>1389</v>
      </c>
    </row>
    <row r="59" spans="1:38" x14ac:dyDescent="0.2">
      <c r="A59" t="s">
        <v>399</v>
      </c>
      <c r="B59" t="s">
        <v>238</v>
      </c>
      <c r="C59" t="s">
        <v>393</v>
      </c>
      <c r="D59" t="s">
        <v>1045</v>
      </c>
      <c r="E59" t="s">
        <v>387</v>
      </c>
      <c r="F59" s="95">
        <v>32.875</v>
      </c>
      <c r="H59" s="33">
        <v>10415601</v>
      </c>
      <c r="I59" s="40">
        <v>87.404146496799996</v>
      </c>
      <c r="J59" s="40">
        <v>35.087616276699997</v>
      </c>
      <c r="K59" s="34">
        <v>10478</v>
      </c>
      <c r="M59">
        <v>3</v>
      </c>
      <c r="P59" s="32">
        <v>2.7613640592700501</v>
      </c>
      <c r="Q59" s="28">
        <v>0.54198864477253506</v>
      </c>
      <c r="T59" s="56">
        <v>1.0858209733439601</v>
      </c>
      <c r="U59" s="56">
        <v>-0.95359519361313905</v>
      </c>
      <c r="V59" s="64">
        <v>0.77439674577777495</v>
      </c>
      <c r="W59" s="56">
        <v>0.86160717181731505</v>
      </c>
      <c r="X59" s="56">
        <v>0.25479541931305899</v>
      </c>
      <c r="Y59" s="56">
        <v>-0.49369471991205499</v>
      </c>
      <c r="AB59" s="56">
        <v>0.428167108464105</v>
      </c>
      <c r="AC59" s="56">
        <v>0.51906585485485102</v>
      </c>
      <c r="AD59" s="56" t="s">
        <v>1362</v>
      </c>
      <c r="AE59" s="56">
        <v>-1.2650117397777201</v>
      </c>
      <c r="AF59" s="56">
        <v>0.176972680551509</v>
      </c>
      <c r="AG59" s="56" t="s">
        <v>1362</v>
      </c>
      <c r="AH59" s="56">
        <v>0.118012100127049</v>
      </c>
      <c r="AI59" s="56">
        <v>-1.2612961599589301</v>
      </c>
      <c r="AJ59" s="56">
        <v>0.26943043904768499</v>
      </c>
      <c r="AK59" s="56"/>
      <c r="AL59" s="65" t="s">
        <v>1389</v>
      </c>
    </row>
    <row r="60" spans="1:38" x14ac:dyDescent="0.2">
      <c r="A60" t="s">
        <v>399</v>
      </c>
      <c r="B60" t="s">
        <v>263</v>
      </c>
      <c r="C60" t="s">
        <v>393</v>
      </c>
      <c r="D60" t="s">
        <v>1045</v>
      </c>
      <c r="E60" t="s">
        <v>387</v>
      </c>
      <c r="F60" s="95">
        <v>32.875</v>
      </c>
      <c r="H60" s="33">
        <v>11682453</v>
      </c>
      <c r="I60" s="40">
        <v>84.994616817199997</v>
      </c>
      <c r="J60" s="40">
        <v>44.5930512276</v>
      </c>
      <c r="K60" s="34">
        <v>12132</v>
      </c>
      <c r="M60">
        <v>3</v>
      </c>
      <c r="P60" s="32">
        <v>2.4561039635412798</v>
      </c>
      <c r="Q60" s="28">
        <v>0.42783258581033701</v>
      </c>
      <c r="T60" s="56">
        <v>1.1946586302501501</v>
      </c>
      <c r="U60" s="56">
        <v>-1.0420803728400301</v>
      </c>
      <c r="V60" s="64">
        <v>0.83858402347828598</v>
      </c>
      <c r="W60" s="56">
        <v>0.93308215080392698</v>
      </c>
      <c r="X60" s="56">
        <v>0.11860855027463001</v>
      </c>
      <c r="Y60" s="56">
        <v>-0.557142422171789</v>
      </c>
      <c r="AB60" s="56">
        <v>0.46471250312036499</v>
      </c>
      <c r="AC60" s="56">
        <v>0.38567675597793</v>
      </c>
      <c r="AD60" s="56" t="s">
        <v>1362</v>
      </c>
      <c r="AE60" s="56">
        <v>-1.4425461954040999</v>
      </c>
      <c r="AF60" s="56">
        <v>0.264391108489621</v>
      </c>
      <c r="AG60" s="56" t="s">
        <v>1362</v>
      </c>
      <c r="AH60" s="56">
        <v>0.15889175823551099</v>
      </c>
      <c r="AI60" s="56">
        <v>-1.19865139410789</v>
      </c>
      <c r="AJ60" s="56">
        <v>9.3801434674379999E-2</v>
      </c>
      <c r="AK60" s="56"/>
      <c r="AL60" s="65" t="s">
        <v>1389</v>
      </c>
    </row>
    <row r="61" spans="1:38" x14ac:dyDescent="0.2">
      <c r="A61" t="s">
        <v>399</v>
      </c>
      <c r="B61" t="s">
        <v>191</v>
      </c>
      <c r="C61" t="s">
        <v>393</v>
      </c>
      <c r="D61" t="s">
        <v>1045</v>
      </c>
      <c r="E61" t="s">
        <v>387</v>
      </c>
      <c r="F61" s="95">
        <v>32.875</v>
      </c>
      <c r="H61" s="33">
        <v>15400767</v>
      </c>
      <c r="I61" s="40">
        <v>87.657007686599997</v>
      </c>
      <c r="J61" s="40">
        <v>35.041214728699998</v>
      </c>
      <c r="K61" s="34">
        <v>11100</v>
      </c>
      <c r="M61">
        <v>3</v>
      </c>
      <c r="P61" s="32">
        <v>1.8268338322628901</v>
      </c>
      <c r="Q61" s="28">
        <v>0.17919136054578</v>
      </c>
      <c r="T61" s="56">
        <v>0.94299003841574702</v>
      </c>
      <c r="U61" s="56">
        <v>-0.89763724794669997</v>
      </c>
      <c r="V61" s="64">
        <v>0.72728504782398495</v>
      </c>
      <c r="W61" s="56">
        <v>0.60611280315084004</v>
      </c>
      <c r="X61" s="56">
        <v>9.9144718910334897E-2</v>
      </c>
      <c r="Y61" s="56">
        <v>-0.33338334738814901</v>
      </c>
      <c r="AB61" s="56">
        <v>0.28796357762837999</v>
      </c>
      <c r="AC61" s="56">
        <v>0.55779320284936795</v>
      </c>
      <c r="AD61" s="56" t="s">
        <v>1362</v>
      </c>
      <c r="AE61" s="56">
        <v>-1.1367676108388101</v>
      </c>
      <c r="AF61" s="56">
        <v>0.211208601423336</v>
      </c>
      <c r="AG61" s="56" t="s">
        <v>1362</v>
      </c>
      <c r="AH61" s="56">
        <v>-1.6346557959077E-2</v>
      </c>
      <c r="AI61" s="56">
        <v>-1.2226846845183099</v>
      </c>
      <c r="AJ61" s="56">
        <v>0.151095370962845</v>
      </c>
      <c r="AK61" s="56"/>
      <c r="AL61" s="65" t="s">
        <v>1389</v>
      </c>
    </row>
    <row r="62" spans="1:38" x14ac:dyDescent="0.2">
      <c r="A62" t="s">
        <v>397</v>
      </c>
      <c r="B62">
        <v>17371</v>
      </c>
      <c r="C62" t="s">
        <v>393</v>
      </c>
      <c r="D62" s="3" t="s">
        <v>1045</v>
      </c>
      <c r="E62" t="s">
        <v>1038</v>
      </c>
      <c r="F62" s="95">
        <v>20.32</v>
      </c>
      <c r="H62" s="33">
        <v>1098452</v>
      </c>
      <c r="I62" s="40">
        <v>56.359285</v>
      </c>
      <c r="J62" s="40">
        <v>71.469956999999994</v>
      </c>
      <c r="K62" s="34">
        <v>634</v>
      </c>
      <c r="M62">
        <v>3</v>
      </c>
      <c r="P62" s="32">
        <v>1.6598994904303701</v>
      </c>
      <c r="Q62" s="28">
        <v>4.4181744083100501E-2</v>
      </c>
      <c r="T62" s="56">
        <v>1.3230213671526601</v>
      </c>
      <c r="U62" s="56">
        <v>-0.78420319858641696</v>
      </c>
      <c r="V62" s="56">
        <v>0.34400773843939397</v>
      </c>
      <c r="W62" s="56">
        <v>0.113798480646452</v>
      </c>
      <c r="X62" s="56">
        <v>-0.11885864909930501</v>
      </c>
      <c r="Y62" s="56">
        <v>4.2520020585996701E-2</v>
      </c>
      <c r="AB62" s="64">
        <v>2.1232653917636402</v>
      </c>
      <c r="AC62" s="56">
        <v>-2.87646619654118E-2</v>
      </c>
      <c r="AD62" s="56">
        <v>0.71564973797591802</v>
      </c>
      <c r="AE62" s="56">
        <v>-0.89980097178554297</v>
      </c>
      <c r="AF62" s="56">
        <v>-0.12887835848229601</v>
      </c>
      <c r="AG62" s="56" t="s">
        <v>1362</v>
      </c>
      <c r="AH62" s="56">
        <v>-0.36024087064298399</v>
      </c>
      <c r="AI62" s="56">
        <v>-0.13187688526909599</v>
      </c>
      <c r="AJ62" s="56">
        <v>7.7214268397758495E-2</v>
      </c>
      <c r="AK62" s="56"/>
      <c r="AL62" s="65" t="s">
        <v>1389</v>
      </c>
    </row>
    <row r="63" spans="1:38" x14ac:dyDescent="0.2">
      <c r="A63" t="s">
        <v>398</v>
      </c>
      <c r="B63">
        <v>18763</v>
      </c>
      <c r="C63" t="s">
        <v>502</v>
      </c>
      <c r="D63" t="s">
        <v>1063</v>
      </c>
      <c r="E63" t="s">
        <v>1038</v>
      </c>
      <c r="F63" s="95">
        <v>0.01</v>
      </c>
      <c r="H63" s="33">
        <v>21963635</v>
      </c>
      <c r="I63" s="40">
        <v>63.834069999999997</v>
      </c>
      <c r="J63" s="40">
        <v>58.310389999999998</v>
      </c>
      <c r="K63" s="34">
        <v>1527</v>
      </c>
      <c r="M63">
        <v>3</v>
      </c>
      <c r="P63" s="28">
        <v>0.49306262278423502</v>
      </c>
      <c r="Q63" s="28">
        <v>0.12108414275259601</v>
      </c>
      <c r="T63" s="64">
        <v>1.7384641070822899</v>
      </c>
      <c r="U63" s="56">
        <v>-0.20170607833114401</v>
      </c>
      <c r="V63" s="64">
        <v>0.80808104966290495</v>
      </c>
      <c r="W63" s="56">
        <v>-0.29127494955676198</v>
      </c>
      <c r="X63" s="56">
        <v>-0.25693965990004097</v>
      </c>
      <c r="Y63" s="56">
        <v>-0.44170246466610802</v>
      </c>
      <c r="AB63" s="56">
        <v>1.76820651509274</v>
      </c>
      <c r="AC63" s="56">
        <v>-0.74986616556711205</v>
      </c>
      <c r="AD63" s="64">
        <v>2.07786489252228</v>
      </c>
      <c r="AE63" s="56">
        <v>-2.8801109922224299E-2</v>
      </c>
      <c r="AF63" s="56">
        <v>0.260451970922493</v>
      </c>
      <c r="AG63" s="56" t="s">
        <v>1362</v>
      </c>
      <c r="AH63" s="56">
        <v>1.0252965239102501</v>
      </c>
      <c r="AI63" s="56">
        <v>-0.12227178517626699</v>
      </c>
      <c r="AJ63" s="56">
        <v>-0.442606932433529</v>
      </c>
      <c r="AK63" s="56"/>
      <c r="AL63" s="29" t="s">
        <v>1390</v>
      </c>
    </row>
    <row r="64" spans="1:38" x14ac:dyDescent="0.2">
      <c r="A64" t="s">
        <v>397</v>
      </c>
      <c r="B64">
        <v>18098</v>
      </c>
      <c r="C64" t="s">
        <v>394</v>
      </c>
      <c r="D64" t="s">
        <v>1127</v>
      </c>
      <c r="E64" t="s">
        <v>387</v>
      </c>
      <c r="F64" s="95">
        <v>27.435000000000002</v>
      </c>
      <c r="H64" s="33">
        <v>32417246</v>
      </c>
      <c r="I64" s="40">
        <v>84.092560000000006</v>
      </c>
      <c r="J64" s="40">
        <v>68.507147000000003</v>
      </c>
      <c r="K64" s="34">
        <v>15403</v>
      </c>
      <c r="M64">
        <v>3</v>
      </c>
      <c r="P64" s="32">
        <v>1.71838027763626</v>
      </c>
      <c r="Q64" s="32">
        <v>0.71637828997837405</v>
      </c>
      <c r="T64" s="56">
        <v>1.30179787795272</v>
      </c>
      <c r="U64" s="56">
        <v>-0.30915006351700602</v>
      </c>
      <c r="V64" s="56">
        <v>0.19045395280923799</v>
      </c>
      <c r="W64" s="56">
        <v>0.37860230835734299</v>
      </c>
      <c r="X64" s="56">
        <v>-0.29015084168181798</v>
      </c>
      <c r="Y64" s="56">
        <v>-0.34761470018060903</v>
      </c>
      <c r="AB64" s="56">
        <v>1.21347087932722</v>
      </c>
      <c r="AC64" s="56">
        <v>0.47192742623203598</v>
      </c>
      <c r="AD64" s="56" t="s">
        <v>1362</v>
      </c>
      <c r="AE64" s="56">
        <v>-0.334456540545709</v>
      </c>
      <c r="AF64" s="56">
        <v>-0.33115801750205298</v>
      </c>
      <c r="AG64" s="56" t="s">
        <v>1362</v>
      </c>
      <c r="AH64" s="56">
        <v>-1.6481593898636099E-2</v>
      </c>
      <c r="AI64" s="56">
        <v>-0.33061683471949399</v>
      </c>
      <c r="AJ64" s="56">
        <v>-0.104672974438257</v>
      </c>
      <c r="AK64" s="56"/>
      <c r="AL64" s="65" t="s">
        <v>1389</v>
      </c>
    </row>
    <row r="65" spans="1:38" x14ac:dyDescent="0.2">
      <c r="A65" t="s">
        <v>399</v>
      </c>
      <c r="B65" t="s">
        <v>88</v>
      </c>
      <c r="C65" t="s">
        <v>903</v>
      </c>
      <c r="D65" t="s">
        <v>1238</v>
      </c>
      <c r="E65" t="s">
        <v>387</v>
      </c>
      <c r="F65" s="95">
        <v>19.625</v>
      </c>
      <c r="H65" s="33">
        <v>20651854</v>
      </c>
      <c r="I65" s="40">
        <v>86.418535289600001</v>
      </c>
      <c r="J65" s="40">
        <v>25.523201214499998</v>
      </c>
      <c r="K65" s="34">
        <v>3097</v>
      </c>
      <c r="M65">
        <v>3</v>
      </c>
      <c r="P65" s="32">
        <v>1.57930838319676</v>
      </c>
      <c r="Q65" s="28">
        <v>0.14218380373751899</v>
      </c>
      <c r="T65" s="64">
        <v>1.8872177359741</v>
      </c>
      <c r="U65" s="56">
        <v>-0.55519407720404002</v>
      </c>
      <c r="V65" s="56">
        <v>6.5353773360975601E-2</v>
      </c>
      <c r="W65" s="56">
        <v>-0.78470968128103502</v>
      </c>
      <c r="X65" s="56">
        <v>-0.70187618586339595</v>
      </c>
      <c r="Y65" s="56">
        <v>-0.48927245598651897</v>
      </c>
      <c r="AB65" s="56">
        <v>1.94695189513862</v>
      </c>
      <c r="AC65" s="56">
        <v>-0.31191799496202899</v>
      </c>
      <c r="AD65" s="56" t="s">
        <v>1362</v>
      </c>
      <c r="AE65" s="56">
        <v>-0.20454335587639799</v>
      </c>
      <c r="AF65" s="56">
        <v>-0.42900531758247101</v>
      </c>
      <c r="AG65" s="56" t="s">
        <v>1362</v>
      </c>
      <c r="AH65" s="56">
        <v>-0.76767762326817701</v>
      </c>
      <c r="AI65" s="56">
        <v>-1.43240674997994</v>
      </c>
      <c r="AJ65" s="56">
        <v>-0.52052675846064</v>
      </c>
      <c r="AK65" s="56"/>
      <c r="AL65" s="65" t="s">
        <v>1389</v>
      </c>
    </row>
    <row r="66" spans="1:38" x14ac:dyDescent="0.2">
      <c r="A66" t="s">
        <v>397</v>
      </c>
      <c r="B66">
        <v>18110</v>
      </c>
      <c r="C66" t="s">
        <v>403</v>
      </c>
      <c r="D66" t="s">
        <v>1046</v>
      </c>
      <c r="E66" t="s">
        <v>1037</v>
      </c>
      <c r="F66" s="95">
        <v>2.5000000000000001E-2</v>
      </c>
      <c r="H66" s="33">
        <v>749798</v>
      </c>
      <c r="I66" s="40">
        <v>83.336370000000002</v>
      </c>
      <c r="J66" s="40">
        <v>73.298505000000006</v>
      </c>
      <c r="K66" s="34">
        <v>1</v>
      </c>
      <c r="M66">
        <v>3</v>
      </c>
      <c r="P66" s="28">
        <v>0.848486392563505</v>
      </c>
      <c r="Q66" s="32">
        <v>1.68998609605934</v>
      </c>
      <c r="T66" s="56">
        <v>0.33319802247021302</v>
      </c>
      <c r="U66" s="56">
        <v>-0.47956149817392002</v>
      </c>
      <c r="V66" s="56">
        <v>-0.29219242891644998</v>
      </c>
      <c r="W66" s="64">
        <v>1.22572032779049</v>
      </c>
      <c r="X66" s="56">
        <v>-0.168189198337451</v>
      </c>
      <c r="Y66" s="56">
        <v>0.15425453696399899</v>
      </c>
      <c r="AB66" s="56">
        <v>0.239625027123297</v>
      </c>
      <c r="AC66" s="56">
        <v>0.28609823086323</v>
      </c>
      <c r="AD66" s="56">
        <v>-0.31512653924837702</v>
      </c>
      <c r="AE66" s="56">
        <v>-0.42196148419899898</v>
      </c>
      <c r="AF66" s="56">
        <v>-0.37147579194418301</v>
      </c>
      <c r="AG66" s="56">
        <v>-9.0362150342298594E-2</v>
      </c>
      <c r="AH66" s="56">
        <v>0.71029605763152304</v>
      </c>
      <c r="AI66" s="56">
        <v>4.7511606237211602E-2</v>
      </c>
      <c r="AJ66" s="56">
        <v>-0.12980848866170999</v>
      </c>
      <c r="AK66" s="56"/>
      <c r="AL66" s="65" t="s">
        <v>1389</v>
      </c>
    </row>
    <row r="67" spans="1:38" x14ac:dyDescent="0.2">
      <c r="A67" t="s">
        <v>400</v>
      </c>
      <c r="B67">
        <v>26147</v>
      </c>
      <c r="C67" t="s">
        <v>677</v>
      </c>
      <c r="D67" t="s">
        <v>1046</v>
      </c>
      <c r="E67" t="s">
        <v>387</v>
      </c>
      <c r="F67" s="95">
        <v>2.8250000000000002</v>
      </c>
      <c r="H67" s="33">
        <v>16883208</v>
      </c>
      <c r="I67" s="40">
        <v>74.120069999999998</v>
      </c>
      <c r="J67" s="40">
        <v>28.212254999999999</v>
      </c>
      <c r="K67" s="34">
        <v>3218</v>
      </c>
      <c r="M67">
        <v>3</v>
      </c>
      <c r="P67" s="32">
        <v>1.81046338751062</v>
      </c>
      <c r="Q67" s="28">
        <v>0.26364264395887299</v>
      </c>
      <c r="T67" s="64">
        <v>1.80940307577018</v>
      </c>
      <c r="U67" s="56">
        <v>-0.41624130405300702</v>
      </c>
      <c r="V67" s="56">
        <v>0.15838010630622101</v>
      </c>
      <c r="W67" s="56">
        <v>-1.4496903527538301</v>
      </c>
      <c r="X67" s="56">
        <v>-2.3922687790308199</v>
      </c>
      <c r="Y67" s="56">
        <v>-0.38609955595112799</v>
      </c>
      <c r="AB67" s="64">
        <v>2.14635595237884</v>
      </c>
      <c r="AC67" s="56">
        <v>-1.3780159008930399</v>
      </c>
      <c r="AD67" s="56" t="s">
        <v>1362</v>
      </c>
      <c r="AE67" s="56">
        <v>0.33554360357160201</v>
      </c>
      <c r="AF67" s="56">
        <v>-0.56899273377259996</v>
      </c>
      <c r="AG67" s="56" t="s">
        <v>1362</v>
      </c>
      <c r="AH67" s="56">
        <v>-0.58323580982086498</v>
      </c>
      <c r="AI67" s="56">
        <v>-1.5639696341415299</v>
      </c>
      <c r="AJ67" s="56">
        <v>-2.3147744387679099</v>
      </c>
      <c r="AK67" s="56"/>
      <c r="AL67" s="29" t="s">
        <v>1390</v>
      </c>
    </row>
    <row r="68" spans="1:38" x14ac:dyDescent="0.2">
      <c r="A68" t="s">
        <v>397</v>
      </c>
      <c r="B68">
        <v>17380</v>
      </c>
      <c r="C68" t="s">
        <v>402</v>
      </c>
      <c r="D68" s="3" t="s">
        <v>1055</v>
      </c>
      <c r="E68" t="s">
        <v>1037</v>
      </c>
      <c r="F68" s="95">
        <v>46.375</v>
      </c>
      <c r="H68" s="33">
        <v>32180471</v>
      </c>
      <c r="I68" s="40">
        <v>74.906610000000001</v>
      </c>
      <c r="J68" s="40">
        <v>52.27834</v>
      </c>
      <c r="K68" s="34">
        <v>25199</v>
      </c>
      <c r="M68">
        <v>3</v>
      </c>
      <c r="P68" s="28">
        <v>1.10031830767335</v>
      </c>
      <c r="Q68" s="28">
        <v>0.36592216933520999</v>
      </c>
      <c r="T68" s="64">
        <v>1.7314682722950701</v>
      </c>
      <c r="U68" s="56">
        <v>-0.28924835445019398</v>
      </c>
      <c r="V68" s="64">
        <v>0.93212486934449101</v>
      </c>
      <c r="W68" s="56">
        <v>0.67887338241315398</v>
      </c>
      <c r="X68" s="56">
        <v>0.13316086687231099</v>
      </c>
      <c r="Y68" s="56">
        <v>-0.15221306080921301</v>
      </c>
      <c r="AB68" s="56">
        <v>1.6457263007463001</v>
      </c>
      <c r="AC68" s="56">
        <v>-0.24380294443892001</v>
      </c>
      <c r="AD68" s="56">
        <v>0.59037751608917999</v>
      </c>
      <c r="AE68" s="56">
        <v>-0.32774696711815798</v>
      </c>
      <c r="AF68" s="56">
        <v>0.55397469930372101</v>
      </c>
      <c r="AG68" s="56">
        <v>-0.160014024027264</v>
      </c>
      <c r="AH68" s="56">
        <v>0.60265584586761101</v>
      </c>
      <c r="AI68" s="56">
        <v>-0.429949709553969</v>
      </c>
      <c r="AJ68" s="56">
        <v>1.99289492840081E-2</v>
      </c>
      <c r="AK68" s="56"/>
      <c r="AL68" s="65" t="s">
        <v>1389</v>
      </c>
    </row>
    <row r="69" spans="1:38" x14ac:dyDescent="0.2">
      <c r="A69" t="s">
        <v>398</v>
      </c>
      <c r="B69" t="s">
        <v>8</v>
      </c>
      <c r="C69" t="s">
        <v>394</v>
      </c>
      <c r="D69" t="s">
        <v>1090</v>
      </c>
      <c r="E69" t="s">
        <v>1037</v>
      </c>
      <c r="F69" s="95">
        <v>58.11</v>
      </c>
      <c r="H69" s="33">
        <v>3957925</v>
      </c>
      <c r="I69" s="40">
        <v>87.543995853400006</v>
      </c>
      <c r="J69" s="40">
        <v>51.253272546300003</v>
      </c>
      <c r="K69" s="34">
        <v>49</v>
      </c>
      <c r="M69">
        <v>3</v>
      </c>
      <c r="P69" s="32">
        <v>1.68548208131028</v>
      </c>
      <c r="Q69" s="28">
        <v>0.47819078587936598</v>
      </c>
      <c r="T69" s="64">
        <v>1.9452487767411599</v>
      </c>
      <c r="U69" s="56">
        <v>-0.30204954240514298</v>
      </c>
      <c r="V69" s="56">
        <v>0.37207977251265201</v>
      </c>
      <c r="W69" s="56">
        <v>0.61235639665951902</v>
      </c>
      <c r="X69" s="56">
        <v>0.107020700415942</v>
      </c>
      <c r="Y69" s="56">
        <v>-8.7404155843717496E-2</v>
      </c>
      <c r="AB69" s="56">
        <v>1.9098293450833299</v>
      </c>
      <c r="AC69" s="56">
        <v>-7.2741452634395007E-2</v>
      </c>
      <c r="AD69" s="56">
        <v>0.159337894346397</v>
      </c>
      <c r="AE69" s="56">
        <v>-0.31684479565616802</v>
      </c>
      <c r="AF69" s="56">
        <v>0.117647089716091</v>
      </c>
      <c r="AG69" s="56">
        <v>0.116830884532205</v>
      </c>
      <c r="AH69" s="56">
        <v>0.34760453177820999</v>
      </c>
      <c r="AI69" s="56">
        <v>-0.51079198963743699</v>
      </c>
      <c r="AJ69" s="56">
        <v>-8.1518343321462599E-4</v>
      </c>
      <c r="AK69" s="56"/>
      <c r="AL69" s="65" t="s">
        <v>1389</v>
      </c>
    </row>
    <row r="70" spans="1:38" x14ac:dyDescent="0.2">
      <c r="A70" t="s">
        <v>400</v>
      </c>
      <c r="B70">
        <v>26287</v>
      </c>
      <c r="C70" t="s">
        <v>868</v>
      </c>
      <c r="D70" t="s">
        <v>1051</v>
      </c>
      <c r="E70" t="s">
        <v>387</v>
      </c>
      <c r="F70" s="95">
        <v>22.36</v>
      </c>
      <c r="H70" s="33">
        <v>24109563</v>
      </c>
      <c r="I70" s="40">
        <v>86.781239999999997</v>
      </c>
      <c r="J70" s="40">
        <v>15.936780000000001</v>
      </c>
      <c r="K70" s="34">
        <v>38</v>
      </c>
      <c r="M70">
        <v>3</v>
      </c>
      <c r="P70" s="28">
        <v>4.0598460514057397E-2</v>
      </c>
      <c r="Q70" s="28">
        <v>0.58689007968500795</v>
      </c>
      <c r="T70" s="56">
        <v>-0.52537414101153102</v>
      </c>
      <c r="U70" s="56">
        <v>-1.4156007058636799</v>
      </c>
      <c r="V70" s="56">
        <v>-1.1079755889256799</v>
      </c>
      <c r="W70" s="64">
        <v>1.9917640567789601</v>
      </c>
      <c r="X70" s="56">
        <v>-1.8963124495616199</v>
      </c>
      <c r="Y70" s="56">
        <v>0.79919210995196199</v>
      </c>
      <c r="AB70" s="56">
        <v>-1.49656206759229E-2</v>
      </c>
      <c r="AC70" s="56">
        <v>-2.48111848345913</v>
      </c>
      <c r="AD70" s="56" t="s">
        <v>1362</v>
      </c>
      <c r="AE70" s="56">
        <v>-0.27728992482422599</v>
      </c>
      <c r="AF70" s="56">
        <v>0.35687097677502</v>
      </c>
      <c r="AG70" s="56" t="s">
        <v>1362</v>
      </c>
      <c r="AH70" s="64">
        <v>2.1850598998072699</v>
      </c>
      <c r="AI70" s="56">
        <v>-1.0922339332601601</v>
      </c>
      <c r="AJ70" s="56">
        <v>-1.7007833616881101</v>
      </c>
      <c r="AK70" s="56"/>
      <c r="AL70" s="65" t="s">
        <v>1389</v>
      </c>
    </row>
    <row r="71" spans="1:38" x14ac:dyDescent="0.2">
      <c r="A71" s="48" t="s">
        <v>397</v>
      </c>
      <c r="B71" s="48">
        <v>18117</v>
      </c>
      <c r="C71" s="48" t="s">
        <v>402</v>
      </c>
      <c r="D71" s="59" t="s">
        <v>1055</v>
      </c>
      <c r="E71" s="48" t="s">
        <v>1037</v>
      </c>
      <c r="F71" s="97">
        <v>46.375</v>
      </c>
      <c r="H71" s="60">
        <v>27949927</v>
      </c>
      <c r="I71" s="51">
        <v>81.353139999999996</v>
      </c>
      <c r="J71" s="51">
        <v>65.708489999999998</v>
      </c>
      <c r="K71" s="55">
        <v>30454</v>
      </c>
      <c r="M71" s="48">
        <v>2</v>
      </c>
      <c r="O71" s="48"/>
      <c r="P71" s="52">
        <v>0.93381194249832</v>
      </c>
      <c r="Q71" s="52">
        <v>0.25660731871593101</v>
      </c>
      <c r="S71" s="48"/>
      <c r="T71" s="61">
        <v>1.53866556048799</v>
      </c>
      <c r="U71" s="61">
        <v>-0.26826990944405699</v>
      </c>
      <c r="V71" s="76">
        <v>0.94394329499534302</v>
      </c>
      <c r="W71" s="61">
        <v>0.59430459006035297</v>
      </c>
      <c r="X71" s="61">
        <v>0.15834424600823799</v>
      </c>
      <c r="Y71" s="61">
        <v>-0.13523564131208399</v>
      </c>
      <c r="AA71" s="48"/>
      <c r="AB71" s="61">
        <v>1.4031443130757899</v>
      </c>
      <c r="AC71" s="61">
        <v>-0.172839784373959</v>
      </c>
      <c r="AD71" s="61">
        <v>0.76248993731756098</v>
      </c>
      <c r="AE71" s="61">
        <v>-0.35253588148693299</v>
      </c>
      <c r="AF71" s="61">
        <v>0.55668782797849303</v>
      </c>
      <c r="AG71" s="61">
        <v>-0.16748046426326399</v>
      </c>
      <c r="AH71" s="61">
        <v>0.52959539155575996</v>
      </c>
      <c r="AI71" s="61">
        <v>-0.31781169077329802</v>
      </c>
      <c r="AJ71" s="61">
        <v>-2.9771926560891199E-2</v>
      </c>
      <c r="AK71" s="56"/>
      <c r="AL71" s="77" t="s">
        <v>1389</v>
      </c>
    </row>
    <row r="72" spans="1:38" x14ac:dyDescent="0.2">
      <c r="A72" t="s">
        <v>397</v>
      </c>
      <c r="B72">
        <v>18118</v>
      </c>
      <c r="C72" t="s">
        <v>395</v>
      </c>
      <c r="D72" s="3" t="s">
        <v>1297</v>
      </c>
      <c r="E72" t="s">
        <v>1037</v>
      </c>
      <c r="F72" s="95">
        <v>9.8249999999999993</v>
      </c>
      <c r="H72" s="33">
        <v>8060670</v>
      </c>
      <c r="I72" s="40">
        <v>78.328109999999995</v>
      </c>
      <c r="J72" s="40">
        <v>74.073364999999995</v>
      </c>
      <c r="K72" s="34">
        <v>3688</v>
      </c>
      <c r="M72">
        <v>2</v>
      </c>
      <c r="P72" s="28">
        <v>1.35182967341052</v>
      </c>
      <c r="Q72" s="28">
        <v>0.17090543863636201</v>
      </c>
      <c r="T72" s="64">
        <v>1.9122474461844301</v>
      </c>
      <c r="U72" s="56">
        <v>-0.33202661169274</v>
      </c>
      <c r="V72" s="56">
        <v>0.17548188460744399</v>
      </c>
      <c r="W72" s="56">
        <v>0.24238776583135799</v>
      </c>
      <c r="X72" s="56">
        <v>-3.2734976781447801E-2</v>
      </c>
      <c r="Y72" s="56">
        <v>-3.6216634746879202E-2</v>
      </c>
      <c r="AB72" s="56">
        <v>1.8022529550709201</v>
      </c>
      <c r="AC72" s="56">
        <v>3.7458772271557E-2</v>
      </c>
      <c r="AD72" s="56">
        <v>0.63348721045344503</v>
      </c>
      <c r="AE72" s="56">
        <v>-0.38022212451014697</v>
      </c>
      <c r="AF72" s="56">
        <v>1.16069833507574E-2</v>
      </c>
      <c r="AG72" s="56">
        <v>-4.3074809601554701E-2</v>
      </c>
      <c r="AH72" s="56">
        <v>0.27777080210979499</v>
      </c>
      <c r="AI72" s="56">
        <v>-1.32754181059595E-2</v>
      </c>
      <c r="AJ72" s="56">
        <v>-0.157381418125145</v>
      </c>
      <c r="AK72" s="56"/>
      <c r="AL72" s="65" t="s">
        <v>1389</v>
      </c>
    </row>
    <row r="73" spans="1:38" x14ac:dyDescent="0.2">
      <c r="A73" t="s">
        <v>400</v>
      </c>
      <c r="B73" t="s">
        <v>355</v>
      </c>
      <c r="C73" t="s">
        <v>395</v>
      </c>
      <c r="D73" t="s">
        <v>1297</v>
      </c>
      <c r="E73" t="s">
        <v>387</v>
      </c>
      <c r="F73" s="95">
        <v>17.895</v>
      </c>
      <c r="H73" s="33">
        <v>4402681</v>
      </c>
      <c r="I73" s="40">
        <v>63.254854977400001</v>
      </c>
      <c r="J73" s="40">
        <v>76.214964815399995</v>
      </c>
      <c r="K73" s="34">
        <v>1057</v>
      </c>
      <c r="M73">
        <v>2</v>
      </c>
      <c r="P73" s="32">
        <v>1.95596423933954</v>
      </c>
      <c r="Q73" s="28">
        <v>0.27414960809650801</v>
      </c>
      <c r="T73" s="56">
        <v>0.54313779290752195</v>
      </c>
      <c r="U73" s="56">
        <v>-0.26374837234565501</v>
      </c>
      <c r="V73" s="56">
        <v>-0.80807676330471301</v>
      </c>
      <c r="W73" s="56">
        <v>-0.32871931169841101</v>
      </c>
      <c r="X73" s="56">
        <v>7.5625059301013806E-2</v>
      </c>
      <c r="Y73" s="56">
        <v>0.25311471995290402</v>
      </c>
      <c r="AB73" s="56">
        <v>-0.32005394530942599</v>
      </c>
      <c r="AC73" s="56">
        <v>1.7887835852777301</v>
      </c>
      <c r="AD73" s="56" t="s">
        <v>1362</v>
      </c>
      <c r="AE73" s="56">
        <v>-0.521496007310704</v>
      </c>
      <c r="AF73" s="56">
        <v>-0.91004808870769704</v>
      </c>
      <c r="AG73" s="56" t="s">
        <v>1362</v>
      </c>
      <c r="AH73" s="56">
        <v>-1.70441238298412</v>
      </c>
      <c r="AI73" s="56">
        <v>0.39418316493982303</v>
      </c>
      <c r="AJ73" s="56">
        <v>0.44197940422763998</v>
      </c>
      <c r="AK73" s="56"/>
      <c r="AL73" s="65" t="s">
        <v>1389</v>
      </c>
    </row>
    <row r="74" spans="1:38" x14ac:dyDescent="0.2">
      <c r="A74" t="s">
        <v>398</v>
      </c>
      <c r="B74">
        <v>18400</v>
      </c>
      <c r="C74" t="s">
        <v>541</v>
      </c>
      <c r="D74" t="s">
        <v>1136</v>
      </c>
      <c r="E74" t="s">
        <v>387</v>
      </c>
      <c r="F74" s="95">
        <v>24.33</v>
      </c>
      <c r="H74" s="33">
        <v>13198317</v>
      </c>
      <c r="I74" s="40">
        <v>81.763120000000001</v>
      </c>
      <c r="J74" s="40">
        <v>57.700422000000003</v>
      </c>
      <c r="K74" s="34">
        <v>367</v>
      </c>
      <c r="M74">
        <v>2</v>
      </c>
      <c r="P74" s="32">
        <v>1.5736148805655199</v>
      </c>
      <c r="Q74" s="28">
        <v>0.58615568030013399</v>
      </c>
      <c r="T74" s="56">
        <v>1.2711789461868701</v>
      </c>
      <c r="U74" s="56">
        <v>-0.41354196740717503</v>
      </c>
      <c r="V74" s="56">
        <v>-5.0435737573307202E-2</v>
      </c>
      <c r="W74" s="56">
        <v>6.9425698271981195E-2</v>
      </c>
      <c r="X74" s="56">
        <v>-0.158947598772438</v>
      </c>
      <c r="Y74" s="56">
        <v>-0.15167855077436199</v>
      </c>
      <c r="AB74" s="56">
        <v>1.2500225837775001</v>
      </c>
      <c r="AC74" s="56">
        <v>0.62629347933032098</v>
      </c>
      <c r="AD74" s="56" t="s">
        <v>1362</v>
      </c>
      <c r="AE74" s="56">
        <v>-0.37140749985569099</v>
      </c>
      <c r="AF74" s="56">
        <v>-0.39514416143554898</v>
      </c>
      <c r="AG74" s="56" t="s">
        <v>1362</v>
      </c>
      <c r="AH74" s="56">
        <v>-0.18241768335873099</v>
      </c>
      <c r="AI74" s="56">
        <v>-0.61136357494327997</v>
      </c>
      <c r="AJ74" s="56">
        <v>6.0718656018572903E-2</v>
      </c>
      <c r="AK74" s="56"/>
      <c r="AL74" s="65" t="s">
        <v>1389</v>
      </c>
    </row>
    <row r="75" spans="1:38" x14ac:dyDescent="0.2">
      <c r="A75" t="s">
        <v>400</v>
      </c>
      <c r="B75">
        <v>26452</v>
      </c>
      <c r="C75" t="s">
        <v>757</v>
      </c>
      <c r="D75" t="s">
        <v>1076</v>
      </c>
      <c r="E75" t="s">
        <v>387</v>
      </c>
      <c r="F75" s="95">
        <v>3.2750000000000004</v>
      </c>
      <c r="H75" s="33">
        <v>18958269</v>
      </c>
      <c r="I75" s="40">
        <v>84.444800000000001</v>
      </c>
      <c r="J75" s="40">
        <v>20.289909999999999</v>
      </c>
      <c r="K75" s="34">
        <v>567</v>
      </c>
      <c r="M75">
        <v>2</v>
      </c>
      <c r="P75" s="28">
        <v>0.47260102067752802</v>
      </c>
      <c r="Q75" s="28">
        <v>0.23933839114853001</v>
      </c>
      <c r="T75" s="56">
        <v>5.3606733319291701E-2</v>
      </c>
      <c r="U75" s="56">
        <v>0.17264858088880999</v>
      </c>
      <c r="V75" s="56">
        <v>-8.0458944949471103E-2</v>
      </c>
      <c r="W75" s="56">
        <v>-0.23681275050023601</v>
      </c>
      <c r="X75" s="56">
        <v>-1.95265580078183</v>
      </c>
      <c r="Y75" s="56">
        <v>0.110253812884434</v>
      </c>
      <c r="AB75" s="56">
        <v>0.48219980633487702</v>
      </c>
      <c r="AC75" s="56">
        <v>-1.9844296850021901</v>
      </c>
      <c r="AD75" s="56" t="s">
        <v>1362</v>
      </c>
      <c r="AE75" s="64">
        <v>0.89923128656957396</v>
      </c>
      <c r="AF75" s="56">
        <v>-3.9032396831878799E-2</v>
      </c>
      <c r="AG75" s="56" t="s">
        <v>1362</v>
      </c>
      <c r="AH75" s="56">
        <v>0.342845486897005</v>
      </c>
      <c r="AI75" s="56">
        <v>-1.42938794704832</v>
      </c>
      <c r="AJ75" s="56">
        <v>-1.7447616554927901</v>
      </c>
      <c r="AK75" s="56"/>
      <c r="AL75" s="65" t="s">
        <v>1389</v>
      </c>
    </row>
    <row r="76" spans="1:38" x14ac:dyDescent="0.2">
      <c r="A76" t="s">
        <v>398</v>
      </c>
      <c r="B76">
        <v>18435</v>
      </c>
      <c r="C76" t="s">
        <v>572</v>
      </c>
      <c r="D76" t="s">
        <v>1202</v>
      </c>
      <c r="E76" t="s">
        <v>1037</v>
      </c>
      <c r="F76" s="95">
        <v>34.700000000000003</v>
      </c>
      <c r="H76" s="33">
        <v>6174047</v>
      </c>
      <c r="I76" s="40">
        <v>60.357640000000004</v>
      </c>
      <c r="J76" s="40">
        <v>64.627399999999994</v>
      </c>
      <c r="K76" s="34">
        <v>34</v>
      </c>
      <c r="M76">
        <v>2</v>
      </c>
      <c r="P76" s="28">
        <v>0.18243160044255699</v>
      </c>
      <c r="Q76" s="28">
        <v>-0.13926324067027401</v>
      </c>
      <c r="T76" s="56">
        <v>0.382971800030103</v>
      </c>
      <c r="U76" s="56">
        <v>-0.18261141522744501</v>
      </c>
      <c r="V76" s="64">
        <v>0.63670077269417402</v>
      </c>
      <c r="W76" s="56">
        <v>8.5210016273498002E-2</v>
      </c>
      <c r="X76" s="56">
        <v>8.1465256264699706E-2</v>
      </c>
      <c r="Y76" s="56">
        <v>-2.07838266583442E-2</v>
      </c>
      <c r="AB76" s="56">
        <v>0.35382545437058699</v>
      </c>
      <c r="AC76" s="56">
        <v>2.73098427549711E-2</v>
      </c>
      <c r="AD76" s="56">
        <v>0.412719143424153</v>
      </c>
      <c r="AE76" s="56">
        <v>-0.22463051822525101</v>
      </c>
      <c r="AF76" s="56">
        <v>0.41704201890581499</v>
      </c>
      <c r="AG76" s="56">
        <v>-0.37811332272078901</v>
      </c>
      <c r="AH76" s="56">
        <v>-8.7446250141311795E-3</v>
      </c>
      <c r="AI76" s="56">
        <v>-0.18887935888886401</v>
      </c>
      <c r="AJ76" s="56">
        <v>-7.4473094823292396E-2</v>
      </c>
      <c r="AK76" s="56"/>
      <c r="AL76" s="65" t="s">
        <v>1389</v>
      </c>
    </row>
    <row r="77" spans="1:38" x14ac:dyDescent="0.2">
      <c r="A77" t="s">
        <v>399</v>
      </c>
      <c r="B77" t="s">
        <v>110</v>
      </c>
      <c r="C77" t="s">
        <v>396</v>
      </c>
      <c r="D77" t="s">
        <v>1298</v>
      </c>
      <c r="E77" t="s">
        <v>387</v>
      </c>
      <c r="F77" s="95">
        <v>19.04</v>
      </c>
      <c r="H77" s="33">
        <v>10074904</v>
      </c>
      <c r="I77" s="40">
        <v>86.464833912800003</v>
      </c>
      <c r="J77" s="40">
        <v>52.761162518799999</v>
      </c>
      <c r="K77" s="34">
        <v>1355</v>
      </c>
      <c r="M77">
        <v>2</v>
      </c>
      <c r="P77" s="32">
        <v>2.1989365035096902</v>
      </c>
      <c r="Q77" s="28">
        <v>0.13214870497641601</v>
      </c>
      <c r="T77" s="56">
        <v>0.62107072444025901</v>
      </c>
      <c r="U77" s="56">
        <v>-0.19190741065784001</v>
      </c>
      <c r="V77" s="56">
        <v>-0.82064327685969296</v>
      </c>
      <c r="W77" s="56">
        <v>-0.14159426704265701</v>
      </c>
      <c r="X77" s="56">
        <v>0.107154155271695</v>
      </c>
      <c r="Y77" s="56">
        <v>0.192446150678342</v>
      </c>
      <c r="AB77" s="56">
        <v>0.16623000328403401</v>
      </c>
      <c r="AC77" s="56">
        <v>1.6773370878051399</v>
      </c>
      <c r="AD77" s="56" t="s">
        <v>1362</v>
      </c>
      <c r="AE77" s="56">
        <v>-0.39563114541796901</v>
      </c>
      <c r="AF77" s="56">
        <v>-0.85245222525755904</v>
      </c>
      <c r="AG77" s="56" t="s">
        <v>1362</v>
      </c>
      <c r="AH77" s="56">
        <v>-1.43880602477395</v>
      </c>
      <c r="AI77" s="56">
        <v>-3.9884818511962801E-2</v>
      </c>
      <c r="AJ77" s="56">
        <v>0.43231578125777598</v>
      </c>
      <c r="AK77" s="56"/>
      <c r="AL77" s="65" t="s">
        <v>1389</v>
      </c>
    </row>
    <row r="78" spans="1:38" x14ac:dyDescent="0.2">
      <c r="A78" t="s">
        <v>400</v>
      </c>
      <c r="B78">
        <v>26459</v>
      </c>
      <c r="C78" t="s">
        <v>885</v>
      </c>
      <c r="D78" t="s">
        <v>1133</v>
      </c>
      <c r="E78" t="s">
        <v>387</v>
      </c>
      <c r="F78" s="95">
        <v>9.2850000000000001</v>
      </c>
      <c r="H78" s="33">
        <v>16745036</v>
      </c>
      <c r="I78" s="40">
        <v>85.466843999999995</v>
      </c>
      <c r="J78" s="40">
        <v>23.121386999999999</v>
      </c>
      <c r="K78" s="34">
        <v>1425</v>
      </c>
      <c r="M78">
        <v>2</v>
      </c>
      <c r="P78" s="28">
        <v>1.2800744814587099</v>
      </c>
      <c r="Q78" s="28">
        <v>0.38085616131732097</v>
      </c>
      <c r="T78" s="64">
        <v>1.8015232380772499</v>
      </c>
      <c r="U78" s="56">
        <v>-1.47506421666901</v>
      </c>
      <c r="V78" s="56">
        <v>-8.8564648132742702E-2</v>
      </c>
      <c r="W78" s="56">
        <v>-0.75091689077524804</v>
      </c>
      <c r="X78" s="56">
        <v>-1.59586923350995</v>
      </c>
      <c r="Y78" s="56">
        <v>8.1689302863571303E-2</v>
      </c>
      <c r="AB78" s="56">
        <v>1.1116811200027401</v>
      </c>
      <c r="AC78" s="56">
        <v>-1.4472101545507801</v>
      </c>
      <c r="AD78" s="56" t="s">
        <v>1362</v>
      </c>
      <c r="AE78" s="56">
        <v>-0.67675351281456997</v>
      </c>
      <c r="AF78" s="56">
        <v>0.39414343006542601</v>
      </c>
      <c r="AG78" s="56" t="s">
        <v>1362</v>
      </c>
      <c r="AH78" s="56">
        <v>0.138787946703607</v>
      </c>
      <c r="AI78" s="56">
        <v>-1.0929242658757801</v>
      </c>
      <c r="AJ78" s="56">
        <v>-1.51197286632593</v>
      </c>
      <c r="AK78" s="56"/>
      <c r="AL78" s="65" t="s">
        <v>1389</v>
      </c>
    </row>
    <row r="79" spans="1:38" x14ac:dyDescent="0.2">
      <c r="A79" t="s">
        <v>399</v>
      </c>
      <c r="B79" t="s">
        <v>319</v>
      </c>
      <c r="C79" t="s">
        <v>1004</v>
      </c>
      <c r="D79" t="s">
        <v>1161</v>
      </c>
      <c r="E79" t="s">
        <v>387</v>
      </c>
      <c r="F79" s="95">
        <v>1.085</v>
      </c>
      <c r="H79" s="33">
        <v>3220659</v>
      </c>
      <c r="I79" s="40">
        <v>81.076021461699995</v>
      </c>
      <c r="J79" s="40">
        <v>73.563670287799994</v>
      </c>
      <c r="K79" s="34">
        <v>145</v>
      </c>
      <c r="M79">
        <v>2</v>
      </c>
      <c r="P79" s="32">
        <v>1.93739395857769</v>
      </c>
      <c r="Q79" s="28">
        <v>8.3700742455666902E-2</v>
      </c>
      <c r="T79" s="56">
        <v>-1.0809261007003801</v>
      </c>
      <c r="U79" s="56">
        <v>-0.10479108352857799</v>
      </c>
      <c r="V79" s="56">
        <v>-0.84422996736384603</v>
      </c>
      <c r="W79" s="56">
        <v>1.8455822111993699E-2</v>
      </c>
      <c r="X79" s="56">
        <v>0.36086747498844801</v>
      </c>
      <c r="Y79" s="56">
        <v>0.36624689744475297</v>
      </c>
      <c r="AB79" s="56">
        <v>-1.4675217481475</v>
      </c>
      <c r="AC79" s="56">
        <v>1.97245121293256</v>
      </c>
      <c r="AD79" s="56" t="s">
        <v>1362</v>
      </c>
      <c r="AE79" s="56">
        <v>-0.43185896808871399</v>
      </c>
      <c r="AF79" s="56">
        <v>-1.2170238693797599</v>
      </c>
      <c r="AG79" s="56" t="s">
        <v>1362</v>
      </c>
      <c r="AH79" s="56">
        <v>-1.4742746723742299</v>
      </c>
      <c r="AI79" s="56">
        <v>0.48212678044792001</v>
      </c>
      <c r="AJ79" s="56">
        <v>0.63758994473479602</v>
      </c>
      <c r="AK79" s="56"/>
      <c r="AL79" s="65" t="s">
        <v>1389</v>
      </c>
    </row>
    <row r="80" spans="1:38" x14ac:dyDescent="0.2">
      <c r="A80" t="s">
        <v>399</v>
      </c>
      <c r="B80" t="s">
        <v>138</v>
      </c>
      <c r="C80" t="s">
        <v>923</v>
      </c>
      <c r="D80" t="s">
        <v>1169</v>
      </c>
      <c r="E80" t="s">
        <v>387</v>
      </c>
      <c r="F80" s="95">
        <v>3.7949999999999999</v>
      </c>
      <c r="H80" s="33">
        <v>23775002</v>
      </c>
      <c r="I80" s="40">
        <v>81.860611877699995</v>
      </c>
      <c r="J80" s="40">
        <v>31.604003024499999</v>
      </c>
      <c r="K80" s="34">
        <v>346</v>
      </c>
      <c r="M80">
        <v>2</v>
      </c>
      <c r="P80" s="28">
        <v>0.37123088212712602</v>
      </c>
      <c r="Q80" s="28">
        <v>0.443654285906801</v>
      </c>
      <c r="T80" s="56">
        <v>0.31398978486049101</v>
      </c>
      <c r="U80" s="56">
        <v>-0.187681276009104</v>
      </c>
      <c r="V80" s="56">
        <v>9.0497187755394903E-3</v>
      </c>
      <c r="W80" s="64">
        <v>1.4606706249139201</v>
      </c>
      <c r="X80" s="56">
        <v>-0.86433093638718705</v>
      </c>
      <c r="Y80" s="56">
        <v>8.19628061434583E-2</v>
      </c>
      <c r="AB80" s="56">
        <v>0.74185449708844498</v>
      </c>
      <c r="AC80" s="56">
        <v>-0.34342738583078403</v>
      </c>
      <c r="AD80" s="56" t="s">
        <v>1362</v>
      </c>
      <c r="AE80" s="56">
        <v>0.22923971723820999</v>
      </c>
      <c r="AF80" s="56">
        <v>-8.4011721161094899E-2</v>
      </c>
      <c r="AG80" s="56" t="s">
        <v>1362</v>
      </c>
      <c r="AH80" s="56">
        <v>1.18254316517924</v>
      </c>
      <c r="AI80" s="56">
        <v>-1.5665989972352601</v>
      </c>
      <c r="AJ80" s="56">
        <v>-0.54735055991540904</v>
      </c>
      <c r="AK80" s="56"/>
      <c r="AL80" s="65" t="s">
        <v>1389</v>
      </c>
    </row>
    <row r="81" spans="1:38" x14ac:dyDescent="0.2">
      <c r="A81" t="s">
        <v>400</v>
      </c>
      <c r="B81">
        <v>26430</v>
      </c>
      <c r="C81" t="s">
        <v>931</v>
      </c>
      <c r="D81" t="s">
        <v>1059</v>
      </c>
      <c r="E81" t="s">
        <v>387</v>
      </c>
      <c r="F81" s="95">
        <v>13.675000000000001</v>
      </c>
      <c r="H81" s="33">
        <v>22680338</v>
      </c>
      <c r="I81" s="40">
        <v>88.44426</v>
      </c>
      <c r="J81" s="40">
        <v>25.107294</v>
      </c>
      <c r="K81" s="34">
        <v>2174</v>
      </c>
      <c r="M81">
        <v>2</v>
      </c>
      <c r="P81" s="28">
        <v>0.15803047022455799</v>
      </c>
      <c r="Q81" s="28">
        <v>0.18625786438267999</v>
      </c>
      <c r="T81" s="56">
        <v>0.27832535479930098</v>
      </c>
      <c r="U81" s="56">
        <v>-0.50673745304205398</v>
      </c>
      <c r="V81" s="64">
        <v>0.76005455025804303</v>
      </c>
      <c r="W81" s="56">
        <v>0.46307787911317</v>
      </c>
      <c r="X81" s="56">
        <v>-1.2186239155885199</v>
      </c>
      <c r="Y81" s="56">
        <v>-8.5003128139517201E-2</v>
      </c>
      <c r="AB81" s="56">
        <v>0.50277364494801602</v>
      </c>
      <c r="AC81" s="56">
        <v>-1.1522437140897399</v>
      </c>
      <c r="AD81" s="56" t="s">
        <v>1362</v>
      </c>
      <c r="AE81" s="56">
        <v>-0.300119040562981</v>
      </c>
      <c r="AF81" s="56">
        <v>0.36374954143885002</v>
      </c>
      <c r="AG81" s="56" t="s">
        <v>1362</v>
      </c>
      <c r="AH81" s="56">
        <v>0.36153959229192101</v>
      </c>
      <c r="AI81" s="56">
        <v>-1.0256882678083601</v>
      </c>
      <c r="AJ81" s="56">
        <v>-0.75117704875495395</v>
      </c>
      <c r="AK81" s="56"/>
      <c r="AL81" s="65" t="s">
        <v>1389</v>
      </c>
    </row>
    <row r="82" spans="1:38" x14ac:dyDescent="0.2">
      <c r="A82" t="s">
        <v>398</v>
      </c>
      <c r="B82">
        <v>18365</v>
      </c>
      <c r="C82" t="s">
        <v>507</v>
      </c>
      <c r="D82" t="s">
        <v>1087</v>
      </c>
      <c r="E82" t="s">
        <v>387</v>
      </c>
      <c r="F82" s="95">
        <v>0.16999999999999998</v>
      </c>
      <c r="H82" s="33">
        <v>29698580</v>
      </c>
      <c r="I82" s="40">
        <v>71.858262999999994</v>
      </c>
      <c r="J82" s="40">
        <v>49.19247</v>
      </c>
      <c r="K82" s="34">
        <v>2183</v>
      </c>
      <c r="M82">
        <v>2</v>
      </c>
      <c r="P82" s="28">
        <v>1.3894658384380201</v>
      </c>
      <c r="Q82" s="28">
        <v>0.47564417705879403</v>
      </c>
      <c r="T82" s="64">
        <v>1.6744494405554899</v>
      </c>
      <c r="U82" s="56">
        <v>-1.08246274863223</v>
      </c>
      <c r="V82" s="56">
        <v>-0.159776558130239</v>
      </c>
      <c r="W82" s="56">
        <v>-0.709066570531387</v>
      </c>
      <c r="X82" s="56">
        <v>-1.17771380847596</v>
      </c>
      <c r="Y82" s="56">
        <v>6.3976354132801103E-2</v>
      </c>
      <c r="AB82" s="56">
        <v>1.75015644788</v>
      </c>
      <c r="AC82" s="56">
        <v>-0.87698904237872899</v>
      </c>
      <c r="AD82" s="56" t="s">
        <v>1362</v>
      </c>
      <c r="AE82" s="56">
        <v>-0.467081962722113</v>
      </c>
      <c r="AF82" s="56">
        <v>-0.10220307761874101</v>
      </c>
      <c r="AG82" s="56" t="s">
        <v>1362</v>
      </c>
      <c r="AH82" s="56">
        <v>0.24214932331026601</v>
      </c>
      <c r="AI82" s="56">
        <v>-0.76157109811048596</v>
      </c>
      <c r="AJ82" s="56">
        <v>-1.0002051702232999</v>
      </c>
      <c r="AK82" s="56"/>
      <c r="AL82" s="65" t="s">
        <v>1389</v>
      </c>
    </row>
    <row r="83" spans="1:38" x14ac:dyDescent="0.2">
      <c r="A83" t="s">
        <v>398</v>
      </c>
      <c r="B83">
        <v>18310</v>
      </c>
      <c r="C83" t="s">
        <v>488</v>
      </c>
      <c r="D83" t="s">
        <v>1057</v>
      </c>
      <c r="E83" t="s">
        <v>1038</v>
      </c>
      <c r="F83" s="95">
        <v>4.8249999999999993</v>
      </c>
      <c r="H83" s="33">
        <v>45438472</v>
      </c>
      <c r="I83" s="40">
        <v>72.478162999999995</v>
      </c>
      <c r="J83" s="40">
        <v>64.448710000000005</v>
      </c>
      <c r="K83" s="34">
        <v>9879</v>
      </c>
      <c r="M83">
        <v>2</v>
      </c>
      <c r="P83" s="28">
        <v>0.42899994156670201</v>
      </c>
      <c r="Q83" s="28">
        <v>9.4987702230354298E-2</v>
      </c>
      <c r="T83" s="56">
        <v>1.2514062104358701</v>
      </c>
      <c r="U83" s="56">
        <v>0.43734154692338301</v>
      </c>
      <c r="V83" s="56">
        <v>0.58323028493894502</v>
      </c>
      <c r="W83" s="56">
        <v>-3.6098154024730801E-2</v>
      </c>
      <c r="X83" s="56">
        <v>0.174172227122114</v>
      </c>
      <c r="Y83" s="56">
        <v>-0.78888362979773596</v>
      </c>
      <c r="AB83" s="56">
        <v>1.3254297480044499</v>
      </c>
      <c r="AC83" s="56">
        <v>-0.87323652902288096</v>
      </c>
      <c r="AD83" s="56">
        <v>1.4149836903687401</v>
      </c>
      <c r="AE83" s="64">
        <v>0.56831165278877205</v>
      </c>
      <c r="AF83" s="56">
        <v>0.112072573577103</v>
      </c>
      <c r="AG83" s="56" t="s">
        <v>1362</v>
      </c>
      <c r="AH83" s="56">
        <v>1.1317149268820299</v>
      </c>
      <c r="AI83" s="56">
        <v>-0.54386800748765296</v>
      </c>
      <c r="AJ83" s="56">
        <v>-0.36360685968266898</v>
      </c>
      <c r="AK83" s="56"/>
      <c r="AL83" s="65" t="s">
        <v>1389</v>
      </c>
    </row>
    <row r="84" spans="1:38" x14ac:dyDescent="0.2">
      <c r="A84" t="s">
        <v>398</v>
      </c>
      <c r="B84">
        <v>18417</v>
      </c>
      <c r="C84" t="s">
        <v>555</v>
      </c>
      <c r="D84" t="s">
        <v>1057</v>
      </c>
      <c r="E84" t="s">
        <v>1037</v>
      </c>
      <c r="F84" s="95">
        <v>73.990000000000009</v>
      </c>
      <c r="H84" s="33">
        <v>10961759</v>
      </c>
      <c r="I84" s="40">
        <v>75.40943</v>
      </c>
      <c r="J84" s="40">
        <v>58.256635000000003</v>
      </c>
      <c r="K84" s="34">
        <v>24</v>
      </c>
      <c r="M84">
        <v>2</v>
      </c>
      <c r="P84" s="28">
        <v>-0.15240300226585499</v>
      </c>
      <c r="Q84" s="28">
        <v>-0.117963613420713</v>
      </c>
      <c r="T84" s="56">
        <v>3.78191184460114E-2</v>
      </c>
      <c r="U84" s="56">
        <v>-2.98552846691801E-2</v>
      </c>
      <c r="V84" s="64">
        <v>0.70984782207671104</v>
      </c>
      <c r="W84" s="56">
        <v>8.0152866594724703E-2</v>
      </c>
      <c r="X84" s="56">
        <v>3.8509174178713898E-2</v>
      </c>
      <c r="Y84" s="56">
        <v>-7.5016437584343607E-2</v>
      </c>
      <c r="AB84" s="56">
        <v>0.24957678549389001</v>
      </c>
      <c r="AC84" s="56">
        <v>-0.110634362730157</v>
      </c>
      <c r="AD84" s="56">
        <v>0.17571526569568299</v>
      </c>
      <c r="AE84" s="56">
        <v>-0.120360951346936</v>
      </c>
      <c r="AF84" s="56">
        <v>0.47893176525060099</v>
      </c>
      <c r="AG84" s="56">
        <v>-9.3961395613052397E-3</v>
      </c>
      <c r="AH84" s="56">
        <v>-5.3103424800205801E-2</v>
      </c>
      <c r="AI84" s="56">
        <v>-0.33579810738501698</v>
      </c>
      <c r="AJ84" s="56">
        <v>3.7915509919633703E-2</v>
      </c>
      <c r="AK84" s="56"/>
      <c r="AL84" s="65" t="s">
        <v>1389</v>
      </c>
    </row>
    <row r="85" spans="1:38" x14ac:dyDescent="0.2">
      <c r="A85" t="s">
        <v>398</v>
      </c>
      <c r="B85">
        <v>19061</v>
      </c>
      <c r="C85" t="s">
        <v>669</v>
      </c>
      <c r="D85" t="s">
        <v>1041</v>
      </c>
      <c r="E85" t="s">
        <v>387</v>
      </c>
      <c r="F85" s="95">
        <v>9.9400000000000013</v>
      </c>
      <c r="H85" s="33">
        <v>24303039</v>
      </c>
      <c r="I85" s="40">
        <v>85.543615000000003</v>
      </c>
      <c r="J85" s="40">
        <v>60.085472000000003</v>
      </c>
      <c r="K85" s="34">
        <v>1406</v>
      </c>
      <c r="M85">
        <v>2</v>
      </c>
      <c r="P85" s="28">
        <v>-0.22476041314866099</v>
      </c>
      <c r="Q85" s="28">
        <v>0.34134272846323999</v>
      </c>
      <c r="T85" s="56">
        <v>-0.65720751344016204</v>
      </c>
      <c r="U85" s="56">
        <v>-0.62813733889880896</v>
      </c>
      <c r="V85" s="56">
        <v>-0.22167587059434299</v>
      </c>
      <c r="W85" s="64">
        <v>1.0660466614314701</v>
      </c>
      <c r="X85" s="56">
        <v>0.71811450282051004</v>
      </c>
      <c r="Y85" s="56">
        <v>0.27060285662748401</v>
      </c>
      <c r="AB85" s="56">
        <v>-1.65456139342624</v>
      </c>
      <c r="AC85" s="56">
        <v>0.55037935638498503</v>
      </c>
      <c r="AD85" s="56" t="s">
        <v>1362</v>
      </c>
      <c r="AE85" s="56">
        <v>-1.0987444632005701</v>
      </c>
      <c r="AF85" s="56">
        <v>2.1952200106187199E-2</v>
      </c>
      <c r="AG85" s="56" t="s">
        <v>1362</v>
      </c>
      <c r="AH85" s="56">
        <v>0.68755164490423804</v>
      </c>
      <c r="AI85" s="56">
        <v>0.62374240000366599</v>
      </c>
      <c r="AJ85" s="56">
        <v>0.55462722235205097</v>
      </c>
      <c r="AK85" s="56"/>
      <c r="AL85" s="65" t="s">
        <v>1389</v>
      </c>
    </row>
    <row r="86" spans="1:38" x14ac:dyDescent="0.2">
      <c r="A86" t="s">
        <v>398</v>
      </c>
      <c r="B86">
        <v>19144</v>
      </c>
      <c r="C86" t="s">
        <v>749</v>
      </c>
      <c r="D86" s="1" t="s">
        <v>1080</v>
      </c>
      <c r="E86" t="s">
        <v>387</v>
      </c>
      <c r="F86" s="95" t="s">
        <v>1362</v>
      </c>
      <c r="H86" s="33">
        <v>14929326</v>
      </c>
      <c r="I86" s="40">
        <v>82.605099999999993</v>
      </c>
      <c r="J86" s="40">
        <v>41.194180000000003</v>
      </c>
      <c r="K86" s="34">
        <v>1452</v>
      </c>
      <c r="M86">
        <v>2</v>
      </c>
      <c r="P86" s="28">
        <v>0.61863135063275498</v>
      </c>
      <c r="Q86" s="28">
        <v>0.279178373996323</v>
      </c>
      <c r="T86" s="56">
        <v>0.78259705516330702</v>
      </c>
      <c r="U86" s="56">
        <v>-0.16882373400356501</v>
      </c>
      <c r="V86" s="56">
        <v>-1.3073148982775E-2</v>
      </c>
      <c r="W86" s="64">
        <v>1.1625548050177501</v>
      </c>
      <c r="X86" s="56">
        <v>0.394893864133812</v>
      </c>
      <c r="Y86" s="56">
        <v>-0.26872159131905599</v>
      </c>
      <c r="AB86" s="56">
        <v>0.26514587133248002</v>
      </c>
      <c r="AC86" s="56">
        <v>1.08975704152277</v>
      </c>
      <c r="AD86" s="56" t="s">
        <v>1362</v>
      </c>
      <c r="AE86" s="56">
        <v>-0.64500352479349499</v>
      </c>
      <c r="AF86" s="56">
        <v>-0.342534478468425</v>
      </c>
      <c r="AG86" s="56" t="s">
        <v>1362</v>
      </c>
      <c r="AH86" s="56">
        <v>0.55875095917071305</v>
      </c>
      <c r="AI86" s="56">
        <v>-0.58854885450235295</v>
      </c>
      <c r="AJ86" s="56">
        <v>0.50267538283354496</v>
      </c>
      <c r="AK86" s="56"/>
      <c r="AL86" s="65" t="s">
        <v>1389</v>
      </c>
    </row>
    <row r="87" spans="1:38" x14ac:dyDescent="0.2">
      <c r="A87" t="s">
        <v>398</v>
      </c>
      <c r="B87">
        <v>18370</v>
      </c>
      <c r="C87" t="s">
        <v>512</v>
      </c>
      <c r="D87" s="1" t="s">
        <v>1148</v>
      </c>
      <c r="E87" t="s">
        <v>387</v>
      </c>
      <c r="F87" s="95">
        <v>5.42</v>
      </c>
      <c r="H87" s="33">
        <v>7579977</v>
      </c>
      <c r="I87" s="40">
        <v>71.823409999999996</v>
      </c>
      <c r="J87" s="40">
        <v>62.874415999999997</v>
      </c>
      <c r="K87" s="34">
        <v>151</v>
      </c>
      <c r="M87">
        <v>2</v>
      </c>
      <c r="P87" s="32">
        <v>1.5723240009539901</v>
      </c>
      <c r="Q87" s="28">
        <v>0.52618094023990702</v>
      </c>
      <c r="T87" s="56">
        <v>0.83955794034308395</v>
      </c>
      <c r="U87" s="56">
        <v>-0.30380615526085197</v>
      </c>
      <c r="V87" s="56">
        <v>-0.31923579866449803</v>
      </c>
      <c r="W87" s="56">
        <v>3.32699174201068E-2</v>
      </c>
      <c r="X87" s="56">
        <v>8.9080441237138305E-2</v>
      </c>
      <c r="Y87" s="56">
        <v>4.3301493527209703E-2</v>
      </c>
      <c r="AB87" s="56">
        <v>0.76078527629550297</v>
      </c>
      <c r="AC87" s="56">
        <v>1.18719569546532</v>
      </c>
      <c r="AD87" s="56" t="s">
        <v>1362</v>
      </c>
      <c r="AE87" s="56">
        <v>-0.331414082533661</v>
      </c>
      <c r="AF87" s="56">
        <v>-0.60341516311211596</v>
      </c>
      <c r="AG87" s="56" t="s">
        <v>1362</v>
      </c>
      <c r="AH87" s="56">
        <v>-0.56011641220143904</v>
      </c>
      <c r="AI87" s="56">
        <v>-0.32694804388792897</v>
      </c>
      <c r="AJ87" s="56">
        <v>0.34375118010160999</v>
      </c>
      <c r="AK87" s="56"/>
      <c r="AL87" s="65" t="s">
        <v>1389</v>
      </c>
    </row>
    <row r="88" spans="1:38" x14ac:dyDescent="0.2">
      <c r="A88" t="s">
        <v>399</v>
      </c>
      <c r="B88">
        <v>23571</v>
      </c>
      <c r="C88" t="s">
        <v>406</v>
      </c>
      <c r="D88" t="s">
        <v>1120</v>
      </c>
      <c r="E88" t="s">
        <v>387</v>
      </c>
      <c r="F88" s="95">
        <v>17.195</v>
      </c>
      <c r="H88" s="33">
        <v>20574616</v>
      </c>
      <c r="I88" s="40">
        <v>81.786439999999999</v>
      </c>
      <c r="J88" s="40">
        <v>20.152736000000001</v>
      </c>
      <c r="K88" s="34">
        <v>859</v>
      </c>
      <c r="M88">
        <v>2</v>
      </c>
      <c r="P88" s="28">
        <v>1.0701203546873701</v>
      </c>
      <c r="Q88" s="28">
        <v>0.24628856633153001</v>
      </c>
      <c r="T88" s="64">
        <v>1.6854972236606101</v>
      </c>
      <c r="U88" s="56">
        <v>-1.35546311914333</v>
      </c>
      <c r="V88" s="56">
        <v>0.287643878105871</v>
      </c>
      <c r="W88" s="56">
        <v>-0.56655939134470801</v>
      </c>
      <c r="X88" s="56">
        <v>-1.4275240520680399</v>
      </c>
      <c r="Y88" s="56">
        <v>-5.3554086873778099E-2</v>
      </c>
      <c r="AB88" s="56">
        <v>1.4739942700127999</v>
      </c>
      <c r="AC88" s="56">
        <v>-1.5607315488376901</v>
      </c>
      <c r="AD88" s="56" t="s">
        <v>1362</v>
      </c>
      <c r="AE88" s="56">
        <v>-0.755638993107279</v>
      </c>
      <c r="AF88" s="56">
        <v>0.25505620275928398</v>
      </c>
      <c r="AG88" s="56" t="s">
        <v>1362</v>
      </c>
      <c r="AH88" s="56">
        <v>0.38317287086359098</v>
      </c>
      <c r="AI88" s="56">
        <v>-1.16315603837468</v>
      </c>
      <c r="AJ88" s="56">
        <v>-1.3651759449338201</v>
      </c>
      <c r="AK88" s="56"/>
      <c r="AL88" s="65" t="s">
        <v>1389</v>
      </c>
    </row>
    <row r="89" spans="1:38" x14ac:dyDescent="0.2">
      <c r="A89" t="s">
        <v>398</v>
      </c>
      <c r="B89">
        <v>18740</v>
      </c>
      <c r="C89" t="s">
        <v>480</v>
      </c>
      <c r="D89" t="s">
        <v>1083</v>
      </c>
      <c r="E89" t="s">
        <v>1038</v>
      </c>
      <c r="F89" s="95">
        <v>37.06</v>
      </c>
      <c r="H89" s="33">
        <v>18809630</v>
      </c>
      <c r="I89" s="40">
        <v>62.704630000000002</v>
      </c>
      <c r="J89" s="40">
        <v>61.184334999999997</v>
      </c>
      <c r="K89" s="34">
        <v>2396</v>
      </c>
      <c r="M89">
        <v>2</v>
      </c>
      <c r="P89" s="28">
        <v>0.405326118146974</v>
      </c>
      <c r="Q89" s="28">
        <v>7.84936158415529E-2</v>
      </c>
      <c r="T89" s="56">
        <v>1.46428486852899</v>
      </c>
      <c r="U89" s="56">
        <v>-0.35687994671617301</v>
      </c>
      <c r="V89" s="64">
        <v>1.2752823886767599</v>
      </c>
      <c r="W89" s="56">
        <v>0.438211148591304</v>
      </c>
      <c r="X89" s="56">
        <v>-0.27802438393232798</v>
      </c>
      <c r="Y89" s="56">
        <v>-0.44688342296464301</v>
      </c>
      <c r="AB89" s="56">
        <v>1.7824281585891999</v>
      </c>
      <c r="AC89" s="56">
        <v>-0.78175950135644101</v>
      </c>
      <c r="AD89" s="56">
        <v>1.6561306689762201</v>
      </c>
      <c r="AE89" s="56">
        <v>-0.27279236334116602</v>
      </c>
      <c r="AF89" s="56">
        <v>0.60744427457332895</v>
      </c>
      <c r="AG89" s="56" t="s">
        <v>1362</v>
      </c>
      <c r="AH89" s="56">
        <v>1.3169452755053701</v>
      </c>
      <c r="AI89" s="56">
        <v>-0.26136418027720398</v>
      </c>
      <c r="AJ89" s="56">
        <v>-0.33086021867098098</v>
      </c>
      <c r="AK89" s="56"/>
      <c r="AL89" s="65" t="s">
        <v>1389</v>
      </c>
    </row>
    <row r="90" spans="1:38" x14ac:dyDescent="0.2">
      <c r="A90" t="s">
        <v>400</v>
      </c>
      <c r="B90">
        <v>26323</v>
      </c>
      <c r="C90" t="s">
        <v>722</v>
      </c>
      <c r="D90" t="s">
        <v>1117</v>
      </c>
      <c r="E90" t="s">
        <v>387</v>
      </c>
      <c r="F90" s="95">
        <v>20</v>
      </c>
      <c r="H90" s="33">
        <v>20343585</v>
      </c>
      <c r="I90" s="40">
        <v>83.940332999999995</v>
      </c>
      <c r="J90" s="40">
        <v>24.146450000000002</v>
      </c>
      <c r="K90" s="34">
        <v>2091</v>
      </c>
      <c r="M90">
        <v>2</v>
      </c>
      <c r="P90" s="28">
        <v>1.28154715038644</v>
      </c>
      <c r="Q90" s="28">
        <v>0.16743784838086201</v>
      </c>
      <c r="T90" s="56">
        <v>1.2246094715392499</v>
      </c>
      <c r="U90" s="56">
        <v>0.219298812038351</v>
      </c>
      <c r="V90" s="56">
        <v>0.19550252382708599</v>
      </c>
      <c r="W90" s="56">
        <v>-0.91787161233272196</v>
      </c>
      <c r="X90" s="56">
        <v>-2.2490153265273598</v>
      </c>
      <c r="Y90" s="56">
        <v>-0.470802678549186</v>
      </c>
      <c r="AB90" s="56">
        <v>1.6329157446161</v>
      </c>
      <c r="AC90" s="56">
        <v>-1.9411604200788</v>
      </c>
      <c r="AD90" s="56" t="s">
        <v>1362</v>
      </c>
      <c r="AE90" s="64">
        <v>0.79921266959728898</v>
      </c>
      <c r="AF90" s="56">
        <v>-0.415092627713183</v>
      </c>
      <c r="AG90" s="56" t="s">
        <v>1362</v>
      </c>
      <c r="AH90" s="56">
        <v>-0.46846092533636002</v>
      </c>
      <c r="AI90" s="56">
        <v>-1.8752089770272</v>
      </c>
      <c r="AJ90" s="56">
        <v>-1.9297076871154</v>
      </c>
      <c r="AK90" s="56"/>
      <c r="AL90" s="65" t="s">
        <v>1389</v>
      </c>
    </row>
    <row r="91" spans="1:38" x14ac:dyDescent="0.2">
      <c r="A91" t="s">
        <v>399</v>
      </c>
      <c r="B91">
        <v>23581</v>
      </c>
      <c r="C91" t="s">
        <v>722</v>
      </c>
      <c r="D91" t="s">
        <v>1117</v>
      </c>
      <c r="E91" t="s">
        <v>387</v>
      </c>
      <c r="F91" s="95">
        <v>20</v>
      </c>
      <c r="H91" s="33">
        <v>19936122</v>
      </c>
      <c r="I91" s="40">
        <v>80.682299999999998</v>
      </c>
      <c r="J91" s="40">
        <v>22.494804999999999</v>
      </c>
      <c r="K91" s="34">
        <v>891</v>
      </c>
      <c r="M91">
        <v>2</v>
      </c>
      <c r="P91" s="28">
        <v>1.15160549862082</v>
      </c>
      <c r="Q91" s="28">
        <v>0.100805833555822</v>
      </c>
      <c r="T91" s="56">
        <v>1.3128930554224001</v>
      </c>
      <c r="U91" s="56">
        <v>-0.27499329561186903</v>
      </c>
      <c r="V91" s="56">
        <v>0.124807321028287</v>
      </c>
      <c r="W91" s="56">
        <v>-0.73295089346573195</v>
      </c>
      <c r="X91" s="56">
        <v>-1.9031583894453099</v>
      </c>
      <c r="Y91" s="56">
        <v>-0.12678064796681299</v>
      </c>
      <c r="AB91" s="56">
        <v>1.6802418299808399</v>
      </c>
      <c r="AC91" s="56">
        <v>-1.87582716625824</v>
      </c>
      <c r="AD91" s="56" t="s">
        <v>1362</v>
      </c>
      <c r="AE91" s="64">
        <v>0.40593543534688997</v>
      </c>
      <c r="AF91" s="56">
        <v>-0.21273256400568299</v>
      </c>
      <c r="AG91" s="56" t="s">
        <v>1362</v>
      </c>
      <c r="AH91" s="56">
        <v>-0.194009832205323</v>
      </c>
      <c r="AI91" s="56">
        <v>-1.49263372813714</v>
      </c>
      <c r="AJ91" s="56">
        <v>-1.5537480557141199</v>
      </c>
      <c r="AK91" s="56"/>
      <c r="AL91" s="65" t="s">
        <v>1389</v>
      </c>
    </row>
    <row r="92" spans="1:38" x14ac:dyDescent="0.2">
      <c r="A92" t="s">
        <v>398</v>
      </c>
      <c r="B92">
        <v>19022</v>
      </c>
      <c r="C92" t="s">
        <v>393</v>
      </c>
      <c r="D92" t="s">
        <v>1045</v>
      </c>
      <c r="E92" t="s">
        <v>387</v>
      </c>
      <c r="F92" s="95">
        <v>32.875</v>
      </c>
      <c r="H92" s="33">
        <v>2210155</v>
      </c>
      <c r="I92" s="40">
        <v>60.478484999999999</v>
      </c>
      <c r="J92" s="40">
        <v>92.123772000000002</v>
      </c>
      <c r="K92" s="34">
        <v>990</v>
      </c>
      <c r="M92">
        <v>2</v>
      </c>
      <c r="P92" s="28">
        <v>1.45753094662051</v>
      </c>
      <c r="Q92" s="32">
        <v>0.65506604219690101</v>
      </c>
      <c r="T92" s="56">
        <v>-1.0600082638174699</v>
      </c>
      <c r="U92" s="56">
        <v>-0.208449945201551</v>
      </c>
      <c r="V92" s="56">
        <v>-0.87151739975397502</v>
      </c>
      <c r="W92" s="56">
        <v>-4.3324415705774097E-2</v>
      </c>
      <c r="X92" s="56">
        <v>0.32358841905183999</v>
      </c>
      <c r="Y92" s="56">
        <v>0.42259849761663798</v>
      </c>
      <c r="AB92" s="56">
        <v>-1.67752314021711</v>
      </c>
      <c r="AC92" s="56">
        <v>2.0106071423995302</v>
      </c>
      <c r="AD92" s="56" t="s">
        <v>1362</v>
      </c>
      <c r="AE92" s="56">
        <v>-0.53060158289632797</v>
      </c>
      <c r="AF92" s="56">
        <v>-1.2783348328594399</v>
      </c>
      <c r="AG92" s="56" t="s">
        <v>1362</v>
      </c>
      <c r="AH92" s="56">
        <v>-1.58825308460702</v>
      </c>
      <c r="AI92" s="56">
        <v>0.67043809708771795</v>
      </c>
      <c r="AJ92" s="56">
        <v>0.61614114391353902</v>
      </c>
      <c r="AK92" s="56"/>
      <c r="AL92" s="65" t="s">
        <v>1389</v>
      </c>
    </row>
    <row r="93" spans="1:38" x14ac:dyDescent="0.2">
      <c r="A93" t="s">
        <v>399</v>
      </c>
      <c r="B93" t="s">
        <v>250</v>
      </c>
      <c r="C93" t="s">
        <v>393</v>
      </c>
      <c r="D93" t="s">
        <v>1045</v>
      </c>
      <c r="E93" t="s">
        <v>387</v>
      </c>
      <c r="F93" s="95">
        <v>32.875</v>
      </c>
      <c r="H93" s="33">
        <v>4193283</v>
      </c>
      <c r="I93" s="40">
        <v>84.693597385199993</v>
      </c>
      <c r="J93" s="40">
        <v>64.092388158899993</v>
      </c>
      <c r="K93" s="34">
        <v>3164</v>
      </c>
      <c r="M93">
        <v>2</v>
      </c>
      <c r="P93" s="32">
        <v>2.5664379623322899</v>
      </c>
      <c r="Q93" s="28">
        <v>0.57547422125947201</v>
      </c>
      <c r="T93" s="56">
        <v>2.3530055370298199E-2</v>
      </c>
      <c r="U93" s="56">
        <v>-0.37057920499626501</v>
      </c>
      <c r="V93" s="56">
        <v>5.3683260198630497E-2</v>
      </c>
      <c r="W93" s="56">
        <v>0.37033455219793299</v>
      </c>
      <c r="X93" s="56">
        <v>0.34238991916089301</v>
      </c>
      <c r="Y93" s="56">
        <v>9.0520723524420199E-2</v>
      </c>
      <c r="AB93" s="56">
        <v>-0.67786837005167699</v>
      </c>
      <c r="AC93" s="56">
        <v>1.59378033622811</v>
      </c>
      <c r="AD93" s="56" t="s">
        <v>1362</v>
      </c>
      <c r="AE93" s="56">
        <v>-0.71145488036399196</v>
      </c>
      <c r="AF93" s="56">
        <v>-0.483575633848292</v>
      </c>
      <c r="AG93" s="56" t="s">
        <v>1362</v>
      </c>
      <c r="AH93" s="56">
        <v>-0.80632906903816703</v>
      </c>
      <c r="AI93" s="56">
        <v>1.2303071564116301E-3</v>
      </c>
      <c r="AJ93" s="56">
        <v>0.53013928438622204</v>
      </c>
      <c r="AK93" s="56"/>
      <c r="AL93" s="65" t="s">
        <v>1389</v>
      </c>
    </row>
    <row r="94" spans="1:38" x14ac:dyDescent="0.2">
      <c r="A94" t="s">
        <v>399</v>
      </c>
      <c r="B94" t="s">
        <v>149</v>
      </c>
      <c r="C94" t="s">
        <v>393</v>
      </c>
      <c r="D94" t="s">
        <v>1045</v>
      </c>
      <c r="E94" t="s">
        <v>387</v>
      </c>
      <c r="F94" s="95">
        <v>32.875</v>
      </c>
      <c r="H94" s="33">
        <v>13314997</v>
      </c>
      <c r="I94" s="40">
        <v>82.187586679700004</v>
      </c>
      <c r="J94" s="40">
        <v>53.476540724000003</v>
      </c>
      <c r="K94" s="34">
        <v>20506</v>
      </c>
      <c r="M94">
        <v>2</v>
      </c>
      <c r="P94" s="32">
        <v>2.4617015839251501</v>
      </c>
      <c r="Q94" s="28">
        <v>0.49817653713372101</v>
      </c>
      <c r="T94" s="56">
        <v>0.67489991392135495</v>
      </c>
      <c r="U94" s="56">
        <v>-0.55116745520681498</v>
      </c>
      <c r="V94" s="56">
        <v>0.48193386976223301</v>
      </c>
      <c r="W94" s="56">
        <v>0.69283729851028797</v>
      </c>
      <c r="X94" s="56">
        <v>0.33252691915076699</v>
      </c>
      <c r="Y94" s="56">
        <v>-0.24933871425641099</v>
      </c>
      <c r="AB94" s="56">
        <v>2.5743858549853501E-2</v>
      </c>
      <c r="AC94" s="56">
        <v>0.97915319259757205</v>
      </c>
      <c r="AD94" s="56" t="s">
        <v>1362</v>
      </c>
      <c r="AE94" s="56">
        <v>-0.84916808869731497</v>
      </c>
      <c r="AF94" s="56">
        <v>-5.8591831290667598E-2</v>
      </c>
      <c r="AG94" s="56" t="s">
        <v>1362</v>
      </c>
      <c r="AH94" s="56">
        <v>-0.105361753220217</v>
      </c>
      <c r="AI94" s="56">
        <v>-0.66237592719213101</v>
      </c>
      <c r="AJ94" s="56">
        <v>0.40916972931481499</v>
      </c>
      <c r="AK94" s="56"/>
      <c r="AL94" s="65" t="s">
        <v>1389</v>
      </c>
    </row>
    <row r="95" spans="1:38" x14ac:dyDescent="0.2">
      <c r="A95" t="s">
        <v>399</v>
      </c>
      <c r="B95" t="s">
        <v>103</v>
      </c>
      <c r="C95" t="s">
        <v>393</v>
      </c>
      <c r="D95" t="s">
        <v>1045</v>
      </c>
      <c r="E95" t="s">
        <v>387</v>
      </c>
      <c r="F95" s="95">
        <v>32.875</v>
      </c>
      <c r="H95" s="33">
        <v>7793073</v>
      </c>
      <c r="I95" s="40">
        <v>81.470963826100004</v>
      </c>
      <c r="J95" s="40">
        <v>51.293494520599999</v>
      </c>
      <c r="K95" s="34">
        <v>4665</v>
      </c>
      <c r="M95">
        <v>2</v>
      </c>
      <c r="P95" s="32">
        <v>1.9782657297694199</v>
      </c>
      <c r="Q95" s="28">
        <v>0.43631406611180301</v>
      </c>
      <c r="T95" s="56">
        <v>0.239991615897339</v>
      </c>
      <c r="U95" s="56">
        <v>-0.36826670474982798</v>
      </c>
      <c r="V95" s="56">
        <v>0.219811636780813</v>
      </c>
      <c r="W95" s="56">
        <v>0.52307686247465701</v>
      </c>
      <c r="X95" s="56">
        <v>0.35650140758580601</v>
      </c>
      <c r="Y95" s="56">
        <v>-4.5182432558357202E-2</v>
      </c>
      <c r="AB95" s="56">
        <v>-0.40088444708509602</v>
      </c>
      <c r="AC95" s="56">
        <v>1.3249665476821799</v>
      </c>
      <c r="AD95" s="56" t="s">
        <v>1362</v>
      </c>
      <c r="AE95" s="56">
        <v>-0.628546936813553</v>
      </c>
      <c r="AF95" s="56">
        <v>-0.29591209761642201</v>
      </c>
      <c r="AG95" s="56" t="s">
        <v>1362</v>
      </c>
      <c r="AH95" s="56">
        <v>-0.43157637065934701</v>
      </c>
      <c r="AI95" s="56">
        <v>-0.35697948862843598</v>
      </c>
      <c r="AJ95" s="56">
        <v>0.52335447015169201</v>
      </c>
      <c r="AK95" s="56"/>
      <c r="AL95" s="65" t="s">
        <v>1389</v>
      </c>
    </row>
    <row r="96" spans="1:38" x14ac:dyDescent="0.2">
      <c r="A96" t="s">
        <v>399</v>
      </c>
      <c r="B96" t="s">
        <v>122</v>
      </c>
      <c r="C96" t="s">
        <v>393</v>
      </c>
      <c r="D96" t="s">
        <v>1045</v>
      </c>
      <c r="E96" t="s">
        <v>387</v>
      </c>
      <c r="F96" s="95">
        <v>32.875</v>
      </c>
      <c r="H96" s="33">
        <v>6962017</v>
      </c>
      <c r="I96" s="40">
        <v>86.882921077399999</v>
      </c>
      <c r="J96" s="40">
        <v>50.666355172099998</v>
      </c>
      <c r="K96" s="34">
        <v>3950</v>
      </c>
      <c r="M96">
        <v>2</v>
      </c>
      <c r="P96" s="32">
        <v>2.0104797128307301</v>
      </c>
      <c r="Q96" s="28">
        <v>0.35615067722051302</v>
      </c>
      <c r="T96" s="56">
        <v>0.34779929890890598</v>
      </c>
      <c r="U96" s="56">
        <v>-0.38445421238726901</v>
      </c>
      <c r="V96" s="56">
        <v>0.205394546088563</v>
      </c>
      <c r="W96" s="56">
        <v>0.38596903670017402</v>
      </c>
      <c r="X96" s="56">
        <v>0.33024607802736</v>
      </c>
      <c r="Y96" s="56">
        <v>-4.5520983169408703E-2</v>
      </c>
      <c r="AB96" s="56">
        <v>-0.24246753064937601</v>
      </c>
      <c r="AC96" s="56">
        <v>1.38933843117592</v>
      </c>
      <c r="AD96" s="56" t="s">
        <v>1362</v>
      </c>
      <c r="AE96" s="56">
        <v>-0.70462705557265404</v>
      </c>
      <c r="AF96" s="56">
        <v>-0.33163279038558702</v>
      </c>
      <c r="AG96" s="56" t="s">
        <v>1362</v>
      </c>
      <c r="AH96" s="56">
        <v>-0.62202685432974103</v>
      </c>
      <c r="AI96" s="56">
        <v>-0.35197111551251897</v>
      </c>
      <c r="AJ96" s="56">
        <v>0.51196703949509603</v>
      </c>
      <c r="AK96" s="56"/>
      <c r="AL96" s="65" t="s">
        <v>1389</v>
      </c>
    </row>
    <row r="97" spans="1:38" x14ac:dyDescent="0.2">
      <c r="A97" t="s">
        <v>399</v>
      </c>
      <c r="B97" t="s">
        <v>167</v>
      </c>
      <c r="C97" t="s">
        <v>393</v>
      </c>
      <c r="D97" t="s">
        <v>1045</v>
      </c>
      <c r="E97" t="s">
        <v>387</v>
      </c>
      <c r="F97" s="95">
        <v>32.875</v>
      </c>
      <c r="H97" s="33">
        <v>9532888</v>
      </c>
      <c r="I97" s="40">
        <v>89.3529206045</v>
      </c>
      <c r="J97" s="40">
        <v>59.5688708797</v>
      </c>
      <c r="K97" s="34">
        <v>4245</v>
      </c>
      <c r="M97">
        <v>2</v>
      </c>
      <c r="P97" s="32">
        <v>1.6726872440787599</v>
      </c>
      <c r="Q97" s="28">
        <v>0.21488767506951501</v>
      </c>
      <c r="T97" s="56">
        <v>0.28464919464324701</v>
      </c>
      <c r="U97" s="56">
        <v>-0.44068290822890499</v>
      </c>
      <c r="V97" s="56">
        <v>6.9058603540748303E-2</v>
      </c>
      <c r="W97" s="56">
        <v>0.15949612477948499</v>
      </c>
      <c r="X97" s="56">
        <v>0.31667115377937</v>
      </c>
      <c r="Y97" s="56">
        <v>7.1926011435964401E-2</v>
      </c>
      <c r="AB97" s="56">
        <v>-0.35236595103431501</v>
      </c>
      <c r="AC97" s="56">
        <v>1.4593558499564401</v>
      </c>
      <c r="AD97" s="56" t="s">
        <v>1362</v>
      </c>
      <c r="AE97" s="56">
        <v>-0.692020727860444</v>
      </c>
      <c r="AF97" s="56">
        <v>-0.42036031157514703</v>
      </c>
      <c r="AG97" s="56" t="s">
        <v>1362</v>
      </c>
      <c r="AH97" s="56">
        <v>-0.82559491685643105</v>
      </c>
      <c r="AI97" s="56">
        <v>-1.3328229052940699E-2</v>
      </c>
      <c r="AJ97" s="56">
        <v>0.50851696252985901</v>
      </c>
      <c r="AK97" s="56"/>
      <c r="AL97" s="65" t="s">
        <v>1389</v>
      </c>
    </row>
    <row r="98" spans="1:38" x14ac:dyDescent="0.2">
      <c r="A98" t="s">
        <v>400</v>
      </c>
      <c r="B98" t="s">
        <v>1385</v>
      </c>
      <c r="C98" t="s">
        <v>393</v>
      </c>
      <c r="D98" t="s">
        <v>1045</v>
      </c>
      <c r="E98" t="s">
        <v>389</v>
      </c>
      <c r="F98" s="95" t="s">
        <v>1471</v>
      </c>
      <c r="H98" s="34">
        <v>25629779</v>
      </c>
      <c r="I98" s="40">
        <v>80.550880000000006</v>
      </c>
      <c r="J98" s="40">
        <v>37.964179999999999</v>
      </c>
      <c r="K98" s="34">
        <v>6018</v>
      </c>
      <c r="M98">
        <v>2</v>
      </c>
      <c r="P98" s="28">
        <v>0.63857362810100404</v>
      </c>
      <c r="Q98" s="28">
        <v>7.5844394778328605E-2</v>
      </c>
      <c r="T98" s="56">
        <v>0.98883110739591196</v>
      </c>
      <c r="U98" s="56">
        <v>-5.9094184920435201E-2</v>
      </c>
      <c r="V98" s="64">
        <v>0.81756055382181902</v>
      </c>
      <c r="W98" s="56">
        <v>-4.2431967433085499E-2</v>
      </c>
      <c r="X98" s="56">
        <v>-0.39885136271910898</v>
      </c>
      <c r="Y98" s="56">
        <v>-0.36154049108497199</v>
      </c>
      <c r="AB98" s="56">
        <v>0.94874488301826998</v>
      </c>
      <c r="AC98" s="56">
        <v>0.25194867526805498</v>
      </c>
      <c r="AD98" s="56">
        <v>-2.3071351936275</v>
      </c>
      <c r="AE98" s="56">
        <v>-0.35873639011470698</v>
      </c>
      <c r="AF98" s="56">
        <v>0.117094729932065</v>
      </c>
      <c r="AG98" s="56">
        <v>-0.12271062249006801</v>
      </c>
      <c r="AH98" s="56">
        <v>-0.86743564011438601</v>
      </c>
      <c r="AI98" s="56">
        <v>-1.3242087069864401</v>
      </c>
      <c r="AJ98" s="56">
        <v>-5.5430609144903498E-2</v>
      </c>
      <c r="AK98" s="56"/>
      <c r="AL98" s="65" t="s">
        <v>1389</v>
      </c>
    </row>
    <row r="99" spans="1:38" x14ac:dyDescent="0.2">
      <c r="A99" t="s">
        <v>398</v>
      </c>
      <c r="B99">
        <v>18324</v>
      </c>
      <c r="C99" t="s">
        <v>502</v>
      </c>
      <c r="D99" t="s">
        <v>1063</v>
      </c>
      <c r="E99" t="s">
        <v>1038</v>
      </c>
      <c r="F99" s="95">
        <v>0.01</v>
      </c>
      <c r="H99" s="33">
        <v>38797954</v>
      </c>
      <c r="I99" s="40">
        <v>68.518405999999999</v>
      </c>
      <c r="J99" s="40">
        <v>69.099417000000003</v>
      </c>
      <c r="K99" s="34">
        <v>7757</v>
      </c>
      <c r="M99">
        <v>2</v>
      </c>
      <c r="P99" s="28">
        <v>0.25524201563099402</v>
      </c>
      <c r="Q99" s="28">
        <v>-4.08565132349437E-2</v>
      </c>
      <c r="T99" s="56">
        <v>1.0838044783849301</v>
      </c>
      <c r="U99" s="56">
        <v>0.38414408494888402</v>
      </c>
      <c r="V99" s="56">
        <v>0.33816974377041398</v>
      </c>
      <c r="W99" s="56">
        <v>-0.18326388113425099</v>
      </c>
      <c r="X99" s="56">
        <v>0.145915759778773</v>
      </c>
      <c r="Y99" s="56">
        <v>-0.57418681093713397</v>
      </c>
      <c r="AB99" s="56">
        <v>1.1459763629056301</v>
      </c>
      <c r="AC99" s="56">
        <v>-0.68211143964421295</v>
      </c>
      <c r="AD99" s="56">
        <v>1.07225120475652</v>
      </c>
      <c r="AE99" s="64">
        <v>0.493266779227787</v>
      </c>
      <c r="AF99" s="56">
        <v>6.8447202963634907E-2</v>
      </c>
      <c r="AG99" s="56" t="s">
        <v>1362</v>
      </c>
      <c r="AH99" s="56">
        <v>1.01266240846672</v>
      </c>
      <c r="AI99" s="56">
        <v>-0.30547011716772299</v>
      </c>
      <c r="AJ99" s="56">
        <v>-0.27701260572625602</v>
      </c>
      <c r="AK99" s="56"/>
      <c r="AL99" s="65" t="s">
        <v>1389</v>
      </c>
    </row>
    <row r="100" spans="1:38" x14ac:dyDescent="0.2">
      <c r="A100" t="s">
        <v>398</v>
      </c>
      <c r="B100">
        <v>18951</v>
      </c>
      <c r="C100" t="s">
        <v>662</v>
      </c>
      <c r="D100" t="s">
        <v>1040</v>
      </c>
      <c r="E100" t="s">
        <v>387</v>
      </c>
      <c r="F100" s="95">
        <v>15.259999999999998</v>
      </c>
      <c r="H100" s="33">
        <v>310616</v>
      </c>
      <c r="I100" s="40">
        <v>80.044089999999997</v>
      </c>
      <c r="J100" s="40">
        <v>23.554003000000002</v>
      </c>
      <c r="K100" s="34">
        <v>3</v>
      </c>
      <c r="M100">
        <v>2</v>
      </c>
      <c r="P100" s="28">
        <v>0.36353091635649398</v>
      </c>
      <c r="Q100" s="28">
        <v>0.126519731897693</v>
      </c>
      <c r="T100" s="56">
        <v>-1.68954561522355</v>
      </c>
      <c r="U100" s="56">
        <v>-0.50563071732319798</v>
      </c>
      <c r="V100" s="56">
        <v>-1.1663523991150999</v>
      </c>
      <c r="W100" s="64">
        <v>1.1247527723053601</v>
      </c>
      <c r="X100" s="56">
        <v>-0.56628688697565899</v>
      </c>
      <c r="Y100" s="56">
        <v>0.67273202961602796</v>
      </c>
      <c r="AB100" s="56">
        <v>0.272201818643935</v>
      </c>
      <c r="AC100" s="56">
        <v>0.433080522994093</v>
      </c>
      <c r="AD100" s="56" t="s">
        <v>1362</v>
      </c>
      <c r="AE100" s="56">
        <v>-0.267656461033281</v>
      </c>
      <c r="AF100" s="56">
        <v>-0.74129140278138494</v>
      </c>
      <c r="AG100" s="56" t="s">
        <v>1362</v>
      </c>
      <c r="AH100" s="64">
        <v>1.8332872173471499</v>
      </c>
      <c r="AI100" s="56">
        <v>0.50003697830569804</v>
      </c>
      <c r="AJ100" s="56">
        <v>0.55155150583961898</v>
      </c>
      <c r="AK100" s="56"/>
      <c r="AL100" s="29" t="s">
        <v>1390</v>
      </c>
    </row>
    <row r="101" spans="1:38" x14ac:dyDescent="0.2">
      <c r="A101" t="s">
        <v>398</v>
      </c>
      <c r="B101">
        <v>18966</v>
      </c>
      <c r="C101" t="s">
        <v>677</v>
      </c>
      <c r="D101" t="s">
        <v>1046</v>
      </c>
      <c r="E101" t="s">
        <v>387</v>
      </c>
      <c r="F101" s="95">
        <v>2.8250000000000002</v>
      </c>
      <c r="H101" s="33">
        <v>354630</v>
      </c>
      <c r="I101" s="40">
        <v>86.110010000000003</v>
      </c>
      <c r="J101" s="40">
        <v>17.685770000000002</v>
      </c>
      <c r="K101" s="34">
        <v>3</v>
      </c>
      <c r="M101">
        <v>2</v>
      </c>
      <c r="P101" s="32">
        <v>1.9007213225387301</v>
      </c>
      <c r="Q101" s="28">
        <v>0.63616845514879505</v>
      </c>
      <c r="T101" s="64">
        <v>1.73787560851113</v>
      </c>
      <c r="U101" s="56">
        <v>-0.56363632075876202</v>
      </c>
      <c r="V101" s="56">
        <v>-0.101501254765131</v>
      </c>
      <c r="W101" s="56">
        <v>-3.2788504681120399E-2</v>
      </c>
      <c r="X101" s="56">
        <v>-2.72382816396214</v>
      </c>
      <c r="Y101" s="56">
        <v>-0.128665437145177</v>
      </c>
      <c r="AB101" s="56">
        <v>1.50924101594478</v>
      </c>
      <c r="AC101" s="56">
        <v>-0.11123999322971501</v>
      </c>
      <c r="AD101" s="56" t="s">
        <v>1362</v>
      </c>
      <c r="AE101" s="56">
        <v>1.24514581594541E-2</v>
      </c>
      <c r="AF101" s="56">
        <v>-3.7684405561606502E-2</v>
      </c>
      <c r="AG101" s="56" t="s">
        <v>1362</v>
      </c>
      <c r="AH101" s="56">
        <v>-1.3891052039892999</v>
      </c>
      <c r="AI101" s="56">
        <v>-2.7223554430307502</v>
      </c>
      <c r="AJ101" s="56">
        <v>-1.2558034162179801</v>
      </c>
      <c r="AK101" s="56"/>
      <c r="AL101" s="29" t="s">
        <v>1390</v>
      </c>
    </row>
    <row r="102" spans="1:38" x14ac:dyDescent="0.2">
      <c r="A102" t="s">
        <v>398</v>
      </c>
      <c r="B102">
        <v>19069</v>
      </c>
      <c r="C102" t="s">
        <v>677</v>
      </c>
      <c r="D102" t="s">
        <v>1046</v>
      </c>
      <c r="E102" t="s">
        <v>387</v>
      </c>
      <c r="F102" s="95">
        <v>2.8250000000000002</v>
      </c>
      <c r="H102" s="33">
        <v>8045455</v>
      </c>
      <c r="I102" s="40">
        <v>86.095977000000005</v>
      </c>
      <c r="J102" s="40">
        <v>72.73415</v>
      </c>
      <c r="K102" s="34">
        <v>377</v>
      </c>
      <c r="M102">
        <v>2</v>
      </c>
      <c r="P102" s="32">
        <v>1.8010143078567</v>
      </c>
      <c r="Q102" s="28">
        <v>0.556205983935667</v>
      </c>
      <c r="T102" s="56">
        <v>0.84084338189510699</v>
      </c>
      <c r="U102" s="56">
        <v>1.6002854833112801E-2</v>
      </c>
      <c r="V102" s="56">
        <v>-0.30209072006757298</v>
      </c>
      <c r="W102" s="56">
        <v>8.8729665074629996E-2</v>
      </c>
      <c r="X102" s="56">
        <v>-0.120658210727527</v>
      </c>
      <c r="Y102" s="56">
        <v>-0.113047798864002</v>
      </c>
      <c r="AB102" s="56">
        <v>0.74700022307360103</v>
      </c>
      <c r="AC102" s="56">
        <v>1.21899565846597</v>
      </c>
      <c r="AD102" s="56" t="s">
        <v>1362</v>
      </c>
      <c r="AE102" s="56">
        <v>-1.30143439294504E-2</v>
      </c>
      <c r="AF102" s="56">
        <v>-0.82198518544170196</v>
      </c>
      <c r="AG102" s="56" t="s">
        <v>1362</v>
      </c>
      <c r="AH102" s="56">
        <v>-0.81192308994750695</v>
      </c>
      <c r="AI102" s="56">
        <v>0.14286181271052101</v>
      </c>
      <c r="AJ102" s="56">
        <v>0.11836428990922999</v>
      </c>
      <c r="AK102" s="56"/>
      <c r="AL102" s="65" t="s">
        <v>1389</v>
      </c>
    </row>
    <row r="103" spans="1:38" x14ac:dyDescent="0.2">
      <c r="A103" t="s">
        <v>398</v>
      </c>
      <c r="B103">
        <v>18437</v>
      </c>
      <c r="C103" t="s">
        <v>574</v>
      </c>
      <c r="D103" t="s">
        <v>1046</v>
      </c>
      <c r="E103" t="s">
        <v>1037</v>
      </c>
      <c r="F103" s="95">
        <v>2.68</v>
      </c>
      <c r="H103" s="33">
        <v>5520051</v>
      </c>
      <c r="I103" s="40">
        <v>53.434353999999999</v>
      </c>
      <c r="J103" s="40">
        <v>63.203975999999997</v>
      </c>
      <c r="K103" s="34">
        <v>8</v>
      </c>
      <c r="M103">
        <v>2</v>
      </c>
      <c r="P103" s="28">
        <v>-1.86667402873981E-3</v>
      </c>
      <c r="Q103" s="28">
        <v>-0.117467410167383</v>
      </c>
      <c r="T103" s="56">
        <v>0.278501114977866</v>
      </c>
      <c r="U103" s="56">
        <v>-4.9138675408715499E-2</v>
      </c>
      <c r="V103" s="64">
        <v>0.71544077983447696</v>
      </c>
      <c r="W103" s="56">
        <v>0.29687113449943903</v>
      </c>
      <c r="X103" s="56">
        <v>0.12880407927770199</v>
      </c>
      <c r="Y103" s="56">
        <v>-8.3376745008870295E-2</v>
      </c>
      <c r="AB103" s="56">
        <v>0.50818743917353104</v>
      </c>
      <c r="AC103" s="56">
        <v>-3.7039259086299799E-2</v>
      </c>
      <c r="AD103" s="56">
        <v>0.205154965407817</v>
      </c>
      <c r="AE103" s="56">
        <v>-0.17407918953058901</v>
      </c>
      <c r="AF103" s="56">
        <v>0.46223484316229602</v>
      </c>
      <c r="AG103" s="56">
        <v>5.3990892074170599E-2</v>
      </c>
      <c r="AH103" s="56">
        <v>-0.116773129479545</v>
      </c>
      <c r="AI103" s="56">
        <v>-0.64468094081091398</v>
      </c>
      <c r="AJ103" s="56">
        <v>3.2651995817596202E-2</v>
      </c>
      <c r="AK103" s="56"/>
      <c r="AL103" s="65" t="s">
        <v>1389</v>
      </c>
    </row>
    <row r="104" spans="1:38" x14ac:dyDescent="0.2">
      <c r="A104" t="s">
        <v>397</v>
      </c>
      <c r="B104">
        <v>17366</v>
      </c>
      <c r="C104" t="s">
        <v>402</v>
      </c>
      <c r="D104" s="3" t="s">
        <v>1055</v>
      </c>
      <c r="E104" t="s">
        <v>387</v>
      </c>
      <c r="F104" s="95">
        <v>0</v>
      </c>
      <c r="H104" s="33">
        <v>17344241</v>
      </c>
      <c r="I104" s="40">
        <v>82.883979999999994</v>
      </c>
      <c r="J104" s="40">
        <v>41.196126</v>
      </c>
      <c r="K104" s="34">
        <v>1491</v>
      </c>
      <c r="M104">
        <v>2</v>
      </c>
      <c r="P104" s="28">
        <v>1.52336834567589</v>
      </c>
      <c r="Q104" s="32">
        <v>0.69465845170977203</v>
      </c>
      <c r="T104" s="64">
        <v>1.8362895805353601</v>
      </c>
      <c r="U104" s="56">
        <v>-1.1606088391493401</v>
      </c>
      <c r="V104" s="56">
        <v>0.356466498156641</v>
      </c>
      <c r="W104" s="56">
        <v>0.19025212185686</v>
      </c>
      <c r="X104" s="56">
        <v>-1.7034167039391801</v>
      </c>
      <c r="Y104" s="56">
        <v>-0.272554429370651</v>
      </c>
      <c r="AB104" s="56">
        <v>1.76533462375146</v>
      </c>
      <c r="AC104" s="56">
        <v>-1.40722875480277</v>
      </c>
      <c r="AD104" s="56" t="s">
        <v>1362</v>
      </c>
      <c r="AE104" s="56">
        <v>-0.63070908984542096</v>
      </c>
      <c r="AF104" s="56">
        <v>6.2551416292351697E-2</v>
      </c>
      <c r="AG104" s="56" t="s">
        <v>1362</v>
      </c>
      <c r="AH104" s="56">
        <v>0.45911977977712798</v>
      </c>
      <c r="AI104" s="56">
        <v>-1.2162835822157201</v>
      </c>
      <c r="AJ104" s="56">
        <v>-1.4866971495691601</v>
      </c>
      <c r="AK104" s="56"/>
      <c r="AL104" s="29" t="s">
        <v>1390</v>
      </c>
    </row>
    <row r="105" spans="1:38" x14ac:dyDescent="0.2">
      <c r="A105" t="s">
        <v>397</v>
      </c>
      <c r="B105">
        <v>18109</v>
      </c>
      <c r="C105" t="s">
        <v>402</v>
      </c>
      <c r="D105" t="s">
        <v>1055</v>
      </c>
      <c r="E105" t="s">
        <v>1037</v>
      </c>
      <c r="F105" s="95">
        <v>46.375</v>
      </c>
      <c r="H105" s="33">
        <v>10053531</v>
      </c>
      <c r="I105" s="40">
        <v>87.961834999999994</v>
      </c>
      <c r="J105" s="40">
        <v>72.429657000000006</v>
      </c>
      <c r="K105" s="34">
        <v>23006</v>
      </c>
      <c r="M105">
        <v>2</v>
      </c>
      <c r="P105" s="28">
        <v>0.95256771098690196</v>
      </c>
      <c r="Q105" s="28">
        <v>0.24192741504533699</v>
      </c>
      <c r="T105" s="56">
        <v>1.1796151612638499</v>
      </c>
      <c r="U105" s="56">
        <v>-0.34065947787864598</v>
      </c>
      <c r="V105" s="64">
        <v>0.77935871546979396</v>
      </c>
      <c r="W105" s="56">
        <v>0.35014182593524801</v>
      </c>
      <c r="X105" s="56">
        <v>0.104217450182283</v>
      </c>
      <c r="Y105" s="56">
        <v>-3.5730092856831597E-2</v>
      </c>
      <c r="AB105" s="56">
        <v>1.07364989411711</v>
      </c>
      <c r="AC105" s="56">
        <v>-1.72720460410129E-3</v>
      </c>
      <c r="AD105" s="56">
        <v>0.67346315612246899</v>
      </c>
      <c r="AE105" s="56">
        <v>-0.41978002313496598</v>
      </c>
      <c r="AF105" s="56">
        <v>0.42487229190398301</v>
      </c>
      <c r="AG105" s="56">
        <v>-6.2663417932337498E-2</v>
      </c>
      <c r="AH105" s="56">
        <v>0.163969900657055</v>
      </c>
      <c r="AI105" s="56">
        <v>-0.16720110419800999</v>
      </c>
      <c r="AJ105" s="56">
        <v>-7.8027663452598497E-2</v>
      </c>
      <c r="AK105" s="56"/>
      <c r="AL105" s="65" t="s">
        <v>1389</v>
      </c>
    </row>
    <row r="106" spans="1:38" x14ac:dyDescent="0.2">
      <c r="A106" t="s">
        <v>399</v>
      </c>
      <c r="B106" t="s">
        <v>201</v>
      </c>
      <c r="C106" t="s">
        <v>446</v>
      </c>
      <c r="D106" t="s">
        <v>1097</v>
      </c>
      <c r="E106" t="s">
        <v>387</v>
      </c>
      <c r="F106" s="95">
        <v>67.72999999999999</v>
      </c>
      <c r="H106" s="33">
        <v>22524787</v>
      </c>
      <c r="I106" s="40">
        <v>83.189424250100004</v>
      </c>
      <c r="J106" s="40">
        <v>18.809873543199998</v>
      </c>
      <c r="K106" s="34">
        <v>1349</v>
      </c>
      <c r="M106">
        <v>2</v>
      </c>
      <c r="P106" s="28">
        <v>0.94232495534169003</v>
      </c>
      <c r="Q106" s="28">
        <v>0.138669103712391</v>
      </c>
      <c r="T106" s="56">
        <v>0.88520790027145402</v>
      </c>
      <c r="U106" s="56">
        <v>7.6511220915900693E-2</v>
      </c>
      <c r="V106" s="56">
        <v>-0.1070922198197</v>
      </c>
      <c r="W106" s="56">
        <v>-1.5616992206312399</v>
      </c>
      <c r="X106" s="56">
        <v>-2.66777637919111</v>
      </c>
      <c r="Y106" s="56">
        <v>6.35329656500134E-4</v>
      </c>
      <c r="AB106" s="56">
        <v>1.3309285516488301</v>
      </c>
      <c r="AC106" s="56">
        <v>-2.35694230564983</v>
      </c>
      <c r="AD106" s="56" t="s">
        <v>1362</v>
      </c>
      <c r="AE106" s="64">
        <v>0.82538772845122999</v>
      </c>
      <c r="AF106" s="56">
        <v>-0.227850199441544</v>
      </c>
      <c r="AG106" s="56" t="s">
        <v>1362</v>
      </c>
      <c r="AH106" s="56">
        <v>-8.7398123585929605E-3</v>
      </c>
      <c r="AI106" s="56">
        <v>-1.5761374957966801</v>
      </c>
      <c r="AJ106" s="56">
        <v>-2.3436769190067501</v>
      </c>
      <c r="AK106" s="56"/>
      <c r="AL106" s="65" t="s">
        <v>1389</v>
      </c>
    </row>
    <row r="107" spans="1:38" x14ac:dyDescent="0.2">
      <c r="A107" t="s">
        <v>398</v>
      </c>
      <c r="B107">
        <v>17413</v>
      </c>
      <c r="C107" t="s">
        <v>1050</v>
      </c>
      <c r="D107" t="s">
        <v>1051</v>
      </c>
      <c r="E107" t="s">
        <v>1037</v>
      </c>
      <c r="F107" s="95">
        <v>53.620000000000005</v>
      </c>
      <c r="H107" s="33">
        <v>33160097</v>
      </c>
      <c r="I107" s="40">
        <v>86.422749999999994</v>
      </c>
      <c r="J107" s="40">
        <v>33.331380000000003</v>
      </c>
      <c r="K107" s="34">
        <v>11975</v>
      </c>
      <c r="M107">
        <v>2</v>
      </c>
      <c r="P107" s="28">
        <v>0.55788578513400799</v>
      </c>
      <c r="Q107" s="28">
        <v>0.14722348104279701</v>
      </c>
      <c r="T107" s="56">
        <v>0.82675959795592202</v>
      </c>
      <c r="U107" s="56">
        <v>-0.26439827214004102</v>
      </c>
      <c r="V107" s="64">
        <v>0.90391833963644797</v>
      </c>
      <c r="W107" s="56">
        <v>0.25197165987848702</v>
      </c>
      <c r="X107" s="56">
        <v>1.0236288309078899E-2</v>
      </c>
      <c r="Y107" s="56">
        <v>-4.7021317668832302E-2</v>
      </c>
      <c r="AB107" s="56">
        <v>0.72444675304485195</v>
      </c>
      <c r="AC107" s="56">
        <v>-0.16752939620619201</v>
      </c>
      <c r="AD107" s="56">
        <v>0.70574808691338398</v>
      </c>
      <c r="AE107" s="56">
        <v>-0.34287285026620301</v>
      </c>
      <c r="AF107" s="56">
        <v>0.63109335460227201</v>
      </c>
      <c r="AG107" s="56">
        <v>-0.17891495086669301</v>
      </c>
      <c r="AH107" s="56">
        <v>0.29549320977082999</v>
      </c>
      <c r="AI107" s="56">
        <v>-0.40884921303645999</v>
      </c>
      <c r="AJ107" s="56">
        <v>8.0996301187636094E-2</v>
      </c>
      <c r="AK107" s="56"/>
      <c r="AL107" s="65" t="s">
        <v>1389</v>
      </c>
    </row>
    <row r="108" spans="1:38" x14ac:dyDescent="0.2">
      <c r="A108" t="s">
        <v>400</v>
      </c>
      <c r="B108" t="s">
        <v>371</v>
      </c>
      <c r="C108" t="s">
        <v>894</v>
      </c>
      <c r="D108" t="s">
        <v>1086</v>
      </c>
      <c r="E108" t="s">
        <v>387</v>
      </c>
      <c r="F108" s="95">
        <v>40.44</v>
      </c>
      <c r="H108" s="33">
        <v>16826314</v>
      </c>
      <c r="I108" s="40">
        <v>87.800084157800001</v>
      </c>
      <c r="J108" s="40">
        <v>42.332483774700002</v>
      </c>
      <c r="K108" s="34">
        <v>8715</v>
      </c>
      <c r="M108">
        <v>2</v>
      </c>
      <c r="P108" s="32">
        <v>1.70852032630602</v>
      </c>
      <c r="Q108" s="28">
        <v>0.312308731341783</v>
      </c>
      <c r="T108" s="56">
        <v>0.59981165794119295</v>
      </c>
      <c r="U108" s="56">
        <v>-0.34551157955164202</v>
      </c>
      <c r="V108" s="56">
        <v>0.29433882238191</v>
      </c>
      <c r="W108" s="56">
        <v>0.59159531624149597</v>
      </c>
      <c r="X108" s="56">
        <v>2.1103863927831399E-2</v>
      </c>
      <c r="Y108" s="56">
        <v>-0.129487020691397</v>
      </c>
      <c r="AB108" s="56">
        <v>7.3154612624286394E-2</v>
      </c>
      <c r="AC108" s="56">
        <v>1.09965876267452</v>
      </c>
      <c r="AD108" s="56" t="s">
        <v>1362</v>
      </c>
      <c r="AE108" s="56">
        <v>-0.54227269234337305</v>
      </c>
      <c r="AF108" s="56">
        <v>-0.15877081610329699</v>
      </c>
      <c r="AG108" s="56" t="s">
        <v>1362</v>
      </c>
      <c r="AH108" s="56">
        <v>-0.114823725356572</v>
      </c>
      <c r="AI108" s="56">
        <v>-0.618948419669203</v>
      </c>
      <c r="AJ108" s="56">
        <v>0.21937810106557501</v>
      </c>
      <c r="AK108" s="56"/>
      <c r="AL108" s="65" t="s">
        <v>1389</v>
      </c>
    </row>
    <row r="109" spans="1:38" x14ac:dyDescent="0.2">
      <c r="A109" t="s">
        <v>399</v>
      </c>
      <c r="B109">
        <v>22624</v>
      </c>
      <c r="C109" t="s">
        <v>659</v>
      </c>
      <c r="D109" t="s">
        <v>1086</v>
      </c>
      <c r="E109" t="s">
        <v>387</v>
      </c>
      <c r="F109" s="95">
        <v>11.234999999999999</v>
      </c>
      <c r="H109" s="33">
        <v>17565159</v>
      </c>
      <c r="I109" s="40">
        <v>87.333864000000005</v>
      </c>
      <c r="J109" s="40">
        <v>44.714457000000003</v>
      </c>
      <c r="K109" s="34">
        <v>2503</v>
      </c>
      <c r="M109">
        <v>2</v>
      </c>
      <c r="P109" s="28">
        <v>7.4255261519931504E-2</v>
      </c>
      <c r="Q109" s="28">
        <v>9.3860002365084794E-2</v>
      </c>
      <c r="T109" s="56">
        <v>0.18011718495166201</v>
      </c>
      <c r="U109" s="56">
        <v>-0.72802313865964097</v>
      </c>
      <c r="V109" s="64">
        <v>1.0602229623534301</v>
      </c>
      <c r="W109" s="56">
        <v>0.331985386470801</v>
      </c>
      <c r="X109" s="56">
        <v>-0.82932129280945399</v>
      </c>
      <c r="Y109" s="56">
        <v>-0.26393340002652299</v>
      </c>
      <c r="AB109" s="56">
        <v>-0.357204854494929</v>
      </c>
      <c r="AC109" s="56">
        <v>-0.199025299745718</v>
      </c>
      <c r="AD109" s="56" t="s">
        <v>1362</v>
      </c>
      <c r="AE109" s="56">
        <v>-0.79722786659234401</v>
      </c>
      <c r="AF109" s="56">
        <v>0.48675589598968899</v>
      </c>
      <c r="AG109" s="56" t="s">
        <v>1362</v>
      </c>
      <c r="AH109" s="56">
        <v>0.30371581178808399</v>
      </c>
      <c r="AI109" s="56">
        <v>-0.74844004987458701</v>
      </c>
      <c r="AJ109" s="56">
        <v>-0.69003913675541995</v>
      </c>
      <c r="AK109" s="56"/>
      <c r="AL109" s="65" t="s">
        <v>1389</v>
      </c>
    </row>
    <row r="110" spans="1:38" x14ac:dyDescent="0.2">
      <c r="A110" t="s">
        <v>400</v>
      </c>
      <c r="B110" t="s">
        <v>350</v>
      </c>
      <c r="C110" t="s">
        <v>1031</v>
      </c>
      <c r="D110" t="s">
        <v>1153</v>
      </c>
      <c r="E110" t="s">
        <v>387</v>
      </c>
      <c r="F110" s="95">
        <v>34.97</v>
      </c>
      <c r="H110" s="33">
        <v>24953519</v>
      </c>
      <c r="I110" s="40">
        <v>66.210747785300001</v>
      </c>
      <c r="J110" s="40">
        <v>41.415244762299999</v>
      </c>
      <c r="K110" s="34">
        <v>7229</v>
      </c>
      <c r="M110">
        <v>2</v>
      </c>
      <c r="P110" s="32">
        <v>2.6610497810788001</v>
      </c>
      <c r="Q110" s="28">
        <v>0.51276158645176095</v>
      </c>
      <c r="T110" s="56">
        <v>1.5135720810238</v>
      </c>
      <c r="U110" s="56">
        <v>-0.93925551849192102</v>
      </c>
      <c r="V110" s="56">
        <v>-9.4865026270932705E-3</v>
      </c>
      <c r="W110" s="56">
        <v>4.7821484184671602E-2</v>
      </c>
      <c r="X110" s="56">
        <v>-0.83357507644347495</v>
      </c>
      <c r="Y110" s="56">
        <v>9.1541139613691407E-3</v>
      </c>
      <c r="AB110" s="56">
        <v>0.91974337164513398</v>
      </c>
      <c r="AC110" s="56">
        <v>-8.05239429968167E-2</v>
      </c>
      <c r="AD110" s="56" t="s">
        <v>1362</v>
      </c>
      <c r="AE110" s="56">
        <v>-0.67753502386224396</v>
      </c>
      <c r="AF110" s="56">
        <v>0.21343496457463801</v>
      </c>
      <c r="AG110" s="56" t="s">
        <v>1362</v>
      </c>
      <c r="AH110" s="56">
        <v>0.20227093252815401</v>
      </c>
      <c r="AI110" s="56">
        <v>-1.0568324145333301</v>
      </c>
      <c r="AJ110" s="56">
        <v>-0.60987111607844202</v>
      </c>
      <c r="AK110" s="56"/>
      <c r="AL110" s="65" t="s">
        <v>1389</v>
      </c>
    </row>
    <row r="111" spans="1:38" x14ac:dyDescent="0.2">
      <c r="A111" t="s">
        <v>398</v>
      </c>
      <c r="B111">
        <v>18932</v>
      </c>
      <c r="C111" t="s">
        <v>645</v>
      </c>
      <c r="D111" t="s">
        <v>1039</v>
      </c>
      <c r="E111" t="s">
        <v>387</v>
      </c>
      <c r="F111" s="95">
        <v>43.21</v>
      </c>
      <c r="H111" s="33">
        <v>100200</v>
      </c>
      <c r="I111" s="40">
        <v>78.768103999999994</v>
      </c>
      <c r="J111" s="40">
        <v>24.677019999999999</v>
      </c>
      <c r="K111" s="34">
        <v>3</v>
      </c>
      <c r="M111">
        <v>2</v>
      </c>
      <c r="P111" s="28">
        <v>0.11017273647115799</v>
      </c>
      <c r="Q111" s="28">
        <v>2.2878581309840201E-2</v>
      </c>
      <c r="T111" s="56" t="s">
        <v>1362</v>
      </c>
      <c r="U111" s="56" t="s">
        <v>1362</v>
      </c>
      <c r="V111" s="56" t="s">
        <v>1362</v>
      </c>
      <c r="W111" s="56" t="s">
        <v>1362</v>
      </c>
      <c r="X111" s="56" t="s">
        <v>1362</v>
      </c>
      <c r="Y111" s="64">
        <v>1.3142780587035501</v>
      </c>
      <c r="AB111" s="64">
        <v>3.5576040375061799</v>
      </c>
      <c r="AC111" s="56" t="s">
        <v>1362</v>
      </c>
      <c r="AD111" s="56" t="s">
        <v>1362</v>
      </c>
      <c r="AE111" s="56" t="s">
        <v>1362</v>
      </c>
      <c r="AF111" s="56" t="s">
        <v>1362</v>
      </c>
      <c r="AG111" s="56" t="s">
        <v>1362</v>
      </c>
      <c r="AH111" s="56" t="s">
        <v>1362</v>
      </c>
      <c r="AI111" s="56" t="s">
        <v>1362</v>
      </c>
      <c r="AJ111" s="56" t="s">
        <v>1362</v>
      </c>
      <c r="AK111" s="56"/>
      <c r="AL111" s="29" t="s">
        <v>1390</v>
      </c>
    </row>
    <row r="112" spans="1:38" x14ac:dyDescent="0.2">
      <c r="A112" s="48" t="s">
        <v>397</v>
      </c>
      <c r="B112" s="48">
        <v>15396</v>
      </c>
      <c r="C112" s="48" t="s">
        <v>402</v>
      </c>
      <c r="D112" s="59" t="s">
        <v>1055</v>
      </c>
      <c r="E112" s="48" t="s">
        <v>1037</v>
      </c>
      <c r="F112" s="97">
        <v>46.375</v>
      </c>
      <c r="H112" s="60">
        <v>46539814</v>
      </c>
      <c r="I112" s="51">
        <v>84.297633000000005</v>
      </c>
      <c r="J112" s="51">
        <v>33.77637</v>
      </c>
      <c r="K112" s="55">
        <v>20578</v>
      </c>
      <c r="M112">
        <v>1</v>
      </c>
      <c r="O112" s="48"/>
      <c r="P112" s="52">
        <v>0.42164891111083602</v>
      </c>
      <c r="Q112" s="52">
        <v>-6.4787156842658095E-2</v>
      </c>
      <c r="S112" s="48"/>
      <c r="T112" s="61">
        <v>0.921435530142519</v>
      </c>
      <c r="U112" s="61">
        <v>-0.332491250098569</v>
      </c>
      <c r="V112" s="61">
        <v>0.38676579660007598</v>
      </c>
      <c r="W112" s="61">
        <v>-7.7225876118483E-2</v>
      </c>
      <c r="X112" s="61">
        <v>-0.119255573898905</v>
      </c>
      <c r="Y112" s="61">
        <v>5.5329482117352398E-2</v>
      </c>
      <c r="AA112" s="48"/>
      <c r="AB112" s="61">
        <v>0.83727078225878204</v>
      </c>
      <c r="AC112" s="61">
        <v>2.7917904353322601E-2</v>
      </c>
      <c r="AD112" s="61">
        <v>-0.195114101563264</v>
      </c>
      <c r="AE112" s="61">
        <v>-0.30763735369927397</v>
      </c>
      <c r="AF112" s="61">
        <v>0.15428284349783</v>
      </c>
      <c r="AG112" s="61">
        <v>-3.0366479185099601E-2</v>
      </c>
      <c r="AH112" s="61">
        <v>-0.18335065224743599</v>
      </c>
      <c r="AI112" s="61">
        <v>-0.13527279141913701</v>
      </c>
      <c r="AJ112" s="61">
        <v>3.8147542893829399E-2</v>
      </c>
      <c r="AK112" s="56"/>
      <c r="AL112" s="65" t="s">
        <v>1389</v>
      </c>
    </row>
    <row r="113" spans="1:38" x14ac:dyDescent="0.2">
      <c r="A113" t="s">
        <v>397</v>
      </c>
      <c r="B113">
        <v>18105</v>
      </c>
      <c r="C113" t="s">
        <v>393</v>
      </c>
      <c r="D113" s="3" t="s">
        <v>1045</v>
      </c>
      <c r="E113" t="s">
        <v>387</v>
      </c>
      <c r="F113" s="95">
        <v>32.875</v>
      </c>
      <c r="H113" s="33">
        <v>332248</v>
      </c>
      <c r="I113" s="40">
        <v>69.565280000000001</v>
      </c>
      <c r="J113" s="40">
        <v>80.072685000000007</v>
      </c>
      <c r="K113" s="34">
        <v>0</v>
      </c>
      <c r="M113">
        <v>1</v>
      </c>
      <c r="P113" s="32">
        <v>1.82099617047517</v>
      </c>
      <c r="Q113" s="28">
        <v>0.58511983996210504</v>
      </c>
      <c r="T113" s="56">
        <v>-0.68367440307878402</v>
      </c>
      <c r="U113" s="56">
        <v>-0.142124316944513</v>
      </c>
      <c r="V113" s="56">
        <v>-0.92499310802220602</v>
      </c>
      <c r="W113" s="56">
        <v>-8.9273679486679101E-3</v>
      </c>
      <c r="X113" s="56">
        <v>0.29249930008490099</v>
      </c>
      <c r="Y113" s="56">
        <v>0.37632238932388801</v>
      </c>
      <c r="AB113" s="56">
        <v>-1.3047649865559099</v>
      </c>
      <c r="AC113" s="56">
        <v>1.9541532428703901</v>
      </c>
      <c r="AD113" s="56" t="s">
        <v>1362</v>
      </c>
      <c r="AE113" s="56">
        <v>-0.42703908484393299</v>
      </c>
      <c r="AF113" s="56">
        <v>-1.2350598777526001</v>
      </c>
      <c r="AG113" s="56" t="s">
        <v>1362</v>
      </c>
      <c r="AH113" s="56">
        <v>-1.44539433483585</v>
      </c>
      <c r="AI113" s="56">
        <v>0.57607345612773098</v>
      </c>
      <c r="AJ113" s="56">
        <v>0.60031505351155101</v>
      </c>
      <c r="AK113" s="56"/>
      <c r="AL113" s="29" t="s">
        <v>1390</v>
      </c>
    </row>
    <row r="114" spans="1:38" x14ac:dyDescent="0.2">
      <c r="A114" t="s">
        <v>397</v>
      </c>
      <c r="B114">
        <v>18100</v>
      </c>
      <c r="C114" t="s">
        <v>404</v>
      </c>
      <c r="D114" s="3" t="s">
        <v>1138</v>
      </c>
      <c r="E114" t="s">
        <v>387</v>
      </c>
      <c r="F114" s="95">
        <v>7.59</v>
      </c>
      <c r="H114" s="33">
        <v>462959</v>
      </c>
      <c r="I114" s="40">
        <v>84.029430000000005</v>
      </c>
      <c r="J114" s="40">
        <v>77.303559000000007</v>
      </c>
      <c r="K114" s="34" t="s">
        <v>1363</v>
      </c>
      <c r="M114">
        <v>1</v>
      </c>
      <c r="P114" s="28">
        <v>0.77672489854884297</v>
      </c>
      <c r="Q114" s="32">
        <v>0.67471894484929196</v>
      </c>
      <c r="T114" s="56" t="s">
        <v>1362</v>
      </c>
      <c r="U114" s="56" t="s">
        <v>1362</v>
      </c>
      <c r="V114" s="56" t="s">
        <v>1362</v>
      </c>
      <c r="W114" s="56" t="s">
        <v>1362</v>
      </c>
      <c r="X114" s="56" t="s">
        <v>1362</v>
      </c>
      <c r="Y114" s="56" t="s">
        <v>1362</v>
      </c>
      <c r="AB114" s="56" t="s">
        <v>1375</v>
      </c>
      <c r="AC114" s="56" t="s">
        <v>1375</v>
      </c>
      <c r="AD114" s="56" t="s">
        <v>1362</v>
      </c>
      <c r="AE114" s="56" t="s">
        <v>1375</v>
      </c>
      <c r="AF114" s="56" t="s">
        <v>1375</v>
      </c>
      <c r="AG114" s="56" t="s">
        <v>1362</v>
      </c>
      <c r="AH114" s="56" t="s">
        <v>1375</v>
      </c>
      <c r="AI114" s="56" t="s">
        <v>1375</v>
      </c>
      <c r="AJ114" s="56" t="s">
        <v>1375</v>
      </c>
      <c r="AK114" s="56"/>
      <c r="AL114" s="29" t="s">
        <v>1390</v>
      </c>
    </row>
    <row r="115" spans="1:38" x14ac:dyDescent="0.2">
      <c r="A115" t="s">
        <v>397</v>
      </c>
      <c r="B115">
        <v>18116</v>
      </c>
      <c r="C115" t="s">
        <v>404</v>
      </c>
      <c r="D115" s="3" t="s">
        <v>1138</v>
      </c>
      <c r="E115" t="s">
        <v>1037</v>
      </c>
      <c r="F115" s="95">
        <v>35.994999999999997</v>
      </c>
      <c r="H115" s="33">
        <v>14261723</v>
      </c>
      <c r="I115" s="40">
        <v>81.935559999999995</v>
      </c>
      <c r="J115" s="40">
        <v>71.730879999999999</v>
      </c>
      <c r="K115" s="34">
        <v>3596</v>
      </c>
      <c r="M115">
        <v>1</v>
      </c>
      <c r="P115" s="28">
        <v>0.57128506680980695</v>
      </c>
      <c r="Q115" s="28">
        <v>0.155488026315869</v>
      </c>
      <c r="T115" s="56">
        <v>0.99598483760554601</v>
      </c>
      <c r="U115" s="56">
        <v>-0.127685686097747</v>
      </c>
      <c r="V115" s="56">
        <v>0.182477992865683</v>
      </c>
      <c r="W115" s="56">
        <v>0.28534851605603401</v>
      </c>
      <c r="X115" s="56">
        <v>9.9954643104441895E-2</v>
      </c>
      <c r="Y115" s="56">
        <v>-3.09340401174714E-2</v>
      </c>
      <c r="AB115" s="56">
        <v>0.78050753772083603</v>
      </c>
      <c r="AC115" s="56">
        <v>-1.6799370445366699E-2</v>
      </c>
      <c r="AD115" s="56">
        <v>1.14835146766355</v>
      </c>
      <c r="AE115" s="56">
        <v>-0.20974240179093101</v>
      </c>
      <c r="AF115" s="56">
        <v>8.8290077177645698E-2</v>
      </c>
      <c r="AG115" s="56">
        <v>-3.6759937593435502E-2</v>
      </c>
      <c r="AH115" s="56">
        <v>0.29650223561299299</v>
      </c>
      <c r="AI115" s="56">
        <v>-2.34125334425399E-2</v>
      </c>
      <c r="AJ115" s="56">
        <v>3.44972333618502E-3</v>
      </c>
      <c r="AK115" s="56"/>
      <c r="AL115" s="65" t="s">
        <v>1389</v>
      </c>
    </row>
    <row r="116" spans="1:38" x14ac:dyDescent="0.2">
      <c r="A116" t="s">
        <v>397</v>
      </c>
      <c r="B116">
        <v>18106</v>
      </c>
      <c r="C116" t="s">
        <v>394</v>
      </c>
      <c r="D116" s="4" t="s">
        <v>1079</v>
      </c>
      <c r="E116" t="s">
        <v>387</v>
      </c>
      <c r="F116" s="95">
        <v>27.435000000000002</v>
      </c>
      <c r="H116" s="33">
        <v>745830</v>
      </c>
      <c r="I116" s="40">
        <v>82.237834000000007</v>
      </c>
      <c r="J116" s="40">
        <v>76.754655999999997</v>
      </c>
      <c r="K116" s="34">
        <v>0</v>
      </c>
      <c r="M116">
        <v>1</v>
      </c>
      <c r="P116" s="28">
        <v>1.0513845407408799</v>
      </c>
      <c r="Q116" s="32">
        <v>1.26737663287256</v>
      </c>
      <c r="T116" s="56">
        <v>-1.32384379902112</v>
      </c>
      <c r="U116" s="56">
        <v>-0.10721641699097099</v>
      </c>
      <c r="V116" s="56">
        <v>-0.923114230648718</v>
      </c>
      <c r="W116" s="56">
        <v>0.39573593125464601</v>
      </c>
      <c r="X116" s="56">
        <v>0.32024709252820399</v>
      </c>
      <c r="Y116" s="56">
        <v>0.39578341878912399</v>
      </c>
      <c r="AB116" s="56">
        <v>-1.8209394020657601</v>
      </c>
      <c r="AC116" s="56">
        <v>1.9653599461467</v>
      </c>
      <c r="AD116" s="56" t="s">
        <v>1362</v>
      </c>
      <c r="AE116" s="56">
        <v>-0.38190795887940499</v>
      </c>
      <c r="AF116" s="56">
        <v>-1.2852043345031301</v>
      </c>
      <c r="AG116" s="56" t="s">
        <v>1362</v>
      </c>
      <c r="AH116" s="56">
        <v>-1.08552382280023</v>
      </c>
      <c r="AI116" s="56">
        <v>0.60160743815633599</v>
      </c>
      <c r="AJ116" s="56">
        <v>0.639566342086478</v>
      </c>
      <c r="AK116" s="56"/>
      <c r="AL116" s="29" t="s">
        <v>1390</v>
      </c>
    </row>
    <row r="117" spans="1:38" x14ac:dyDescent="0.2">
      <c r="A117" t="s">
        <v>397</v>
      </c>
      <c r="B117">
        <v>16663</v>
      </c>
      <c r="C117" t="s">
        <v>402</v>
      </c>
      <c r="D117" s="3" t="s">
        <v>1055</v>
      </c>
      <c r="E117" t="s">
        <v>1037</v>
      </c>
      <c r="F117" s="95">
        <v>46.375</v>
      </c>
      <c r="H117" s="33">
        <v>10416867</v>
      </c>
      <c r="I117" s="40">
        <v>77.983564000000001</v>
      </c>
      <c r="J117" s="40">
        <v>65.433779999999999</v>
      </c>
      <c r="K117" s="34">
        <v>3962</v>
      </c>
      <c r="M117">
        <v>1</v>
      </c>
      <c r="P117" s="28">
        <v>5.2263307862126497E-2</v>
      </c>
      <c r="Q117" s="28">
        <v>-0.105716692948432</v>
      </c>
      <c r="T117" s="56">
        <v>0.28686567726707501</v>
      </c>
      <c r="U117" s="56">
        <v>-0.21066766635312101</v>
      </c>
      <c r="V117" s="56">
        <v>0.17801239903749499</v>
      </c>
      <c r="W117" s="56">
        <v>-0.213240970108593</v>
      </c>
      <c r="X117" s="56">
        <v>-9.6876773441945202E-2</v>
      </c>
      <c r="Y117" s="56">
        <v>7.1667327780239001E-2</v>
      </c>
      <c r="AB117" s="56">
        <v>0.13368367054630101</v>
      </c>
      <c r="AC117" s="56">
        <v>0.13930832691103601</v>
      </c>
      <c r="AD117" s="56">
        <v>0.32010200674100697</v>
      </c>
      <c r="AE117" s="56">
        <v>-0.173769936488466</v>
      </c>
      <c r="AF117" s="56">
        <v>-5.3736552551914502E-3</v>
      </c>
      <c r="AG117" s="56">
        <v>1.8392844170166501E-2</v>
      </c>
      <c r="AH117" s="56">
        <v>-0.38697401550628602</v>
      </c>
      <c r="AI117" s="56">
        <v>-6.3452470570907402E-2</v>
      </c>
      <c r="AJ117" s="56">
        <v>-6.8402453978103406E-2</v>
      </c>
      <c r="AK117" s="56"/>
      <c r="AL117" s="65" t="s">
        <v>1389</v>
      </c>
    </row>
    <row r="118" spans="1:38" x14ac:dyDescent="0.2">
      <c r="A118" t="s">
        <v>397</v>
      </c>
      <c r="B118">
        <v>16655</v>
      </c>
      <c r="C118" t="s">
        <v>402</v>
      </c>
      <c r="D118" s="3" t="s">
        <v>1055</v>
      </c>
      <c r="E118" t="s">
        <v>1037</v>
      </c>
      <c r="F118" s="95">
        <v>46.375</v>
      </c>
      <c r="H118" s="33">
        <v>17509479</v>
      </c>
      <c r="I118" s="40">
        <v>71.45617</v>
      </c>
      <c r="J118" s="40">
        <v>54.15117</v>
      </c>
      <c r="K118" s="34">
        <v>2669</v>
      </c>
      <c r="M118">
        <v>1</v>
      </c>
      <c r="P118" s="28">
        <v>-0.453793175199802</v>
      </c>
      <c r="Q118" s="28">
        <v>-0.39207650512828601</v>
      </c>
      <c r="T118" s="56">
        <v>-0.152319361218929</v>
      </c>
      <c r="U118" s="56">
        <v>-5.5566139860418397E-2</v>
      </c>
      <c r="V118" s="56">
        <v>0.201034818309203</v>
      </c>
      <c r="W118" s="56">
        <v>-0.54344668696926701</v>
      </c>
      <c r="X118" s="56">
        <v>-9.0127833219967896E-2</v>
      </c>
      <c r="Y118" s="56">
        <v>2.92385038340978E-2</v>
      </c>
      <c r="AB118" s="56">
        <v>-9.8075043433143605E-2</v>
      </c>
      <c r="AC118" s="56">
        <v>5.1526768737638597E-2</v>
      </c>
      <c r="AD118" s="56">
        <v>-0.57103251864117099</v>
      </c>
      <c r="AE118" s="56">
        <v>5.47784579481915E-3</v>
      </c>
      <c r="AF118" s="56">
        <v>2.7238486671141399E-2</v>
      </c>
      <c r="AG118" s="56">
        <v>1.39299820799859E-2</v>
      </c>
      <c r="AH118" s="56">
        <v>-0.59528006488785201</v>
      </c>
      <c r="AI118" s="56">
        <v>-0.22059533254831701</v>
      </c>
      <c r="AJ118" s="56">
        <v>7.7997691716213203E-3</v>
      </c>
      <c r="AK118" s="56"/>
      <c r="AL118" s="65" t="s">
        <v>1389</v>
      </c>
    </row>
    <row r="119" spans="1:38" x14ac:dyDescent="0.2">
      <c r="A119" t="s">
        <v>397</v>
      </c>
      <c r="B119">
        <v>16658</v>
      </c>
      <c r="C119" t="s">
        <v>393</v>
      </c>
      <c r="D119" s="3" t="s">
        <v>1045</v>
      </c>
      <c r="E119" t="s">
        <v>1037</v>
      </c>
      <c r="F119" s="95">
        <v>20.759999999999998</v>
      </c>
      <c r="H119" s="33">
        <v>4148078</v>
      </c>
      <c r="I119" s="40">
        <v>54.98912</v>
      </c>
      <c r="J119" s="40">
        <v>68.184107999999995</v>
      </c>
      <c r="K119" s="34">
        <v>28</v>
      </c>
      <c r="M119">
        <v>1</v>
      </c>
      <c r="P119" s="28">
        <v>6.9154767591776203E-2</v>
      </c>
      <c r="Q119" s="28">
        <v>-0.40099837557886298</v>
      </c>
      <c r="T119" s="56">
        <v>1.35593305806324</v>
      </c>
      <c r="U119" s="56">
        <v>-0.11819237867399</v>
      </c>
      <c r="V119" s="56">
        <v>0.58963497604760395</v>
      </c>
      <c r="W119" s="56">
        <v>-4.6165385508106803E-2</v>
      </c>
      <c r="X119" s="56">
        <v>-0.13046408303724</v>
      </c>
      <c r="Y119" s="56">
        <v>-8.0484359930100696E-2</v>
      </c>
      <c r="AB119" s="56">
        <v>1.3794700399667601</v>
      </c>
      <c r="AC119" s="56">
        <v>7.9088698529659496E-2</v>
      </c>
      <c r="AD119" s="56">
        <v>-1.1378815545997301</v>
      </c>
      <c r="AE119" s="56">
        <v>-0.20734817384238799</v>
      </c>
      <c r="AF119" s="56">
        <v>0.30957742237149899</v>
      </c>
      <c r="AG119" s="56">
        <v>-8.5953762555864704E-2</v>
      </c>
      <c r="AH119" s="56">
        <v>-0.38180713748581502</v>
      </c>
      <c r="AI119" s="56">
        <v>-0.44760919588156101</v>
      </c>
      <c r="AJ119" s="56">
        <v>-0.22514318595853999</v>
      </c>
      <c r="AK119" s="56"/>
      <c r="AL119" s="65" t="s">
        <v>1389</v>
      </c>
    </row>
    <row r="120" spans="1:38" x14ac:dyDescent="0.2">
      <c r="A120" t="s">
        <v>397</v>
      </c>
      <c r="B120">
        <v>15413</v>
      </c>
      <c r="C120" t="s">
        <v>393</v>
      </c>
      <c r="D120" s="3" t="s">
        <v>1045</v>
      </c>
      <c r="E120" t="s">
        <v>387</v>
      </c>
      <c r="F120" s="95">
        <v>32.875</v>
      </c>
      <c r="H120" s="33">
        <v>2279559</v>
      </c>
      <c r="I120" s="40">
        <v>64.410894999999996</v>
      </c>
      <c r="J120" s="40">
        <v>73.898070000000004</v>
      </c>
      <c r="K120" s="34">
        <v>190</v>
      </c>
      <c r="M120">
        <v>1</v>
      </c>
      <c r="P120" s="28">
        <v>0.59633725243069002</v>
      </c>
      <c r="Q120" s="28">
        <v>-0.51450690224010198</v>
      </c>
      <c r="T120" s="56">
        <v>0.110528486402535</v>
      </c>
      <c r="U120" s="56">
        <v>-0.70634648434038505</v>
      </c>
      <c r="V120" s="56">
        <v>-0.414997304794331</v>
      </c>
      <c r="W120" s="56">
        <v>-0.172341785075559</v>
      </c>
      <c r="X120" s="56">
        <v>4.5085006177480097E-2</v>
      </c>
      <c r="Y120" s="56">
        <v>0.41529367258689998</v>
      </c>
      <c r="AB120" s="56">
        <v>-0.82002186278457101</v>
      </c>
      <c r="AC120" s="56">
        <v>1.9924683777218199</v>
      </c>
      <c r="AD120" s="56" t="s">
        <v>1362</v>
      </c>
      <c r="AE120" s="56">
        <v>-1.0537268593347899</v>
      </c>
      <c r="AF120" s="56">
        <v>-0.90267710871727502</v>
      </c>
      <c r="AG120" s="56" t="s">
        <v>1362</v>
      </c>
      <c r="AH120" s="56">
        <v>-1.4915972208716399</v>
      </c>
      <c r="AI120" s="56">
        <v>0.62581394909647603</v>
      </c>
      <c r="AJ120" s="56">
        <v>0.34583876859852503</v>
      </c>
      <c r="AK120" s="56"/>
      <c r="AL120" s="65" t="s">
        <v>1389</v>
      </c>
    </row>
    <row r="121" spans="1:38" x14ac:dyDescent="0.2">
      <c r="A121" s="48" t="s">
        <v>397</v>
      </c>
      <c r="B121">
        <v>15401</v>
      </c>
      <c r="C121" t="s">
        <v>405</v>
      </c>
      <c r="D121" s="3" t="s">
        <v>1082</v>
      </c>
      <c r="E121" t="s">
        <v>387</v>
      </c>
      <c r="F121" s="95">
        <v>68.935000000000002</v>
      </c>
      <c r="H121" s="60">
        <v>2905252</v>
      </c>
      <c r="I121" s="40">
        <v>70.372050000000002</v>
      </c>
      <c r="J121" s="40">
        <v>72.908178000000007</v>
      </c>
      <c r="K121" s="34">
        <v>57</v>
      </c>
      <c r="M121">
        <v>1</v>
      </c>
      <c r="P121" s="28">
        <v>0.35839552296154698</v>
      </c>
      <c r="Q121" s="28">
        <v>-0.52345183374094295</v>
      </c>
      <c r="T121" s="56">
        <v>-0.51036330161130306</v>
      </c>
      <c r="U121" s="56">
        <v>-0.40672251914310698</v>
      </c>
      <c r="V121" s="56">
        <v>-1.1795125530527599</v>
      </c>
      <c r="W121" s="56">
        <v>-0.76772589920983902</v>
      </c>
      <c r="X121" s="56">
        <v>-6.8994817822448304E-2</v>
      </c>
      <c r="Y121" s="56">
        <v>0.56328310497144096</v>
      </c>
      <c r="AB121" s="56">
        <v>-1.4655924079435401</v>
      </c>
      <c r="AC121" s="56">
        <v>2.1491562885118398</v>
      </c>
      <c r="AD121" s="56" t="s">
        <v>1362</v>
      </c>
      <c r="AE121" s="56">
        <v>-0.708886658221764</v>
      </c>
      <c r="AF121" s="56">
        <v>-1.3874735733638699</v>
      </c>
      <c r="AG121" s="56" t="s">
        <v>1362</v>
      </c>
      <c r="AH121" s="56">
        <v>-2.29383438941327</v>
      </c>
      <c r="AI121" s="56">
        <v>0.87449297776676604</v>
      </c>
      <c r="AJ121" s="56">
        <v>0.33132049468771801</v>
      </c>
      <c r="AK121" s="56"/>
      <c r="AL121" s="65" t="s">
        <v>1389</v>
      </c>
    </row>
    <row r="122" spans="1:38" x14ac:dyDescent="0.2">
      <c r="A122" t="s">
        <v>397</v>
      </c>
      <c r="B122">
        <v>15409</v>
      </c>
      <c r="C122" t="s">
        <v>413</v>
      </c>
      <c r="D122" s="3" t="s">
        <v>1254</v>
      </c>
      <c r="E122" t="s">
        <v>387</v>
      </c>
      <c r="F122" s="95">
        <v>38.35</v>
      </c>
      <c r="H122" s="33">
        <v>9853960</v>
      </c>
      <c r="I122" s="40">
        <v>77.79589</v>
      </c>
      <c r="J122" s="40">
        <v>29.616720000000001</v>
      </c>
      <c r="K122" s="34">
        <v>2</v>
      </c>
      <c r="M122">
        <v>1</v>
      </c>
      <c r="P122" s="28">
        <v>-0.14905461957858401</v>
      </c>
      <c r="Q122" s="28">
        <v>-0.95693630494887905</v>
      </c>
      <c r="T122" s="56">
        <v>-0.76671347574600601</v>
      </c>
      <c r="U122" s="56">
        <v>-0.61254592123970297</v>
      </c>
      <c r="V122" s="56">
        <v>-0.99198149264159396</v>
      </c>
      <c r="W122" s="64">
        <v>1.0475849117828999</v>
      </c>
      <c r="X122" s="56">
        <v>7.2752286501289204E-2</v>
      </c>
      <c r="Y122" s="56">
        <v>0.56220557214713696</v>
      </c>
      <c r="AB122" s="56">
        <v>-0.33478698840722798</v>
      </c>
      <c r="AC122" s="56">
        <v>1.01512554033296</v>
      </c>
      <c r="AD122" s="56" t="s">
        <v>1362</v>
      </c>
      <c r="AE122" s="56">
        <v>-0.38921844091419999</v>
      </c>
      <c r="AF122" s="56">
        <v>-0.484341759408568</v>
      </c>
      <c r="AG122" s="56" t="s">
        <v>1362</v>
      </c>
      <c r="AH122" s="56">
        <v>0.48933281612978302</v>
      </c>
      <c r="AI122" s="56">
        <v>0.96343749914593002</v>
      </c>
      <c r="AJ122" s="56">
        <v>8.2066222538396003E-2</v>
      </c>
      <c r="AK122" s="56"/>
      <c r="AL122" s="29" t="s">
        <v>1390</v>
      </c>
    </row>
    <row r="123" spans="1:38" x14ac:dyDescent="0.2">
      <c r="A123" t="s">
        <v>397</v>
      </c>
      <c r="B123">
        <v>15408</v>
      </c>
      <c r="C123" t="s">
        <v>412</v>
      </c>
      <c r="D123" s="3" t="s">
        <v>1155</v>
      </c>
      <c r="E123" t="s">
        <v>387</v>
      </c>
      <c r="F123" s="95">
        <v>65.3</v>
      </c>
      <c r="H123" s="33">
        <v>6556712</v>
      </c>
      <c r="I123" s="40">
        <v>79.852425999999994</v>
      </c>
      <c r="J123" s="40">
        <v>34.616880000000002</v>
      </c>
      <c r="K123" s="34">
        <v>0</v>
      </c>
      <c r="M123">
        <v>1</v>
      </c>
      <c r="P123" s="28">
        <v>-0.35657442747622498</v>
      </c>
      <c r="Q123" s="28">
        <v>-1.1368867436377901</v>
      </c>
      <c r="T123" s="56">
        <v>-1.60241302349757</v>
      </c>
      <c r="U123" s="56">
        <v>-0.675655965094345</v>
      </c>
      <c r="V123" s="56">
        <v>-1.14960913528052</v>
      </c>
      <c r="W123" s="56">
        <v>-1.5954695580262701</v>
      </c>
      <c r="X123" s="56">
        <v>0.520845704750309</v>
      </c>
      <c r="Y123" s="56">
        <v>0.63058160439703603</v>
      </c>
      <c r="AB123" s="56">
        <v>-1.04366027554408</v>
      </c>
      <c r="AC123" s="56">
        <v>1.1938397104089999</v>
      </c>
      <c r="AD123" s="56" t="s">
        <v>1362</v>
      </c>
      <c r="AE123" s="56">
        <v>-0.58351855522128504</v>
      </c>
      <c r="AF123" s="56">
        <v>-0.62905984486510302</v>
      </c>
      <c r="AG123" s="56" t="s">
        <v>1362</v>
      </c>
      <c r="AH123" s="56">
        <v>-1.3570439947570001</v>
      </c>
      <c r="AI123" s="64">
        <v>1.3097057662015399</v>
      </c>
      <c r="AJ123" s="56">
        <v>0.51322338718051796</v>
      </c>
      <c r="AK123" s="56"/>
      <c r="AL123" s="29" t="s">
        <v>1390</v>
      </c>
    </row>
    <row r="124" spans="1:38" x14ac:dyDescent="0.2">
      <c r="A124" t="s">
        <v>399</v>
      </c>
      <c r="B124">
        <v>22879</v>
      </c>
      <c r="C124" t="s">
        <v>660</v>
      </c>
      <c r="D124" t="s">
        <v>1303</v>
      </c>
      <c r="E124" t="s">
        <v>387</v>
      </c>
      <c r="F124" s="95">
        <v>17.085000000000001</v>
      </c>
      <c r="H124" s="33">
        <v>20047909</v>
      </c>
      <c r="I124" s="40">
        <v>80.026690000000002</v>
      </c>
      <c r="J124" s="40">
        <v>26.837510000000002</v>
      </c>
      <c r="K124" s="34">
        <v>86</v>
      </c>
      <c r="M124">
        <v>1</v>
      </c>
      <c r="P124" s="28">
        <v>0.34811537165541501</v>
      </c>
      <c r="Q124" s="28">
        <v>5.0937554450832999E-2</v>
      </c>
      <c r="T124" s="56">
        <v>-0.14285877247746401</v>
      </c>
      <c r="U124" s="56">
        <v>-0.90397741535918497</v>
      </c>
      <c r="V124" s="56">
        <v>-0.95154936995869699</v>
      </c>
      <c r="W124" s="56">
        <v>-0.92759807088143498</v>
      </c>
      <c r="X124" s="56">
        <v>-0.76358606607355695</v>
      </c>
      <c r="Y124" s="56">
        <v>0.68996205532447297</v>
      </c>
      <c r="AB124" s="56">
        <v>0.111347807616614</v>
      </c>
      <c r="AC124" s="56">
        <v>-0.48563430651077499</v>
      </c>
      <c r="AD124" s="56" t="s">
        <v>1362</v>
      </c>
      <c r="AE124" s="56">
        <v>-0.21341054329050901</v>
      </c>
      <c r="AF124" s="56">
        <v>0.23792746955336799</v>
      </c>
      <c r="AG124" s="56" t="s">
        <v>1362</v>
      </c>
      <c r="AH124" s="56">
        <v>0.60289227306675197</v>
      </c>
      <c r="AI124" s="56">
        <v>-0.28884825533466602</v>
      </c>
      <c r="AJ124" s="56">
        <v>-0.54116001631279298</v>
      </c>
      <c r="AK124" s="56"/>
      <c r="AL124" s="65" t="s">
        <v>1389</v>
      </c>
    </row>
    <row r="125" spans="1:38" x14ac:dyDescent="0.2">
      <c r="A125" t="s">
        <v>398</v>
      </c>
      <c r="B125">
        <v>18629</v>
      </c>
      <c r="C125" t="s">
        <v>610</v>
      </c>
      <c r="D125" t="s">
        <v>1134</v>
      </c>
      <c r="E125" t="s">
        <v>387</v>
      </c>
      <c r="F125" s="95">
        <v>0</v>
      </c>
      <c r="H125" s="33">
        <v>22643465</v>
      </c>
      <c r="I125" s="40">
        <v>82.549875999999998</v>
      </c>
      <c r="J125" s="40">
        <v>69.596866000000006</v>
      </c>
      <c r="K125" s="34">
        <v>434</v>
      </c>
      <c r="M125">
        <v>1</v>
      </c>
      <c r="P125" s="28">
        <v>0.84294340891653696</v>
      </c>
      <c r="Q125" s="28">
        <v>0.31824471328169701</v>
      </c>
      <c r="T125" s="56">
        <v>0.65617995866843604</v>
      </c>
      <c r="U125" s="56">
        <v>-0.23815469930549699</v>
      </c>
      <c r="V125" s="56">
        <v>-0.21525163760350199</v>
      </c>
      <c r="W125" s="56">
        <v>0.208941767078898</v>
      </c>
      <c r="X125" s="56">
        <v>3.7854617286410597E-2</v>
      </c>
      <c r="Y125" s="56">
        <v>3.9718685044789398E-2</v>
      </c>
      <c r="AB125" s="56">
        <v>0.29728703370454501</v>
      </c>
      <c r="AC125" s="56">
        <v>0.93440794386118098</v>
      </c>
      <c r="AD125" s="56" t="s">
        <v>1362</v>
      </c>
      <c r="AE125" s="56">
        <v>-0.31809675625413297</v>
      </c>
      <c r="AF125" s="56">
        <v>-0.33955815772758202</v>
      </c>
      <c r="AG125" s="56" t="s">
        <v>1362</v>
      </c>
      <c r="AH125" s="56">
        <v>-4.1237638589013102E-2</v>
      </c>
      <c r="AI125" s="56">
        <v>0.107709104812206</v>
      </c>
      <c r="AJ125" s="56">
        <v>0.202012615800192</v>
      </c>
      <c r="AK125" s="56"/>
      <c r="AL125" s="65" t="s">
        <v>1389</v>
      </c>
    </row>
    <row r="126" spans="1:38" x14ac:dyDescent="0.2">
      <c r="A126" t="s">
        <v>400</v>
      </c>
      <c r="B126">
        <v>28261</v>
      </c>
      <c r="C126" t="s">
        <v>610</v>
      </c>
      <c r="D126" t="s">
        <v>1134</v>
      </c>
      <c r="E126" t="s">
        <v>387</v>
      </c>
      <c r="F126" s="95">
        <v>0</v>
      </c>
      <c r="H126" s="33">
        <v>50536939</v>
      </c>
      <c r="I126" s="40">
        <v>86.016756000000001</v>
      </c>
      <c r="J126" s="40">
        <v>18.943159999999999</v>
      </c>
      <c r="K126" s="34">
        <v>20</v>
      </c>
      <c r="M126">
        <v>1</v>
      </c>
      <c r="P126" s="28">
        <v>-8.3245778693507994E-3</v>
      </c>
      <c r="Q126" s="28">
        <v>0.100536384092513</v>
      </c>
      <c r="T126" s="56">
        <v>-1.0292404650542599</v>
      </c>
      <c r="U126" s="56">
        <v>-0.92228754896879706</v>
      </c>
      <c r="V126" s="56">
        <v>-1.1818200379688599</v>
      </c>
      <c r="W126" s="56">
        <v>-1.16741370744277</v>
      </c>
      <c r="X126" s="56">
        <v>-1.36541335544367</v>
      </c>
      <c r="Y126" s="56">
        <v>0.82868338521641105</v>
      </c>
      <c r="AB126" s="56">
        <v>-0.401646470634687</v>
      </c>
      <c r="AC126" s="56">
        <v>-2.2804394754005699</v>
      </c>
      <c r="AD126" s="56" t="s">
        <v>1362</v>
      </c>
      <c r="AE126" s="56">
        <v>0.106425042502097</v>
      </c>
      <c r="AF126" s="56">
        <v>0.421825915422885</v>
      </c>
      <c r="AG126" s="56" t="s">
        <v>1362</v>
      </c>
      <c r="AH126" s="56">
        <v>0.79163778489680203</v>
      </c>
      <c r="AI126" s="56">
        <v>-0.72477647907616205</v>
      </c>
      <c r="AJ126" s="56">
        <v>-1.1030748035014799</v>
      </c>
      <c r="AK126" s="56"/>
      <c r="AL126" s="65" t="s">
        <v>1389</v>
      </c>
    </row>
    <row r="127" spans="1:38" x14ac:dyDescent="0.2">
      <c r="A127" t="s">
        <v>399</v>
      </c>
      <c r="B127">
        <v>22874</v>
      </c>
      <c r="C127" t="s">
        <v>610</v>
      </c>
      <c r="D127" t="s">
        <v>1323</v>
      </c>
      <c r="E127" t="s">
        <v>387</v>
      </c>
      <c r="F127" s="95">
        <v>0</v>
      </c>
      <c r="H127" s="33">
        <v>25262535</v>
      </c>
      <c r="I127" s="40">
        <v>83.991175999999996</v>
      </c>
      <c r="J127" s="40">
        <v>19.140153999999999</v>
      </c>
      <c r="K127" s="34">
        <v>15</v>
      </c>
      <c r="M127">
        <v>1</v>
      </c>
      <c r="P127" s="28">
        <v>-9.8266103081761702E-2</v>
      </c>
      <c r="Q127" s="28">
        <v>-5.3897228684645403E-3</v>
      </c>
      <c r="T127" s="56">
        <v>-1.05871271735131</v>
      </c>
      <c r="U127" s="56">
        <v>-1.2749773600026899</v>
      </c>
      <c r="V127" s="56">
        <v>-1.8514860378915201</v>
      </c>
      <c r="W127" s="56">
        <v>-1.99036870721587</v>
      </c>
      <c r="X127" s="56">
        <v>-1.2776861804458799</v>
      </c>
      <c r="Y127" s="56">
        <v>0.94258132407149597</v>
      </c>
      <c r="AB127" s="56">
        <v>-0.57009948224701901</v>
      </c>
      <c r="AC127" s="56">
        <v>-1.36926108002414</v>
      </c>
      <c r="AD127" s="56" t="s">
        <v>1362</v>
      </c>
      <c r="AE127" s="56">
        <v>-0.10587080440098499</v>
      </c>
      <c r="AF127" s="56">
        <v>0.41025506934607497</v>
      </c>
      <c r="AG127" s="56" t="s">
        <v>1362</v>
      </c>
      <c r="AH127" s="56">
        <v>1.08601252384197</v>
      </c>
      <c r="AI127" s="56">
        <v>-0.51834155100916202</v>
      </c>
      <c r="AJ127" s="56">
        <v>-0.997341740174017</v>
      </c>
      <c r="AK127" s="56"/>
      <c r="AL127" s="65" t="s">
        <v>1389</v>
      </c>
    </row>
    <row r="128" spans="1:38" x14ac:dyDescent="0.2">
      <c r="A128" t="s">
        <v>399</v>
      </c>
      <c r="B128" t="s">
        <v>183</v>
      </c>
      <c r="C128" t="s">
        <v>566</v>
      </c>
      <c r="D128" t="s">
        <v>1325</v>
      </c>
      <c r="E128" t="s">
        <v>387</v>
      </c>
      <c r="F128" s="95">
        <v>14.984999999999999</v>
      </c>
      <c r="H128" s="33">
        <v>32516926</v>
      </c>
      <c r="I128" s="40">
        <v>87.792265846199996</v>
      </c>
      <c r="J128" s="40">
        <v>19.899761733399998</v>
      </c>
      <c r="K128" s="34">
        <v>2</v>
      </c>
      <c r="M128">
        <v>1</v>
      </c>
      <c r="P128" s="28">
        <v>-0.28210037817224798</v>
      </c>
      <c r="Q128" s="28">
        <v>-0.13222305692220099</v>
      </c>
      <c r="T128" s="56">
        <v>-1.0533240831879001</v>
      </c>
      <c r="U128" s="56">
        <v>-0.37027474372578301</v>
      </c>
      <c r="V128" s="56">
        <v>-0.86355460080463897</v>
      </c>
      <c r="W128" s="56">
        <v>-0.589522942743121</v>
      </c>
      <c r="X128" s="56">
        <v>-0.39303733128255403</v>
      </c>
      <c r="Y128" s="56">
        <v>0.58325907982049296</v>
      </c>
      <c r="AB128" s="56">
        <v>-0.50912301967620799</v>
      </c>
      <c r="AC128" s="56">
        <v>-0.25714004682493502</v>
      </c>
      <c r="AD128" s="56" t="s">
        <v>1362</v>
      </c>
      <c r="AE128" s="56">
        <v>0.14020875385703199</v>
      </c>
      <c r="AF128" s="56">
        <v>0.196607770677421</v>
      </c>
      <c r="AG128" s="56" t="s">
        <v>1362</v>
      </c>
      <c r="AH128" s="56">
        <v>0.31053713667010302</v>
      </c>
      <c r="AI128" s="56">
        <v>-0.98741605025805801</v>
      </c>
      <c r="AJ128" s="56">
        <v>-0.17045224154532099</v>
      </c>
      <c r="AK128" s="56"/>
      <c r="AL128" s="65" t="s">
        <v>1389</v>
      </c>
    </row>
    <row r="129" spans="1:38" x14ac:dyDescent="0.2">
      <c r="A129" t="s">
        <v>399</v>
      </c>
      <c r="B129" t="s">
        <v>329</v>
      </c>
      <c r="C129" t="s">
        <v>1012</v>
      </c>
      <c r="D129" t="s">
        <v>1227</v>
      </c>
      <c r="E129" t="s">
        <v>387</v>
      </c>
      <c r="F129" s="95">
        <v>1.23</v>
      </c>
      <c r="H129" s="33">
        <v>29896290</v>
      </c>
      <c r="I129" s="40">
        <v>89.056667572799995</v>
      </c>
      <c r="J129" s="40">
        <v>25.186039183399998</v>
      </c>
      <c r="K129" s="34">
        <v>17</v>
      </c>
      <c r="M129">
        <v>1</v>
      </c>
      <c r="P129" s="28">
        <v>0.49826860279378099</v>
      </c>
      <c r="Q129" s="28">
        <v>0.37805641139547702</v>
      </c>
      <c r="T129" s="56">
        <v>0.46665446507253</v>
      </c>
      <c r="U129" s="56">
        <v>-0.498546050229774</v>
      </c>
      <c r="V129" s="56">
        <v>-8.5805842252890396E-3</v>
      </c>
      <c r="W129" s="56">
        <v>0.36791607842581198</v>
      </c>
      <c r="X129" s="56">
        <v>-0.38483315305419202</v>
      </c>
      <c r="Y129" s="56">
        <v>0.195183641606338</v>
      </c>
      <c r="AB129" s="56">
        <v>0.56337098072505898</v>
      </c>
      <c r="AC129" s="56">
        <v>-0.29428626636219701</v>
      </c>
      <c r="AD129" s="56" t="s">
        <v>1362</v>
      </c>
      <c r="AE129" s="56">
        <v>-0.16248885454911299</v>
      </c>
      <c r="AF129" s="56">
        <v>0.11952512487455499</v>
      </c>
      <c r="AG129" s="56" t="s">
        <v>1362</v>
      </c>
      <c r="AH129" s="56">
        <v>0.55981386308671899</v>
      </c>
      <c r="AI129" s="56">
        <v>-1.0354622567276099</v>
      </c>
      <c r="AJ129" s="56">
        <v>-0.25243656511958701</v>
      </c>
      <c r="AK129" s="56"/>
      <c r="AL129" s="65" t="s">
        <v>1389</v>
      </c>
    </row>
    <row r="130" spans="1:38" x14ac:dyDescent="0.2">
      <c r="A130" t="s">
        <v>399</v>
      </c>
      <c r="B130" t="s">
        <v>226</v>
      </c>
      <c r="C130" t="s">
        <v>710</v>
      </c>
      <c r="D130" t="s">
        <v>1277</v>
      </c>
      <c r="E130" t="s">
        <v>387</v>
      </c>
      <c r="F130" s="95">
        <v>1.8849999999999998</v>
      </c>
      <c r="H130" s="33">
        <v>21499224</v>
      </c>
      <c r="I130" s="40">
        <v>85.573681861799997</v>
      </c>
      <c r="J130" s="40">
        <v>16.979351348600002</v>
      </c>
      <c r="K130" s="34">
        <v>2</v>
      </c>
      <c r="M130">
        <v>1</v>
      </c>
      <c r="P130" s="28">
        <v>0.16294033996658</v>
      </c>
      <c r="Q130" s="28">
        <v>6.5181259750961104E-2</v>
      </c>
      <c r="T130" s="56">
        <v>-0.63680415315157302</v>
      </c>
      <c r="U130" s="56">
        <v>-1.16321972291397</v>
      </c>
      <c r="V130" s="56">
        <v>-0.79922965120911105</v>
      </c>
      <c r="W130" s="56">
        <v>-0.62360169720858705</v>
      </c>
      <c r="X130" s="56">
        <v>-1.3366676628196099</v>
      </c>
      <c r="Y130" s="56">
        <v>0.79167502261596501</v>
      </c>
      <c r="AB130" s="56">
        <v>0.172354232024582</v>
      </c>
      <c r="AC130" s="56">
        <v>-1.84152059708439</v>
      </c>
      <c r="AD130" s="56" t="s">
        <v>1362</v>
      </c>
      <c r="AE130" s="56">
        <v>-6.5220481911538494E-2</v>
      </c>
      <c r="AF130" s="56">
        <v>0.38174523185215498</v>
      </c>
      <c r="AG130" s="56" t="s">
        <v>1362</v>
      </c>
      <c r="AH130" s="56">
        <v>0.88681934168272603</v>
      </c>
      <c r="AI130" s="56">
        <v>-1.0252148231507601</v>
      </c>
      <c r="AJ130" s="56">
        <v>-0.97370029561683102</v>
      </c>
      <c r="AK130" s="56"/>
      <c r="AL130" s="65" t="s">
        <v>1389</v>
      </c>
    </row>
    <row r="131" spans="1:38" x14ac:dyDescent="0.2">
      <c r="A131" t="s">
        <v>399</v>
      </c>
      <c r="B131" t="s">
        <v>194</v>
      </c>
      <c r="C131" t="s">
        <v>818</v>
      </c>
      <c r="D131" t="s">
        <v>1277</v>
      </c>
      <c r="E131" t="s">
        <v>387</v>
      </c>
      <c r="F131" s="95" t="s">
        <v>1362</v>
      </c>
      <c r="H131" s="33">
        <v>22588246</v>
      </c>
      <c r="I131" s="40">
        <v>86.743951419799998</v>
      </c>
      <c r="J131" s="40">
        <v>15.9857311351</v>
      </c>
      <c r="K131" s="34">
        <v>2</v>
      </c>
      <c r="M131">
        <v>1</v>
      </c>
      <c r="P131" s="28">
        <v>0.16678223314052301</v>
      </c>
      <c r="Q131" s="28">
        <v>5.3649369590819299E-2</v>
      </c>
      <c r="T131" s="56">
        <v>-0.51764458958395598</v>
      </c>
      <c r="U131" s="56">
        <v>-1.1462279170171701</v>
      </c>
      <c r="V131" s="56">
        <v>-0.69981972410265203</v>
      </c>
      <c r="W131" s="56">
        <v>-1.13733280413488</v>
      </c>
      <c r="X131" s="56">
        <v>-1.1025474268549</v>
      </c>
      <c r="Y131" s="56">
        <v>0.75809406443123994</v>
      </c>
      <c r="AB131" s="56">
        <v>6.3185497775674407E-2</v>
      </c>
      <c r="AC131" s="56">
        <v>-1.45996242612442</v>
      </c>
      <c r="AD131" s="56" t="s">
        <v>1362</v>
      </c>
      <c r="AE131" s="56">
        <v>-0.15013016844161201</v>
      </c>
      <c r="AF131" s="56">
        <v>0.40335793817205301</v>
      </c>
      <c r="AG131" s="56" t="s">
        <v>1362</v>
      </c>
      <c r="AH131" s="56">
        <v>0.83006135047820795</v>
      </c>
      <c r="AI131" s="56">
        <v>-0.910613203732212</v>
      </c>
      <c r="AJ131" s="56">
        <v>-0.98049378371294105</v>
      </c>
      <c r="AK131" s="56"/>
      <c r="AL131" s="65" t="s">
        <v>1389</v>
      </c>
    </row>
    <row r="132" spans="1:38" x14ac:dyDescent="0.2">
      <c r="A132" t="s">
        <v>399</v>
      </c>
      <c r="B132">
        <v>23856</v>
      </c>
      <c r="C132" t="s">
        <v>897</v>
      </c>
      <c r="D132" t="s">
        <v>1168</v>
      </c>
      <c r="E132" t="s">
        <v>387</v>
      </c>
      <c r="F132" s="95">
        <v>52.575000000000003</v>
      </c>
      <c r="H132" s="33">
        <v>20551404</v>
      </c>
      <c r="I132" s="40">
        <v>77.682299999999998</v>
      </c>
      <c r="J132" s="40">
        <v>25.70786</v>
      </c>
      <c r="K132" s="34">
        <v>89</v>
      </c>
      <c r="M132">
        <v>1</v>
      </c>
      <c r="P132" s="28">
        <v>0.32515290671470798</v>
      </c>
      <c r="Q132" s="28">
        <v>1.57797449851577E-2</v>
      </c>
      <c r="T132" s="56">
        <v>2.7451035237565501E-2</v>
      </c>
      <c r="U132" s="56">
        <v>-0.93144949711390501</v>
      </c>
      <c r="V132" s="56">
        <v>-0.55489016282634496</v>
      </c>
      <c r="W132" s="56">
        <v>-0.82321240001990204</v>
      </c>
      <c r="X132" s="56">
        <v>-0.79639528808242099</v>
      </c>
      <c r="Y132" s="56">
        <v>0.61106028360781195</v>
      </c>
      <c r="AB132" s="56">
        <v>0.39637673296696002</v>
      </c>
      <c r="AC132" s="56">
        <v>-0.97817324773355496</v>
      </c>
      <c r="AD132" s="56" t="s">
        <v>1362</v>
      </c>
      <c r="AE132" s="56">
        <v>-0.13976995464280501</v>
      </c>
      <c r="AF132" s="56">
        <v>0.26249232576980902</v>
      </c>
      <c r="AG132" s="56" t="s">
        <v>1362</v>
      </c>
      <c r="AH132" s="56">
        <v>0.62546477887154805</v>
      </c>
      <c r="AI132" s="56">
        <v>-0.67449102007148198</v>
      </c>
      <c r="AJ132" s="56">
        <v>-0.62847248029240899</v>
      </c>
      <c r="AK132" s="56"/>
      <c r="AL132" s="65" t="s">
        <v>1389</v>
      </c>
    </row>
    <row r="133" spans="1:38" x14ac:dyDescent="0.2">
      <c r="A133" t="s">
        <v>400</v>
      </c>
      <c r="B133" t="s">
        <v>1386</v>
      </c>
      <c r="C133" t="s">
        <v>395</v>
      </c>
      <c r="D133" t="s">
        <v>1297</v>
      </c>
      <c r="E133" t="s">
        <v>389</v>
      </c>
      <c r="F133" s="95" t="s">
        <v>1471</v>
      </c>
      <c r="H133" s="34">
        <v>15234315</v>
      </c>
      <c r="I133" s="40">
        <v>61.370975000000001</v>
      </c>
      <c r="J133" s="40">
        <v>45.448880000000003</v>
      </c>
      <c r="K133" s="34">
        <v>3784</v>
      </c>
      <c r="M133">
        <v>1</v>
      </c>
      <c r="P133" s="28">
        <v>0.72758026981528201</v>
      </c>
      <c r="Q133" s="28">
        <v>4.3069848684437501E-2</v>
      </c>
      <c r="T133" s="56">
        <v>1.2976695397497</v>
      </c>
      <c r="U133" s="56">
        <v>-0.151287770981828</v>
      </c>
      <c r="V133" s="56">
        <v>0.57572926566545102</v>
      </c>
      <c r="W133" s="56">
        <v>-0.53379610186746096</v>
      </c>
      <c r="X133" s="56">
        <v>-0.35535613601309801</v>
      </c>
      <c r="Y133" s="56">
        <v>-0.47223997869750201</v>
      </c>
      <c r="AB133" s="56">
        <v>1.25848918035663</v>
      </c>
      <c r="AC133" s="56">
        <v>4.80745014684755E-2</v>
      </c>
      <c r="AD133" s="56">
        <v>-1.22411160273485</v>
      </c>
      <c r="AE133" s="56">
        <v>-0.38917084900534799</v>
      </c>
      <c r="AF133" s="56">
        <v>-1.8853528180252401E-2</v>
      </c>
      <c r="AG133" s="56">
        <v>-0.38808733784597299</v>
      </c>
      <c r="AH133" s="56">
        <v>-0.81701036337976596</v>
      </c>
      <c r="AI133" s="56">
        <v>-1.61922840789043</v>
      </c>
      <c r="AJ133" s="56">
        <v>-3.7698478503963399E-2</v>
      </c>
      <c r="AK133" s="56"/>
      <c r="AL133" s="65" t="s">
        <v>1389</v>
      </c>
    </row>
    <row r="134" spans="1:38" x14ac:dyDescent="0.2">
      <c r="A134" t="s">
        <v>399</v>
      </c>
      <c r="B134">
        <v>22856</v>
      </c>
      <c r="C134" t="s">
        <v>395</v>
      </c>
      <c r="D134" t="s">
        <v>1297</v>
      </c>
      <c r="E134" t="s">
        <v>387</v>
      </c>
      <c r="F134" s="95">
        <v>17.895</v>
      </c>
      <c r="H134" s="33">
        <v>16018593</v>
      </c>
      <c r="I134" s="40">
        <v>83.362260000000006</v>
      </c>
      <c r="J134" s="40">
        <v>26.97017</v>
      </c>
      <c r="K134" s="34">
        <v>334</v>
      </c>
      <c r="M134">
        <v>1</v>
      </c>
      <c r="P134" s="28">
        <v>0.59967383330894797</v>
      </c>
      <c r="Q134" s="28">
        <v>-1.24651837204681E-2</v>
      </c>
      <c r="T134" s="56">
        <v>1.6153089663048701</v>
      </c>
      <c r="U134" s="56">
        <v>-1.51292320988955</v>
      </c>
      <c r="V134" s="56">
        <v>-0.83877774108659497</v>
      </c>
      <c r="W134" s="56">
        <v>-1.2846381638323401</v>
      </c>
      <c r="X134" s="56">
        <v>-1.4365190120053299</v>
      </c>
      <c r="Y134" s="56">
        <v>0.39262411042329398</v>
      </c>
      <c r="AB134" s="56">
        <v>1.00376931087175</v>
      </c>
      <c r="AC134" s="56">
        <v>-1.0547103460249001</v>
      </c>
      <c r="AD134" s="56" t="s">
        <v>1362</v>
      </c>
      <c r="AE134" s="56">
        <v>-0.65381775912234297</v>
      </c>
      <c r="AF134" s="56">
        <v>0.33131300728150798</v>
      </c>
      <c r="AG134" s="56" t="s">
        <v>1362</v>
      </c>
      <c r="AH134" s="56">
        <v>0.304854363830808</v>
      </c>
      <c r="AI134" s="56">
        <v>-0.804272565795082</v>
      </c>
      <c r="AJ134" s="56">
        <v>-1.0729573192317701</v>
      </c>
      <c r="AK134" s="56"/>
      <c r="AL134" s="65" t="s">
        <v>1389</v>
      </c>
    </row>
    <row r="135" spans="1:38" x14ac:dyDescent="0.2">
      <c r="A135" t="s">
        <v>399</v>
      </c>
      <c r="B135">
        <v>22958</v>
      </c>
      <c r="C135" t="s">
        <v>727</v>
      </c>
      <c r="D135" t="s">
        <v>1309</v>
      </c>
      <c r="E135" t="s">
        <v>387</v>
      </c>
      <c r="F135" s="95" t="s">
        <v>1362</v>
      </c>
      <c r="H135" s="33">
        <v>19981399</v>
      </c>
      <c r="I135" s="40">
        <v>79.588080000000005</v>
      </c>
      <c r="J135" s="40">
        <v>26.29279</v>
      </c>
      <c r="K135" s="34">
        <v>94</v>
      </c>
      <c r="M135">
        <v>1</v>
      </c>
      <c r="P135" s="28">
        <v>0.68300538209558903</v>
      </c>
      <c r="Q135" s="28">
        <v>0.32092180312414798</v>
      </c>
      <c r="T135" s="56">
        <v>0.736215036494275</v>
      </c>
      <c r="U135" s="56">
        <v>-1.0130135628869099</v>
      </c>
      <c r="V135" s="56">
        <v>0.21430536632218999</v>
      </c>
      <c r="W135" s="56">
        <v>0.441634627309335</v>
      </c>
      <c r="X135" s="56">
        <v>-1.1208208259102701</v>
      </c>
      <c r="Y135" s="56">
        <v>0.26966426746939598</v>
      </c>
      <c r="AB135" s="56">
        <v>0.88324245173190896</v>
      </c>
      <c r="AC135" s="56">
        <v>-1.15474854240094</v>
      </c>
      <c r="AD135" s="56" t="s">
        <v>1362</v>
      </c>
      <c r="AE135" s="56">
        <v>-0.435635736668669</v>
      </c>
      <c r="AF135" s="56">
        <v>0.27723236256757</v>
      </c>
      <c r="AG135" s="56" t="s">
        <v>1362</v>
      </c>
      <c r="AH135" s="56">
        <v>0.75434917863831696</v>
      </c>
      <c r="AI135" s="56">
        <v>-0.908821946044027</v>
      </c>
      <c r="AJ135" s="56">
        <v>-0.87748530044773299</v>
      </c>
      <c r="AK135" s="56"/>
      <c r="AL135" s="65" t="s">
        <v>1389</v>
      </c>
    </row>
    <row r="136" spans="1:38" x14ac:dyDescent="0.2">
      <c r="A136" t="s">
        <v>399</v>
      </c>
      <c r="B136" t="s">
        <v>209</v>
      </c>
      <c r="C136" t="s">
        <v>946</v>
      </c>
      <c r="D136" t="s">
        <v>1085</v>
      </c>
      <c r="E136" t="s">
        <v>387</v>
      </c>
      <c r="F136" s="95">
        <v>1.835</v>
      </c>
      <c r="H136" s="33">
        <v>16971082</v>
      </c>
      <c r="I136" s="40">
        <v>85.8701065395</v>
      </c>
      <c r="J136" s="40">
        <v>25.094828937300001</v>
      </c>
      <c r="K136" s="34">
        <v>14</v>
      </c>
      <c r="M136">
        <v>1</v>
      </c>
      <c r="P136" s="28">
        <v>0.19703374593843001</v>
      </c>
      <c r="Q136" s="28">
        <v>3.0675850677636701E-2</v>
      </c>
      <c r="T136" s="56">
        <v>-7.6789722485924194E-2</v>
      </c>
      <c r="U136" s="56">
        <v>-0.34818632084774298</v>
      </c>
      <c r="V136" s="56">
        <v>-0.190191775513953</v>
      </c>
      <c r="W136" s="56">
        <v>5.9436759930350899E-2</v>
      </c>
      <c r="X136" s="56">
        <v>-0.20198693514893801</v>
      </c>
      <c r="Y136" s="56">
        <v>0.290438682304695</v>
      </c>
      <c r="AB136" s="56">
        <v>4.9315156964822703E-3</v>
      </c>
      <c r="AC136" s="56">
        <v>0.343202220254472</v>
      </c>
      <c r="AD136" s="56" t="s">
        <v>1362</v>
      </c>
      <c r="AE136" s="56">
        <v>-4.4731905133145802E-2</v>
      </c>
      <c r="AF136" s="56">
        <v>4.0485042841760001E-2</v>
      </c>
      <c r="AG136" s="56" t="s">
        <v>1362</v>
      </c>
      <c r="AH136" s="56">
        <v>0.182352803380366</v>
      </c>
      <c r="AI136" s="56">
        <v>-0.98620094902058597</v>
      </c>
      <c r="AJ136" s="56">
        <v>-4.1780857334914002E-3</v>
      </c>
      <c r="AK136" s="56"/>
      <c r="AL136" s="65" t="s">
        <v>1389</v>
      </c>
    </row>
    <row r="137" spans="1:38" x14ac:dyDescent="0.2">
      <c r="A137" t="s">
        <v>398</v>
      </c>
      <c r="B137">
        <v>19005</v>
      </c>
      <c r="C137" t="s">
        <v>930</v>
      </c>
      <c r="D137" t="s">
        <v>1105</v>
      </c>
      <c r="E137" t="s">
        <v>387</v>
      </c>
      <c r="F137" s="95">
        <v>0</v>
      </c>
      <c r="H137" s="33">
        <v>9611502</v>
      </c>
      <c r="I137" s="40">
        <v>54.761159999999997</v>
      </c>
      <c r="J137" s="40">
        <v>85.024344999999997</v>
      </c>
      <c r="K137" s="34">
        <v>1214</v>
      </c>
      <c r="M137">
        <v>1</v>
      </c>
      <c r="P137" s="28">
        <v>0.45438838898892903</v>
      </c>
      <c r="Q137" s="28">
        <v>0.21248744050610299</v>
      </c>
      <c r="T137" s="56">
        <v>-1.3226600447318</v>
      </c>
      <c r="U137" s="56">
        <v>-0.210948900418236</v>
      </c>
      <c r="V137" s="56">
        <v>-1.0317781925555101</v>
      </c>
      <c r="W137" s="56">
        <v>1.9971982309563398E-2</v>
      </c>
      <c r="X137" s="56">
        <v>0.200827497280854</v>
      </c>
      <c r="Y137" s="56">
        <v>0.485821842672927</v>
      </c>
      <c r="AB137" s="56">
        <v>-1.79390954990945</v>
      </c>
      <c r="AC137" s="56">
        <v>2.0478025637254902</v>
      </c>
      <c r="AD137" s="56" t="s">
        <v>1362</v>
      </c>
      <c r="AE137" s="56">
        <v>-0.479402393455792</v>
      </c>
      <c r="AF137" s="56">
        <v>-1.3671191652797099</v>
      </c>
      <c r="AG137" s="56" t="s">
        <v>1362</v>
      </c>
      <c r="AH137" s="56">
        <v>-1.2636521412853901</v>
      </c>
      <c r="AI137" s="56">
        <v>0.756768443151286</v>
      </c>
      <c r="AJ137" s="56">
        <v>0.50863671246651299</v>
      </c>
      <c r="AK137" s="56"/>
      <c r="AL137" s="65" t="s">
        <v>1389</v>
      </c>
    </row>
    <row r="138" spans="1:38" x14ac:dyDescent="0.2">
      <c r="A138" t="s">
        <v>398</v>
      </c>
      <c r="B138" t="s">
        <v>7</v>
      </c>
      <c r="C138" t="s">
        <v>766</v>
      </c>
      <c r="D138" t="s">
        <v>1265</v>
      </c>
      <c r="E138" t="s">
        <v>1037</v>
      </c>
      <c r="F138" s="95">
        <v>28.355</v>
      </c>
      <c r="H138" s="33">
        <v>10433016</v>
      </c>
      <c r="I138" s="40">
        <v>82.043250340300006</v>
      </c>
      <c r="J138" s="40">
        <v>46.7436992672</v>
      </c>
      <c r="K138" s="34">
        <v>3</v>
      </c>
      <c r="M138">
        <v>1</v>
      </c>
      <c r="P138" s="28">
        <v>0.40871903144761801</v>
      </c>
      <c r="Q138" s="28">
        <v>0.16867724517323801</v>
      </c>
      <c r="T138" s="56">
        <v>0.50325098480141806</v>
      </c>
      <c r="U138" s="56">
        <v>-6.12588536423899E-2</v>
      </c>
      <c r="V138" s="56">
        <v>0.28058827336250403</v>
      </c>
      <c r="W138" s="56">
        <v>0.30468593531520399</v>
      </c>
      <c r="X138" s="56">
        <v>0.168882158866796</v>
      </c>
      <c r="Y138" s="56">
        <v>-3.5671816882008302E-2</v>
      </c>
      <c r="AB138" s="56">
        <v>0.49554025604739499</v>
      </c>
      <c r="AC138" s="56">
        <v>-5.6771181087957402E-2</v>
      </c>
      <c r="AD138" s="56">
        <v>7.3566709558170906E-2</v>
      </c>
      <c r="AE138" s="56">
        <v>-6.2252312826735698E-2</v>
      </c>
      <c r="AF138" s="56">
        <v>0.15404675652643701</v>
      </c>
      <c r="AG138" s="56">
        <v>8.8594918790500299E-2</v>
      </c>
      <c r="AH138" s="56">
        <v>0.12603412945230399</v>
      </c>
      <c r="AI138" s="56">
        <v>-0.40656058197462902</v>
      </c>
      <c r="AJ138" s="56">
        <v>8.7663775263593993E-2</v>
      </c>
      <c r="AK138" s="56"/>
      <c r="AL138" s="65" t="s">
        <v>1389</v>
      </c>
    </row>
    <row r="139" spans="1:38" x14ac:dyDescent="0.2">
      <c r="A139" t="s">
        <v>400</v>
      </c>
      <c r="B139" t="s">
        <v>354</v>
      </c>
      <c r="C139" t="s">
        <v>847</v>
      </c>
      <c r="D139" s="5" t="s">
        <v>1327</v>
      </c>
      <c r="E139" t="s">
        <v>387</v>
      </c>
      <c r="F139" s="95">
        <v>100.71000000000001</v>
      </c>
      <c r="H139" s="33">
        <v>13403704</v>
      </c>
      <c r="I139" s="40">
        <v>51.637689748699998</v>
      </c>
      <c r="J139" s="40">
        <v>56.254252802400003</v>
      </c>
      <c r="K139" s="34">
        <v>431</v>
      </c>
      <c r="M139">
        <v>1</v>
      </c>
      <c r="P139" s="28">
        <v>0.54488030556273703</v>
      </c>
      <c r="Q139" s="28">
        <v>7.4304529136222305E-2</v>
      </c>
      <c r="T139" s="56">
        <v>0.25512035017753598</v>
      </c>
      <c r="U139" s="56">
        <v>-0.50756505733259905</v>
      </c>
      <c r="V139" s="56">
        <v>2.26098292826999E-2</v>
      </c>
      <c r="W139" s="56">
        <v>-0.28107850937768902</v>
      </c>
      <c r="X139" s="56">
        <v>-0.35786136114351602</v>
      </c>
      <c r="Y139" s="56">
        <v>0.24858481941160501</v>
      </c>
      <c r="AB139" s="56">
        <v>3.6177193635355098E-2</v>
      </c>
      <c r="AC139" s="56">
        <v>0.72121511964448304</v>
      </c>
      <c r="AD139" s="56" t="s">
        <v>1362</v>
      </c>
      <c r="AE139" s="56">
        <v>-0.32253164693728498</v>
      </c>
      <c r="AF139" s="56">
        <v>2.9049173620271599E-2</v>
      </c>
      <c r="AG139" s="56" t="s">
        <v>1362</v>
      </c>
      <c r="AH139" s="56">
        <v>-0.30778900360616801</v>
      </c>
      <c r="AI139" s="56">
        <v>-0.61373189665188399</v>
      </c>
      <c r="AJ139" s="56">
        <v>-6.6095941151480098E-2</v>
      </c>
      <c r="AK139" s="56"/>
      <c r="AL139" s="65" t="s">
        <v>1389</v>
      </c>
    </row>
    <row r="140" spans="1:38" x14ac:dyDescent="0.2">
      <c r="A140" t="s">
        <v>399</v>
      </c>
      <c r="B140">
        <v>22208</v>
      </c>
      <c r="C140" t="s">
        <v>847</v>
      </c>
      <c r="D140" t="s">
        <v>1327</v>
      </c>
      <c r="E140" t="s">
        <v>387</v>
      </c>
      <c r="F140" s="95">
        <v>100.71000000000001</v>
      </c>
      <c r="H140" s="33">
        <v>18273710</v>
      </c>
      <c r="I140" s="40">
        <v>83.797510000000003</v>
      </c>
      <c r="J140" s="40">
        <v>21.874213000000001</v>
      </c>
      <c r="K140" s="34">
        <v>66</v>
      </c>
      <c r="M140">
        <v>1</v>
      </c>
      <c r="P140" s="28">
        <v>0.386620103928418</v>
      </c>
      <c r="Q140" s="28">
        <v>2.0124301296762199E-2</v>
      </c>
      <c r="T140" s="56">
        <v>0.61009098614994495</v>
      </c>
      <c r="U140" s="56">
        <v>-1.32015584587</v>
      </c>
      <c r="V140" s="56">
        <v>-0.45444473275413999</v>
      </c>
      <c r="W140" s="56">
        <v>-1.1440850042537301</v>
      </c>
      <c r="X140" s="56">
        <v>-1.34035997178518</v>
      </c>
      <c r="Y140" s="56">
        <v>0.60210263962746402</v>
      </c>
      <c r="AB140" s="56">
        <v>0.47358110022432698</v>
      </c>
      <c r="AC140" s="56">
        <v>-0.80928703460662599</v>
      </c>
      <c r="AD140" s="56" t="s">
        <v>1362</v>
      </c>
      <c r="AE140" s="56">
        <v>-0.33751206638853398</v>
      </c>
      <c r="AF140" s="56">
        <v>0.33189960962953002</v>
      </c>
      <c r="AG140" s="56" t="s">
        <v>1362</v>
      </c>
      <c r="AH140" s="56">
        <v>0.53751037917519795</v>
      </c>
      <c r="AI140" s="56">
        <v>-0.58873948894678796</v>
      </c>
      <c r="AJ140" s="56">
        <v>-1.01884771244133</v>
      </c>
      <c r="AK140" s="56"/>
      <c r="AL140" s="65" t="s">
        <v>1389</v>
      </c>
    </row>
    <row r="141" spans="1:38" x14ac:dyDescent="0.2">
      <c r="A141" t="s">
        <v>399</v>
      </c>
      <c r="B141" t="s">
        <v>276</v>
      </c>
      <c r="C141" t="s">
        <v>551</v>
      </c>
      <c r="D141" t="s">
        <v>1192</v>
      </c>
      <c r="E141" t="s">
        <v>387</v>
      </c>
      <c r="F141" s="95">
        <v>3.76</v>
      </c>
      <c r="H141" s="33">
        <v>19024682</v>
      </c>
      <c r="I141" s="40">
        <v>84.521761176300004</v>
      </c>
      <c r="J141" s="40">
        <v>20.131475710099998</v>
      </c>
      <c r="K141" s="34">
        <v>46</v>
      </c>
      <c r="M141">
        <v>1</v>
      </c>
      <c r="P141" s="28">
        <v>0.33633642060952901</v>
      </c>
      <c r="Q141" s="28">
        <v>0.163174020529507</v>
      </c>
      <c r="T141" s="56">
        <v>-1.20080989067898E-2</v>
      </c>
      <c r="U141" s="56">
        <v>-0.68710310028380095</v>
      </c>
      <c r="V141" s="56">
        <v>-0.56580191292416104</v>
      </c>
      <c r="W141" s="56">
        <v>-2.71753350412339E-2</v>
      </c>
      <c r="X141" s="56">
        <v>-0.384636539695968</v>
      </c>
      <c r="Y141" s="56">
        <v>0.511807828069054</v>
      </c>
      <c r="AB141" s="56">
        <v>0.249885426926516</v>
      </c>
      <c r="AC141" s="56">
        <v>-0.54785762749098099</v>
      </c>
      <c r="AD141" s="56" t="s">
        <v>1362</v>
      </c>
      <c r="AE141" s="56">
        <v>-0.10046106453496401</v>
      </c>
      <c r="AF141" s="56">
        <v>0.18649187385792701</v>
      </c>
      <c r="AG141" s="56" t="s">
        <v>1362</v>
      </c>
      <c r="AH141" s="56">
        <v>0.67920016454546805</v>
      </c>
      <c r="AI141" s="56">
        <v>-0.84531259838826001</v>
      </c>
      <c r="AJ141" s="56">
        <v>-0.26967545606514598</v>
      </c>
      <c r="AK141" s="56"/>
      <c r="AL141" s="65" t="s">
        <v>1389</v>
      </c>
    </row>
    <row r="142" spans="1:38" x14ac:dyDescent="0.2">
      <c r="A142" t="s">
        <v>399</v>
      </c>
      <c r="B142" t="s">
        <v>255</v>
      </c>
      <c r="C142" t="s">
        <v>565</v>
      </c>
      <c r="D142" t="s">
        <v>1154</v>
      </c>
      <c r="E142" t="s">
        <v>387</v>
      </c>
      <c r="F142" s="95">
        <v>85.28</v>
      </c>
      <c r="H142" s="33">
        <v>22362819</v>
      </c>
      <c r="I142" s="40">
        <v>75.9537889299</v>
      </c>
      <c r="J142" s="40">
        <v>27.008456367200001</v>
      </c>
      <c r="K142" s="34">
        <v>163</v>
      </c>
      <c r="M142">
        <v>1</v>
      </c>
      <c r="P142" s="28">
        <v>0.52363958303670599</v>
      </c>
      <c r="Q142" s="28">
        <v>0.16287235393507199</v>
      </c>
      <c r="T142" s="56">
        <v>0.65483733049150705</v>
      </c>
      <c r="U142" s="56">
        <v>-1.01578463039582</v>
      </c>
      <c r="V142" s="56">
        <v>-0.49300290424486498</v>
      </c>
      <c r="W142" s="56">
        <v>-0.64078197405761605</v>
      </c>
      <c r="X142" s="56">
        <v>-1.1798185398935901</v>
      </c>
      <c r="Y142" s="56">
        <v>0.52846122331410095</v>
      </c>
      <c r="AB142" s="56">
        <v>0.66157293721147403</v>
      </c>
      <c r="AC142" s="56">
        <v>-0.76286756457383798</v>
      </c>
      <c r="AD142" s="56" t="s">
        <v>1362</v>
      </c>
      <c r="AE142" s="56">
        <v>-0.24979962310149201</v>
      </c>
      <c r="AF142" s="56">
        <v>0.260013667327049</v>
      </c>
      <c r="AG142" s="56" t="s">
        <v>1362</v>
      </c>
      <c r="AH142" s="56">
        <v>0.64481148483858697</v>
      </c>
      <c r="AI142" s="56">
        <v>-0.82807329021749898</v>
      </c>
      <c r="AJ142" s="56">
        <v>-0.93771355449815197</v>
      </c>
      <c r="AK142" s="56"/>
      <c r="AL142" s="65" t="s">
        <v>1389</v>
      </c>
    </row>
    <row r="143" spans="1:38" x14ac:dyDescent="0.2">
      <c r="A143" t="s">
        <v>398</v>
      </c>
      <c r="B143" t="s">
        <v>21</v>
      </c>
      <c r="C143" t="s">
        <v>779</v>
      </c>
      <c r="D143" t="s">
        <v>1154</v>
      </c>
      <c r="E143" t="s">
        <v>1037</v>
      </c>
      <c r="F143" s="95">
        <v>2.5000000000000001E-2</v>
      </c>
      <c r="H143" s="33">
        <v>5744086</v>
      </c>
      <c r="I143" s="40">
        <v>73.490723413699996</v>
      </c>
      <c r="J143" s="40">
        <v>55.815767096400002</v>
      </c>
      <c r="K143" s="34">
        <v>9</v>
      </c>
      <c r="M143">
        <v>1</v>
      </c>
      <c r="P143" s="28">
        <v>0.288626769911423</v>
      </c>
      <c r="Q143" s="28">
        <v>0.13773669735236899</v>
      </c>
      <c r="T143" s="56">
        <v>0.373643054944575</v>
      </c>
      <c r="U143" s="56">
        <v>-0.10693125469261</v>
      </c>
      <c r="V143" s="56">
        <v>0.36583419352823399</v>
      </c>
      <c r="W143" s="56">
        <v>0.15166537992142801</v>
      </c>
      <c r="X143" s="56">
        <v>0.15013273694123799</v>
      </c>
      <c r="Y143" s="56">
        <v>-1.54612730756184E-2</v>
      </c>
      <c r="AB143" s="56">
        <v>0.45104203881398303</v>
      </c>
      <c r="AC143" s="56">
        <v>1.18787917951718E-2</v>
      </c>
      <c r="AD143" s="56">
        <v>1.8726548103299899E-2</v>
      </c>
      <c r="AE143" s="56">
        <v>-0.11621090074920699</v>
      </c>
      <c r="AF143" s="56">
        <v>0.21153078485669799</v>
      </c>
      <c r="AG143" s="56">
        <v>-1.95434688244157E-2</v>
      </c>
      <c r="AH143" s="56">
        <v>-0.21259899800316501</v>
      </c>
      <c r="AI143" s="56">
        <v>-0.47715240903542899</v>
      </c>
      <c r="AJ143" s="56">
        <v>4.7731225165273498E-2</v>
      </c>
      <c r="AK143" s="56"/>
      <c r="AL143" s="65" t="s">
        <v>1389</v>
      </c>
    </row>
    <row r="144" spans="1:38" x14ac:dyDescent="0.2">
      <c r="A144" t="s">
        <v>399</v>
      </c>
      <c r="B144">
        <v>24044</v>
      </c>
      <c r="C144" t="s">
        <v>1240</v>
      </c>
      <c r="D144" t="s">
        <v>1241</v>
      </c>
      <c r="E144" t="s">
        <v>387</v>
      </c>
      <c r="F144" s="95">
        <v>4.1000000000000005</v>
      </c>
      <c r="H144" s="33">
        <v>19311097</v>
      </c>
      <c r="I144" s="40">
        <v>83.576480000000004</v>
      </c>
      <c r="J144" s="40">
        <v>22.069794000000002</v>
      </c>
      <c r="K144" s="34">
        <v>12</v>
      </c>
      <c r="M144">
        <v>1</v>
      </c>
      <c r="P144" s="28">
        <v>0.61652243169229703</v>
      </c>
      <c r="Q144" s="28">
        <v>0.27382652323870199</v>
      </c>
      <c r="T144" s="56">
        <v>0.65585873619895296</v>
      </c>
      <c r="U144" s="56">
        <v>-1.07711169134845</v>
      </c>
      <c r="V144" s="56">
        <v>-0.30244722846970001</v>
      </c>
      <c r="W144" s="56">
        <v>-0.72683612091261895</v>
      </c>
      <c r="X144" s="56">
        <v>-1.2773945566438101</v>
      </c>
      <c r="Y144" s="56">
        <v>0.50453336187667897</v>
      </c>
      <c r="AB144" s="56">
        <v>0.81030423891953096</v>
      </c>
      <c r="AC144" s="56">
        <v>-1.4075763742143299</v>
      </c>
      <c r="AD144" s="56" t="s">
        <v>1362</v>
      </c>
      <c r="AE144" s="56">
        <v>-0.33007974570377102</v>
      </c>
      <c r="AF144" s="56">
        <v>0.29061665647099999</v>
      </c>
      <c r="AG144" s="56" t="s">
        <v>1362</v>
      </c>
      <c r="AH144" s="56">
        <v>0.77866652087284705</v>
      </c>
      <c r="AI144" s="56">
        <v>-0.75458438351635604</v>
      </c>
      <c r="AJ144" s="56">
        <v>-1.0330652321379099</v>
      </c>
      <c r="AK144" s="56"/>
      <c r="AL144" s="65" t="s">
        <v>1389</v>
      </c>
    </row>
    <row r="145" spans="1:38" x14ac:dyDescent="0.2">
      <c r="A145" t="s">
        <v>398</v>
      </c>
      <c r="B145">
        <v>18284</v>
      </c>
      <c r="C145" t="s">
        <v>464</v>
      </c>
      <c r="D145" t="s">
        <v>1098</v>
      </c>
      <c r="E145" t="s">
        <v>1038</v>
      </c>
      <c r="F145" s="95">
        <v>21.59</v>
      </c>
      <c r="H145" s="33">
        <v>2707546</v>
      </c>
      <c r="I145" s="40">
        <v>57.957419999999999</v>
      </c>
      <c r="J145" s="40">
        <v>81.670203999999998</v>
      </c>
      <c r="K145" s="34">
        <v>1760</v>
      </c>
      <c r="M145">
        <v>1</v>
      </c>
      <c r="P145" s="28">
        <v>-0.33610756045468199</v>
      </c>
      <c r="Q145" s="28">
        <v>-0.126007080408927</v>
      </c>
      <c r="T145" s="56">
        <v>-1.05347292409814</v>
      </c>
      <c r="U145" s="56">
        <v>-0.203099287123297</v>
      </c>
      <c r="V145" s="56">
        <v>-0.65885474813585698</v>
      </c>
      <c r="W145" s="56">
        <v>-0.66787370067109297</v>
      </c>
      <c r="X145" s="56">
        <v>-0.302225390278136</v>
      </c>
      <c r="Y145" s="56">
        <v>0.27606754524351801</v>
      </c>
      <c r="AB145" s="56">
        <v>-1.1833946668565101</v>
      </c>
      <c r="AC145" s="56">
        <v>0.41123915594292798</v>
      </c>
      <c r="AD145" s="56">
        <v>-1.1816575263204401</v>
      </c>
      <c r="AE145" s="56">
        <v>-0.249146019089096</v>
      </c>
      <c r="AF145" s="56">
        <v>-0.335944450301562</v>
      </c>
      <c r="AG145" s="56" t="s">
        <v>1362</v>
      </c>
      <c r="AH145" s="56">
        <v>-1.25546018182995</v>
      </c>
      <c r="AI145" s="56">
        <v>0.44525447199467999</v>
      </c>
      <c r="AJ145" s="56">
        <v>-4.9268251061536698E-2</v>
      </c>
      <c r="AK145" s="56"/>
      <c r="AL145" s="65" t="s">
        <v>1389</v>
      </c>
    </row>
    <row r="146" spans="1:38" x14ac:dyDescent="0.2">
      <c r="A146" t="s">
        <v>398</v>
      </c>
      <c r="B146">
        <v>18723</v>
      </c>
      <c r="C146" t="s">
        <v>464</v>
      </c>
      <c r="D146" t="s">
        <v>1098</v>
      </c>
      <c r="E146" t="s">
        <v>1038</v>
      </c>
      <c r="F146" s="95">
        <v>21.59</v>
      </c>
      <c r="H146" s="33">
        <v>1880119</v>
      </c>
      <c r="I146" s="40">
        <v>73.131394</v>
      </c>
      <c r="J146" s="40">
        <v>68.169644000000005</v>
      </c>
      <c r="K146" s="34">
        <v>429</v>
      </c>
      <c r="M146">
        <v>1</v>
      </c>
      <c r="P146" s="28">
        <v>-0.27863392934655401</v>
      </c>
      <c r="Q146" s="28">
        <v>-0.142763257043309</v>
      </c>
      <c r="T146" s="56">
        <v>-1.23054827609297</v>
      </c>
      <c r="U146" s="56">
        <v>-0.14809591288253501</v>
      </c>
      <c r="V146" s="56">
        <v>-0.54838300111930205</v>
      </c>
      <c r="W146" s="56">
        <v>-0.82663415528583395</v>
      </c>
      <c r="X146" s="56">
        <v>-0.52269180587183395</v>
      </c>
      <c r="Y146" s="56">
        <v>0.27407387019180302</v>
      </c>
      <c r="AB146" s="56">
        <v>-0.93213060167283002</v>
      </c>
      <c r="AC146" s="56">
        <v>0.372280076670644</v>
      </c>
      <c r="AD146" s="56">
        <v>-1.0381496414926501</v>
      </c>
      <c r="AE146" s="56">
        <v>-0.17734258990183299</v>
      </c>
      <c r="AF146" s="56">
        <v>-0.28907650960405301</v>
      </c>
      <c r="AG146" s="56" t="s">
        <v>1362</v>
      </c>
      <c r="AH146" s="56">
        <v>-1.3201308591189</v>
      </c>
      <c r="AI146" s="56">
        <v>0.42876591312022599</v>
      </c>
      <c r="AJ146" s="56">
        <v>-7.3596002508362193E-2</v>
      </c>
      <c r="AK146" s="56"/>
      <c r="AL146" s="65" t="s">
        <v>1389</v>
      </c>
    </row>
    <row r="147" spans="1:38" x14ac:dyDescent="0.2">
      <c r="A147" t="s">
        <v>399</v>
      </c>
      <c r="B147">
        <v>22198</v>
      </c>
      <c r="C147" t="s">
        <v>475</v>
      </c>
      <c r="D147" t="s">
        <v>1296</v>
      </c>
      <c r="E147" t="s">
        <v>387</v>
      </c>
      <c r="F147" s="95">
        <v>5.08</v>
      </c>
      <c r="H147" s="33">
        <v>20279242</v>
      </c>
      <c r="I147" s="40">
        <v>83.055250000000001</v>
      </c>
      <c r="J147" s="40">
        <v>21.928906000000001</v>
      </c>
      <c r="K147" s="34">
        <v>149</v>
      </c>
      <c r="M147">
        <v>1</v>
      </c>
      <c r="P147" s="28">
        <v>0.57729256968863296</v>
      </c>
      <c r="Q147" s="28">
        <v>0.108888646242356</v>
      </c>
      <c r="T147" s="56">
        <v>0.42376169060256003</v>
      </c>
      <c r="U147" s="56">
        <v>-0.80027148598961795</v>
      </c>
      <c r="V147" s="56">
        <v>-0.28932304088039401</v>
      </c>
      <c r="W147" s="56">
        <v>-0.473079528666836</v>
      </c>
      <c r="X147" s="56">
        <v>-0.96349738928262896</v>
      </c>
      <c r="Y147" s="56">
        <v>0.46233342758686502</v>
      </c>
      <c r="AB147" s="56">
        <v>0.82057334124204395</v>
      </c>
      <c r="AC147" s="56">
        <v>-1.0966662107262599</v>
      </c>
      <c r="AD147" s="56" t="s">
        <v>1362</v>
      </c>
      <c r="AE147" s="56">
        <v>-8.4834254894895197E-2</v>
      </c>
      <c r="AF147" s="56">
        <v>0.18759354031252301</v>
      </c>
      <c r="AG147" s="56" t="s">
        <v>1362</v>
      </c>
      <c r="AH147" s="56">
        <v>0.407467926294863</v>
      </c>
      <c r="AI147" s="56">
        <v>-0.79387063724100904</v>
      </c>
      <c r="AJ147" s="56">
        <v>-0.74080064320504002</v>
      </c>
      <c r="AK147" s="56"/>
      <c r="AL147" s="65" t="s">
        <v>1389</v>
      </c>
    </row>
    <row r="148" spans="1:38" x14ac:dyDescent="0.2">
      <c r="A148" t="s">
        <v>398</v>
      </c>
      <c r="B148">
        <v>19075</v>
      </c>
      <c r="C148" t="s">
        <v>682</v>
      </c>
      <c r="D148" t="s">
        <v>1077</v>
      </c>
      <c r="E148" t="s">
        <v>387</v>
      </c>
      <c r="F148" s="95">
        <v>0.155</v>
      </c>
      <c r="H148" s="33">
        <v>82746444</v>
      </c>
      <c r="I148" s="40">
        <v>78.321719999999999</v>
      </c>
      <c r="J148" s="40">
        <v>47.096679999999999</v>
      </c>
      <c r="K148" s="34">
        <v>3432</v>
      </c>
      <c r="M148">
        <v>1</v>
      </c>
      <c r="P148" s="28">
        <v>0.899833027810515</v>
      </c>
      <c r="Q148" s="28">
        <v>0.29693214773596499</v>
      </c>
      <c r="T148" s="56">
        <v>1.43996193622674</v>
      </c>
      <c r="U148" s="56">
        <v>-1.02800344528024</v>
      </c>
      <c r="V148" s="56">
        <v>4.9296296651175797E-2</v>
      </c>
      <c r="W148" s="56">
        <v>-0.20677637019004899</v>
      </c>
      <c r="X148" s="56">
        <v>-1.1167775454072499</v>
      </c>
      <c r="Y148" s="56">
        <v>8.5873647832377095E-2</v>
      </c>
      <c r="AB148" s="56">
        <v>1.41708780607369</v>
      </c>
      <c r="AC148" s="56">
        <v>-1.26680537576081</v>
      </c>
      <c r="AD148" s="56" t="s">
        <v>1362</v>
      </c>
      <c r="AE148" s="56">
        <v>-0.45422076597411298</v>
      </c>
      <c r="AF148" s="56">
        <v>6.0881429193952799E-2</v>
      </c>
      <c r="AG148" s="56" t="s">
        <v>1362</v>
      </c>
      <c r="AH148" s="56">
        <v>0.54552722245117702</v>
      </c>
      <c r="AI148" s="56">
        <v>-0.25103806971480203</v>
      </c>
      <c r="AJ148" s="56">
        <v>-1.1139681701256801</v>
      </c>
      <c r="AK148" s="56"/>
      <c r="AL148" s="65" t="s">
        <v>1389</v>
      </c>
    </row>
    <row r="149" spans="1:38" x14ac:dyDescent="0.2">
      <c r="A149" t="s">
        <v>400</v>
      </c>
      <c r="B149">
        <v>26148</v>
      </c>
      <c r="C149" t="s">
        <v>682</v>
      </c>
      <c r="D149" t="s">
        <v>1077</v>
      </c>
      <c r="E149" t="s">
        <v>387</v>
      </c>
      <c r="F149" s="95">
        <v>0.155</v>
      </c>
      <c r="H149" s="33">
        <v>12476481</v>
      </c>
      <c r="I149" s="40">
        <v>52.692140000000002</v>
      </c>
      <c r="J149" s="40">
        <v>51.525247</v>
      </c>
      <c r="K149" s="34">
        <v>1123</v>
      </c>
      <c r="M149">
        <v>1</v>
      </c>
      <c r="P149" s="28">
        <v>0.20426925669330601</v>
      </c>
      <c r="Q149" s="28">
        <v>0.11171223864666401</v>
      </c>
      <c r="T149" s="56">
        <v>-1.0313441846597</v>
      </c>
      <c r="U149" s="56">
        <v>-0.988521605993948</v>
      </c>
      <c r="V149" s="56">
        <v>-1.15070096082536</v>
      </c>
      <c r="W149" s="56">
        <v>-1.2551809260175699</v>
      </c>
      <c r="X149" s="56">
        <v>-0.50564799391260695</v>
      </c>
      <c r="Y149" s="56">
        <v>0.78922415741259899</v>
      </c>
      <c r="AB149" s="56">
        <v>-0.250760821618144</v>
      </c>
      <c r="AC149" s="56">
        <v>1.51008904979801</v>
      </c>
      <c r="AD149" s="56" t="s">
        <v>1362</v>
      </c>
      <c r="AE149" s="56">
        <v>-0.60092371777835396</v>
      </c>
      <c r="AF149" s="56">
        <v>-0.42571746573757302</v>
      </c>
      <c r="AG149" s="56" t="s">
        <v>1362</v>
      </c>
      <c r="AH149" s="56">
        <v>-0.45521016927790298</v>
      </c>
      <c r="AI149" s="56">
        <v>0.65337715030319798</v>
      </c>
      <c r="AJ149" s="56">
        <v>-0.35843425753170099</v>
      </c>
      <c r="AK149" s="56"/>
      <c r="AL149" s="65" t="s">
        <v>1389</v>
      </c>
    </row>
    <row r="150" spans="1:38" x14ac:dyDescent="0.2">
      <c r="A150" t="s">
        <v>399</v>
      </c>
      <c r="B150" t="s">
        <v>204</v>
      </c>
      <c r="C150" t="s">
        <v>942</v>
      </c>
      <c r="D150" t="s">
        <v>1197</v>
      </c>
      <c r="E150" t="s">
        <v>387</v>
      </c>
      <c r="F150" s="95">
        <v>0</v>
      </c>
      <c r="H150" s="33">
        <v>21254167</v>
      </c>
      <c r="I150" s="40">
        <v>83.960522440000005</v>
      </c>
      <c r="J150" s="40">
        <v>19.1483355895</v>
      </c>
      <c r="K150" s="34">
        <v>38</v>
      </c>
      <c r="M150">
        <v>1</v>
      </c>
      <c r="P150" s="28">
        <v>6.3241924022358606E-2</v>
      </c>
      <c r="Q150" s="28">
        <v>2.3971618596341299E-2</v>
      </c>
      <c r="T150" s="56">
        <v>-0.834428669339078</v>
      </c>
      <c r="U150" s="56">
        <v>-1.127720091804</v>
      </c>
      <c r="V150" s="56">
        <v>-0.95509164300535598</v>
      </c>
      <c r="W150" s="56">
        <v>-1.77090167550141</v>
      </c>
      <c r="X150" s="56">
        <v>-1.0855654558726899</v>
      </c>
      <c r="Y150" s="56">
        <v>0.81756542398679399</v>
      </c>
      <c r="AB150" s="56">
        <v>3.6491207804468303E-4</v>
      </c>
      <c r="AC150" s="56">
        <v>-1.2151322624815299</v>
      </c>
      <c r="AD150" s="56" t="s">
        <v>1362</v>
      </c>
      <c r="AE150" s="56">
        <v>-0.11557771697387099</v>
      </c>
      <c r="AF150" s="56">
        <v>0.36264054684292701</v>
      </c>
      <c r="AG150" s="56" t="s">
        <v>1362</v>
      </c>
      <c r="AH150" s="56">
        <v>0.82151315008376402</v>
      </c>
      <c r="AI150" s="56">
        <v>-0.79876697586046097</v>
      </c>
      <c r="AJ150" s="56">
        <v>-0.81854941704113204</v>
      </c>
      <c r="AK150" s="56"/>
      <c r="AL150" s="65" t="s">
        <v>1389</v>
      </c>
    </row>
    <row r="151" spans="1:38" x14ac:dyDescent="0.2">
      <c r="A151" t="s">
        <v>398</v>
      </c>
      <c r="B151">
        <v>19162</v>
      </c>
      <c r="C151" t="s">
        <v>757</v>
      </c>
      <c r="D151" t="s">
        <v>1076</v>
      </c>
      <c r="E151" t="s">
        <v>387</v>
      </c>
      <c r="F151" s="95">
        <v>3.2750000000000004</v>
      </c>
      <c r="H151" s="33">
        <v>27870339</v>
      </c>
      <c r="I151" s="40">
        <v>82.832532999999998</v>
      </c>
      <c r="J151" s="40">
        <v>33.077984999999998</v>
      </c>
      <c r="K151" s="34">
        <v>3468</v>
      </c>
      <c r="M151">
        <v>1</v>
      </c>
      <c r="P151" s="28">
        <v>0.70590907245415702</v>
      </c>
      <c r="Q151" s="28">
        <v>3.0400947275733E-2</v>
      </c>
      <c r="T151" s="56">
        <v>0.92612453988098697</v>
      </c>
      <c r="U151" s="56">
        <v>-0.260075407051231</v>
      </c>
      <c r="V151" s="56">
        <v>-0.255005396638877</v>
      </c>
      <c r="W151" s="56">
        <v>0.25571190032424701</v>
      </c>
      <c r="X151" s="56">
        <v>0.28956500290885301</v>
      </c>
      <c r="Y151" s="56">
        <v>-8.7257894104587397E-2</v>
      </c>
      <c r="AB151" s="56">
        <v>0.64105333084708405</v>
      </c>
      <c r="AC151" s="56">
        <v>0.79745161221458705</v>
      </c>
      <c r="AD151" s="56" t="s">
        <v>1362</v>
      </c>
      <c r="AE151" s="56">
        <v>-0.47957965258784402</v>
      </c>
      <c r="AF151" s="56">
        <v>-0.33981960556257002</v>
      </c>
      <c r="AG151" s="56" t="s">
        <v>1362</v>
      </c>
      <c r="AH151" s="56">
        <v>3.01152622239922E-2</v>
      </c>
      <c r="AI151" s="56">
        <v>-0.37415444013747601</v>
      </c>
      <c r="AJ151" s="56">
        <v>0.47268984407664899</v>
      </c>
      <c r="AK151" s="56"/>
      <c r="AL151" s="65" t="s">
        <v>1389</v>
      </c>
    </row>
    <row r="152" spans="1:38" x14ac:dyDescent="0.2">
      <c r="A152" t="s">
        <v>399</v>
      </c>
      <c r="B152" t="s">
        <v>199</v>
      </c>
      <c r="C152" t="s">
        <v>941</v>
      </c>
      <c r="D152" t="s">
        <v>1091</v>
      </c>
      <c r="E152" t="s">
        <v>387</v>
      </c>
      <c r="F152" s="95" t="s">
        <v>1362</v>
      </c>
      <c r="H152" s="33">
        <v>22121998</v>
      </c>
      <c r="I152" s="40">
        <v>82.490321816100007</v>
      </c>
      <c r="J152" s="40">
        <v>21.029543349299999</v>
      </c>
      <c r="K152" s="34">
        <v>65</v>
      </c>
      <c r="M152">
        <v>1</v>
      </c>
      <c r="P152" s="28">
        <v>0.373021455318295</v>
      </c>
      <c r="Q152" s="28">
        <v>0.13104175973037099</v>
      </c>
      <c r="T152" s="56">
        <v>0.158267870691542</v>
      </c>
      <c r="U152" s="56">
        <v>-1.0441853878556799</v>
      </c>
      <c r="V152" s="56">
        <v>-0.55323797204634695</v>
      </c>
      <c r="W152" s="56">
        <v>-1.0883159839265699</v>
      </c>
      <c r="X152" s="56">
        <v>-1.0523741376140101</v>
      </c>
      <c r="Y152" s="56">
        <v>0.63466469495595101</v>
      </c>
      <c r="AB152" s="56">
        <v>0.44846675450673001</v>
      </c>
      <c r="AC152" s="56">
        <v>-1.0031339274498701</v>
      </c>
      <c r="AD152" s="56" t="s">
        <v>1362</v>
      </c>
      <c r="AE152" s="56">
        <v>-0.188579443864966</v>
      </c>
      <c r="AF152" s="56">
        <v>0.289742445402142</v>
      </c>
      <c r="AG152" s="56" t="s">
        <v>1362</v>
      </c>
      <c r="AH152" s="56">
        <v>0.65434790344828897</v>
      </c>
      <c r="AI152" s="56">
        <v>-0.72160678654740096</v>
      </c>
      <c r="AJ152" s="56">
        <v>-0.78385054969498802</v>
      </c>
      <c r="AK152" s="56"/>
      <c r="AL152" s="65" t="s">
        <v>1389</v>
      </c>
    </row>
    <row r="153" spans="1:38" x14ac:dyDescent="0.2">
      <c r="A153" t="s">
        <v>398</v>
      </c>
      <c r="B153">
        <v>19089</v>
      </c>
      <c r="C153" t="s">
        <v>731</v>
      </c>
      <c r="D153" t="s">
        <v>1091</v>
      </c>
      <c r="E153" t="s">
        <v>387</v>
      </c>
      <c r="F153" s="95" t="s">
        <v>1362</v>
      </c>
      <c r="H153" s="33">
        <v>18766762</v>
      </c>
      <c r="I153" s="40">
        <v>82.450395999999998</v>
      </c>
      <c r="J153" s="40">
        <v>46.726567000000003</v>
      </c>
      <c r="K153" s="34">
        <v>55</v>
      </c>
      <c r="M153">
        <v>1</v>
      </c>
      <c r="P153" s="28">
        <v>-0.210987543298427</v>
      </c>
      <c r="Q153" s="28">
        <v>-0.19213359442606801</v>
      </c>
      <c r="T153" s="56">
        <v>-0.51373578162752798</v>
      </c>
      <c r="U153" s="56">
        <v>-0.33132604300912799</v>
      </c>
      <c r="V153" s="56">
        <v>-0.85335818678557596</v>
      </c>
      <c r="W153" s="56">
        <v>-0.89057888145062802</v>
      </c>
      <c r="X153" s="56">
        <v>-0.43322670083897902</v>
      </c>
      <c r="Y153" s="56">
        <v>0.53186949377617798</v>
      </c>
      <c r="AB153" s="56">
        <v>-0.67952121634520102</v>
      </c>
      <c r="AC153" s="56">
        <v>0.85549332676706102</v>
      </c>
      <c r="AD153" s="56" t="s">
        <v>1362</v>
      </c>
      <c r="AE153" s="56">
        <v>-0.18200188620837901</v>
      </c>
      <c r="AF153" s="56">
        <v>-6.7725537162454302E-2</v>
      </c>
      <c r="AG153" s="56" t="s">
        <v>1362</v>
      </c>
      <c r="AH153" s="56">
        <v>0.18750024447747801</v>
      </c>
      <c r="AI153" s="56">
        <v>0.21068094772332599</v>
      </c>
      <c r="AJ153" s="56">
        <v>-0.28382074522338702</v>
      </c>
      <c r="AK153" s="56"/>
      <c r="AL153" s="65" t="s">
        <v>1389</v>
      </c>
    </row>
    <row r="154" spans="1:38" x14ac:dyDescent="0.2">
      <c r="A154" t="s">
        <v>399</v>
      </c>
      <c r="B154">
        <v>22854</v>
      </c>
      <c r="C154" t="s">
        <v>860</v>
      </c>
      <c r="D154" t="s">
        <v>1329</v>
      </c>
      <c r="E154" t="s">
        <v>387</v>
      </c>
      <c r="F154" s="95" t="s">
        <v>1362</v>
      </c>
      <c r="H154" s="33">
        <v>17279364</v>
      </c>
      <c r="I154" s="40">
        <v>79.645210000000006</v>
      </c>
      <c r="J154" s="40">
        <v>28.301559999999998</v>
      </c>
      <c r="K154" s="34">
        <v>69</v>
      </c>
      <c r="M154">
        <v>1</v>
      </c>
      <c r="P154" s="28">
        <v>0.107110915475349</v>
      </c>
      <c r="Q154" s="28">
        <v>-1.8862079259689E-2</v>
      </c>
      <c r="T154" s="56">
        <v>-0.59930568930263295</v>
      </c>
      <c r="U154" s="56">
        <v>-1.1243420093988901</v>
      </c>
      <c r="V154" s="56">
        <v>-1.11626959966617</v>
      </c>
      <c r="W154" s="56">
        <v>-1.6094357371902701</v>
      </c>
      <c r="X154" s="56">
        <v>-1.1989373700092301</v>
      </c>
      <c r="Y154" s="56">
        <v>0.82411788449182199</v>
      </c>
      <c r="AB154" s="56">
        <v>-0.190217561241809</v>
      </c>
      <c r="AC154" s="56">
        <v>-0.56244798115882599</v>
      </c>
      <c r="AD154" s="56" t="s">
        <v>1362</v>
      </c>
      <c r="AE154" s="56">
        <v>-0.14989613656796499</v>
      </c>
      <c r="AF154" s="56">
        <v>0.31380616613566298</v>
      </c>
      <c r="AG154" s="56" t="s">
        <v>1362</v>
      </c>
      <c r="AH154" s="56">
        <v>0.75173873358906096</v>
      </c>
      <c r="AI154" s="56">
        <v>-0.26904373981409702</v>
      </c>
      <c r="AJ154" s="56">
        <v>-0.98864302885822397</v>
      </c>
      <c r="AK154" s="56"/>
      <c r="AL154" s="65" t="s">
        <v>1389</v>
      </c>
    </row>
    <row r="155" spans="1:38" x14ac:dyDescent="0.2">
      <c r="A155" t="s">
        <v>399</v>
      </c>
      <c r="B155">
        <v>23844</v>
      </c>
      <c r="C155" t="s">
        <v>890</v>
      </c>
      <c r="D155" t="s">
        <v>1203</v>
      </c>
      <c r="E155" t="s">
        <v>387</v>
      </c>
      <c r="F155" s="95">
        <v>0.83</v>
      </c>
      <c r="H155" s="33">
        <v>24638727</v>
      </c>
      <c r="I155" s="40">
        <v>85.679460000000006</v>
      </c>
      <c r="J155" s="40">
        <v>16.428685000000002</v>
      </c>
      <c r="K155" s="34">
        <v>34</v>
      </c>
      <c r="M155">
        <v>1</v>
      </c>
      <c r="P155" s="28">
        <v>0.15126758444493801</v>
      </c>
      <c r="Q155" s="28">
        <v>7.0682290638043196E-2</v>
      </c>
      <c r="T155" s="56">
        <v>-0.53197573943753895</v>
      </c>
      <c r="U155" s="56">
        <v>-1.6071650412301599</v>
      </c>
      <c r="V155" s="56">
        <v>-1.3055571409881199</v>
      </c>
      <c r="W155" s="56">
        <v>-1.1063744590086899</v>
      </c>
      <c r="X155" s="56">
        <v>-1.52177967567629</v>
      </c>
      <c r="Y155" s="56">
        <v>0.91340834160823903</v>
      </c>
      <c r="AB155" s="56">
        <v>0.153334494893203</v>
      </c>
      <c r="AC155" s="56">
        <v>-2.2742298702127499</v>
      </c>
      <c r="AD155" s="56" t="s">
        <v>1362</v>
      </c>
      <c r="AE155" s="56">
        <v>-0.15423290238132201</v>
      </c>
      <c r="AF155" s="56">
        <v>0.44428194162641499</v>
      </c>
      <c r="AG155" s="56" t="s">
        <v>1362</v>
      </c>
      <c r="AH155" s="56">
        <v>0.94671077599910702</v>
      </c>
      <c r="AI155" s="56">
        <v>-0.72708323609705605</v>
      </c>
      <c r="AJ155" s="56">
        <v>-1.50494993695073</v>
      </c>
      <c r="AK155" s="56"/>
      <c r="AL155" s="65" t="s">
        <v>1389</v>
      </c>
    </row>
    <row r="156" spans="1:38" x14ac:dyDescent="0.2">
      <c r="A156" t="s">
        <v>398</v>
      </c>
      <c r="B156">
        <v>18701</v>
      </c>
      <c r="C156" t="s">
        <v>448</v>
      </c>
      <c r="D156" t="s">
        <v>1060</v>
      </c>
      <c r="E156" t="s">
        <v>387</v>
      </c>
      <c r="F156" s="95">
        <v>18.274999999999999</v>
      </c>
      <c r="H156" s="33">
        <v>58338001</v>
      </c>
      <c r="I156" s="40">
        <v>86.31944</v>
      </c>
      <c r="J156" s="40">
        <v>72.440386000000004</v>
      </c>
      <c r="K156" s="34">
        <v>8911</v>
      </c>
      <c r="M156">
        <v>1</v>
      </c>
      <c r="P156" s="28">
        <v>0.64740439523243698</v>
      </c>
      <c r="Q156" s="28">
        <v>0.34031775045655799</v>
      </c>
      <c r="T156" s="56">
        <v>0.52477433863461498</v>
      </c>
      <c r="U156" s="56">
        <v>-0.30608990201013497</v>
      </c>
      <c r="V156" s="56">
        <v>-5.7073932491650999E-2</v>
      </c>
      <c r="W156" s="56">
        <v>0.13584384543849101</v>
      </c>
      <c r="X156" s="56">
        <v>-0.123300733461536</v>
      </c>
      <c r="Y156" s="56">
        <v>8.4264307781817094E-2</v>
      </c>
      <c r="AB156" s="56">
        <v>0.40940441418890799</v>
      </c>
      <c r="AC156" s="56">
        <v>0.33702456539912701</v>
      </c>
      <c r="AD156" s="56" t="s">
        <v>1362</v>
      </c>
      <c r="AE156" s="56">
        <v>-0.31822089244714902</v>
      </c>
      <c r="AF156" s="56">
        <v>-0.231099176301377</v>
      </c>
      <c r="AG156" s="56" t="s">
        <v>1362</v>
      </c>
      <c r="AH156" s="56">
        <v>0.13789230456572099</v>
      </c>
      <c r="AI156" s="56">
        <v>0.82375088847196998</v>
      </c>
      <c r="AJ156" s="56">
        <v>-0.16711318626465299</v>
      </c>
      <c r="AK156" s="56"/>
      <c r="AL156" s="65" t="s">
        <v>1389</v>
      </c>
    </row>
    <row r="157" spans="1:38" x14ac:dyDescent="0.2">
      <c r="A157" t="s">
        <v>400</v>
      </c>
      <c r="B157">
        <v>26312</v>
      </c>
      <c r="C157" t="s">
        <v>448</v>
      </c>
      <c r="D157" t="s">
        <v>1060</v>
      </c>
      <c r="E157" t="s">
        <v>387</v>
      </c>
      <c r="F157" s="95">
        <v>18.274999999999999</v>
      </c>
      <c r="H157" s="33">
        <v>16379717</v>
      </c>
      <c r="I157" s="40">
        <v>81.711150000000004</v>
      </c>
      <c r="J157" s="40">
        <v>29.31099</v>
      </c>
      <c r="K157" s="34">
        <v>41</v>
      </c>
      <c r="M157">
        <v>1</v>
      </c>
      <c r="P157" s="28">
        <v>-3.7093114379178303E-2</v>
      </c>
      <c r="Q157" s="28">
        <v>2.5455702093024401E-2</v>
      </c>
      <c r="T157" s="56">
        <v>-0.91695611132661903</v>
      </c>
      <c r="U157" s="56">
        <v>-1.0112354264310699</v>
      </c>
      <c r="V157" s="56">
        <v>-1.11388497922096</v>
      </c>
      <c r="W157" s="56">
        <v>-1.13828163352843</v>
      </c>
      <c r="X157" s="56">
        <v>-1.02196637075185</v>
      </c>
      <c r="Y157" s="56">
        <v>0.81460074592736398</v>
      </c>
      <c r="AB157" s="56">
        <v>-0.37123493357258303</v>
      </c>
      <c r="AC157" s="56">
        <v>-0.47184847024780502</v>
      </c>
      <c r="AD157" s="56" t="s">
        <v>1362</v>
      </c>
      <c r="AE157" s="56">
        <v>-4.8596736999731598E-2</v>
      </c>
      <c r="AF157" s="56">
        <v>0.306782124439546</v>
      </c>
      <c r="AG157" s="56" t="s">
        <v>1362</v>
      </c>
      <c r="AH157" s="56">
        <v>0.82286509525792995</v>
      </c>
      <c r="AI157" s="56">
        <v>-0.71301431029854001</v>
      </c>
      <c r="AJ157" s="56">
        <v>-0.77253109515336005</v>
      </c>
      <c r="AK157" s="56"/>
      <c r="AL157" s="65" t="s">
        <v>1389</v>
      </c>
    </row>
    <row r="158" spans="1:38" x14ac:dyDescent="0.2">
      <c r="A158" t="s">
        <v>399</v>
      </c>
      <c r="B158">
        <v>24024</v>
      </c>
      <c r="C158" t="s">
        <v>1114</v>
      </c>
      <c r="D158" t="s">
        <v>1115</v>
      </c>
      <c r="E158" t="s">
        <v>387</v>
      </c>
      <c r="F158" s="95">
        <v>1.4999999999999999E-2</v>
      </c>
      <c r="H158" s="33">
        <v>25752234</v>
      </c>
      <c r="I158" s="40">
        <v>81.794124999999994</v>
      </c>
      <c r="J158" s="40">
        <v>21.546996</v>
      </c>
      <c r="K158" s="34">
        <v>964</v>
      </c>
      <c r="M158">
        <v>1</v>
      </c>
      <c r="P158" s="28">
        <v>1.1808080025391701</v>
      </c>
      <c r="Q158" s="28">
        <v>0.56146572478805501</v>
      </c>
      <c r="T158" s="56">
        <v>1.61902672222566</v>
      </c>
      <c r="U158" s="56">
        <v>-1.57716889711747</v>
      </c>
      <c r="V158" s="56">
        <v>-7.3632333557689403E-2</v>
      </c>
      <c r="W158" s="56">
        <v>-0.14171142668255299</v>
      </c>
      <c r="X158" s="56">
        <v>-2.5218219900254701</v>
      </c>
      <c r="Y158" s="56">
        <v>0.23300616547834799</v>
      </c>
      <c r="AB158" s="56">
        <v>1.7106132214638801</v>
      </c>
      <c r="AC158" s="56">
        <v>-1.87478741949179</v>
      </c>
      <c r="AD158" s="56" t="s">
        <v>1362</v>
      </c>
      <c r="AE158" s="56">
        <v>-0.52864073213501395</v>
      </c>
      <c r="AF158" s="56">
        <v>0.119934849909131</v>
      </c>
      <c r="AG158" s="56" t="s">
        <v>1362</v>
      </c>
      <c r="AH158" s="56">
        <v>0.67274284736644097</v>
      </c>
      <c r="AI158" s="56">
        <v>-1.1476225689980299</v>
      </c>
      <c r="AJ158" s="56">
        <v>-2.1688643838994102</v>
      </c>
      <c r="AK158" s="56"/>
      <c r="AL158" s="65" t="s">
        <v>1389</v>
      </c>
    </row>
    <row r="159" spans="1:38" x14ac:dyDescent="0.2">
      <c r="A159" t="s">
        <v>398</v>
      </c>
      <c r="B159">
        <v>18989</v>
      </c>
      <c r="C159" t="s">
        <v>697</v>
      </c>
      <c r="D159" t="s">
        <v>1159</v>
      </c>
      <c r="E159" t="s">
        <v>387</v>
      </c>
      <c r="F159" s="95">
        <v>7.0549999999999997</v>
      </c>
      <c r="H159" s="33">
        <v>12816739</v>
      </c>
      <c r="I159" s="40">
        <v>77.387184000000005</v>
      </c>
      <c r="J159" s="40">
        <v>81.368600999999998</v>
      </c>
      <c r="K159" s="34">
        <v>151</v>
      </c>
      <c r="M159">
        <v>1</v>
      </c>
      <c r="P159" s="28">
        <v>0.80847574000646205</v>
      </c>
      <c r="Q159" s="28">
        <v>0.57068465877346197</v>
      </c>
      <c r="T159" s="56">
        <v>-0.30959580747899201</v>
      </c>
      <c r="U159" s="56">
        <v>-0.16111581399788899</v>
      </c>
      <c r="V159" s="56">
        <v>-0.64226161569846496</v>
      </c>
      <c r="W159" s="56">
        <v>0.110423640937866</v>
      </c>
      <c r="X159" s="56">
        <v>0.233348360613436</v>
      </c>
      <c r="Y159" s="56">
        <v>0.293328011443517</v>
      </c>
      <c r="AB159" s="56">
        <v>-0.68397112196203302</v>
      </c>
      <c r="AC159" s="56">
        <v>1.68695865352281</v>
      </c>
      <c r="AD159" s="56" t="s">
        <v>1362</v>
      </c>
      <c r="AE159" s="56">
        <v>-0.34824356020508601</v>
      </c>
      <c r="AF159" s="56">
        <v>-0.89947920500021705</v>
      </c>
      <c r="AG159" s="56" t="s">
        <v>1362</v>
      </c>
      <c r="AH159" s="56">
        <v>-0.71277210261925505</v>
      </c>
      <c r="AI159" s="56">
        <v>0.47786124967594501</v>
      </c>
      <c r="AJ159" s="56">
        <v>0.49135932894521001</v>
      </c>
      <c r="AK159" s="56"/>
      <c r="AL159" s="65" t="s">
        <v>1389</v>
      </c>
    </row>
    <row r="160" spans="1:38" x14ac:dyDescent="0.2">
      <c r="A160" t="s">
        <v>398</v>
      </c>
      <c r="B160" t="s">
        <v>78</v>
      </c>
      <c r="C160" t="s">
        <v>834</v>
      </c>
      <c r="D160" t="s">
        <v>1096</v>
      </c>
      <c r="E160" t="s">
        <v>387</v>
      </c>
      <c r="F160" s="95" t="s">
        <v>1362</v>
      </c>
      <c r="H160" s="33">
        <v>20315090</v>
      </c>
      <c r="I160" s="40">
        <v>81.857207747800004</v>
      </c>
      <c r="J160" s="40">
        <v>49.406285096300003</v>
      </c>
      <c r="K160" s="34">
        <v>1895</v>
      </c>
      <c r="M160">
        <v>1</v>
      </c>
      <c r="P160" s="28">
        <v>7.8181623078196094E-2</v>
      </c>
      <c r="Q160" s="28">
        <v>-0.169311678795033</v>
      </c>
      <c r="T160" s="56">
        <v>-0.95683718559244302</v>
      </c>
      <c r="U160" s="56">
        <v>3.7985606735379797E-2</v>
      </c>
      <c r="V160" s="56">
        <v>-0.63710244172444197</v>
      </c>
      <c r="W160" s="56">
        <v>0.292753846242577</v>
      </c>
      <c r="X160" s="56">
        <v>0.38496765914543102</v>
      </c>
      <c r="Y160" s="56">
        <v>0.228665892849199</v>
      </c>
      <c r="AB160" s="56">
        <v>-1.24167512697821</v>
      </c>
      <c r="AC160" s="56">
        <v>1.7713297595289601</v>
      </c>
      <c r="AD160" s="56" t="s">
        <v>1362</v>
      </c>
      <c r="AE160" s="56">
        <v>-0.26761714893493799</v>
      </c>
      <c r="AF160" s="56">
        <v>-0.94581724607378703</v>
      </c>
      <c r="AG160" s="56" t="s">
        <v>1362</v>
      </c>
      <c r="AH160" s="56">
        <v>-0.87981745660736399</v>
      </c>
      <c r="AI160" s="56">
        <v>0.25274753977933601</v>
      </c>
      <c r="AJ160" s="56">
        <v>0.62166374665588298</v>
      </c>
      <c r="AK160" s="56"/>
      <c r="AL160" s="65" t="s">
        <v>1389</v>
      </c>
    </row>
    <row r="161" spans="1:38" x14ac:dyDescent="0.2">
      <c r="A161" t="s">
        <v>399</v>
      </c>
      <c r="B161">
        <v>22877</v>
      </c>
      <c r="C161" t="s">
        <v>866</v>
      </c>
      <c r="D161" t="s">
        <v>1312</v>
      </c>
      <c r="E161" t="s">
        <v>387</v>
      </c>
      <c r="F161" s="95">
        <v>41.265000000000001</v>
      </c>
      <c r="H161" s="33">
        <v>24283071</v>
      </c>
      <c r="I161" s="40">
        <v>80.708629999999999</v>
      </c>
      <c r="J161" s="40">
        <v>23.350370000000002</v>
      </c>
      <c r="K161" s="34">
        <v>357</v>
      </c>
      <c r="M161">
        <v>1</v>
      </c>
      <c r="P161" s="28">
        <v>0.90559427333650799</v>
      </c>
      <c r="Q161" s="28">
        <v>0.146381348278176</v>
      </c>
      <c r="T161" s="56">
        <v>1.3258006679283201</v>
      </c>
      <c r="U161" s="56">
        <v>-1.4183482681389299</v>
      </c>
      <c r="V161" s="56">
        <v>-0.43794175751109998</v>
      </c>
      <c r="W161" s="56">
        <v>-1.5160703957563599</v>
      </c>
      <c r="X161" s="56">
        <v>-2.09163283761744</v>
      </c>
      <c r="Y161" s="56">
        <v>0.44643102057374301</v>
      </c>
      <c r="AB161" s="56">
        <v>1.46818196318991</v>
      </c>
      <c r="AC161" s="56">
        <v>-1.3586125827844799</v>
      </c>
      <c r="AD161" s="56" t="s">
        <v>1362</v>
      </c>
      <c r="AE161" s="56">
        <v>-0.322383972645651</v>
      </c>
      <c r="AF161" s="56">
        <v>0.11177780186062</v>
      </c>
      <c r="AG161" s="56" t="s">
        <v>1362</v>
      </c>
      <c r="AH161" s="56">
        <v>0.36352220645592598</v>
      </c>
      <c r="AI161" s="56">
        <v>-0.73337566940423704</v>
      </c>
      <c r="AJ161" s="56">
        <v>-1.54144602270047</v>
      </c>
      <c r="AK161" s="56"/>
      <c r="AL161" s="65" t="s">
        <v>1389</v>
      </c>
    </row>
    <row r="162" spans="1:38" x14ac:dyDescent="0.2">
      <c r="A162" t="s">
        <v>398</v>
      </c>
      <c r="B162">
        <v>18416</v>
      </c>
      <c r="C162" t="s">
        <v>554</v>
      </c>
      <c r="D162" t="s">
        <v>1195</v>
      </c>
      <c r="E162" t="s">
        <v>1037</v>
      </c>
      <c r="F162" s="95">
        <v>5.2249999999999996</v>
      </c>
      <c r="H162" s="33">
        <v>11136759</v>
      </c>
      <c r="I162" s="40">
        <v>70.308779999999999</v>
      </c>
      <c r="J162" s="40">
        <v>59.666625000000003</v>
      </c>
      <c r="K162" s="34">
        <v>40</v>
      </c>
      <c r="M162">
        <v>1</v>
      </c>
      <c r="P162" s="28">
        <v>9.0617499071059898E-2</v>
      </c>
      <c r="Q162" s="28">
        <v>-0.16959340658046501</v>
      </c>
      <c r="T162" s="56">
        <v>0.41786783529815102</v>
      </c>
      <c r="U162" s="56">
        <v>-1.8652298272104399E-2</v>
      </c>
      <c r="V162" s="64">
        <v>0.71293488004638705</v>
      </c>
      <c r="W162" s="56">
        <v>-0.12966104779474899</v>
      </c>
      <c r="X162" s="56">
        <v>1.7627337947390999E-2</v>
      </c>
      <c r="Y162" s="56">
        <v>-9.3623707564122804E-2</v>
      </c>
      <c r="AB162" s="56">
        <v>0.64363743125017703</v>
      </c>
      <c r="AC162" s="56">
        <v>-0.109600630045047</v>
      </c>
      <c r="AD162" s="56">
        <v>0.16468121542070499</v>
      </c>
      <c r="AE162" s="56">
        <v>-7.3447652412627198E-2</v>
      </c>
      <c r="AF162" s="56">
        <v>0.41749276153838399</v>
      </c>
      <c r="AG162" s="56">
        <v>9.82143066623411E-2</v>
      </c>
      <c r="AH162" s="56">
        <v>-7.9244367465389501E-2</v>
      </c>
      <c r="AI162" s="56">
        <v>-0.28528606999034201</v>
      </c>
      <c r="AJ162" s="56">
        <v>-1.7140769476376001E-2</v>
      </c>
      <c r="AK162" s="56"/>
      <c r="AL162" s="29" t="s">
        <v>1390</v>
      </c>
    </row>
    <row r="163" spans="1:38" x14ac:dyDescent="0.2">
      <c r="A163" t="s">
        <v>399</v>
      </c>
      <c r="B163">
        <v>24038</v>
      </c>
      <c r="C163" t="s">
        <v>1273</v>
      </c>
      <c r="D163" t="s">
        <v>1274</v>
      </c>
      <c r="E163" t="s">
        <v>387</v>
      </c>
      <c r="F163" s="95">
        <v>19.03</v>
      </c>
      <c r="H163" s="33">
        <v>21434581</v>
      </c>
      <c r="I163" s="40">
        <v>86.70926</v>
      </c>
      <c r="J163" s="40">
        <v>17.923380000000002</v>
      </c>
      <c r="K163" s="34">
        <v>2</v>
      </c>
      <c r="M163">
        <v>1</v>
      </c>
      <c r="P163" s="28">
        <v>0.58292781872552901</v>
      </c>
      <c r="Q163" s="28">
        <v>0.229493934406238</v>
      </c>
      <c r="T163" s="56">
        <v>0.40419567254509098</v>
      </c>
      <c r="U163" s="56">
        <v>-1.37826045388753</v>
      </c>
      <c r="V163" s="56">
        <v>-0.55712570640227399</v>
      </c>
      <c r="W163" s="56">
        <v>-0.96518409643563996</v>
      </c>
      <c r="X163" s="56">
        <v>-1.85599326809244</v>
      </c>
      <c r="Y163" s="56">
        <v>0.68875061789194103</v>
      </c>
      <c r="AB163" s="56">
        <v>0.78851293344858997</v>
      </c>
      <c r="AC163" s="56">
        <v>-2.3151770776463301</v>
      </c>
      <c r="AD163" s="56" t="s">
        <v>1362</v>
      </c>
      <c r="AE163" s="56">
        <v>-0.23314477789437399</v>
      </c>
      <c r="AF163" s="56">
        <v>0.35445644610527099</v>
      </c>
      <c r="AG163" s="56" t="s">
        <v>1362</v>
      </c>
      <c r="AH163" s="56">
        <v>0.879026155909305</v>
      </c>
      <c r="AI163" s="56">
        <v>-0.98163556129114204</v>
      </c>
      <c r="AJ163" s="56">
        <v>-1.4290437034116801</v>
      </c>
      <c r="AK163" s="56"/>
      <c r="AL163" s="65" t="s">
        <v>1389</v>
      </c>
    </row>
    <row r="164" spans="1:38" x14ac:dyDescent="0.2">
      <c r="A164" t="s">
        <v>399</v>
      </c>
      <c r="B164" t="s">
        <v>223</v>
      </c>
      <c r="C164" t="s">
        <v>416</v>
      </c>
      <c r="D164" t="s">
        <v>1228</v>
      </c>
      <c r="E164" t="s">
        <v>387</v>
      </c>
      <c r="F164" s="95">
        <v>34.33</v>
      </c>
      <c r="H164" s="33">
        <v>18993533</v>
      </c>
      <c r="I164" s="40">
        <v>76.660947745499996</v>
      </c>
      <c r="J164" s="40">
        <v>27.5467718883</v>
      </c>
      <c r="K164" s="34">
        <v>16</v>
      </c>
      <c r="M164">
        <v>1</v>
      </c>
      <c r="P164" s="28">
        <v>0.10316083911578899</v>
      </c>
      <c r="Q164" s="28">
        <v>-1.36354842144403E-2</v>
      </c>
      <c r="T164" s="56">
        <v>-0.40720070218090698</v>
      </c>
      <c r="U164" s="56">
        <v>-0.55114537657556195</v>
      </c>
      <c r="V164" s="56">
        <v>-0.50134866025982505</v>
      </c>
      <c r="W164" s="56">
        <v>-0.47366317843586397</v>
      </c>
      <c r="X164" s="56">
        <v>-0.40571093722068102</v>
      </c>
      <c r="Y164" s="56">
        <v>0.51833067465990301</v>
      </c>
      <c r="AB164" s="56">
        <v>-6.1538769711433898E-2</v>
      </c>
      <c r="AC164" s="56">
        <v>-0.14458564824735501</v>
      </c>
      <c r="AD164" s="56" t="s">
        <v>1362</v>
      </c>
      <c r="AE164" s="56">
        <v>-0.14265953470550399</v>
      </c>
      <c r="AF164" s="56">
        <v>0.17842908799024901</v>
      </c>
      <c r="AG164" s="56" t="s">
        <v>1362</v>
      </c>
      <c r="AH164" s="56">
        <v>0.52789125468574405</v>
      </c>
      <c r="AI164" s="56">
        <v>-0.82229884677741905</v>
      </c>
      <c r="AJ164" s="56">
        <v>-0.108417314836732</v>
      </c>
      <c r="AK164" s="56"/>
      <c r="AL164" s="65" t="s">
        <v>1389</v>
      </c>
    </row>
    <row r="165" spans="1:38" x14ac:dyDescent="0.2">
      <c r="A165" t="s">
        <v>400</v>
      </c>
      <c r="B165" t="s">
        <v>1384</v>
      </c>
      <c r="C165" t="s">
        <v>396</v>
      </c>
      <c r="D165" t="s">
        <v>1298</v>
      </c>
      <c r="E165" t="s">
        <v>388</v>
      </c>
      <c r="F165" s="95" t="s">
        <v>1471</v>
      </c>
      <c r="H165" s="34">
        <v>15216599</v>
      </c>
      <c r="I165" s="40">
        <v>83.406525999999999</v>
      </c>
      <c r="J165" s="40">
        <v>46.080905000000001</v>
      </c>
      <c r="K165" s="34">
        <v>13051</v>
      </c>
      <c r="M165">
        <v>1</v>
      </c>
      <c r="P165" s="28">
        <v>1.03528505597465</v>
      </c>
      <c r="Q165" s="28">
        <v>5.4217887091784503E-2</v>
      </c>
      <c r="T165" s="56">
        <v>0.39297049139613199</v>
      </c>
      <c r="U165" s="56">
        <v>-7.09193538452563E-2</v>
      </c>
      <c r="V165" s="56">
        <v>-0.12435688221553</v>
      </c>
      <c r="W165" s="56">
        <v>-0.92969908510523602</v>
      </c>
      <c r="X165" s="56">
        <v>-0.52641442366165903</v>
      </c>
      <c r="Y165" s="56">
        <v>6.9745953327691707E-2</v>
      </c>
      <c r="AB165" s="56">
        <v>0.50871233636340396</v>
      </c>
      <c r="AC165" s="56">
        <v>0.40043322953565902</v>
      </c>
      <c r="AD165" s="56">
        <v>-4.0445116192418604</v>
      </c>
      <c r="AE165" s="56">
        <v>1.9867608895438899E-2</v>
      </c>
      <c r="AF165" s="56">
        <v>-0.56256778447909705</v>
      </c>
      <c r="AG165" s="56">
        <v>0.12845679680276301</v>
      </c>
      <c r="AH165" s="56">
        <v>-1.6032481233034901</v>
      </c>
      <c r="AI165" s="56">
        <v>-0.60380334057236495</v>
      </c>
      <c r="AJ165" s="56">
        <v>-4.2123050747755401E-2</v>
      </c>
      <c r="AK165" s="56"/>
      <c r="AL165" s="65" t="s">
        <v>1389</v>
      </c>
    </row>
    <row r="166" spans="1:38" x14ac:dyDescent="0.2">
      <c r="A166" t="s">
        <v>400</v>
      </c>
      <c r="B166" t="s">
        <v>1387</v>
      </c>
      <c r="C166" t="s">
        <v>396</v>
      </c>
      <c r="D166" t="s">
        <v>1298</v>
      </c>
      <c r="E166" t="s">
        <v>389</v>
      </c>
      <c r="F166" s="95" t="s">
        <v>1471</v>
      </c>
      <c r="H166" s="34">
        <v>26252666</v>
      </c>
      <c r="I166" s="40">
        <v>81.420546999999999</v>
      </c>
      <c r="J166" s="40">
        <v>39.775216999999998</v>
      </c>
      <c r="K166" s="34">
        <v>8257</v>
      </c>
      <c r="M166">
        <v>1</v>
      </c>
      <c r="P166" s="28">
        <v>0.57360093483526997</v>
      </c>
      <c r="Q166" s="28">
        <v>1.19481034447185E-2</v>
      </c>
      <c r="T166" s="56">
        <v>0.69726590949006395</v>
      </c>
      <c r="U166" s="56">
        <v>0.10165715606093299</v>
      </c>
      <c r="V166" s="56">
        <v>0.19700249857916</v>
      </c>
      <c r="W166" s="56">
        <v>-0.32128896249671501</v>
      </c>
      <c r="X166" s="56">
        <v>-0.19171691519098599</v>
      </c>
      <c r="Y166" s="56">
        <v>-0.174955741482657</v>
      </c>
      <c r="AB166" s="56">
        <v>0.64712967501794805</v>
      </c>
      <c r="AC166" s="56">
        <v>0.49470948206773102</v>
      </c>
      <c r="AD166" s="56">
        <v>-1.6905227721624301</v>
      </c>
      <c r="AE166" s="56">
        <v>-0.16481504047192599</v>
      </c>
      <c r="AF166" s="56">
        <v>-0.28680058611141701</v>
      </c>
      <c r="AG166" s="56">
        <v>-7.6705408769086797E-2</v>
      </c>
      <c r="AH166" s="56">
        <v>-1.0513172266572901</v>
      </c>
      <c r="AI166" s="56">
        <v>-1.2010604317570299</v>
      </c>
      <c r="AJ166" s="56">
        <v>0.13253938225012701</v>
      </c>
      <c r="AK166" s="56"/>
      <c r="AL166" s="65" t="s">
        <v>1389</v>
      </c>
    </row>
    <row r="167" spans="1:38" x14ac:dyDescent="0.2">
      <c r="A167" t="s">
        <v>399</v>
      </c>
      <c r="B167">
        <v>22627</v>
      </c>
      <c r="C167" t="s">
        <v>445</v>
      </c>
      <c r="D167" t="s">
        <v>1298</v>
      </c>
      <c r="E167" t="s">
        <v>387</v>
      </c>
      <c r="F167" s="95">
        <v>22.880000000000003</v>
      </c>
      <c r="H167" s="33">
        <v>29215717</v>
      </c>
      <c r="I167" s="40">
        <v>83.621376999999995</v>
      </c>
      <c r="J167" s="40">
        <v>29.416423999999999</v>
      </c>
      <c r="K167" s="34">
        <v>12</v>
      </c>
      <c r="M167">
        <v>1</v>
      </c>
      <c r="P167" s="28">
        <v>-9.5623882246126196E-2</v>
      </c>
      <c r="Q167" s="28">
        <v>-2.5614664435698899E-2</v>
      </c>
      <c r="T167" s="56">
        <v>-0.82296374541893003</v>
      </c>
      <c r="U167" s="56">
        <v>-1.18731654825905</v>
      </c>
      <c r="V167" s="56">
        <v>-1.09779394452813</v>
      </c>
      <c r="W167" s="56">
        <v>-0.939402695452909</v>
      </c>
      <c r="X167" s="56">
        <v>-1.3358216058423</v>
      </c>
      <c r="Y167" s="56">
        <v>0.84927250607026705</v>
      </c>
      <c r="AB167" s="56">
        <v>-0.146384747715987</v>
      </c>
      <c r="AC167" s="56">
        <v>-1.2932899559329101</v>
      </c>
      <c r="AD167" s="56" t="s">
        <v>1362</v>
      </c>
      <c r="AE167" s="56">
        <v>-9.4191101885717401E-2</v>
      </c>
      <c r="AF167" s="56">
        <v>0.336169973785516</v>
      </c>
      <c r="AG167" s="56" t="s">
        <v>1362</v>
      </c>
      <c r="AH167" s="56">
        <v>0.91427166047774</v>
      </c>
      <c r="AI167" s="56">
        <v>-0.38421316040303399</v>
      </c>
      <c r="AJ167" s="56">
        <v>-0.80445052314227405</v>
      </c>
      <c r="AK167" s="56"/>
      <c r="AL167" s="65" t="s">
        <v>1389</v>
      </c>
    </row>
    <row r="168" spans="1:38" x14ac:dyDescent="0.2">
      <c r="A168" t="s">
        <v>399</v>
      </c>
      <c r="B168">
        <v>22982</v>
      </c>
      <c r="C168" t="s">
        <v>619</v>
      </c>
      <c r="D168" t="s">
        <v>1311</v>
      </c>
      <c r="E168" t="s">
        <v>387</v>
      </c>
      <c r="F168" s="95">
        <v>0.125</v>
      </c>
      <c r="H168" s="33">
        <v>21088515</v>
      </c>
      <c r="I168" s="40">
        <v>81.881050000000002</v>
      </c>
      <c r="J168" s="40">
        <v>21.095334999999999</v>
      </c>
      <c r="K168" s="34">
        <v>41</v>
      </c>
      <c r="M168">
        <v>1</v>
      </c>
      <c r="P168" s="28">
        <v>0.41216878980108701</v>
      </c>
      <c r="Q168" s="28">
        <v>9.6126968491343501E-2</v>
      </c>
      <c r="T168" s="56">
        <v>-0.11857210176697</v>
      </c>
      <c r="U168" s="56">
        <v>-1.3821161808378399</v>
      </c>
      <c r="V168" s="56">
        <v>-0.835512889382238</v>
      </c>
      <c r="W168" s="56">
        <v>-1.0095304486769301</v>
      </c>
      <c r="X168" s="56">
        <v>-1.6094222198997601</v>
      </c>
      <c r="Y168" s="56">
        <v>0.79677108711820899</v>
      </c>
      <c r="AB168" s="56">
        <v>0.36723564685208698</v>
      </c>
      <c r="AC168" s="56">
        <v>-1.74181910604684</v>
      </c>
      <c r="AD168" s="56" t="s">
        <v>1362</v>
      </c>
      <c r="AE168" s="56">
        <v>-0.18591945543857499</v>
      </c>
      <c r="AF168" s="56">
        <v>0.37737217181167998</v>
      </c>
      <c r="AG168" s="56" t="s">
        <v>1362</v>
      </c>
      <c r="AH168" s="56">
        <v>0.73756554881412995</v>
      </c>
      <c r="AI168" s="56">
        <v>-0.58065648099499101</v>
      </c>
      <c r="AJ168" s="56">
        <v>-1.1908616531662599</v>
      </c>
      <c r="AK168" s="56"/>
      <c r="AL168" s="65" t="s">
        <v>1389</v>
      </c>
    </row>
    <row r="169" spans="1:38" x14ac:dyDescent="0.2">
      <c r="A169" t="s">
        <v>399</v>
      </c>
      <c r="B169">
        <v>22188</v>
      </c>
      <c r="C169" t="s">
        <v>843</v>
      </c>
      <c r="D169" t="s">
        <v>1157</v>
      </c>
      <c r="E169" t="s">
        <v>387</v>
      </c>
      <c r="F169" s="95">
        <v>6.8849999999999998</v>
      </c>
      <c r="H169" s="33">
        <v>19107674</v>
      </c>
      <c r="I169" s="40">
        <v>84.216464000000002</v>
      </c>
      <c r="J169" s="40">
        <v>19.20186</v>
      </c>
      <c r="K169" s="34">
        <v>7</v>
      </c>
      <c r="M169">
        <v>1</v>
      </c>
      <c r="P169" s="28">
        <v>0.17191477025506099</v>
      </c>
      <c r="Q169" s="28">
        <v>9.6812072139301694E-2</v>
      </c>
      <c r="T169" s="56">
        <v>-0.487731841654368</v>
      </c>
      <c r="U169" s="56">
        <v>-0.78836701912523999</v>
      </c>
      <c r="V169" s="56">
        <v>-0.53857983988972902</v>
      </c>
      <c r="W169" s="56">
        <v>-0.64305980508194205</v>
      </c>
      <c r="X169" s="56">
        <v>-0.78977894813915295</v>
      </c>
      <c r="Y169" s="56">
        <v>0.63195820648963896</v>
      </c>
      <c r="AB169" s="56">
        <v>6.5293587057972903E-3</v>
      </c>
      <c r="AC169" s="56">
        <v>-1.30952561343797</v>
      </c>
      <c r="AD169" s="56" t="s">
        <v>1362</v>
      </c>
      <c r="AE169" s="56">
        <v>3.86122146819562E-3</v>
      </c>
      <c r="AF169" s="56">
        <v>0.31099962657094099</v>
      </c>
      <c r="AG169" s="56" t="s">
        <v>1362</v>
      </c>
      <c r="AH169" s="56">
        <v>0.76100948205099395</v>
      </c>
      <c r="AI169" s="56">
        <v>-0.87462866548217799</v>
      </c>
      <c r="AJ169" s="56">
        <v>-0.572351918046063</v>
      </c>
      <c r="AK169" s="56"/>
      <c r="AL169" s="65" t="s">
        <v>1389</v>
      </c>
    </row>
    <row r="170" spans="1:38" x14ac:dyDescent="0.2">
      <c r="A170" t="s">
        <v>399</v>
      </c>
      <c r="B170">
        <v>22613</v>
      </c>
      <c r="C170" t="s">
        <v>462</v>
      </c>
      <c r="D170" t="s">
        <v>1119</v>
      </c>
      <c r="E170" t="s">
        <v>387</v>
      </c>
      <c r="F170" s="95">
        <v>11.815</v>
      </c>
      <c r="H170" s="33">
        <v>26472231</v>
      </c>
      <c r="I170" s="40">
        <v>84.322559999999996</v>
      </c>
      <c r="J170" s="40">
        <v>32.457819999999998</v>
      </c>
      <c r="K170" s="34">
        <v>184</v>
      </c>
      <c r="M170">
        <v>1</v>
      </c>
      <c r="P170" s="28">
        <v>0.216877654111331</v>
      </c>
      <c r="Q170" s="28">
        <v>0.20937945571924901</v>
      </c>
      <c r="T170" s="56">
        <v>0.62667285271775397</v>
      </c>
      <c r="U170" s="56">
        <v>-1.2503783233866601</v>
      </c>
      <c r="V170" s="56">
        <v>-0.27931664770442</v>
      </c>
      <c r="W170" s="56">
        <v>-5.2849896428985299E-3</v>
      </c>
      <c r="X170" s="56">
        <v>-1.3099078275848399</v>
      </c>
      <c r="Y170" s="56">
        <v>0.52985918623446004</v>
      </c>
      <c r="AB170" s="56">
        <v>0.55186766795702902</v>
      </c>
      <c r="AC170" s="56">
        <v>-1.3015016325978099</v>
      </c>
      <c r="AD170" s="56" t="s">
        <v>1362</v>
      </c>
      <c r="AE170" s="56">
        <v>-0.41349717685811699</v>
      </c>
      <c r="AF170" s="56">
        <v>0.32260867248996999</v>
      </c>
      <c r="AG170" s="56" t="s">
        <v>1362</v>
      </c>
      <c r="AH170" s="56">
        <v>0.92276922623413704</v>
      </c>
      <c r="AI170" s="56">
        <v>-0.317371608415835</v>
      </c>
      <c r="AJ170" s="56">
        <v>-1.0959320794395999</v>
      </c>
      <c r="AK170" s="56"/>
      <c r="AL170" s="65" t="s">
        <v>1389</v>
      </c>
    </row>
    <row r="171" spans="1:38" x14ac:dyDescent="0.2">
      <c r="A171" t="s">
        <v>398</v>
      </c>
      <c r="B171">
        <v>18756</v>
      </c>
      <c r="C171" t="s">
        <v>495</v>
      </c>
      <c r="D171" t="s">
        <v>1119</v>
      </c>
      <c r="E171" t="s">
        <v>1038</v>
      </c>
      <c r="F171" s="95">
        <v>4.1500000000000004</v>
      </c>
      <c r="H171" s="33">
        <v>8337853</v>
      </c>
      <c r="I171" s="40">
        <v>43.593609999999998</v>
      </c>
      <c r="J171" s="40">
        <v>77.165009999999995</v>
      </c>
      <c r="K171" s="34">
        <v>789</v>
      </c>
      <c r="M171">
        <v>1</v>
      </c>
      <c r="P171" s="28">
        <v>-0.15273249854252899</v>
      </c>
      <c r="Q171" s="28">
        <v>-0.111004281327542</v>
      </c>
      <c r="T171" s="56">
        <v>-0.271490694284025</v>
      </c>
      <c r="U171" s="56">
        <v>-0.107583050916625</v>
      </c>
      <c r="V171" s="56">
        <v>-0.24343265111742099</v>
      </c>
      <c r="W171" s="56">
        <v>-0.36400239959638903</v>
      </c>
      <c r="X171" s="56">
        <v>-0.21039432326681801</v>
      </c>
      <c r="Y171" s="56">
        <v>0.13989243390867301</v>
      </c>
      <c r="AB171" s="56">
        <v>-0.239169116597576</v>
      </c>
      <c r="AC171" s="56">
        <v>0.104015569545268</v>
      </c>
      <c r="AD171" s="56">
        <v>-0.355416049092032</v>
      </c>
      <c r="AE171" s="56">
        <v>-0.14522768987304599</v>
      </c>
      <c r="AF171" s="56">
        <v>7.9410487445363293E-3</v>
      </c>
      <c r="AG171" s="56" t="s">
        <v>1362</v>
      </c>
      <c r="AH171" s="56">
        <v>0.30936071200474002</v>
      </c>
      <c r="AI171" s="56">
        <v>0.29144638233235198</v>
      </c>
      <c r="AJ171" s="56">
        <v>-5.6784643886637703E-2</v>
      </c>
      <c r="AK171" s="56"/>
      <c r="AL171" s="65" t="s">
        <v>1389</v>
      </c>
    </row>
    <row r="172" spans="1:38" x14ac:dyDescent="0.2">
      <c r="A172" t="s">
        <v>400</v>
      </c>
      <c r="B172" t="s">
        <v>358</v>
      </c>
      <c r="C172" t="s">
        <v>436</v>
      </c>
      <c r="D172" t="s">
        <v>1326</v>
      </c>
      <c r="E172" t="s">
        <v>387</v>
      </c>
      <c r="F172" s="95">
        <v>64.78</v>
      </c>
      <c r="H172" s="33">
        <v>8970354</v>
      </c>
      <c r="I172" s="40">
        <v>56.235142675299997</v>
      </c>
      <c r="J172" s="40">
        <v>63.477651702599999</v>
      </c>
      <c r="K172" s="34">
        <v>1105</v>
      </c>
      <c r="M172">
        <v>1</v>
      </c>
      <c r="P172" s="28">
        <v>1.4092495492497701</v>
      </c>
      <c r="Q172" s="28">
        <v>0.23780008654587301</v>
      </c>
      <c r="T172" s="56">
        <v>0.47972070489505603</v>
      </c>
      <c r="U172" s="56">
        <v>-0.21225413029133899</v>
      </c>
      <c r="V172" s="56">
        <v>-0.43901880533839999</v>
      </c>
      <c r="W172" s="56">
        <v>-1.15073955239046E-2</v>
      </c>
      <c r="X172" s="56">
        <v>4.5354017042435503E-2</v>
      </c>
      <c r="Y172" s="56">
        <v>0.15368856151254701</v>
      </c>
      <c r="AB172" s="56">
        <v>1.25050799369959E-2</v>
      </c>
      <c r="AC172" s="56">
        <v>1.5520264246631601</v>
      </c>
      <c r="AD172" s="56" t="s">
        <v>1362</v>
      </c>
      <c r="AE172" s="56">
        <v>-0.36990981687554803</v>
      </c>
      <c r="AF172" s="56">
        <v>-0.67083953979598598</v>
      </c>
      <c r="AG172" s="56" t="s">
        <v>1362</v>
      </c>
      <c r="AH172" s="56">
        <v>-0.93830855989121698</v>
      </c>
      <c r="AI172" s="56">
        <v>-1.8272369650442499E-2</v>
      </c>
      <c r="AJ172" s="56">
        <v>0.38101990361402899</v>
      </c>
      <c r="AK172" s="56"/>
      <c r="AL172" s="65" t="s">
        <v>1389</v>
      </c>
    </row>
    <row r="173" spans="1:38" x14ac:dyDescent="0.2">
      <c r="A173" t="s">
        <v>399</v>
      </c>
      <c r="B173" t="s">
        <v>114</v>
      </c>
      <c r="C173" t="s">
        <v>436</v>
      </c>
      <c r="D173" t="s">
        <v>1326</v>
      </c>
      <c r="E173" t="s">
        <v>387</v>
      </c>
      <c r="F173" s="95">
        <v>64.78</v>
      </c>
      <c r="H173" s="33">
        <v>25169916</v>
      </c>
      <c r="I173" s="40">
        <v>85.029563880599994</v>
      </c>
      <c r="J173" s="40">
        <v>25.7537790674</v>
      </c>
      <c r="K173" s="34">
        <v>838</v>
      </c>
      <c r="M173">
        <v>1</v>
      </c>
      <c r="P173" s="28">
        <v>0.36282269499626202</v>
      </c>
      <c r="Q173" s="28">
        <v>-4.8877607402425603E-2</v>
      </c>
      <c r="T173" s="56">
        <v>0.98861838954381398</v>
      </c>
      <c r="U173" s="56">
        <v>-0.81979051628019795</v>
      </c>
      <c r="V173" s="56">
        <v>-0.518434681215865</v>
      </c>
      <c r="W173" s="56">
        <v>-1.15577624877036</v>
      </c>
      <c r="X173" s="56">
        <v>-0.51099337150564395</v>
      </c>
      <c r="Y173" s="56">
        <v>0.34969828002576497</v>
      </c>
      <c r="AB173" s="56">
        <v>0.59252033423254902</v>
      </c>
      <c r="AC173" s="56">
        <v>-0.103915958228793</v>
      </c>
      <c r="AD173" s="56" t="s">
        <v>1362</v>
      </c>
      <c r="AE173" s="56">
        <v>-0.33017015955997697</v>
      </c>
      <c r="AF173" s="56">
        <v>0.186400371984769</v>
      </c>
      <c r="AG173" s="56" t="s">
        <v>1362</v>
      </c>
      <c r="AH173" s="56">
        <v>0.180008732032757</v>
      </c>
      <c r="AI173" s="56">
        <v>-1.16073604355562</v>
      </c>
      <c r="AJ173" s="56">
        <v>-0.33077928587932698</v>
      </c>
      <c r="AK173" s="56"/>
      <c r="AL173" s="65" t="s">
        <v>1389</v>
      </c>
    </row>
    <row r="174" spans="1:38" x14ac:dyDescent="0.2">
      <c r="A174" t="s">
        <v>399</v>
      </c>
      <c r="B174">
        <v>24059</v>
      </c>
      <c r="C174" t="s">
        <v>1137</v>
      </c>
      <c r="D174" s="1" t="s">
        <v>1138</v>
      </c>
      <c r="E174" t="s">
        <v>387</v>
      </c>
      <c r="F174" s="95">
        <v>5.2249999999999996</v>
      </c>
      <c r="H174" s="33">
        <v>19805810</v>
      </c>
      <c r="I174" s="40">
        <v>70.268900000000002</v>
      </c>
      <c r="J174" s="40">
        <v>32.790846000000002</v>
      </c>
      <c r="K174" s="34">
        <v>366</v>
      </c>
      <c r="M174">
        <v>1</v>
      </c>
      <c r="P174" s="28">
        <v>0.63766154444427703</v>
      </c>
      <c r="Q174" s="28">
        <v>0.29979450423982201</v>
      </c>
      <c r="T174" s="56">
        <v>0.349617440347891</v>
      </c>
      <c r="U174" s="56">
        <v>-1.03295955897419</v>
      </c>
      <c r="V174" s="56">
        <v>-0.42883042428604101</v>
      </c>
      <c r="W174" s="56">
        <v>-0.53275706034137804</v>
      </c>
      <c r="X174" s="56">
        <v>-0.95162165993213699</v>
      </c>
      <c r="Y174" s="56">
        <v>0.56386780189903896</v>
      </c>
      <c r="AB174" s="56">
        <v>0.695877060666653</v>
      </c>
      <c r="AC174" s="56">
        <v>-0.109296903059839</v>
      </c>
      <c r="AD174" s="56" t="s">
        <v>1362</v>
      </c>
      <c r="AE174" s="56">
        <v>-0.35909973111760202</v>
      </c>
      <c r="AF174" s="56">
        <v>0.13220720289426999</v>
      </c>
      <c r="AG174" s="56" t="s">
        <v>1362</v>
      </c>
      <c r="AH174" s="56">
        <v>0.48425368011915898</v>
      </c>
      <c r="AI174" s="56">
        <v>-0.29534448844477201</v>
      </c>
      <c r="AJ174" s="56">
        <v>-0.78611577643842401</v>
      </c>
      <c r="AK174" s="56"/>
      <c r="AL174" s="65" t="s">
        <v>1389</v>
      </c>
    </row>
    <row r="175" spans="1:38" x14ac:dyDescent="0.2">
      <c r="A175" t="s">
        <v>400</v>
      </c>
      <c r="B175" t="s">
        <v>370</v>
      </c>
      <c r="C175" t="s">
        <v>641</v>
      </c>
      <c r="D175" s="5" t="s">
        <v>1109</v>
      </c>
      <c r="E175" t="s">
        <v>387</v>
      </c>
      <c r="F175" s="95">
        <v>2.6349999999999998</v>
      </c>
      <c r="H175" s="33">
        <v>22251761</v>
      </c>
      <c r="I175" s="40">
        <v>86.931246633300006</v>
      </c>
      <c r="J175" s="40">
        <v>42.907345331099997</v>
      </c>
      <c r="K175" s="34">
        <v>8195</v>
      </c>
      <c r="M175">
        <v>1</v>
      </c>
      <c r="P175" s="28">
        <v>0.33140434251186701</v>
      </c>
      <c r="Q175" s="28">
        <v>0.46031032846502301</v>
      </c>
      <c r="T175" s="56">
        <v>-5.5969649689832902E-2</v>
      </c>
      <c r="U175" s="56">
        <v>-1.6521986331208199E-2</v>
      </c>
      <c r="V175" s="56">
        <v>-0.33237803015487399</v>
      </c>
      <c r="W175" s="56">
        <v>0.94028304086441605</v>
      </c>
      <c r="X175" s="56">
        <v>-0.11323419659647101</v>
      </c>
      <c r="Y175" s="56">
        <v>0.12535176327528899</v>
      </c>
      <c r="AB175" s="56">
        <v>-0.50575470065281403</v>
      </c>
      <c r="AC175" s="56">
        <v>1.25401821715339</v>
      </c>
      <c r="AD175" s="56" t="s">
        <v>1362</v>
      </c>
      <c r="AE175" s="56">
        <v>-0.17574689381448799</v>
      </c>
      <c r="AF175" s="56">
        <v>-0.37240653374885502</v>
      </c>
      <c r="AG175" s="56" t="s">
        <v>1362</v>
      </c>
      <c r="AH175" s="56">
        <v>0.29154479093019697</v>
      </c>
      <c r="AI175" s="56">
        <v>-0.18474937747467199</v>
      </c>
      <c r="AJ175" s="56">
        <v>0.18814632068118101</v>
      </c>
      <c r="AK175" s="56"/>
      <c r="AL175" s="65" t="s">
        <v>1389</v>
      </c>
    </row>
    <row r="176" spans="1:38" x14ac:dyDescent="0.2">
      <c r="A176" t="s">
        <v>400</v>
      </c>
      <c r="B176">
        <v>26319</v>
      </c>
      <c r="C176" t="s">
        <v>582</v>
      </c>
      <c r="D176" s="5" t="s">
        <v>1109</v>
      </c>
      <c r="E176" t="s">
        <v>387</v>
      </c>
      <c r="F176" s="95">
        <v>33.659999999999997</v>
      </c>
      <c r="H176" s="33">
        <v>20533355</v>
      </c>
      <c r="I176" s="40">
        <v>85.098789999999994</v>
      </c>
      <c r="J176" s="40">
        <v>22.345410000000001</v>
      </c>
      <c r="K176" s="34">
        <v>1290</v>
      </c>
      <c r="M176">
        <v>1</v>
      </c>
      <c r="P176" s="28">
        <v>1.3610988483314601</v>
      </c>
      <c r="Q176" s="28">
        <v>0.19861514716005299</v>
      </c>
      <c r="T176" s="64">
        <v>1.70081394576005</v>
      </c>
      <c r="U176" s="56">
        <v>-0.78049915602905795</v>
      </c>
      <c r="V176" s="56">
        <v>0.40219046032566402</v>
      </c>
      <c r="W176" s="56">
        <v>-1.1913836847722401</v>
      </c>
      <c r="X176" s="56">
        <v>-2.0369332931088802</v>
      </c>
      <c r="Y176" s="56">
        <v>-0.28093453871135998</v>
      </c>
      <c r="AB176" s="56">
        <v>1.97021771159321</v>
      </c>
      <c r="AC176" s="56">
        <v>-1.75891230177964</v>
      </c>
      <c r="AD176" s="56" t="s">
        <v>1362</v>
      </c>
      <c r="AE176" s="56">
        <v>-5.7125069157583003E-2</v>
      </c>
      <c r="AF176" s="56">
        <v>-0.15709023698397401</v>
      </c>
      <c r="AG176" s="56" t="s">
        <v>1362</v>
      </c>
      <c r="AH176" s="56">
        <v>-0.27778561204302399</v>
      </c>
      <c r="AI176" s="56">
        <v>-1.61103585108448</v>
      </c>
      <c r="AJ176" s="56">
        <v>-1.84310310678843</v>
      </c>
      <c r="AK176" s="56"/>
      <c r="AL176" s="29" t="s">
        <v>1390</v>
      </c>
    </row>
    <row r="177" spans="1:38" x14ac:dyDescent="0.2">
      <c r="A177" t="s">
        <v>398</v>
      </c>
      <c r="B177">
        <v>18928</v>
      </c>
      <c r="C177" t="s">
        <v>641</v>
      </c>
      <c r="D177" s="1" t="s">
        <v>1109</v>
      </c>
      <c r="E177" t="s">
        <v>387</v>
      </c>
      <c r="F177" s="95">
        <v>2.6349999999999998</v>
      </c>
      <c r="H177" s="33">
        <v>286074</v>
      </c>
      <c r="I177" s="40">
        <v>81.166696999999999</v>
      </c>
      <c r="J177" s="40">
        <v>22.212910000000001</v>
      </c>
      <c r="K177" s="34">
        <v>3</v>
      </c>
      <c r="M177">
        <v>1</v>
      </c>
      <c r="P177" s="28">
        <v>0.65998129007787798</v>
      </c>
      <c r="Q177" s="28">
        <v>0.123848246388418</v>
      </c>
      <c r="T177" s="56">
        <v>-0.61359676199024604</v>
      </c>
      <c r="U177" s="56">
        <v>-0.429681864089897</v>
      </c>
      <c r="V177" s="56">
        <v>-0.67536604660295796</v>
      </c>
      <c r="W177" s="64">
        <v>1.20070162553866</v>
      </c>
      <c r="X177" s="56">
        <v>-0.49033803374236001</v>
      </c>
      <c r="Y177" s="56">
        <v>0.49714211585336299</v>
      </c>
      <c r="AB177" s="56">
        <v>0.63160461894995301</v>
      </c>
      <c r="AC177" s="56">
        <v>1.6080587521626899</v>
      </c>
      <c r="AD177" s="56" t="s">
        <v>1362</v>
      </c>
      <c r="AE177" s="56">
        <v>-1.23018175561462</v>
      </c>
      <c r="AF177" s="56">
        <v>-0.44078229152892401</v>
      </c>
      <c r="AG177" s="56" t="s">
        <v>1362</v>
      </c>
      <c r="AH177" s="56">
        <v>0.87076192276580699</v>
      </c>
      <c r="AI177" s="56">
        <v>-0.46248831627564602</v>
      </c>
      <c r="AJ177" s="56">
        <v>-0.41097378874172003</v>
      </c>
      <c r="AK177" s="56"/>
      <c r="AL177" s="29" t="s">
        <v>1390</v>
      </c>
    </row>
    <row r="178" spans="1:38" x14ac:dyDescent="0.2">
      <c r="A178" t="s">
        <v>400</v>
      </c>
      <c r="B178">
        <v>26455</v>
      </c>
      <c r="C178" t="s">
        <v>752</v>
      </c>
      <c r="D178" s="5" t="s">
        <v>1068</v>
      </c>
      <c r="E178" t="s">
        <v>387</v>
      </c>
      <c r="F178" s="95" t="s">
        <v>1362</v>
      </c>
      <c r="H178" s="33">
        <v>18869570</v>
      </c>
      <c r="I178" s="40">
        <v>80.043346</v>
      </c>
      <c r="J178" s="40">
        <v>23.782540000000001</v>
      </c>
      <c r="K178" s="34">
        <v>90</v>
      </c>
      <c r="M178">
        <v>1</v>
      </c>
      <c r="P178" s="28">
        <v>0.79121238763601498</v>
      </c>
      <c r="Q178" s="28">
        <v>0.38467631794715801</v>
      </c>
      <c r="T178" s="56">
        <v>0.78394109410470203</v>
      </c>
      <c r="U178" s="56">
        <v>-0.84462396223041802</v>
      </c>
      <c r="V178" s="56">
        <v>-0.121610608486297</v>
      </c>
      <c r="W178" s="56">
        <v>-0.166272439418264</v>
      </c>
      <c r="X178" s="56">
        <v>-1.3194621938162501</v>
      </c>
      <c r="Y178" s="56">
        <v>0.359990677708378</v>
      </c>
      <c r="AB178" s="56">
        <v>1.13088718319808</v>
      </c>
      <c r="AC178" s="56">
        <v>-1.3366188934640399</v>
      </c>
      <c r="AD178" s="56" t="s">
        <v>1362</v>
      </c>
      <c r="AE178" s="56">
        <v>-7.9028726656333106E-2</v>
      </c>
      <c r="AF178" s="56">
        <v>0.15235380012657199</v>
      </c>
      <c r="AG178" s="56" t="s">
        <v>1362</v>
      </c>
      <c r="AH178" s="56">
        <v>0.57032513430466902</v>
      </c>
      <c r="AI178" s="56">
        <v>-1.0421267135400301</v>
      </c>
      <c r="AJ178" s="56">
        <v>-1.1669691866929499</v>
      </c>
      <c r="AK178" s="56"/>
      <c r="AL178" s="65" t="s">
        <v>1389</v>
      </c>
    </row>
    <row r="179" spans="1:38" x14ac:dyDescent="0.2">
      <c r="A179" t="s">
        <v>398</v>
      </c>
      <c r="B179">
        <v>19153</v>
      </c>
      <c r="C179" t="s">
        <v>752</v>
      </c>
      <c r="D179" s="1" t="s">
        <v>1068</v>
      </c>
      <c r="E179" t="s">
        <v>387</v>
      </c>
      <c r="F179" s="95" t="s">
        <v>1362</v>
      </c>
      <c r="H179" s="33">
        <v>33270427</v>
      </c>
      <c r="I179" s="40">
        <v>80.713356000000005</v>
      </c>
      <c r="J179" s="40">
        <v>29.803439999999998</v>
      </c>
      <c r="K179" s="34">
        <v>5702</v>
      </c>
      <c r="M179">
        <v>1</v>
      </c>
      <c r="P179" s="28">
        <v>0.74616814702974799</v>
      </c>
      <c r="Q179" s="28">
        <v>1.34755638419595E-2</v>
      </c>
      <c r="T179" s="56">
        <v>0.76555676364973302</v>
      </c>
      <c r="U179" s="56">
        <v>-0.124339577411513</v>
      </c>
      <c r="V179" s="56">
        <v>-0.40839557079708799</v>
      </c>
      <c r="W179" s="56">
        <v>-1.5140848185059301E-3</v>
      </c>
      <c r="X179" s="56">
        <v>0.46415196831081001</v>
      </c>
      <c r="Y179" s="56">
        <v>-8.5329400005686507E-2</v>
      </c>
      <c r="AB179" s="56">
        <v>0.63590997898867196</v>
      </c>
      <c r="AC179" s="56">
        <v>0.917181689372642</v>
      </c>
      <c r="AD179" s="56" t="s">
        <v>1362</v>
      </c>
      <c r="AE179" s="56">
        <v>-0.25126733392582101</v>
      </c>
      <c r="AF179" s="56">
        <v>-0.48214786417762401</v>
      </c>
      <c r="AG179" s="56" t="s">
        <v>1362</v>
      </c>
      <c r="AH179" s="56">
        <v>-0.295095179759366</v>
      </c>
      <c r="AI179" s="56">
        <v>-0.58362749851162099</v>
      </c>
      <c r="AJ179" s="56">
        <v>0.55661897698979201</v>
      </c>
      <c r="AK179" s="56"/>
      <c r="AL179" s="65" t="s">
        <v>1389</v>
      </c>
    </row>
    <row r="180" spans="1:38" x14ac:dyDescent="0.2">
      <c r="A180" t="s">
        <v>399</v>
      </c>
      <c r="B180">
        <v>22969</v>
      </c>
      <c r="C180" t="s">
        <v>752</v>
      </c>
      <c r="D180" t="s">
        <v>1290</v>
      </c>
      <c r="E180" t="s">
        <v>387</v>
      </c>
      <c r="F180" s="95" t="s">
        <v>1362</v>
      </c>
      <c r="H180" s="33">
        <v>21842375</v>
      </c>
      <c r="I180" s="40">
        <v>84.344620000000006</v>
      </c>
      <c r="J180" s="40">
        <v>17.846319999999999</v>
      </c>
      <c r="K180" s="34">
        <v>7</v>
      </c>
      <c r="M180">
        <v>1</v>
      </c>
      <c r="P180" s="28">
        <v>0.32072513507263301</v>
      </c>
      <c r="Q180" s="28">
        <v>7.7609231633419096E-2</v>
      </c>
      <c r="T180" s="56">
        <v>-0.29892315450489998</v>
      </c>
      <c r="U180" s="56">
        <v>-1.19538167306857</v>
      </c>
      <c r="V180" s="56">
        <v>-0.98461809538315204</v>
      </c>
      <c r="W180" s="56">
        <v>-1.55410986729728</v>
      </c>
      <c r="X180" s="56">
        <v>-1.40561419877154</v>
      </c>
      <c r="Y180" s="56">
        <v>0.80295884193534295</v>
      </c>
      <c r="AB180" s="56">
        <v>0.110717672187994</v>
      </c>
      <c r="AC180" s="56">
        <v>-2.0276116418491199</v>
      </c>
      <c r="AD180" s="56" t="s">
        <v>1362</v>
      </c>
      <c r="AE180" s="56">
        <v>-2.72484842672963E-2</v>
      </c>
      <c r="AF180" s="56">
        <v>0.37921701430036098</v>
      </c>
      <c r="AG180" s="56" t="s">
        <v>1362</v>
      </c>
      <c r="AH180" s="56">
        <v>0.91507422190357302</v>
      </c>
      <c r="AI180" s="56">
        <v>-0.60687822561082105</v>
      </c>
      <c r="AJ180" s="56">
        <v>-1.25843079818781</v>
      </c>
      <c r="AK180" s="56"/>
      <c r="AL180" s="65" t="s">
        <v>1389</v>
      </c>
    </row>
    <row r="181" spans="1:38" x14ac:dyDescent="0.2">
      <c r="A181" t="s">
        <v>399</v>
      </c>
      <c r="B181">
        <v>23827</v>
      </c>
      <c r="C181" t="s">
        <v>885</v>
      </c>
      <c r="D181" t="s">
        <v>1133</v>
      </c>
      <c r="E181" t="s">
        <v>387</v>
      </c>
      <c r="F181" s="95">
        <v>9.2850000000000001</v>
      </c>
      <c r="H181" s="33">
        <v>15321158</v>
      </c>
      <c r="I181" s="40">
        <v>86.516369999999995</v>
      </c>
      <c r="J181" s="40">
        <v>38.836109999999998</v>
      </c>
      <c r="K181" s="34">
        <v>439</v>
      </c>
      <c r="M181">
        <v>1</v>
      </c>
      <c r="P181" s="28">
        <v>0.58668378261592902</v>
      </c>
      <c r="Q181" s="28">
        <v>5.2947376858554003E-2</v>
      </c>
      <c r="T181" s="56">
        <v>1.46915213079551</v>
      </c>
      <c r="U181" s="56">
        <v>-0.997783407681748</v>
      </c>
      <c r="V181" s="56">
        <v>-0.48758168311890199</v>
      </c>
      <c r="W181" s="56">
        <v>-0.44353098726916401</v>
      </c>
      <c r="X181" s="56">
        <v>-0.97018382864930397</v>
      </c>
      <c r="Y181" s="56">
        <v>0.233788140843185</v>
      </c>
      <c r="AB181" s="56">
        <v>0.33323125204149401</v>
      </c>
      <c r="AC181" s="56">
        <v>-0.65613267918895701</v>
      </c>
      <c r="AD181" s="56" t="s">
        <v>1362</v>
      </c>
      <c r="AE181" s="56">
        <v>-0.49202924649796997</v>
      </c>
      <c r="AF181" s="56">
        <v>0.336289206880025</v>
      </c>
      <c r="AG181" s="56" t="s">
        <v>1362</v>
      </c>
      <c r="AH181" s="56">
        <v>0.37520669731817302</v>
      </c>
      <c r="AI181" s="56">
        <v>-0.31010360795179598</v>
      </c>
      <c r="AJ181" s="56">
        <v>-0.71199187690574794</v>
      </c>
      <c r="AK181" s="56"/>
      <c r="AL181" s="65" t="s">
        <v>1389</v>
      </c>
    </row>
    <row r="182" spans="1:38" x14ac:dyDescent="0.2">
      <c r="A182" t="s">
        <v>399</v>
      </c>
      <c r="B182" t="s">
        <v>265</v>
      </c>
      <c r="C182" t="s">
        <v>963</v>
      </c>
      <c r="D182" t="s">
        <v>1164</v>
      </c>
      <c r="E182" t="s">
        <v>387</v>
      </c>
      <c r="F182" s="95">
        <v>16.215</v>
      </c>
      <c r="H182" s="33">
        <v>19317749</v>
      </c>
      <c r="I182" s="40">
        <v>85.956017637299993</v>
      </c>
      <c r="J182" s="40">
        <v>17.940404582500001</v>
      </c>
      <c r="K182" s="34">
        <v>100</v>
      </c>
      <c r="M182">
        <v>1</v>
      </c>
      <c r="P182" s="28">
        <v>6.7761655570287599E-2</v>
      </c>
      <c r="Q182" s="28">
        <v>7.3365013995771097E-2</v>
      </c>
      <c r="T182" s="56">
        <v>-0.55389051586597904</v>
      </c>
      <c r="U182" s="56">
        <v>-0.69502121636442604</v>
      </c>
      <c r="V182" s="56">
        <v>-0.49774559761291998</v>
      </c>
      <c r="W182" s="56">
        <v>-0.66242426781461095</v>
      </c>
      <c r="X182" s="56">
        <v>-0.118247465401602</v>
      </c>
      <c r="Y182" s="56">
        <v>0.54471843205862802</v>
      </c>
      <c r="AB182" s="56">
        <v>-0.242260925540142</v>
      </c>
      <c r="AC182" s="56">
        <v>-0.58675645717326697</v>
      </c>
      <c r="AD182" s="56" t="s">
        <v>1362</v>
      </c>
      <c r="AE182" s="56">
        <v>-0.20572685587662001</v>
      </c>
      <c r="AF182" s="56">
        <v>0.28231272853124201</v>
      </c>
      <c r="AG182" s="56" t="s">
        <v>1362</v>
      </c>
      <c r="AH182" s="56">
        <v>0.55390481742586795</v>
      </c>
      <c r="AI182" s="56">
        <v>-1.0298888832661801</v>
      </c>
      <c r="AJ182" s="56">
        <v>4.9469031211096699E-3</v>
      </c>
      <c r="AK182" s="56"/>
      <c r="AL182" s="65" t="s">
        <v>1389</v>
      </c>
    </row>
    <row r="183" spans="1:38" x14ac:dyDescent="0.2">
      <c r="A183" t="s">
        <v>399</v>
      </c>
      <c r="B183" t="s">
        <v>299</v>
      </c>
      <c r="C183" t="s">
        <v>991</v>
      </c>
      <c r="D183" t="s">
        <v>1095</v>
      </c>
      <c r="E183" t="s">
        <v>387</v>
      </c>
      <c r="F183" s="95">
        <v>11.524999999999999</v>
      </c>
      <c r="H183" s="33">
        <v>25053295</v>
      </c>
      <c r="I183" s="40">
        <v>86.259167176999995</v>
      </c>
      <c r="J183" s="40">
        <v>15.887173693999999</v>
      </c>
      <c r="K183" s="34">
        <v>7</v>
      </c>
      <c r="M183">
        <v>1</v>
      </c>
      <c r="P183" s="28">
        <v>0.31729008961997801</v>
      </c>
      <c r="Q183" s="28">
        <v>7.6266644133384798E-2</v>
      </c>
      <c r="T183" s="56">
        <v>-0.34362604428114202</v>
      </c>
      <c r="U183" s="56">
        <v>-1.7302321347134599</v>
      </c>
      <c r="V183" s="56">
        <v>-1.2821239539921201</v>
      </c>
      <c r="W183" s="56">
        <v>-1.1765744357277299</v>
      </c>
      <c r="X183" s="56">
        <v>-1.61522693337447</v>
      </c>
      <c r="Y183" s="56">
        <v>0.91271557553423699</v>
      </c>
      <c r="AB183" s="56">
        <v>0.314457262117048</v>
      </c>
      <c r="AC183" s="56">
        <v>-2.12787823881016</v>
      </c>
      <c r="AD183" s="56" t="s">
        <v>1362</v>
      </c>
      <c r="AE183" s="56">
        <v>-0.15043895987893299</v>
      </c>
      <c r="AF183" s="56">
        <v>0.40049971424265601</v>
      </c>
      <c r="AG183" s="56" t="s">
        <v>1362</v>
      </c>
      <c r="AH183" s="56">
        <v>1.03166186273755</v>
      </c>
      <c r="AI183" s="56">
        <v>-0.65153084736086198</v>
      </c>
      <c r="AJ183" s="56">
        <v>-1.5843856681131701</v>
      </c>
      <c r="AK183" s="56"/>
      <c r="AL183" s="65" t="s">
        <v>1389</v>
      </c>
    </row>
    <row r="184" spans="1:38" x14ac:dyDescent="0.2">
      <c r="A184" t="s">
        <v>399</v>
      </c>
      <c r="B184" t="s">
        <v>224</v>
      </c>
      <c r="C184" t="s">
        <v>670</v>
      </c>
      <c r="D184" t="s">
        <v>1206</v>
      </c>
      <c r="E184" t="s">
        <v>387</v>
      </c>
      <c r="F184" s="95">
        <v>26.844999999999999</v>
      </c>
      <c r="H184" s="33">
        <v>24961369</v>
      </c>
      <c r="I184" s="40">
        <v>86.177017342400006</v>
      </c>
      <c r="J184" s="40">
        <v>16.578604512999998</v>
      </c>
      <c r="K184" s="34">
        <v>17</v>
      </c>
      <c r="M184">
        <v>1</v>
      </c>
      <c r="P184" s="28">
        <v>0.487668632463018</v>
      </c>
      <c r="Q184" s="28">
        <v>0.111505086645953</v>
      </c>
      <c r="T184" s="56">
        <v>0.13291306739355899</v>
      </c>
      <c r="U184" s="56">
        <v>-1.36822285983376</v>
      </c>
      <c r="V184" s="56">
        <v>-0.79946269550289295</v>
      </c>
      <c r="W184" s="56">
        <v>-1.01085786461162</v>
      </c>
      <c r="X184" s="56">
        <v>-1.68694718242667</v>
      </c>
      <c r="Y184" s="56">
        <v>0.76208775769932402</v>
      </c>
      <c r="AB184" s="56">
        <v>0.68682763007742298</v>
      </c>
      <c r="AC184" s="56">
        <v>-1.81915168070875</v>
      </c>
      <c r="AD184" s="56" t="s">
        <v>1362</v>
      </c>
      <c r="AE184" s="56">
        <v>-0.178767004615453</v>
      </c>
      <c r="AF184" s="56">
        <v>0.33033537654444101</v>
      </c>
      <c r="AG184" s="56" t="s">
        <v>1362</v>
      </c>
      <c r="AH184" s="56">
        <v>0.84382103606351899</v>
      </c>
      <c r="AI184" s="56">
        <v>-0.81976953768149696</v>
      </c>
      <c r="AJ184" s="56">
        <v>-1.3532175108687301</v>
      </c>
      <c r="AK184" s="56"/>
      <c r="AL184" s="65" t="s">
        <v>1389</v>
      </c>
    </row>
    <row r="185" spans="1:38" x14ac:dyDescent="0.2">
      <c r="A185" t="s">
        <v>400</v>
      </c>
      <c r="B185" t="s">
        <v>351</v>
      </c>
      <c r="C185" t="s">
        <v>675</v>
      </c>
      <c r="D185" t="s">
        <v>1147</v>
      </c>
      <c r="E185" t="s">
        <v>387</v>
      </c>
      <c r="F185" s="95">
        <v>6.57</v>
      </c>
      <c r="H185" s="33">
        <v>26979994</v>
      </c>
      <c r="I185" s="40">
        <v>70.973143877400005</v>
      </c>
      <c r="J185" s="40">
        <v>33.710797867499998</v>
      </c>
      <c r="K185" s="34">
        <v>1327</v>
      </c>
      <c r="M185">
        <v>1</v>
      </c>
      <c r="P185" s="28">
        <v>0.150414244980805</v>
      </c>
      <c r="Q185" s="28">
        <v>0.100927259117326</v>
      </c>
      <c r="T185" s="56">
        <v>-0.148647798080769</v>
      </c>
      <c r="U185" s="56">
        <v>-0.47870258921675302</v>
      </c>
      <c r="V185" s="56">
        <v>4.3551514701973E-2</v>
      </c>
      <c r="W185" s="56">
        <v>0.33878457174511301</v>
      </c>
      <c r="X185" s="56">
        <v>-0.70543411640771303</v>
      </c>
      <c r="Y185" s="56">
        <v>0.32332166587134598</v>
      </c>
      <c r="AB185" s="56">
        <v>-5.2398209380464397E-2</v>
      </c>
      <c r="AC185" s="56">
        <v>-0.55934625730110299</v>
      </c>
      <c r="AD185" s="56" t="s">
        <v>1362</v>
      </c>
      <c r="AE185" s="56">
        <v>-0.140544543129942</v>
      </c>
      <c r="AF185" s="56">
        <v>0.315702753356705</v>
      </c>
      <c r="AG185" s="56" t="s">
        <v>1362</v>
      </c>
      <c r="AH185" s="56">
        <v>0.64605563559111301</v>
      </c>
      <c r="AI185" s="56">
        <v>-1.09683884395897</v>
      </c>
      <c r="AJ185" s="56">
        <v>-0.519787275880644</v>
      </c>
      <c r="AK185" s="56"/>
      <c r="AL185" s="65" t="s">
        <v>1389</v>
      </c>
    </row>
    <row r="186" spans="1:38" x14ac:dyDescent="0.2">
      <c r="A186" t="s">
        <v>400</v>
      </c>
      <c r="B186" t="s">
        <v>376</v>
      </c>
      <c r="C186" t="s">
        <v>420</v>
      </c>
      <c r="D186" t="s">
        <v>1147</v>
      </c>
      <c r="E186" t="s">
        <v>387</v>
      </c>
      <c r="F186" s="95">
        <v>2.1</v>
      </c>
      <c r="H186" s="33">
        <v>19018868</v>
      </c>
      <c r="I186" s="40">
        <v>89.346775313199998</v>
      </c>
      <c r="J186" s="40">
        <v>34.443871996600002</v>
      </c>
      <c r="K186" s="34">
        <v>55</v>
      </c>
      <c r="M186">
        <v>1</v>
      </c>
      <c r="P186" s="28">
        <v>-0.15005699078884399</v>
      </c>
      <c r="Q186" s="28">
        <v>4.9208123519253202E-2</v>
      </c>
      <c r="T186" s="56">
        <v>-0.76469672458479199</v>
      </c>
      <c r="U186" s="56">
        <v>3.8823808399769998E-3</v>
      </c>
      <c r="V186" s="56">
        <v>-0.22903056299617999</v>
      </c>
      <c r="W186" s="56">
        <v>6.0003258404586299E-2</v>
      </c>
      <c r="X186" s="56">
        <v>5.5048871016500902E-3</v>
      </c>
      <c r="Y186" s="56">
        <v>0.19405010652559099</v>
      </c>
      <c r="AB186" s="56">
        <v>-0.57993991542284196</v>
      </c>
      <c r="AC186" s="56">
        <v>0.938082888501095</v>
      </c>
      <c r="AD186" s="56" t="s">
        <v>1362</v>
      </c>
      <c r="AE186" s="56">
        <v>1.7004376137387402E-2</v>
      </c>
      <c r="AF186" s="56">
        <v>-0.15527814087693201</v>
      </c>
      <c r="AG186" s="56" t="s">
        <v>1362</v>
      </c>
      <c r="AH186" s="56">
        <v>-0.104983792901148</v>
      </c>
      <c r="AI186" s="56">
        <v>-0.69373476509098697</v>
      </c>
      <c r="AJ186" s="56">
        <v>0.16083454706691699</v>
      </c>
      <c r="AK186" s="56"/>
      <c r="AL186" s="65" t="s">
        <v>1389</v>
      </c>
    </row>
    <row r="187" spans="1:38" x14ac:dyDescent="0.2">
      <c r="A187" t="s">
        <v>399</v>
      </c>
      <c r="B187" t="s">
        <v>125</v>
      </c>
      <c r="C187" t="s">
        <v>918</v>
      </c>
      <c r="D187" t="s">
        <v>1147</v>
      </c>
      <c r="E187" t="s">
        <v>387</v>
      </c>
      <c r="F187" s="95">
        <v>5.0000000000000001E-3</v>
      </c>
      <c r="H187" s="33">
        <v>16540313</v>
      </c>
      <c r="I187" s="40">
        <v>88.443496233999994</v>
      </c>
      <c r="J187" s="40">
        <v>43.929385122200003</v>
      </c>
      <c r="K187" s="34">
        <v>220</v>
      </c>
      <c r="M187">
        <v>1</v>
      </c>
      <c r="P187" s="28">
        <v>-0.44436505547473798</v>
      </c>
      <c r="Q187" s="28">
        <v>-0.11400825549334399</v>
      </c>
      <c r="T187" s="56">
        <v>-1.20926089576577</v>
      </c>
      <c r="U187" s="56">
        <v>3.6730294366669997E-2</v>
      </c>
      <c r="V187" s="56">
        <v>-0.42935556121485802</v>
      </c>
      <c r="W187" s="56">
        <v>-0.12370208122524699</v>
      </c>
      <c r="X187" s="56">
        <v>0.32703222062190002</v>
      </c>
      <c r="Y187" s="56">
        <v>0.22064435295052401</v>
      </c>
      <c r="AB187" s="56">
        <v>-1.3468489155860801</v>
      </c>
      <c r="AC187" s="56">
        <v>1.60314740089992</v>
      </c>
      <c r="AD187" s="56" t="s">
        <v>1362</v>
      </c>
      <c r="AE187" s="56">
        <v>-0.10083200061613699</v>
      </c>
      <c r="AF187" s="56">
        <v>-0.66335063598601995</v>
      </c>
      <c r="AG187" s="56" t="s">
        <v>1362</v>
      </c>
      <c r="AH187" s="56">
        <v>-1.0438316698233101</v>
      </c>
      <c r="AI187" s="56">
        <v>-0.149652046817775</v>
      </c>
      <c r="AJ187" s="56">
        <v>0.566372872811713</v>
      </c>
      <c r="AK187" s="56"/>
      <c r="AL187" s="65" t="s">
        <v>1389</v>
      </c>
    </row>
    <row r="188" spans="1:38" x14ac:dyDescent="0.2">
      <c r="A188" t="s">
        <v>399</v>
      </c>
      <c r="B188" t="s">
        <v>222</v>
      </c>
      <c r="C188" t="s">
        <v>410</v>
      </c>
      <c r="D188" t="s">
        <v>1088</v>
      </c>
      <c r="E188" t="s">
        <v>387</v>
      </c>
      <c r="F188" s="95">
        <v>32.07</v>
      </c>
      <c r="H188" s="33">
        <v>21526442</v>
      </c>
      <c r="I188" s="40">
        <v>78.634974469400007</v>
      </c>
      <c r="J188" s="40">
        <v>23.116746703299999</v>
      </c>
      <c r="K188" s="34">
        <v>81</v>
      </c>
      <c r="M188">
        <v>1</v>
      </c>
      <c r="P188" s="28">
        <v>0.37700566229749599</v>
      </c>
      <c r="Q188" s="28">
        <v>0.122211571600085</v>
      </c>
      <c r="T188" s="56">
        <v>0.139427473162928</v>
      </c>
      <c r="U188" s="56">
        <v>-0.96973934594626998</v>
      </c>
      <c r="V188" s="56">
        <v>-0.60341620472393698</v>
      </c>
      <c r="W188" s="56">
        <v>-0.56384980029944598</v>
      </c>
      <c r="X188" s="56">
        <v>-1.2896548777411401</v>
      </c>
      <c r="Y188" s="56">
        <v>0.63882685375005099</v>
      </c>
      <c r="AB188" s="56">
        <v>0.55868592360179004</v>
      </c>
      <c r="AC188" s="56">
        <v>-1.5576416634179</v>
      </c>
      <c r="AD188" s="56" t="s">
        <v>1362</v>
      </c>
      <c r="AE188" s="56">
        <v>-0.119541323787052</v>
      </c>
      <c r="AF188" s="56">
        <v>0.31492003978205602</v>
      </c>
      <c r="AG188" s="56" t="s">
        <v>1362</v>
      </c>
      <c r="AH188" s="56">
        <v>0.68074287645966003</v>
      </c>
      <c r="AI188" s="56">
        <v>-0.85355488151988601</v>
      </c>
      <c r="AJ188" s="56">
        <v>-0.99404352088733705</v>
      </c>
      <c r="AK188" s="56"/>
      <c r="AL188" s="65" t="s">
        <v>1389</v>
      </c>
    </row>
    <row r="189" spans="1:38" x14ac:dyDescent="0.2">
      <c r="A189" t="s">
        <v>398</v>
      </c>
      <c r="B189" t="s">
        <v>76</v>
      </c>
      <c r="C189" t="s">
        <v>832</v>
      </c>
      <c r="D189" t="s">
        <v>1088</v>
      </c>
      <c r="E189" t="s">
        <v>387</v>
      </c>
      <c r="F189" s="95" t="s">
        <v>1362</v>
      </c>
      <c r="H189" s="33">
        <v>15261556</v>
      </c>
      <c r="I189" s="40">
        <v>83.969276906100006</v>
      </c>
      <c r="J189" s="40">
        <v>52.847899193000003</v>
      </c>
      <c r="K189" s="34">
        <v>2572</v>
      </c>
      <c r="M189">
        <v>1</v>
      </c>
      <c r="P189" s="28">
        <v>0.15702426544974299</v>
      </c>
      <c r="Q189" s="28">
        <v>-0.15047202565023399</v>
      </c>
      <c r="T189" s="56">
        <v>-0.99274123817374305</v>
      </c>
      <c r="U189" s="56">
        <v>-9.5428649583381795E-3</v>
      </c>
      <c r="V189" s="56">
        <v>-0.65871032012216102</v>
      </c>
      <c r="W189" s="56">
        <v>0.21197689301157899</v>
      </c>
      <c r="X189" s="56">
        <v>0.43252461604047299</v>
      </c>
      <c r="Y189" s="56">
        <v>0.25487259023116299</v>
      </c>
      <c r="AB189" s="56">
        <v>-1.2846732080918499</v>
      </c>
      <c r="AC189" s="56">
        <v>1.8240317593437001</v>
      </c>
      <c r="AD189" s="56" t="s">
        <v>1362</v>
      </c>
      <c r="AE189" s="56">
        <v>-0.29483818434931203</v>
      </c>
      <c r="AF189" s="56">
        <v>-1.04738428450739</v>
      </c>
      <c r="AG189" s="56" t="s">
        <v>1362</v>
      </c>
      <c r="AH189" s="56">
        <v>-1.14985256409073</v>
      </c>
      <c r="AI189" s="56">
        <v>0.35036233363969199</v>
      </c>
      <c r="AJ189" s="56">
        <v>0.65362261619579298</v>
      </c>
      <c r="AK189" s="56"/>
      <c r="AL189" s="65" t="s">
        <v>1389</v>
      </c>
    </row>
    <row r="190" spans="1:38" x14ac:dyDescent="0.2">
      <c r="A190" t="s">
        <v>399</v>
      </c>
      <c r="B190">
        <v>24040</v>
      </c>
      <c r="C190" t="s">
        <v>1103</v>
      </c>
      <c r="D190" t="s">
        <v>1075</v>
      </c>
      <c r="E190" t="s">
        <v>387</v>
      </c>
      <c r="F190" s="95">
        <v>6.9</v>
      </c>
      <c r="H190" s="33">
        <v>21555861</v>
      </c>
      <c r="I190" s="40">
        <v>77.167500000000004</v>
      </c>
      <c r="J190" s="40">
        <v>26.856314999999999</v>
      </c>
      <c r="K190" s="34">
        <v>1321</v>
      </c>
      <c r="M190">
        <v>1</v>
      </c>
      <c r="P190" s="28">
        <v>1.20825513685898</v>
      </c>
      <c r="Q190" s="28">
        <v>0.369180250903834</v>
      </c>
      <c r="T190" s="56">
        <v>1.6265435074963699</v>
      </c>
      <c r="U190" s="56">
        <v>-1.1769781331393701</v>
      </c>
      <c r="V190" s="56">
        <v>0.261434281957235</v>
      </c>
      <c r="W190" s="56">
        <v>-0.69274125935331499</v>
      </c>
      <c r="X190" s="56">
        <v>-2.1189532309774899</v>
      </c>
      <c r="Y190" s="56">
        <v>-6.8670266444337E-3</v>
      </c>
      <c r="AB190" s="56">
        <v>1.95997594865717</v>
      </c>
      <c r="AC190" s="56">
        <v>-1.57676086513061</v>
      </c>
      <c r="AD190" s="56" t="s">
        <v>1362</v>
      </c>
      <c r="AE190" s="56">
        <v>-0.23433923132309101</v>
      </c>
      <c r="AF190" s="56">
        <v>-0.13193865536562999</v>
      </c>
      <c r="AG190" s="56" t="s">
        <v>1362</v>
      </c>
      <c r="AH190" s="56">
        <v>0.17920751918567901</v>
      </c>
      <c r="AI190" s="56">
        <v>-1.26832614735167</v>
      </c>
      <c r="AJ190" s="56">
        <v>-1.9892574933655101</v>
      </c>
      <c r="AK190" s="56"/>
      <c r="AL190" s="65" t="s">
        <v>1389</v>
      </c>
    </row>
    <row r="191" spans="1:38" x14ac:dyDescent="0.2">
      <c r="A191" t="s">
        <v>398</v>
      </c>
      <c r="B191">
        <v>18302</v>
      </c>
      <c r="C191" t="s">
        <v>481</v>
      </c>
      <c r="D191" t="s">
        <v>1075</v>
      </c>
      <c r="E191" t="s">
        <v>1038</v>
      </c>
      <c r="F191" s="95">
        <v>37.885000000000005</v>
      </c>
      <c r="H191" s="33">
        <v>11128878</v>
      </c>
      <c r="I191" s="40">
        <v>50.418574</v>
      </c>
      <c r="J191" s="40">
        <v>81.522979000000007</v>
      </c>
      <c r="K191" s="34">
        <v>4172</v>
      </c>
      <c r="M191">
        <v>1</v>
      </c>
      <c r="P191" s="28">
        <v>0.31561974774847201</v>
      </c>
      <c r="Q191" s="28">
        <v>8.5452776443572007E-2</v>
      </c>
      <c r="T191" s="56">
        <v>0.48808327255400402</v>
      </c>
      <c r="U191" s="56">
        <v>-6.3407923835989005E-2</v>
      </c>
      <c r="V191" s="56">
        <v>-0.47138640233037499</v>
      </c>
      <c r="W191" s="56">
        <v>-0.235758153837234</v>
      </c>
      <c r="X191" s="56">
        <v>-0.15142792996589899</v>
      </c>
      <c r="Y191" s="56">
        <v>5.6195497498197799E-2</v>
      </c>
      <c r="AB191" s="56">
        <v>0.58600754649381004</v>
      </c>
      <c r="AC191" s="56">
        <v>5.1530907714553596E-3</v>
      </c>
      <c r="AD191" s="56">
        <v>0.347311710133203</v>
      </c>
      <c r="AE191" s="56">
        <v>-1.8829649387414299E-2</v>
      </c>
      <c r="AF191" s="56">
        <v>-0.233744242560149</v>
      </c>
      <c r="AG191" s="56" t="s">
        <v>1362</v>
      </c>
      <c r="AH191" s="56">
        <v>5.2817881193401701E-2</v>
      </c>
      <c r="AI191" s="56">
        <v>0.31302571109434502</v>
      </c>
      <c r="AJ191" s="56">
        <v>-9.0499605171309602E-2</v>
      </c>
      <c r="AK191" s="56"/>
      <c r="AL191" s="65" t="s">
        <v>1389</v>
      </c>
    </row>
    <row r="192" spans="1:38" x14ac:dyDescent="0.2">
      <c r="A192" t="s">
        <v>400</v>
      </c>
      <c r="B192">
        <v>26431</v>
      </c>
      <c r="C192" t="s">
        <v>668</v>
      </c>
      <c r="D192" t="s">
        <v>1260</v>
      </c>
      <c r="E192" t="s">
        <v>387</v>
      </c>
      <c r="F192" s="95">
        <v>9.5000000000000001E-2</v>
      </c>
      <c r="H192" s="33">
        <v>28024437</v>
      </c>
      <c r="I192" s="40">
        <v>89.827190000000002</v>
      </c>
      <c r="J192" s="40">
        <v>15.185650000000001</v>
      </c>
      <c r="K192" s="34">
        <v>30</v>
      </c>
      <c r="M192">
        <v>1</v>
      </c>
      <c r="P192" s="28">
        <v>0.17820182062812401</v>
      </c>
      <c r="Q192" s="28">
        <v>0.126583100940518</v>
      </c>
      <c r="T192" s="56">
        <v>-0.21451794571284399</v>
      </c>
      <c r="U192" s="56">
        <v>-1.4316027136910501</v>
      </c>
      <c r="V192" s="56">
        <v>-0.91115463687302201</v>
      </c>
      <c r="W192" s="56">
        <v>-1.3660038428460199</v>
      </c>
      <c r="X192" s="56">
        <v>-1.74718823954026</v>
      </c>
      <c r="Y192" s="56">
        <v>0.83082429803664404</v>
      </c>
      <c r="AB192" s="56">
        <v>0.38632350177181601</v>
      </c>
      <c r="AC192" s="56">
        <v>-2.5554754542408098</v>
      </c>
      <c r="AD192" s="56" t="s">
        <v>1362</v>
      </c>
      <c r="AE192" s="56">
        <v>-0.19899727766561701</v>
      </c>
      <c r="AF192" s="56">
        <v>0.44007762142602103</v>
      </c>
      <c r="AG192" s="56" t="s">
        <v>1362</v>
      </c>
      <c r="AH192" s="56">
        <v>0.93515143471975004</v>
      </c>
      <c r="AI192" s="56">
        <v>-1.06929370268694</v>
      </c>
      <c r="AJ192" s="56">
        <v>-1.37811078234172</v>
      </c>
      <c r="AK192" s="56"/>
      <c r="AL192" s="65" t="s">
        <v>1389</v>
      </c>
    </row>
    <row r="193" spans="1:38" x14ac:dyDescent="0.2">
      <c r="A193" t="s">
        <v>399</v>
      </c>
      <c r="B193" t="s">
        <v>231</v>
      </c>
      <c r="C193" t="s">
        <v>668</v>
      </c>
      <c r="D193" t="s">
        <v>1260</v>
      </c>
      <c r="E193" t="s">
        <v>387</v>
      </c>
      <c r="F193" s="95">
        <v>9.5000000000000001E-2</v>
      </c>
      <c r="H193" s="33">
        <v>23360271</v>
      </c>
      <c r="I193" s="40">
        <v>86.687627647300005</v>
      </c>
      <c r="J193" s="40">
        <v>14.8447828158</v>
      </c>
      <c r="K193" s="34">
        <v>3</v>
      </c>
      <c r="M193">
        <v>1</v>
      </c>
      <c r="P193" s="28">
        <v>0.130373874488666</v>
      </c>
      <c r="Q193" s="28">
        <v>5.2551129606706798E-2</v>
      </c>
      <c r="T193" s="56">
        <v>-0.54388539230723298</v>
      </c>
      <c r="U193" s="56">
        <v>-1.8471906034001699</v>
      </c>
      <c r="V193" s="56">
        <v>-1.5615321236876301</v>
      </c>
      <c r="W193" s="56">
        <v>-1.2531489608353401</v>
      </c>
      <c r="X193" s="56">
        <v>-1.5816185407316501</v>
      </c>
      <c r="Y193" s="56">
        <v>0.96256025736650797</v>
      </c>
      <c r="AB193" s="56">
        <v>0.14407012881771999</v>
      </c>
      <c r="AC193" s="56">
        <v>-1.8649761682744299</v>
      </c>
      <c r="AD193" s="56" t="s">
        <v>1362</v>
      </c>
      <c r="AE193" s="56">
        <v>-0.22784351354541499</v>
      </c>
      <c r="AF193" s="56">
        <v>0.44091702800455901</v>
      </c>
      <c r="AG193" s="56" t="s">
        <v>1362</v>
      </c>
      <c r="AH193" s="56">
        <v>0.90446433574434304</v>
      </c>
      <c r="AI193" s="56">
        <v>-0.73912602390925897</v>
      </c>
      <c r="AJ193" s="56">
        <v>-1.29584377641934</v>
      </c>
      <c r="AK193" s="56"/>
      <c r="AL193" s="65" t="s">
        <v>1389</v>
      </c>
    </row>
    <row r="194" spans="1:38" x14ac:dyDescent="0.2">
      <c r="A194" t="s">
        <v>400</v>
      </c>
      <c r="B194">
        <v>26426</v>
      </c>
      <c r="C194" t="s">
        <v>899</v>
      </c>
      <c r="D194" t="s">
        <v>1084</v>
      </c>
      <c r="E194" t="s">
        <v>387</v>
      </c>
      <c r="F194" s="95">
        <v>17.41</v>
      </c>
      <c r="H194" s="33">
        <v>34652290</v>
      </c>
      <c r="I194" s="40">
        <v>88.183120000000002</v>
      </c>
      <c r="J194" s="40">
        <v>15.857939999999999</v>
      </c>
      <c r="K194" s="34">
        <v>1</v>
      </c>
      <c r="M194">
        <v>1</v>
      </c>
      <c r="P194" s="28">
        <v>0.13206400009019501</v>
      </c>
      <c r="Q194" s="28">
        <v>0.21522072537598699</v>
      </c>
      <c r="T194" s="56">
        <v>-0.63927180562520702</v>
      </c>
      <c r="U194" s="56">
        <v>-1.0719335129901799</v>
      </c>
      <c r="V194" s="56">
        <v>-1.0147015691416801</v>
      </c>
      <c r="W194" s="56">
        <v>-0.88940529069129803</v>
      </c>
      <c r="X194" s="56">
        <v>-1.37399407250489</v>
      </c>
      <c r="Y194" s="56">
        <v>0.80913364319475001</v>
      </c>
      <c r="AB194" s="56">
        <v>-8.9386932682982506E-2</v>
      </c>
      <c r="AC194" s="56">
        <v>-2.5021826573038899</v>
      </c>
      <c r="AD194" s="56" t="s">
        <v>1362</v>
      </c>
      <c r="AE194" s="56">
        <v>1.9658109190469199E-2</v>
      </c>
      <c r="AF194" s="56">
        <v>0.41791238505546202</v>
      </c>
      <c r="AG194" s="56" t="s">
        <v>1362</v>
      </c>
      <c r="AH194" s="56">
        <v>0.88237077273767495</v>
      </c>
      <c r="AI194" s="56">
        <v>-0.76871480655725699</v>
      </c>
      <c r="AJ194" s="56">
        <v>-1.1473016507570599</v>
      </c>
      <c r="AK194" s="56"/>
      <c r="AL194" s="65" t="s">
        <v>1389</v>
      </c>
    </row>
    <row r="195" spans="1:38" x14ac:dyDescent="0.2">
      <c r="A195" t="s">
        <v>399</v>
      </c>
      <c r="B195" t="s">
        <v>236</v>
      </c>
      <c r="C195" t="s">
        <v>955</v>
      </c>
      <c r="D195" t="s">
        <v>1173</v>
      </c>
      <c r="E195" t="s">
        <v>387</v>
      </c>
      <c r="F195" s="95">
        <v>4.43</v>
      </c>
      <c r="H195" s="33">
        <v>22280957</v>
      </c>
      <c r="I195" s="40">
        <v>85.026027926699996</v>
      </c>
      <c r="J195" s="40">
        <v>16.248456388800001</v>
      </c>
      <c r="K195" s="34">
        <v>79</v>
      </c>
      <c r="M195">
        <v>1</v>
      </c>
      <c r="P195" s="28">
        <v>0.28151117639290502</v>
      </c>
      <c r="Q195" s="28">
        <v>8.6025888154753094E-2</v>
      </c>
      <c r="T195" s="56">
        <v>-5.2800572399843398E-2</v>
      </c>
      <c r="U195" s="56">
        <v>-1.23606353499974</v>
      </c>
      <c r="V195" s="56">
        <v>-1.0235753247919599</v>
      </c>
      <c r="W195" s="56">
        <v>-0.57553717214850697</v>
      </c>
      <c r="X195" s="56">
        <v>-1.20162138958876</v>
      </c>
      <c r="Y195" s="56">
        <v>0.77109293833890302</v>
      </c>
      <c r="AB195" s="56">
        <v>0.35360510196934097</v>
      </c>
      <c r="AC195" s="56">
        <v>-1.9147783326791801</v>
      </c>
      <c r="AD195" s="56" t="s">
        <v>1362</v>
      </c>
      <c r="AE195" s="56">
        <v>-0.15217924361334401</v>
      </c>
      <c r="AF195" s="56">
        <v>0.37931650324989702</v>
      </c>
      <c r="AG195" s="56" t="s">
        <v>1362</v>
      </c>
      <c r="AH195" s="56">
        <v>0.92553788290954397</v>
      </c>
      <c r="AI195" s="56">
        <v>-0.76104915573858001</v>
      </c>
      <c r="AJ195" s="56">
        <v>-1.2336719362297699</v>
      </c>
      <c r="AK195" s="56"/>
      <c r="AL195" s="65" t="s">
        <v>1389</v>
      </c>
    </row>
    <row r="196" spans="1:38" x14ac:dyDescent="0.2">
      <c r="A196" t="s">
        <v>399</v>
      </c>
      <c r="B196" t="s">
        <v>166</v>
      </c>
      <c r="C196" t="s">
        <v>931</v>
      </c>
      <c r="D196" t="s">
        <v>1059</v>
      </c>
      <c r="E196" t="s">
        <v>387</v>
      </c>
      <c r="F196" s="95">
        <v>13.675000000000001</v>
      </c>
      <c r="H196" s="33">
        <v>30461252</v>
      </c>
      <c r="I196" s="40">
        <v>86.071225727599995</v>
      </c>
      <c r="J196" s="40">
        <v>24.180420722499999</v>
      </c>
      <c r="K196" s="34">
        <v>2165</v>
      </c>
      <c r="M196">
        <v>1</v>
      </c>
      <c r="P196" s="28">
        <v>0.12763486399170201</v>
      </c>
      <c r="Q196" s="28">
        <v>2.42997685006817E-2</v>
      </c>
      <c r="T196" s="56">
        <v>5.67885138035117E-2</v>
      </c>
      <c r="U196" s="56">
        <v>-0.22461584201780099</v>
      </c>
      <c r="V196" s="56">
        <v>0.57751889178520699</v>
      </c>
      <c r="W196" s="56">
        <v>0.36012498205504301</v>
      </c>
      <c r="X196" s="56">
        <v>-0.368982718059499</v>
      </c>
      <c r="Y196" s="56">
        <v>-0.142298576747133</v>
      </c>
      <c r="AB196" s="56">
        <v>0.117160236329164</v>
      </c>
      <c r="AC196" s="56">
        <v>-0.36728613947264099</v>
      </c>
      <c r="AD196" s="56" t="s">
        <v>1362</v>
      </c>
      <c r="AE196" s="56">
        <v>-0.20956358987269399</v>
      </c>
      <c r="AF196" s="56">
        <v>0.26078972608907802</v>
      </c>
      <c r="AG196" s="56" t="s">
        <v>1362</v>
      </c>
      <c r="AH196" s="56">
        <v>6.2617909707354605E-2</v>
      </c>
      <c r="AI196" s="56">
        <v>-1.0957170252997801</v>
      </c>
      <c r="AJ196" s="56">
        <v>-0.120582263499635</v>
      </c>
      <c r="AK196" s="56"/>
      <c r="AL196" s="65" t="s">
        <v>1389</v>
      </c>
    </row>
    <row r="197" spans="1:38" x14ac:dyDescent="0.2">
      <c r="A197" t="s">
        <v>399</v>
      </c>
      <c r="B197">
        <v>22853</v>
      </c>
      <c r="C197" t="s">
        <v>642</v>
      </c>
      <c r="D197" t="s">
        <v>1059</v>
      </c>
      <c r="E197" t="s">
        <v>387</v>
      </c>
      <c r="F197" s="95">
        <v>0.11499999999999999</v>
      </c>
      <c r="H197" s="33">
        <v>18580204</v>
      </c>
      <c r="I197" s="40">
        <v>85.390794</v>
      </c>
      <c r="J197" s="40">
        <v>21.727930000000001</v>
      </c>
      <c r="K197" s="34">
        <v>4</v>
      </c>
      <c r="M197">
        <v>1</v>
      </c>
      <c r="P197" s="28">
        <v>0.30516132330241802</v>
      </c>
      <c r="Q197" s="28">
        <v>1.5751569195101799E-2</v>
      </c>
      <c r="T197" s="56">
        <v>-0.15089155371474999</v>
      </c>
      <c r="U197" s="56">
        <v>-0.98535518512924902</v>
      </c>
      <c r="V197" s="56">
        <v>-0.89073274344009701</v>
      </c>
      <c r="W197" s="56">
        <v>-0.78239291923537202</v>
      </c>
      <c r="X197" s="56">
        <v>-0.93053413736178303</v>
      </c>
      <c r="Y197" s="56">
        <v>0.70824644027680606</v>
      </c>
      <c r="AB197" s="56">
        <v>0.22588805709645901</v>
      </c>
      <c r="AC197" s="56">
        <v>-1.1000153453356301</v>
      </c>
      <c r="AD197" s="56" t="s">
        <v>1362</v>
      </c>
      <c r="AE197" s="56">
        <v>-8.0973246013476594E-2</v>
      </c>
      <c r="AF197" s="56">
        <v>0.26754485635896003</v>
      </c>
      <c r="AG197" s="56" t="s">
        <v>1362</v>
      </c>
      <c r="AH197" s="56">
        <v>0.78697345579967504</v>
      </c>
      <c r="AI197" s="56">
        <v>-0.48008650354731303</v>
      </c>
      <c r="AJ197" s="56">
        <v>-0.72167723573499298</v>
      </c>
      <c r="AK197" s="56"/>
      <c r="AL197" s="65" t="s">
        <v>1389</v>
      </c>
    </row>
    <row r="198" spans="1:38" x14ac:dyDescent="0.2">
      <c r="A198" t="s">
        <v>399</v>
      </c>
      <c r="B198" t="s">
        <v>321</v>
      </c>
      <c r="C198" t="s">
        <v>1005</v>
      </c>
      <c r="D198" t="s">
        <v>1069</v>
      </c>
      <c r="E198" t="s">
        <v>387</v>
      </c>
      <c r="F198" s="95">
        <v>5.0000000000000001E-3</v>
      </c>
      <c r="H198" s="33">
        <v>6064985</v>
      </c>
      <c r="I198" s="40">
        <v>85.328606531800006</v>
      </c>
      <c r="J198" s="40">
        <v>70.338534925100006</v>
      </c>
      <c r="K198" s="34">
        <v>6</v>
      </c>
      <c r="M198">
        <v>1</v>
      </c>
      <c r="P198" s="28">
        <v>-0.24648619450101</v>
      </c>
      <c r="Q198" s="28">
        <v>3.0608125716887698E-2</v>
      </c>
      <c r="T198" s="56">
        <v>-1.4584498159192101</v>
      </c>
      <c r="U198" s="56">
        <v>-1.70544237801444E-2</v>
      </c>
      <c r="V198" s="56">
        <v>-0.79244267782037703</v>
      </c>
      <c r="W198" s="56">
        <v>-4.6522515832994403E-2</v>
      </c>
      <c r="X198" s="56">
        <v>0.38101594632808</v>
      </c>
      <c r="Y198" s="56">
        <v>0.33752210820387402</v>
      </c>
      <c r="AB198" s="56">
        <v>-1.72415126881227</v>
      </c>
      <c r="AC198" s="56">
        <v>1.7637956742232701</v>
      </c>
      <c r="AD198" s="56" t="s">
        <v>1362</v>
      </c>
      <c r="AE198" s="56">
        <v>-0.281127100830735</v>
      </c>
      <c r="AF198" s="56">
        <v>-0.96248046369407203</v>
      </c>
      <c r="AG198" s="56" t="s">
        <v>1362</v>
      </c>
      <c r="AH198" s="56">
        <v>-1.2035810298477601</v>
      </c>
      <c r="AI198" s="56">
        <v>0.46088417791622699</v>
      </c>
      <c r="AJ198" s="56">
        <v>0.67101706168138497</v>
      </c>
      <c r="AK198" s="56"/>
      <c r="AL198" s="65" t="s">
        <v>1389</v>
      </c>
    </row>
    <row r="199" spans="1:38" x14ac:dyDescent="0.2">
      <c r="A199" t="s">
        <v>398</v>
      </c>
      <c r="B199">
        <v>19127</v>
      </c>
      <c r="C199" t="s">
        <v>741</v>
      </c>
      <c r="D199" t="s">
        <v>1069</v>
      </c>
      <c r="E199" t="s">
        <v>387</v>
      </c>
      <c r="F199" s="95" t="s">
        <v>1362</v>
      </c>
      <c r="H199" s="33">
        <v>30089749</v>
      </c>
      <c r="I199" s="40">
        <v>83.133172999999999</v>
      </c>
      <c r="J199" s="40">
        <v>28.67511</v>
      </c>
      <c r="K199" s="34">
        <v>5434</v>
      </c>
      <c r="M199">
        <v>1</v>
      </c>
      <c r="P199" s="28">
        <v>9.40542090545501E-2</v>
      </c>
      <c r="Q199" s="28">
        <v>-0.241740396620785</v>
      </c>
      <c r="T199" s="56">
        <v>-0.602193344188656</v>
      </c>
      <c r="U199" s="56">
        <v>9.7548698841947196E-2</v>
      </c>
      <c r="V199" s="56">
        <v>-0.38921480240378398</v>
      </c>
      <c r="W199" s="56">
        <v>5.3115519579096701E-2</v>
      </c>
      <c r="X199" s="56">
        <v>0.66992876997370798</v>
      </c>
      <c r="Y199" s="56">
        <v>2.10263275234699E-2</v>
      </c>
      <c r="AB199" s="56">
        <v>-0.87765902082015201</v>
      </c>
      <c r="AC199" s="56">
        <v>1.32152037374456</v>
      </c>
      <c r="AD199" s="56" t="s">
        <v>1362</v>
      </c>
      <c r="AE199" s="56">
        <v>-0.20878985238480299</v>
      </c>
      <c r="AF199" s="56">
        <v>-0.52168221562614103</v>
      </c>
      <c r="AG199" s="56" t="s">
        <v>1362</v>
      </c>
      <c r="AH199" s="56">
        <v>-0.70980675107742597</v>
      </c>
      <c r="AI199" s="56">
        <v>-0.53040869421361503</v>
      </c>
      <c r="AJ199" s="56">
        <v>0.85467223862798303</v>
      </c>
      <c r="AK199" s="56"/>
      <c r="AL199" s="65" t="s">
        <v>1389</v>
      </c>
    </row>
    <row r="200" spans="1:38" x14ac:dyDescent="0.2">
      <c r="A200" t="s">
        <v>398</v>
      </c>
      <c r="B200" t="s">
        <v>58</v>
      </c>
      <c r="C200" t="s">
        <v>815</v>
      </c>
      <c r="D200" t="s">
        <v>1069</v>
      </c>
      <c r="E200" t="s">
        <v>387</v>
      </c>
      <c r="F200" s="95">
        <v>244.98499999999999</v>
      </c>
      <c r="H200" s="33">
        <v>5895917</v>
      </c>
      <c r="I200" s="40">
        <v>77.031110756199993</v>
      </c>
      <c r="J200" s="40">
        <v>60.676660593999998</v>
      </c>
      <c r="K200" s="34">
        <v>2</v>
      </c>
      <c r="M200">
        <v>1</v>
      </c>
      <c r="P200" s="28">
        <v>-0.43407885657453499</v>
      </c>
      <c r="Q200" s="28">
        <v>-0.26024391118446599</v>
      </c>
      <c r="T200" s="56">
        <v>-1.83810432748248</v>
      </c>
      <c r="U200" s="56">
        <v>-9.3443022335083607E-3</v>
      </c>
      <c r="V200" s="56">
        <v>-1.1153696291656201</v>
      </c>
      <c r="W200" s="56">
        <v>-0.36388138155119099</v>
      </c>
      <c r="X200" s="56">
        <v>-2.55464386986992E-2</v>
      </c>
      <c r="Y200" s="56">
        <v>0.47844408750197698</v>
      </c>
      <c r="AB200" s="56">
        <v>-2.3072053105333201</v>
      </c>
      <c r="AC200" s="56">
        <v>2.0840662479679302</v>
      </c>
      <c r="AD200" s="56" t="s">
        <v>1362</v>
      </c>
      <c r="AE200" s="56">
        <v>-0.37042384126324501</v>
      </c>
      <c r="AF200" s="56">
        <v>-1.24340964504955</v>
      </c>
      <c r="AG200" s="56" t="s">
        <v>1362</v>
      </c>
      <c r="AH200" s="56">
        <v>-1.3803259315711101</v>
      </c>
      <c r="AI200" s="56">
        <v>0.79421846958614195</v>
      </c>
      <c r="AJ200" s="56">
        <v>0.18203382579399499</v>
      </c>
      <c r="AK200" s="56"/>
      <c r="AL200" s="65" t="s">
        <v>1389</v>
      </c>
    </row>
    <row r="201" spans="1:38" x14ac:dyDescent="0.2">
      <c r="A201" t="s">
        <v>399</v>
      </c>
      <c r="B201">
        <v>22626</v>
      </c>
      <c r="C201" t="s">
        <v>856</v>
      </c>
      <c r="D201" t="s">
        <v>1308</v>
      </c>
      <c r="E201" t="s">
        <v>387</v>
      </c>
      <c r="F201" s="95">
        <v>10.050000000000001</v>
      </c>
      <c r="H201" s="33">
        <v>32819923</v>
      </c>
      <c r="I201" s="40">
        <v>80.115160000000003</v>
      </c>
      <c r="J201" s="40">
        <v>27.563220000000001</v>
      </c>
      <c r="K201" s="34">
        <v>62</v>
      </c>
      <c r="M201">
        <v>1</v>
      </c>
      <c r="P201" s="28">
        <v>0.19158160351112699</v>
      </c>
      <c r="Q201" s="28">
        <v>0.13993641643584301</v>
      </c>
      <c r="T201" s="56">
        <v>-0.39416778588379903</v>
      </c>
      <c r="U201" s="56">
        <v>-0.94681989255162602</v>
      </c>
      <c r="V201" s="56">
        <v>-0.70342863221258201</v>
      </c>
      <c r="W201" s="56">
        <v>-0.81253015514516802</v>
      </c>
      <c r="X201" s="56">
        <v>-1.06092785375274</v>
      </c>
      <c r="Y201" s="56">
        <v>0.70549954870521003</v>
      </c>
      <c r="AB201" s="56">
        <v>5.3252455993633097E-2</v>
      </c>
      <c r="AC201" s="56">
        <v>-1.1336132263476999</v>
      </c>
      <c r="AD201" s="56" t="s">
        <v>1362</v>
      </c>
      <c r="AE201" s="56">
        <v>-4.5239262404007899E-2</v>
      </c>
      <c r="AF201" s="56">
        <v>0.32880056439974398</v>
      </c>
      <c r="AG201" s="56" t="s">
        <v>1362</v>
      </c>
      <c r="AH201" s="56">
        <v>0.60446310676173198</v>
      </c>
      <c r="AI201" s="56">
        <v>-0.53961424624412802</v>
      </c>
      <c r="AJ201" s="56">
        <v>-0.87824604244733595</v>
      </c>
      <c r="AK201" s="56"/>
      <c r="AL201" s="65" t="s">
        <v>1389</v>
      </c>
    </row>
    <row r="202" spans="1:38" x14ac:dyDescent="0.2">
      <c r="A202" t="s">
        <v>400</v>
      </c>
      <c r="B202">
        <v>26458</v>
      </c>
      <c r="C202" t="s">
        <v>879</v>
      </c>
      <c r="D202" t="s">
        <v>1087</v>
      </c>
      <c r="E202" t="s">
        <v>387</v>
      </c>
      <c r="F202" s="95">
        <v>7.27</v>
      </c>
      <c r="H202" s="33">
        <v>13646197</v>
      </c>
      <c r="I202" s="40">
        <v>67.356830000000002</v>
      </c>
      <c r="J202" s="40">
        <v>37.642600000000002</v>
      </c>
      <c r="K202" s="34">
        <v>678</v>
      </c>
      <c r="M202">
        <v>1</v>
      </c>
      <c r="P202" s="28">
        <v>0.84504239447218599</v>
      </c>
      <c r="Q202" s="28">
        <v>0.26689646154114799</v>
      </c>
      <c r="T202" s="56">
        <v>0.79336561402790995</v>
      </c>
      <c r="U202" s="56">
        <v>-1.2833819263359001</v>
      </c>
      <c r="V202" s="56">
        <v>-0.72689142589703504</v>
      </c>
      <c r="W202" s="56">
        <v>-1.2693251083378401</v>
      </c>
      <c r="X202" s="56">
        <v>-1.47097992687993</v>
      </c>
      <c r="Y202" s="56">
        <v>0.61383834056245901</v>
      </c>
      <c r="AB202" s="56">
        <v>1.26326786200971</v>
      </c>
      <c r="AC202" s="56">
        <v>0.41094706860501701</v>
      </c>
      <c r="AD202" s="56" t="s">
        <v>1362</v>
      </c>
      <c r="AE202" s="56">
        <v>-0.40379454412520299</v>
      </c>
      <c r="AF202" s="56">
        <v>-0.164387171237589</v>
      </c>
      <c r="AG202" s="56" t="s">
        <v>1362</v>
      </c>
      <c r="AH202" s="56">
        <v>9.0931405699673905E-3</v>
      </c>
      <c r="AI202" s="56">
        <v>-1.7102280065650701E-2</v>
      </c>
      <c r="AJ202" s="56">
        <v>-1.16572736702105</v>
      </c>
      <c r="AK202" s="56"/>
      <c r="AL202" s="65" t="s">
        <v>1389</v>
      </c>
    </row>
    <row r="203" spans="1:38" x14ac:dyDescent="0.2">
      <c r="A203" t="s">
        <v>399</v>
      </c>
      <c r="B203">
        <v>23587</v>
      </c>
      <c r="C203" t="s">
        <v>879</v>
      </c>
      <c r="D203" t="s">
        <v>1087</v>
      </c>
      <c r="E203" t="s">
        <v>387</v>
      </c>
      <c r="F203" s="95">
        <v>7.27</v>
      </c>
      <c r="H203" s="33">
        <v>17640682</v>
      </c>
      <c r="I203" s="40">
        <v>75.976209999999995</v>
      </c>
      <c r="J203" s="40">
        <v>26.30939</v>
      </c>
      <c r="K203" s="34">
        <v>317</v>
      </c>
      <c r="M203">
        <v>1</v>
      </c>
      <c r="P203" s="28">
        <v>0.504112576970557</v>
      </c>
      <c r="Q203" s="28">
        <v>9.1539820238847394E-2</v>
      </c>
      <c r="T203" s="56">
        <v>0.35328172282898501</v>
      </c>
      <c r="U203" s="56">
        <v>-0.98373107706525897</v>
      </c>
      <c r="V203" s="56">
        <v>-0.666052295463332</v>
      </c>
      <c r="W203" s="56">
        <v>-0.84788300702991104</v>
      </c>
      <c r="X203" s="56">
        <v>-1.22697865999619</v>
      </c>
      <c r="Y203" s="56">
        <v>0.61927192115768503</v>
      </c>
      <c r="AB203" s="56">
        <v>0.767821744896523</v>
      </c>
      <c r="AC203" s="56">
        <v>-0.31744979875391399</v>
      </c>
      <c r="AD203" s="56" t="s">
        <v>1362</v>
      </c>
      <c r="AE203" s="56">
        <v>-0.165743971195147</v>
      </c>
      <c r="AF203" s="56">
        <v>0.13198491222192599</v>
      </c>
      <c r="AG203" s="56" t="s">
        <v>1362</v>
      </c>
      <c r="AH203" s="56">
        <v>0.45443802568359798</v>
      </c>
      <c r="AI203" s="56">
        <v>-0.427554526166258</v>
      </c>
      <c r="AJ203" s="56">
        <v>-1.0406619485311399</v>
      </c>
      <c r="AK203" s="56"/>
      <c r="AL203" s="65" t="s">
        <v>1389</v>
      </c>
    </row>
    <row r="204" spans="1:38" x14ac:dyDescent="0.2">
      <c r="A204" t="s">
        <v>398</v>
      </c>
      <c r="B204">
        <v>19143</v>
      </c>
      <c r="C204" t="s">
        <v>748</v>
      </c>
      <c r="D204" t="s">
        <v>1087</v>
      </c>
      <c r="E204" t="s">
        <v>387</v>
      </c>
      <c r="F204" s="95" t="s">
        <v>1362</v>
      </c>
      <c r="H204" s="33">
        <v>25909047</v>
      </c>
      <c r="I204" s="40">
        <v>82.202730000000003</v>
      </c>
      <c r="J204" s="40">
        <v>33.280074999999997</v>
      </c>
      <c r="K204" s="34">
        <v>2702</v>
      </c>
      <c r="M204">
        <v>1</v>
      </c>
      <c r="P204" s="28">
        <v>0.62678149651381798</v>
      </c>
      <c r="Q204" s="28">
        <v>-3.2099388378633999E-2</v>
      </c>
      <c r="T204" s="56">
        <v>0.85798133958768297</v>
      </c>
      <c r="U204" s="56">
        <v>-0.32418964371754999</v>
      </c>
      <c r="V204" s="56">
        <v>-0.15498864654657299</v>
      </c>
      <c r="W204" s="56">
        <v>1.26198591178284E-2</v>
      </c>
      <c r="X204" s="56">
        <v>0.40534855752941101</v>
      </c>
      <c r="Y204" s="56">
        <v>-8.5218589679514803E-2</v>
      </c>
      <c r="AB204" s="56">
        <v>0.51253560402426201</v>
      </c>
      <c r="AC204" s="56">
        <v>0.87654296265022802</v>
      </c>
      <c r="AD204" s="56" t="s">
        <v>1362</v>
      </c>
      <c r="AE204" s="56">
        <v>-0.63061182418070105</v>
      </c>
      <c r="AF204" s="56">
        <v>-0.27066663214272602</v>
      </c>
      <c r="AG204" s="56" t="s">
        <v>1362</v>
      </c>
      <c r="AH204" s="56">
        <v>-0.254390144211733</v>
      </c>
      <c r="AI204" s="56">
        <v>-0.410958015635565</v>
      </c>
      <c r="AJ204" s="56">
        <v>0.52358039040501003</v>
      </c>
      <c r="AK204" s="56"/>
      <c r="AL204" s="65" t="s">
        <v>1389</v>
      </c>
    </row>
    <row r="205" spans="1:38" x14ac:dyDescent="0.2">
      <c r="A205" t="s">
        <v>399</v>
      </c>
      <c r="B205">
        <v>22981</v>
      </c>
      <c r="C205" t="s">
        <v>609</v>
      </c>
      <c r="D205" t="s">
        <v>1087</v>
      </c>
      <c r="E205" t="s">
        <v>387</v>
      </c>
      <c r="F205" s="95">
        <v>14.834999999999999</v>
      </c>
      <c r="H205" s="33">
        <v>20666965</v>
      </c>
      <c r="I205" s="40">
        <v>85.424565999999999</v>
      </c>
      <c r="J205" s="40">
        <v>17.676020000000001</v>
      </c>
      <c r="K205" s="34">
        <v>6</v>
      </c>
      <c r="M205">
        <v>1</v>
      </c>
      <c r="P205" s="28">
        <v>-4.5319261312612297E-2</v>
      </c>
      <c r="Q205" s="28">
        <v>-6.8756818733825206E-2</v>
      </c>
      <c r="T205" s="56">
        <v>-0.93032748153142797</v>
      </c>
      <c r="U205" s="56">
        <v>-0.71823238235113496</v>
      </c>
      <c r="V205" s="56">
        <v>-0.75341222172609501</v>
      </c>
      <c r="W205" s="56">
        <v>-0.92943306073292897</v>
      </c>
      <c r="X205" s="56">
        <v>-0.71925087449212299</v>
      </c>
      <c r="Y205" s="56">
        <v>0.686103933685973</v>
      </c>
      <c r="AB205" s="56">
        <v>-0.32006252497930998</v>
      </c>
      <c r="AC205" s="56">
        <v>-1.26580624016293</v>
      </c>
      <c r="AD205" s="56" t="s">
        <v>1362</v>
      </c>
      <c r="AE205" s="56">
        <v>9.2350464863255197E-2</v>
      </c>
      <c r="AF205" s="56">
        <v>0.32004278052809598</v>
      </c>
      <c r="AG205" s="56" t="s">
        <v>1362</v>
      </c>
      <c r="AH205" s="56">
        <v>0.64075312021490405</v>
      </c>
      <c r="AI205" s="56">
        <v>-0.70408509310176204</v>
      </c>
      <c r="AJ205" s="56">
        <v>-0.57334387441726198</v>
      </c>
      <c r="AK205" s="56"/>
      <c r="AL205" s="65" t="s">
        <v>1389</v>
      </c>
    </row>
    <row r="206" spans="1:38" x14ac:dyDescent="0.2">
      <c r="A206" t="s">
        <v>399</v>
      </c>
      <c r="B206" t="s">
        <v>205</v>
      </c>
      <c r="C206" t="s">
        <v>576</v>
      </c>
      <c r="D206" t="s">
        <v>1112</v>
      </c>
      <c r="E206" t="s">
        <v>387</v>
      </c>
      <c r="F206" s="95">
        <v>36.594999999999999</v>
      </c>
      <c r="H206" s="33">
        <v>25080878</v>
      </c>
      <c r="I206" s="40">
        <v>83.155445829200005</v>
      </c>
      <c r="J206" s="40">
        <v>18.406369803099999</v>
      </c>
      <c r="K206" s="34">
        <v>20</v>
      </c>
      <c r="M206">
        <v>1</v>
      </c>
      <c r="P206" s="28">
        <v>0.34125744757991</v>
      </c>
      <c r="Q206" s="28">
        <v>0.15117881662698399</v>
      </c>
      <c r="T206" s="56">
        <v>-0.50695420194507301</v>
      </c>
      <c r="U206" s="56">
        <v>-1.3247436102569701</v>
      </c>
      <c r="V206" s="56">
        <v>-1.19756787689976</v>
      </c>
      <c r="W206" s="56">
        <v>-2.1520874330534601</v>
      </c>
      <c r="X206" s="56">
        <v>-1.4823797485565899</v>
      </c>
      <c r="Y206" s="56">
        <v>0.87003284388093105</v>
      </c>
      <c r="AB206" s="56">
        <v>0.14279541028950701</v>
      </c>
      <c r="AC206" s="56">
        <v>-1.8854182975406</v>
      </c>
      <c r="AD206" s="56" t="s">
        <v>1362</v>
      </c>
      <c r="AE206" s="56">
        <v>-0.15699396335558699</v>
      </c>
      <c r="AF206" s="56">
        <v>0.44035084433918598</v>
      </c>
      <c r="AG206" s="56" t="s">
        <v>1362</v>
      </c>
      <c r="AH206" s="56">
        <v>0.80974944409954597</v>
      </c>
      <c r="AI206" s="56">
        <v>-0.88509903525928901</v>
      </c>
      <c r="AJ206" s="56">
        <v>-1.2850233356091301</v>
      </c>
      <c r="AK206" s="56"/>
      <c r="AL206" s="65" t="s">
        <v>1389</v>
      </c>
    </row>
    <row r="207" spans="1:38" x14ac:dyDescent="0.2">
      <c r="A207" t="s">
        <v>398</v>
      </c>
      <c r="B207">
        <v>18735</v>
      </c>
      <c r="C207" t="s">
        <v>475</v>
      </c>
      <c r="D207" t="s">
        <v>1112</v>
      </c>
      <c r="E207" t="s">
        <v>1038</v>
      </c>
      <c r="F207" s="95">
        <v>12.035</v>
      </c>
      <c r="H207" s="33">
        <v>7519245</v>
      </c>
      <c r="I207" s="40">
        <v>79.264579999999995</v>
      </c>
      <c r="J207" s="40">
        <v>64.946466999999998</v>
      </c>
      <c r="K207" s="34">
        <v>466</v>
      </c>
      <c r="M207">
        <v>1</v>
      </c>
      <c r="P207" s="28">
        <v>-0.14824550307748999</v>
      </c>
      <c r="Q207" s="28">
        <v>-0.116517735010565</v>
      </c>
      <c r="T207" s="56">
        <v>-0.238955817533298</v>
      </c>
      <c r="U207" s="56">
        <v>-0.10258283660888901</v>
      </c>
      <c r="V207" s="56">
        <v>-0.170393091324687</v>
      </c>
      <c r="W207" s="56">
        <v>-0.42978521823990601</v>
      </c>
      <c r="X207" s="56">
        <v>-1.8314404521457599E-2</v>
      </c>
      <c r="Y207" s="56">
        <v>0.103122680399761</v>
      </c>
      <c r="AB207" s="56">
        <v>-0.110676097131583</v>
      </c>
      <c r="AC207" s="56">
        <v>7.9871761736173899E-2</v>
      </c>
      <c r="AD207" s="56">
        <v>-0.16552248496189001</v>
      </c>
      <c r="AE207" s="56">
        <v>-0.111127040681996</v>
      </c>
      <c r="AF207" s="56">
        <v>-9.0599163609638208E-3</v>
      </c>
      <c r="AG207" s="56" t="s">
        <v>1362</v>
      </c>
      <c r="AH207" s="56">
        <v>-0.225111281251692</v>
      </c>
      <c r="AI207" s="56">
        <v>0.208298968228363</v>
      </c>
      <c r="AJ207" s="56">
        <v>-2.0051975558270201E-2</v>
      </c>
      <c r="AK207" s="56"/>
      <c r="AL207" s="65" t="s">
        <v>1389</v>
      </c>
    </row>
    <row r="208" spans="1:38" x14ac:dyDescent="0.2">
      <c r="A208" t="s">
        <v>398</v>
      </c>
      <c r="B208">
        <v>18981</v>
      </c>
      <c r="C208" t="s">
        <v>689</v>
      </c>
      <c r="D208" t="s">
        <v>1122</v>
      </c>
      <c r="E208" t="s">
        <v>387</v>
      </c>
      <c r="F208" s="95" t="s">
        <v>1362</v>
      </c>
      <c r="H208" s="33">
        <v>11619525</v>
      </c>
      <c r="I208" s="40">
        <v>69.029796000000005</v>
      </c>
      <c r="J208" s="40">
        <v>81.643856999999997</v>
      </c>
      <c r="K208" s="34">
        <v>775</v>
      </c>
      <c r="M208">
        <v>1</v>
      </c>
      <c r="P208" s="28">
        <v>0.95754308817789902</v>
      </c>
      <c r="Q208" s="28">
        <v>0.60363069676760295</v>
      </c>
      <c r="T208" s="56">
        <v>-0.273035038557357</v>
      </c>
      <c r="U208" s="56">
        <v>-0.21046241520879899</v>
      </c>
      <c r="V208" s="56">
        <v>-0.70218884685749305</v>
      </c>
      <c r="W208" s="56">
        <v>0.34142276962495099</v>
      </c>
      <c r="X208" s="56">
        <v>0.26526118896937201</v>
      </c>
      <c r="Y208" s="56">
        <v>0.31151197801810399</v>
      </c>
      <c r="AB208" s="56">
        <v>-0.68294862200187201</v>
      </c>
      <c r="AC208" s="56">
        <v>1.7400016001793901</v>
      </c>
      <c r="AD208" s="56" t="s">
        <v>1362</v>
      </c>
      <c r="AE208" s="56">
        <v>-0.406951480570729</v>
      </c>
      <c r="AF208" s="56">
        <v>-0.98440917528980898</v>
      </c>
      <c r="AG208" s="56" t="s">
        <v>1362</v>
      </c>
      <c r="AH208" s="56">
        <v>-0.58187249761569704</v>
      </c>
      <c r="AI208" s="56">
        <v>0.476286473916051</v>
      </c>
      <c r="AJ208" s="56">
        <v>0.54784989331799305</v>
      </c>
      <c r="AK208" s="56"/>
      <c r="AL208" s="65" t="s">
        <v>1389</v>
      </c>
    </row>
    <row r="209" spans="1:38" x14ac:dyDescent="0.2">
      <c r="A209" t="s">
        <v>398</v>
      </c>
      <c r="B209">
        <v>18948</v>
      </c>
      <c r="C209" t="s">
        <v>659</v>
      </c>
      <c r="D209" t="s">
        <v>1122</v>
      </c>
      <c r="E209" t="s">
        <v>387</v>
      </c>
      <c r="F209" s="95">
        <v>11.234999999999999</v>
      </c>
      <c r="H209" s="33">
        <v>273288</v>
      </c>
      <c r="I209" s="40">
        <v>80.341166000000001</v>
      </c>
      <c r="J209" s="40">
        <v>23.02495</v>
      </c>
      <c r="K209" s="34">
        <v>3</v>
      </c>
      <c r="M209">
        <v>1</v>
      </c>
      <c r="P209" s="28">
        <v>0.64746487808019604</v>
      </c>
      <c r="Q209" s="28">
        <v>0.28585290614245001</v>
      </c>
      <c r="T209" s="56">
        <v>-0.21149831841890299</v>
      </c>
      <c r="U209" s="56">
        <v>-0.83493834257615296</v>
      </c>
      <c r="V209" s="56">
        <v>-0.68830510231045605</v>
      </c>
      <c r="W209" s="64">
        <v>1.6028000691100099</v>
      </c>
      <c r="X209" s="56" t="s">
        <v>1362</v>
      </c>
      <c r="Y209" s="56">
        <v>0.67684813808826005</v>
      </c>
      <c r="AB209" s="56">
        <v>1.02155113726596</v>
      </c>
      <c r="AC209" s="56">
        <v>0.86050174672877</v>
      </c>
      <c r="AD209" s="56" t="s">
        <v>1362</v>
      </c>
      <c r="AE209" s="56">
        <v>-0.84023523729860605</v>
      </c>
      <c r="AF209" s="56">
        <v>-0.63579827393406996</v>
      </c>
      <c r="AG209" s="56" t="s">
        <v>1362</v>
      </c>
      <c r="AH209" s="56">
        <v>1.2607084410818199</v>
      </c>
      <c r="AI209" s="56">
        <v>0.51242070276152496</v>
      </c>
      <c r="AJ209" s="56">
        <v>-2.1027270425705499E-2</v>
      </c>
      <c r="AK209" s="56"/>
      <c r="AL209" s="29" t="s">
        <v>1390</v>
      </c>
    </row>
    <row r="210" spans="1:38" x14ac:dyDescent="0.2">
      <c r="A210" t="s">
        <v>400</v>
      </c>
      <c r="B210" t="s">
        <v>385</v>
      </c>
      <c r="C210" t="s">
        <v>911</v>
      </c>
      <c r="D210" t="s">
        <v>1122</v>
      </c>
      <c r="E210" t="s">
        <v>387</v>
      </c>
      <c r="F210" s="95" t="s">
        <v>1362</v>
      </c>
      <c r="H210" s="33">
        <v>22333780</v>
      </c>
      <c r="I210" s="40">
        <v>82.110885570999997</v>
      </c>
      <c r="J210" s="40">
        <v>27.977498002200001</v>
      </c>
      <c r="K210" s="34">
        <v>639</v>
      </c>
      <c r="M210">
        <v>1</v>
      </c>
      <c r="P210" s="28">
        <v>0.63693063179186604</v>
      </c>
      <c r="Q210" s="28">
        <v>0.141014418333408</v>
      </c>
      <c r="T210" s="56">
        <v>0.82976910054831499</v>
      </c>
      <c r="U210" s="56">
        <v>-0.55114537657556195</v>
      </c>
      <c r="V210" s="56">
        <v>-6.1135622158462397E-2</v>
      </c>
      <c r="W210" s="56">
        <v>-0.44810235585064301</v>
      </c>
      <c r="X210" s="56">
        <v>-0.58660099210288597</v>
      </c>
      <c r="Y210" s="56">
        <v>0.17635998726409599</v>
      </c>
      <c r="AB210" s="56">
        <v>0.78706975268641799</v>
      </c>
      <c r="AC210" s="56">
        <v>-0.37397963785077298</v>
      </c>
      <c r="AD210" s="56" t="s">
        <v>1362</v>
      </c>
      <c r="AE210" s="56">
        <v>-0.166786845182501</v>
      </c>
      <c r="AF210" s="56">
        <v>0.13427419631304699</v>
      </c>
      <c r="AG210" s="56" t="s">
        <v>1362</v>
      </c>
      <c r="AH210" s="56">
        <v>0.20465132768425501</v>
      </c>
      <c r="AI210" s="56">
        <v>-1.2764741191795701</v>
      </c>
      <c r="AJ210" s="56">
        <v>-0.36261578961561602</v>
      </c>
      <c r="AK210" s="56"/>
      <c r="AL210" s="65" t="s">
        <v>1389</v>
      </c>
    </row>
    <row r="211" spans="1:38" x14ac:dyDescent="0.2">
      <c r="A211" t="s">
        <v>399</v>
      </c>
      <c r="B211" t="s">
        <v>104</v>
      </c>
      <c r="C211" t="s">
        <v>911</v>
      </c>
      <c r="D211" t="s">
        <v>1122</v>
      </c>
      <c r="E211" t="s">
        <v>387</v>
      </c>
      <c r="F211" s="95" t="s">
        <v>1362</v>
      </c>
      <c r="H211" s="33">
        <v>22257903</v>
      </c>
      <c r="I211" s="40">
        <v>79.614959603299994</v>
      </c>
      <c r="J211" s="40">
        <v>30.589757633800001</v>
      </c>
      <c r="K211" s="34">
        <v>905</v>
      </c>
      <c r="M211">
        <v>1</v>
      </c>
      <c r="P211" s="28">
        <v>0.45740091731547899</v>
      </c>
      <c r="Q211" s="28">
        <v>-4.5723880245229602E-2</v>
      </c>
      <c r="T211" s="56">
        <v>0.96164196191361995</v>
      </c>
      <c r="U211" s="56">
        <v>-0.71678946690958101</v>
      </c>
      <c r="V211" s="56">
        <v>-0.56793361791451802</v>
      </c>
      <c r="W211" s="56">
        <v>-0.74249201884286598</v>
      </c>
      <c r="X211" s="56">
        <v>-0.54839563515589096</v>
      </c>
      <c r="Y211" s="56">
        <v>0.33849111670474602</v>
      </c>
      <c r="AB211" s="56">
        <v>0.70660052843893595</v>
      </c>
      <c r="AC211" s="56">
        <v>-7.0922335564637201E-2</v>
      </c>
      <c r="AD211" s="56" t="s">
        <v>1362</v>
      </c>
      <c r="AE211" s="56">
        <v>-0.28910687403410801</v>
      </c>
      <c r="AF211" s="56">
        <v>0.11392181556160801</v>
      </c>
      <c r="AG211" s="56" t="s">
        <v>1362</v>
      </c>
      <c r="AH211" s="56">
        <v>0.219390370101368</v>
      </c>
      <c r="AI211" s="56">
        <v>-0.82546988882939698</v>
      </c>
      <c r="AJ211" s="56">
        <v>-0.37153994638573401</v>
      </c>
      <c r="AK211" s="56"/>
      <c r="AL211" s="65" t="s">
        <v>1389</v>
      </c>
    </row>
    <row r="212" spans="1:38" x14ac:dyDescent="0.2">
      <c r="A212" t="s">
        <v>399</v>
      </c>
      <c r="B212" t="s">
        <v>288</v>
      </c>
      <c r="C212" t="s">
        <v>980</v>
      </c>
      <c r="D212" t="s">
        <v>1220</v>
      </c>
      <c r="E212" t="s">
        <v>387</v>
      </c>
      <c r="F212" s="95">
        <v>3.9299999999999997</v>
      </c>
      <c r="H212" s="33">
        <v>23174715</v>
      </c>
      <c r="I212" s="40">
        <v>86.776208277799995</v>
      </c>
      <c r="J212" s="40">
        <v>15.6638481063</v>
      </c>
      <c r="K212" s="34">
        <v>7</v>
      </c>
      <c r="M212">
        <v>1</v>
      </c>
      <c r="P212" s="28">
        <v>0.102875852934403</v>
      </c>
      <c r="Q212" s="28">
        <v>0.116637451791228</v>
      </c>
      <c r="T212" s="56">
        <v>-0.78768260501243204</v>
      </c>
      <c r="U212" s="56">
        <v>-1.48657485759915</v>
      </c>
      <c r="V212" s="56">
        <v>-1.33029144729973</v>
      </c>
      <c r="W212" s="56">
        <v>-1.26800496637515</v>
      </c>
      <c r="X212" s="56">
        <v>-1.54965368951847</v>
      </c>
      <c r="Y212" s="56">
        <v>0.92152032002303896</v>
      </c>
      <c r="AB212" s="56">
        <v>1.2122865515108499E-2</v>
      </c>
      <c r="AC212" s="56">
        <v>-2.1489265250220901</v>
      </c>
      <c r="AD212" s="56" t="s">
        <v>1362</v>
      </c>
      <c r="AE212" s="56">
        <v>-0.18562943733711301</v>
      </c>
      <c r="AF212" s="56">
        <v>0.44507228072952498</v>
      </c>
      <c r="AG212" s="56" t="s">
        <v>1362</v>
      </c>
      <c r="AH212" s="56">
        <v>1.05281776479325</v>
      </c>
      <c r="AI212" s="56">
        <v>-0.84369990387003901</v>
      </c>
      <c r="AJ212" s="56">
        <v>-1.17645052682014</v>
      </c>
      <c r="AK212" s="56"/>
      <c r="AL212" s="65" t="s">
        <v>1389</v>
      </c>
    </row>
    <row r="213" spans="1:38" x14ac:dyDescent="0.2">
      <c r="A213" t="s">
        <v>398</v>
      </c>
      <c r="B213">
        <v>18439</v>
      </c>
      <c r="C213" t="s">
        <v>576</v>
      </c>
      <c r="D213" t="s">
        <v>1220</v>
      </c>
      <c r="E213" t="s">
        <v>1037</v>
      </c>
      <c r="F213" s="95">
        <v>49.685000000000002</v>
      </c>
      <c r="H213" s="33">
        <v>4410076</v>
      </c>
      <c r="I213" s="40">
        <v>57.565694999999998</v>
      </c>
      <c r="J213" s="40">
        <v>64.953235000000006</v>
      </c>
      <c r="K213" s="34">
        <v>19</v>
      </c>
      <c r="M213">
        <v>1</v>
      </c>
      <c r="P213" s="28">
        <v>5.2471397430083999E-2</v>
      </c>
      <c r="Q213" s="28">
        <v>-8.2756208599021094E-2</v>
      </c>
      <c r="T213" s="56">
        <v>0.15061549425892201</v>
      </c>
      <c r="U213" s="56">
        <v>-0.23427476289044299</v>
      </c>
      <c r="V213" s="64">
        <v>0.87351270922944702</v>
      </c>
      <c r="W213" s="56">
        <v>0.26357753817858098</v>
      </c>
      <c r="X213" s="56">
        <v>4.4747369274961001E-2</v>
      </c>
      <c r="Y213" s="56">
        <v>-2.7168055745612801E-2</v>
      </c>
      <c r="AB213" s="56">
        <v>0.48826106659051</v>
      </c>
      <c r="AC213" s="56">
        <v>7.5479086498639299E-3</v>
      </c>
      <c r="AD213" s="56">
        <v>-0.85916552653365996</v>
      </c>
      <c r="AE213" s="56">
        <v>-0.38901155490487299</v>
      </c>
      <c r="AF213" s="56">
        <v>0.51944404268167399</v>
      </c>
      <c r="AG213" s="56">
        <v>5.5258741760270499E-2</v>
      </c>
      <c r="AH213" s="56">
        <v>6.5333817547471298E-3</v>
      </c>
      <c r="AI213" s="56">
        <v>-0.34643135336768499</v>
      </c>
      <c r="AJ213" s="56">
        <v>-2.9286006828283099E-3</v>
      </c>
      <c r="AK213" s="56"/>
      <c r="AL213" s="29" t="s">
        <v>1390</v>
      </c>
    </row>
    <row r="214" spans="1:38" x14ac:dyDescent="0.2">
      <c r="A214" t="s">
        <v>399</v>
      </c>
      <c r="B214">
        <v>23573</v>
      </c>
      <c r="C214" t="s">
        <v>877</v>
      </c>
      <c r="D214" t="s">
        <v>1181</v>
      </c>
      <c r="E214" t="s">
        <v>387</v>
      </c>
      <c r="F214" s="95">
        <v>0</v>
      </c>
      <c r="H214" s="33">
        <v>19442162</v>
      </c>
      <c r="I214" s="40">
        <v>85.722149999999999</v>
      </c>
      <c r="J214" s="40">
        <v>17.323976999999999</v>
      </c>
      <c r="K214" s="34">
        <v>5</v>
      </c>
      <c r="M214">
        <v>1</v>
      </c>
      <c r="P214" s="28">
        <v>-9.8125686453811894E-2</v>
      </c>
      <c r="Q214" s="28">
        <v>-6.1485472524442503E-2</v>
      </c>
      <c r="T214" s="56">
        <v>-1.03634276620973</v>
      </c>
      <c r="U214" s="56">
        <v>-1.0299950904022299</v>
      </c>
      <c r="V214" s="56">
        <v>-0.95595966684938805</v>
      </c>
      <c r="W214" s="56">
        <v>-1.37499630151942</v>
      </c>
      <c r="X214" s="56">
        <v>-0.75172105002295897</v>
      </c>
      <c r="Y214" s="56">
        <v>0.79196342049082402</v>
      </c>
      <c r="AB214" s="56">
        <v>-0.29408105607888801</v>
      </c>
      <c r="AC214" s="56">
        <v>-1.16607152377407</v>
      </c>
      <c r="AD214" s="56" t="s">
        <v>1362</v>
      </c>
      <c r="AE214" s="56">
        <v>-0.16451004552406301</v>
      </c>
      <c r="AF214" s="56">
        <v>0.38519413881514097</v>
      </c>
      <c r="AG214" s="56" t="s">
        <v>1362</v>
      </c>
      <c r="AH214" s="56">
        <v>0.65720998892323701</v>
      </c>
      <c r="AI214" s="56">
        <v>-0.64629290672416395</v>
      </c>
      <c r="AJ214" s="56">
        <v>-0.55127674055365095</v>
      </c>
      <c r="AK214" s="56"/>
      <c r="AL214" s="65" t="s">
        <v>1389</v>
      </c>
    </row>
    <row r="215" spans="1:38" x14ac:dyDescent="0.2">
      <c r="A215" t="s">
        <v>398</v>
      </c>
      <c r="B215">
        <v>18650</v>
      </c>
      <c r="C215" t="s">
        <v>631</v>
      </c>
      <c r="D215" t="s">
        <v>1100</v>
      </c>
      <c r="E215" t="s">
        <v>387</v>
      </c>
      <c r="F215" s="95">
        <v>0</v>
      </c>
      <c r="H215" s="33">
        <v>53446686</v>
      </c>
      <c r="I215" s="40">
        <v>83.157300000000006</v>
      </c>
      <c r="J215" s="40">
        <v>60.937786000000003</v>
      </c>
      <c r="K215" s="34">
        <v>664</v>
      </c>
      <c r="M215">
        <v>1</v>
      </c>
      <c r="P215" s="28">
        <v>0.43451461200991698</v>
      </c>
      <c r="Q215" s="28">
        <v>0.227281288766147</v>
      </c>
      <c r="T215" s="56">
        <v>0.51138055764798795</v>
      </c>
      <c r="U215" s="56">
        <v>-0.73386769583214595</v>
      </c>
      <c r="V215" s="56">
        <v>-0.13431219628275001</v>
      </c>
      <c r="W215" s="56">
        <v>-5.1336709814678298E-2</v>
      </c>
      <c r="X215" s="56">
        <v>-0.46786917881795498</v>
      </c>
      <c r="Y215" s="56">
        <v>0.329587122055089</v>
      </c>
      <c r="AB215" s="56">
        <v>0.50931997999003298</v>
      </c>
      <c r="AC215" s="56">
        <v>-0.30746052539593799</v>
      </c>
      <c r="AD215" s="56" t="s">
        <v>1362</v>
      </c>
      <c r="AE215" s="56">
        <v>-0.29086072200604601</v>
      </c>
      <c r="AF215" s="56">
        <v>6.7044873252581502E-2</v>
      </c>
      <c r="AG215" s="56" t="s">
        <v>1362</v>
      </c>
      <c r="AH215" s="56">
        <v>0.56617415008494798</v>
      </c>
      <c r="AI215" s="56">
        <v>0.25651073136111102</v>
      </c>
      <c r="AJ215" s="56">
        <v>-0.52953739937272604</v>
      </c>
      <c r="AK215" s="56"/>
      <c r="AL215" s="65" t="s">
        <v>1389</v>
      </c>
    </row>
    <row r="216" spans="1:38" x14ac:dyDescent="0.2">
      <c r="A216" t="s">
        <v>399</v>
      </c>
      <c r="B216">
        <v>24035</v>
      </c>
      <c r="C216" t="s">
        <v>656</v>
      </c>
      <c r="D216" t="s">
        <v>1100</v>
      </c>
      <c r="E216" t="s">
        <v>387</v>
      </c>
      <c r="F216" s="95">
        <v>6.24</v>
      </c>
      <c r="H216" s="33">
        <v>22393964</v>
      </c>
      <c r="I216" s="40">
        <v>89.877015</v>
      </c>
      <c r="J216" s="40">
        <v>16.904990000000002</v>
      </c>
      <c r="K216" s="34">
        <v>34</v>
      </c>
      <c r="M216">
        <v>1</v>
      </c>
      <c r="P216" s="28">
        <v>0.60500211355782496</v>
      </c>
      <c r="Q216" s="28">
        <v>0.21118037135871001</v>
      </c>
      <c r="T216" s="56">
        <v>0.54908997436756302</v>
      </c>
      <c r="U216" s="56">
        <v>-1.3728470506466099</v>
      </c>
      <c r="V216" s="56">
        <v>-0.47178127906314299</v>
      </c>
      <c r="W216" s="56">
        <v>-0.67870297159255999</v>
      </c>
      <c r="X216" s="56">
        <v>-1.69880690704257</v>
      </c>
      <c r="Y216" s="56">
        <v>0.63704257937966602</v>
      </c>
      <c r="AB216" s="56">
        <v>0.83926826217981498</v>
      </c>
      <c r="AC216" s="56">
        <v>-2.5990401739110198</v>
      </c>
      <c r="AD216" s="56" t="s">
        <v>1362</v>
      </c>
      <c r="AE216" s="56">
        <v>-0.244406535448529</v>
      </c>
      <c r="AF216" s="56">
        <v>0.34121901188496101</v>
      </c>
      <c r="AG216" s="56" t="s">
        <v>1362</v>
      </c>
      <c r="AH216" s="56">
        <v>0.84235820776214299</v>
      </c>
      <c r="AI216" s="56">
        <v>-0.89528228635864704</v>
      </c>
      <c r="AJ216" s="56">
        <v>-1.30673973516727</v>
      </c>
      <c r="AK216" s="56"/>
      <c r="AL216" s="65" t="s">
        <v>1389</v>
      </c>
    </row>
    <row r="217" spans="1:38" x14ac:dyDescent="0.2">
      <c r="A217" t="s">
        <v>399</v>
      </c>
      <c r="B217" t="s">
        <v>323</v>
      </c>
      <c r="C217" t="s">
        <v>1007</v>
      </c>
      <c r="D217" t="s">
        <v>1072</v>
      </c>
      <c r="E217" t="s">
        <v>387</v>
      </c>
      <c r="F217" s="95">
        <v>5.83</v>
      </c>
      <c r="H217" s="33">
        <v>6231733</v>
      </c>
      <c r="I217" s="40">
        <v>80.929830531299999</v>
      </c>
      <c r="J217" s="40">
        <v>57.284248730599998</v>
      </c>
      <c r="K217" s="34">
        <v>27</v>
      </c>
      <c r="M217">
        <v>1</v>
      </c>
      <c r="P217" s="28">
        <v>-4.40845521283721E-3</v>
      </c>
      <c r="Q217" s="28">
        <v>1.3661001259105699E-2</v>
      </c>
      <c r="T217" s="56">
        <v>-1.27372321985522</v>
      </c>
      <c r="U217" s="56">
        <v>-5.32707357902589E-2</v>
      </c>
      <c r="V217" s="56">
        <v>-0.75490844425734205</v>
      </c>
      <c r="W217" s="56">
        <v>-0.196390426492525</v>
      </c>
      <c r="X217" s="56">
        <v>0.35704186903382601</v>
      </c>
      <c r="Y217" s="56">
        <v>0.34391781746521899</v>
      </c>
      <c r="AB217" s="56">
        <v>-1.5528199521874799</v>
      </c>
      <c r="AC217" s="56">
        <v>1.7880636107515799</v>
      </c>
      <c r="AD217" s="56" t="s">
        <v>1362</v>
      </c>
      <c r="AE217" s="56">
        <v>-0.31164585624352098</v>
      </c>
      <c r="AF217" s="56">
        <v>-0.87003365002747302</v>
      </c>
      <c r="AG217" s="56" t="s">
        <v>1362</v>
      </c>
      <c r="AH217" s="56">
        <v>-1.2167009184845301</v>
      </c>
      <c r="AI217" s="56">
        <v>0.18068879839080701</v>
      </c>
      <c r="AJ217" s="56">
        <v>0.65063300885171604</v>
      </c>
      <c r="AK217" s="56"/>
      <c r="AL217" s="65" t="s">
        <v>1389</v>
      </c>
    </row>
    <row r="218" spans="1:38" x14ac:dyDescent="0.2">
      <c r="A218" t="s">
        <v>398</v>
      </c>
      <c r="B218">
        <v>18398</v>
      </c>
      <c r="C218" t="s">
        <v>539</v>
      </c>
      <c r="D218" t="s">
        <v>1135</v>
      </c>
      <c r="E218" t="s">
        <v>387</v>
      </c>
      <c r="F218" s="95">
        <v>56.365000000000002</v>
      </c>
      <c r="H218" s="33">
        <v>20662503</v>
      </c>
      <c r="I218" s="40">
        <v>62.223320000000001</v>
      </c>
      <c r="J218" s="40">
        <v>61.217241999999999</v>
      </c>
      <c r="K218" s="34">
        <v>341</v>
      </c>
      <c r="M218">
        <v>1</v>
      </c>
      <c r="P218" s="28">
        <v>0.84936875715434401</v>
      </c>
      <c r="Q218" s="28">
        <v>0.29202149585738801</v>
      </c>
      <c r="T218" s="56">
        <v>0.50170944908315496</v>
      </c>
      <c r="U218" s="56">
        <v>-0.35697282888657</v>
      </c>
      <c r="V218" s="56">
        <v>-0.175466228741473</v>
      </c>
      <c r="W218" s="56">
        <v>3.6371463441128501E-2</v>
      </c>
      <c r="X218" s="56">
        <v>-0.40168745467001798</v>
      </c>
      <c r="Y218" s="56">
        <v>0.19872029734124899</v>
      </c>
      <c r="AB218" s="56">
        <v>0.42808166841784001</v>
      </c>
      <c r="AC218" s="56">
        <v>0.66500374415612895</v>
      </c>
      <c r="AD218" s="56" t="s">
        <v>1362</v>
      </c>
      <c r="AE218" s="56">
        <v>-0.21119260377485299</v>
      </c>
      <c r="AF218" s="56">
        <v>-0.15214188205979901</v>
      </c>
      <c r="AG218" s="56" t="s">
        <v>1362</v>
      </c>
      <c r="AH218" s="56">
        <v>0.205081924386294</v>
      </c>
      <c r="AI218" s="56">
        <v>-0.21590168658870901</v>
      </c>
      <c r="AJ218" s="56">
        <v>-0.161834167695078</v>
      </c>
      <c r="AK218" s="56"/>
      <c r="AL218" s="65" t="s">
        <v>1389</v>
      </c>
    </row>
    <row r="219" spans="1:38" x14ac:dyDescent="0.2">
      <c r="A219" t="s">
        <v>398</v>
      </c>
      <c r="B219" t="s">
        <v>63</v>
      </c>
      <c r="C219" t="s">
        <v>819</v>
      </c>
      <c r="D219" t="s">
        <v>1135</v>
      </c>
      <c r="E219" t="s">
        <v>387</v>
      </c>
      <c r="F219" s="95" t="s">
        <v>1362</v>
      </c>
      <c r="H219" s="33">
        <v>16093104</v>
      </c>
      <c r="I219" s="40">
        <v>84.541139580000007</v>
      </c>
      <c r="J219" s="40">
        <v>50.092409330700001</v>
      </c>
      <c r="K219" s="34">
        <v>428</v>
      </c>
      <c r="M219">
        <v>1</v>
      </c>
      <c r="P219" s="28">
        <v>0.64737182649488501</v>
      </c>
      <c r="Q219" s="28">
        <v>-6.6390035080371404E-2</v>
      </c>
      <c r="T219" s="56">
        <v>-0.25036977857456</v>
      </c>
      <c r="U219" s="56">
        <v>-4.4128606562510803E-2</v>
      </c>
      <c r="V219" s="56">
        <v>-0.46562068669925399</v>
      </c>
      <c r="W219" s="56">
        <v>7.0499657699133994E-2</v>
      </c>
      <c r="X219" s="56">
        <v>0.256077582912831</v>
      </c>
      <c r="Y219" s="56">
        <v>0.179060243305248</v>
      </c>
      <c r="AB219" s="56">
        <v>-0.57617090182159103</v>
      </c>
      <c r="AC219" s="56">
        <v>1.70610470193163</v>
      </c>
      <c r="AD219" s="56" t="s">
        <v>1362</v>
      </c>
      <c r="AE219" s="56">
        <v>-0.30685152383437603</v>
      </c>
      <c r="AF219" s="56">
        <v>-0.84810963835259401</v>
      </c>
      <c r="AG219" s="56" t="s">
        <v>1362</v>
      </c>
      <c r="AH219" s="56">
        <v>-1.1534404255598201</v>
      </c>
      <c r="AI219" s="56">
        <v>0.18551423347936999</v>
      </c>
      <c r="AJ219" s="56">
        <v>0.51462152487337698</v>
      </c>
      <c r="AK219" s="56"/>
      <c r="AL219" s="65" t="s">
        <v>1389</v>
      </c>
    </row>
    <row r="220" spans="1:38" x14ac:dyDescent="0.2">
      <c r="A220" t="s">
        <v>399</v>
      </c>
      <c r="B220" t="s">
        <v>339</v>
      </c>
      <c r="C220" t="s">
        <v>1022</v>
      </c>
      <c r="D220" t="s">
        <v>1204</v>
      </c>
      <c r="E220" t="s">
        <v>387</v>
      </c>
      <c r="F220" s="95">
        <v>0.22999999999999998</v>
      </c>
      <c r="H220" s="33">
        <v>7288285</v>
      </c>
      <c r="I220" s="40">
        <v>84.910932109300006</v>
      </c>
      <c r="J220" s="40">
        <v>66.725838296000006</v>
      </c>
      <c r="K220" s="34">
        <v>32</v>
      </c>
      <c r="M220">
        <v>1</v>
      </c>
      <c r="P220" s="28">
        <v>1.00863544848918</v>
      </c>
      <c r="Q220" s="28">
        <v>0.39126908999663301</v>
      </c>
      <c r="T220" s="56">
        <v>7.8491209254530001E-2</v>
      </c>
      <c r="U220" s="56">
        <v>-8.7961346104599394E-2</v>
      </c>
      <c r="V220" s="56">
        <v>-0.36963281993293301</v>
      </c>
      <c r="W220" s="56">
        <v>0.233244229299892</v>
      </c>
      <c r="X220" s="56">
        <v>0.30244393712188899</v>
      </c>
      <c r="Y220" s="56">
        <v>0.102792110963595</v>
      </c>
      <c r="AB220" s="56">
        <v>-0.1436590192453</v>
      </c>
      <c r="AC220" s="56">
        <v>1.4548308761197399</v>
      </c>
      <c r="AD220" s="56" t="s">
        <v>1362</v>
      </c>
      <c r="AE220" s="56">
        <v>-0.29595195719969197</v>
      </c>
      <c r="AF220" s="56">
        <v>-0.68285707872707702</v>
      </c>
      <c r="AG220" s="56" t="s">
        <v>1362</v>
      </c>
      <c r="AH220" s="56">
        <v>-0.64548782787133696</v>
      </c>
      <c r="AI220" s="56">
        <v>8.7740552460343402E-2</v>
      </c>
      <c r="AJ220" s="56">
        <v>0.51000970601417495</v>
      </c>
      <c r="AK220" s="56"/>
      <c r="AL220" s="65" t="s">
        <v>1389</v>
      </c>
    </row>
    <row r="221" spans="1:38" x14ac:dyDescent="0.2">
      <c r="A221" t="s">
        <v>398</v>
      </c>
      <c r="B221">
        <v>17492</v>
      </c>
      <c r="C221" t="s">
        <v>459</v>
      </c>
      <c r="D221" t="s">
        <v>1204</v>
      </c>
      <c r="E221" t="s">
        <v>387</v>
      </c>
      <c r="F221" s="95">
        <v>1.23</v>
      </c>
      <c r="H221" s="33">
        <v>1850523</v>
      </c>
      <c r="I221" s="40">
        <v>83.140456999999998</v>
      </c>
      <c r="J221" s="40">
        <v>82.128759000000002</v>
      </c>
      <c r="K221" s="34">
        <v>3</v>
      </c>
      <c r="M221">
        <v>1</v>
      </c>
      <c r="P221" s="28">
        <v>2.72303228338844E-2</v>
      </c>
      <c r="Q221" s="28">
        <v>6.6771220697147499E-2</v>
      </c>
      <c r="T221" s="56">
        <v>-1.7442640585043401</v>
      </c>
      <c r="U221" s="56">
        <v>-0.25644947271930302</v>
      </c>
      <c r="V221" s="56">
        <v>-1.1623525676584101</v>
      </c>
      <c r="W221" s="56">
        <v>2.7113041809548898E-3</v>
      </c>
      <c r="X221" s="56">
        <v>0.33446350977317801</v>
      </c>
      <c r="Y221" s="56">
        <v>0.52173173712188703</v>
      </c>
      <c r="AB221" s="56">
        <v>-2.3348949301259401</v>
      </c>
      <c r="AC221" s="56">
        <v>2.09833880803449</v>
      </c>
      <c r="AD221" s="56" t="s">
        <v>1362</v>
      </c>
      <c r="AE221" s="56">
        <v>-0.53456022006520998</v>
      </c>
      <c r="AF221" s="56">
        <v>-1.50324383127592</v>
      </c>
      <c r="AG221" s="56" t="s">
        <v>1362</v>
      </c>
      <c r="AH221" s="56">
        <v>-1.53230828713858</v>
      </c>
      <c r="AI221" s="56">
        <v>0.71215423546173395</v>
      </c>
      <c r="AJ221" s="56">
        <v>0.68462278327429404</v>
      </c>
      <c r="AK221" s="56"/>
      <c r="AL221" s="65" t="s">
        <v>1389</v>
      </c>
    </row>
    <row r="222" spans="1:38" x14ac:dyDescent="0.2">
      <c r="A222" t="s">
        <v>399</v>
      </c>
      <c r="B222" t="s">
        <v>152</v>
      </c>
      <c r="C222" t="s">
        <v>926</v>
      </c>
      <c r="D222" t="s">
        <v>1246</v>
      </c>
      <c r="E222" t="s">
        <v>387</v>
      </c>
      <c r="F222" s="95">
        <v>1.99</v>
      </c>
      <c r="H222" s="33">
        <v>33509721</v>
      </c>
      <c r="I222" s="40">
        <v>86.707635658399994</v>
      </c>
      <c r="J222" s="40">
        <v>19.4925777399</v>
      </c>
      <c r="K222" s="34">
        <v>1</v>
      </c>
      <c r="M222">
        <v>1</v>
      </c>
      <c r="P222" s="28">
        <v>-0.39660389869606799</v>
      </c>
      <c r="Q222" s="28">
        <v>-0.119859764382995</v>
      </c>
      <c r="T222" s="56">
        <v>-1.34855868595559</v>
      </c>
      <c r="U222" s="56">
        <v>-0.52234811226812505</v>
      </c>
      <c r="V222" s="56">
        <v>-1.0709594277384999</v>
      </c>
      <c r="W222" s="56">
        <v>-0.69931954469717605</v>
      </c>
      <c r="X222" s="56">
        <v>-0.24987798042836701</v>
      </c>
      <c r="Y222" s="56">
        <v>0.66324120754705596</v>
      </c>
      <c r="AB222" s="56">
        <v>-1.00728504869527</v>
      </c>
      <c r="AC222" s="56">
        <v>-0.62475585927642996</v>
      </c>
      <c r="AD222" s="56" t="s">
        <v>1362</v>
      </c>
      <c r="AE222" s="56">
        <v>4.5627539444826698E-2</v>
      </c>
      <c r="AF222" s="56">
        <v>0.28308697823627699</v>
      </c>
      <c r="AG222" s="56" t="s">
        <v>1362</v>
      </c>
      <c r="AH222" s="56">
        <v>0.45399974301750101</v>
      </c>
      <c r="AI222" s="56">
        <v>-0.85169477350338796</v>
      </c>
      <c r="AJ222" s="56">
        <v>-1.5657399226186398E-2</v>
      </c>
      <c r="AK222" s="56"/>
      <c r="AL222" s="65" t="s">
        <v>1389</v>
      </c>
    </row>
    <row r="223" spans="1:38" x14ac:dyDescent="0.2">
      <c r="A223" t="s">
        <v>399</v>
      </c>
      <c r="B223" t="s">
        <v>95</v>
      </c>
      <c r="C223" t="s">
        <v>768</v>
      </c>
      <c r="D223" t="s">
        <v>1242</v>
      </c>
      <c r="E223" t="s">
        <v>387</v>
      </c>
      <c r="F223" s="95">
        <v>33.049999999999997</v>
      </c>
      <c r="H223" s="33">
        <v>24650460</v>
      </c>
      <c r="I223" s="40">
        <v>85.671918088400005</v>
      </c>
      <c r="J223" s="40">
        <v>19.701796411099998</v>
      </c>
      <c r="K223" s="34">
        <v>21</v>
      </c>
      <c r="M223">
        <v>1</v>
      </c>
      <c r="P223" s="28">
        <v>8.8300675003399096E-2</v>
      </c>
      <c r="Q223" s="28">
        <v>2.68943251509609E-2</v>
      </c>
      <c r="T223" s="56">
        <v>-0.23793066476286501</v>
      </c>
      <c r="U223" s="56">
        <v>-1.22284491178355</v>
      </c>
      <c r="V223" s="56">
        <v>-0.88466245009672895</v>
      </c>
      <c r="W223" s="56">
        <v>-0.475720788382411</v>
      </c>
      <c r="X223" s="56">
        <v>-1.15619120595325</v>
      </c>
      <c r="Y223" s="56">
        <v>0.76772833249875205</v>
      </c>
      <c r="AB223" s="56">
        <v>8.2064875554786298E-5</v>
      </c>
      <c r="AC223" s="56">
        <v>-1.32463333663227</v>
      </c>
      <c r="AD223" s="56" t="s">
        <v>1362</v>
      </c>
      <c r="AE223" s="56">
        <v>-0.14156333816416899</v>
      </c>
      <c r="AF223" s="56">
        <v>0.382049090569686</v>
      </c>
      <c r="AG223" s="56" t="s">
        <v>1362</v>
      </c>
      <c r="AH223" s="56">
        <v>0.83115463005433299</v>
      </c>
      <c r="AI223" s="56">
        <v>-0.87161844901359598</v>
      </c>
      <c r="AJ223" s="56">
        <v>-0.81117079670966197</v>
      </c>
      <c r="AK223" s="56"/>
      <c r="AL223" s="65" t="s">
        <v>1389</v>
      </c>
    </row>
    <row r="224" spans="1:38" x14ac:dyDescent="0.2">
      <c r="A224" t="s">
        <v>400</v>
      </c>
      <c r="B224" t="s">
        <v>361</v>
      </c>
      <c r="C224" t="s">
        <v>451</v>
      </c>
      <c r="D224" t="s">
        <v>1242</v>
      </c>
      <c r="E224" t="s">
        <v>387</v>
      </c>
      <c r="F224" s="95">
        <v>48.61</v>
      </c>
      <c r="H224" s="33">
        <v>17443139</v>
      </c>
      <c r="I224" s="40">
        <v>84.499204628900003</v>
      </c>
      <c r="J224" s="40">
        <v>47.746639238900002</v>
      </c>
      <c r="K224" s="34">
        <v>99</v>
      </c>
      <c r="M224">
        <v>1</v>
      </c>
      <c r="P224" s="28">
        <v>-9.2698926481797297E-2</v>
      </c>
      <c r="Q224" s="28">
        <v>1.69706750732917E-2</v>
      </c>
      <c r="T224" s="56">
        <v>-1.04253955526033</v>
      </c>
      <c r="U224" s="56">
        <v>3.9488368701607303E-2</v>
      </c>
      <c r="V224" s="56">
        <v>-0.47907600934583</v>
      </c>
      <c r="W224" s="56">
        <v>0.104209913567939</v>
      </c>
      <c r="X224" s="56">
        <v>0.18313876045441699</v>
      </c>
      <c r="Y224" s="56">
        <v>0.24099373789416101</v>
      </c>
      <c r="AB224" s="56">
        <v>-1.2512307236809601</v>
      </c>
      <c r="AC224" s="56">
        <v>1.6634295456065</v>
      </c>
      <c r="AD224" s="56" t="s">
        <v>1362</v>
      </c>
      <c r="AE224" s="56">
        <v>-0.16973882241074101</v>
      </c>
      <c r="AF224" s="56">
        <v>-0.67503129247271898</v>
      </c>
      <c r="AG224" s="56" t="s">
        <v>1362</v>
      </c>
      <c r="AH224" s="56">
        <v>-0.91530418060556795</v>
      </c>
      <c r="AI224" s="56">
        <v>-7.4635158272510202E-2</v>
      </c>
      <c r="AJ224" s="56">
        <v>0.47883815081545</v>
      </c>
      <c r="AK224" s="56"/>
      <c r="AL224" s="65" t="s">
        <v>1389</v>
      </c>
    </row>
    <row r="225" spans="1:38" x14ac:dyDescent="0.2">
      <c r="A225" t="s">
        <v>400</v>
      </c>
      <c r="B225">
        <v>26310</v>
      </c>
      <c r="C225" t="s">
        <v>515</v>
      </c>
      <c r="D225" t="s">
        <v>1167</v>
      </c>
      <c r="E225" t="s">
        <v>387</v>
      </c>
      <c r="F225" s="95">
        <v>16.75</v>
      </c>
      <c r="H225" s="33">
        <v>14600092</v>
      </c>
      <c r="I225" s="40">
        <v>64.4191</v>
      </c>
      <c r="J225" s="40">
        <v>45.128210000000003</v>
      </c>
      <c r="K225" s="34">
        <v>677</v>
      </c>
      <c r="M225">
        <v>1</v>
      </c>
      <c r="P225" s="28">
        <v>0.27635162028641003</v>
      </c>
      <c r="Q225" s="28">
        <v>4.70985573632745E-2</v>
      </c>
      <c r="T225" s="56">
        <v>-0.48938294384309</v>
      </c>
      <c r="U225" s="56">
        <v>-0.847901452622288</v>
      </c>
      <c r="V225" s="56">
        <v>-0.948671966476614</v>
      </c>
      <c r="W225" s="56">
        <v>-1.2525133843499301</v>
      </c>
      <c r="X225" s="56">
        <v>-0.763643953616019</v>
      </c>
      <c r="Y225" s="56">
        <v>0.71567876357152005</v>
      </c>
      <c r="AB225" s="56">
        <v>8.6218148813632003E-2</v>
      </c>
      <c r="AC225" s="56">
        <v>1.05151449214185</v>
      </c>
      <c r="AD225" s="56" t="s">
        <v>1362</v>
      </c>
      <c r="AE225" s="56">
        <v>-0.16903231308143599</v>
      </c>
      <c r="AF225" s="56">
        <v>-0.23097940888013299</v>
      </c>
      <c r="AG225" s="56" t="s">
        <v>1362</v>
      </c>
      <c r="AH225" s="56">
        <v>-0.199715592114274</v>
      </c>
      <c r="AI225" s="56">
        <v>0.31893552985514101</v>
      </c>
      <c r="AJ225" s="56">
        <v>-0.63606324956960703</v>
      </c>
      <c r="AK225" s="56"/>
      <c r="AL225" s="65" t="s">
        <v>1389</v>
      </c>
    </row>
    <row r="226" spans="1:38" x14ac:dyDescent="0.2">
      <c r="A226" t="s">
        <v>400</v>
      </c>
      <c r="B226" t="s">
        <v>381</v>
      </c>
      <c r="C226" t="s">
        <v>909</v>
      </c>
      <c r="D226" t="s">
        <v>1267</v>
      </c>
      <c r="E226" t="s">
        <v>387</v>
      </c>
      <c r="F226" s="95">
        <v>16.725000000000001</v>
      </c>
      <c r="H226" s="33">
        <v>8112780</v>
      </c>
      <c r="I226" s="40">
        <v>87.139002427099996</v>
      </c>
      <c r="J226" s="40">
        <v>53.071465526399997</v>
      </c>
      <c r="K226" s="34">
        <v>202</v>
      </c>
      <c r="M226">
        <v>1</v>
      </c>
      <c r="P226" s="28">
        <v>0.30144654356137202</v>
      </c>
      <c r="Q226" s="28">
        <v>9.6587546228742702E-2</v>
      </c>
      <c r="T226" s="56">
        <v>-0.75000674373029697</v>
      </c>
      <c r="U226" s="56">
        <v>-7.0721976677500901E-3</v>
      </c>
      <c r="V226" s="56">
        <v>-6.8453277812457899E-2</v>
      </c>
      <c r="W226" s="56">
        <v>-0.14448696617476101</v>
      </c>
      <c r="X226" s="56">
        <v>0.12525697814793599</v>
      </c>
      <c r="Y226" s="56">
        <v>0.127016841443092</v>
      </c>
      <c r="AB226" s="56">
        <v>-0.85185304241077497</v>
      </c>
      <c r="AC226" s="56">
        <v>1.5914203949869099</v>
      </c>
      <c r="AD226" s="56" t="s">
        <v>1362</v>
      </c>
      <c r="AE226" s="56">
        <v>-0.21584305287152</v>
      </c>
      <c r="AF226" s="56">
        <v>-0.59204086422934699</v>
      </c>
      <c r="AG226" s="56" t="s">
        <v>1362</v>
      </c>
      <c r="AH226" s="56">
        <v>-1.22805581345211</v>
      </c>
      <c r="AI226" s="56">
        <v>1.0678594229384599E-2</v>
      </c>
      <c r="AJ226" s="56">
        <v>0.39067280148945099</v>
      </c>
      <c r="AK226" s="56"/>
      <c r="AL226" s="65" t="s">
        <v>1389</v>
      </c>
    </row>
    <row r="227" spans="1:38" x14ac:dyDescent="0.2">
      <c r="A227" t="s">
        <v>399</v>
      </c>
      <c r="B227" t="s">
        <v>98</v>
      </c>
      <c r="C227" t="s">
        <v>909</v>
      </c>
      <c r="D227" t="s">
        <v>1267</v>
      </c>
      <c r="E227" t="s">
        <v>387</v>
      </c>
      <c r="F227" s="95">
        <v>16.725000000000001</v>
      </c>
      <c r="H227" s="33">
        <v>17808541</v>
      </c>
      <c r="I227" s="40">
        <v>86.804838050599997</v>
      </c>
      <c r="J227" s="40">
        <v>27.065243592800002</v>
      </c>
      <c r="K227" s="34">
        <v>496</v>
      </c>
      <c r="M227">
        <v>1</v>
      </c>
      <c r="P227" s="28">
        <v>0.31812039080166998</v>
      </c>
      <c r="Q227" s="28">
        <v>-5.6971887627667799E-5</v>
      </c>
      <c r="T227" s="56">
        <v>0.146965493490303</v>
      </c>
      <c r="U227" s="56">
        <v>-0.24719024093334499</v>
      </c>
      <c r="V227" s="56">
        <v>0.40281935453295897</v>
      </c>
      <c r="W227" s="56">
        <v>-0.599719756767506</v>
      </c>
      <c r="X227" s="56">
        <v>-0.28877905192028702</v>
      </c>
      <c r="Y227" s="56">
        <v>-2.3793198580423499E-2</v>
      </c>
      <c r="AB227" s="56">
        <v>0.29991797276377102</v>
      </c>
      <c r="AC227" s="56">
        <v>0.41877000388214702</v>
      </c>
      <c r="AD227" s="56" t="s">
        <v>1362</v>
      </c>
      <c r="AE227" s="56">
        <v>-9.0044876430389303E-2</v>
      </c>
      <c r="AF227" s="56">
        <v>4.8582997843686103E-2</v>
      </c>
      <c r="AG227" s="56" t="s">
        <v>1362</v>
      </c>
      <c r="AH227" s="56">
        <v>-0.50006311732733899</v>
      </c>
      <c r="AI227" s="56">
        <v>-1.18561510029967</v>
      </c>
      <c r="AJ227" s="56">
        <v>-8.5063079457191895E-2</v>
      </c>
      <c r="AK227" s="56"/>
      <c r="AL227" s="65" t="s">
        <v>1389</v>
      </c>
    </row>
    <row r="228" spans="1:38" x14ac:dyDescent="0.2">
      <c r="A228" t="s">
        <v>399</v>
      </c>
      <c r="B228" t="s">
        <v>217</v>
      </c>
      <c r="C228" t="s">
        <v>709</v>
      </c>
      <c r="D228" t="s">
        <v>1232</v>
      </c>
      <c r="E228" t="s">
        <v>387</v>
      </c>
      <c r="F228" s="95">
        <v>0.96</v>
      </c>
      <c r="H228" s="33">
        <v>20100329</v>
      </c>
      <c r="I228" s="40">
        <v>74.071345665099997</v>
      </c>
      <c r="J228" s="40">
        <v>28.167004861100001</v>
      </c>
      <c r="K228" s="34">
        <v>13</v>
      </c>
      <c r="M228">
        <v>1</v>
      </c>
      <c r="P228" s="28">
        <v>0.57011924290820704</v>
      </c>
      <c r="Q228" s="28">
        <v>0.116085611992119</v>
      </c>
      <c r="T228" s="56">
        <v>0.47769387413200498</v>
      </c>
      <c r="U228" s="56">
        <v>-0.73445753559531302</v>
      </c>
      <c r="V228" s="56">
        <v>-0.45066206284198201</v>
      </c>
      <c r="W228" s="56">
        <v>-0.29797092011861298</v>
      </c>
      <c r="X228" s="56">
        <v>-0.63537362478493398</v>
      </c>
      <c r="Y228" s="56">
        <v>0.443604879296285</v>
      </c>
      <c r="AB228" s="56">
        <v>0.63016120208028903</v>
      </c>
      <c r="AC228" s="56">
        <v>-0.78098353858320702</v>
      </c>
      <c r="AD228" s="56" t="s">
        <v>1362</v>
      </c>
      <c r="AE228" s="56">
        <v>-0.104751064165261</v>
      </c>
      <c r="AF228" s="56">
        <v>0.18175766700870699</v>
      </c>
      <c r="AG228" s="56" t="s">
        <v>1362</v>
      </c>
      <c r="AH228" s="56">
        <v>0.45572442348696302</v>
      </c>
      <c r="AI228" s="56">
        <v>-0.85841699260678495</v>
      </c>
      <c r="AJ228" s="56">
        <v>-0.47740115048069498</v>
      </c>
      <c r="AK228" s="56"/>
      <c r="AL228" s="65" t="s">
        <v>1389</v>
      </c>
    </row>
    <row r="229" spans="1:38" x14ac:dyDescent="0.2">
      <c r="A229" t="s">
        <v>400</v>
      </c>
      <c r="B229" t="s">
        <v>382</v>
      </c>
      <c r="C229" t="s">
        <v>404</v>
      </c>
      <c r="D229" t="s">
        <v>1232</v>
      </c>
      <c r="E229" t="s">
        <v>387</v>
      </c>
      <c r="F229" s="95">
        <v>7.59</v>
      </c>
      <c r="H229" s="33">
        <v>24204038</v>
      </c>
      <c r="I229" s="40">
        <v>86.862038176300004</v>
      </c>
      <c r="J229" s="40">
        <v>23.5858864506</v>
      </c>
      <c r="K229" s="34">
        <v>22</v>
      </c>
      <c r="M229">
        <v>1</v>
      </c>
      <c r="P229" s="28">
        <v>0.114514368865652</v>
      </c>
      <c r="Q229" s="28">
        <v>8.3063166965722607E-2</v>
      </c>
      <c r="T229" s="56">
        <v>-0.34488573369660402</v>
      </c>
      <c r="U229" s="56">
        <v>-0.58760262310034905</v>
      </c>
      <c r="V229" s="56">
        <v>-0.36612721172670398</v>
      </c>
      <c r="W229" s="56">
        <v>-0.43132571479462101</v>
      </c>
      <c r="X229" s="56">
        <v>-0.80043727918827801</v>
      </c>
      <c r="Y229" s="56">
        <v>0.52600114298289502</v>
      </c>
      <c r="AB229" s="56">
        <v>0.25302950936907997</v>
      </c>
      <c r="AC229" s="56">
        <v>-0.40551954063892898</v>
      </c>
      <c r="AD229" s="56" t="s">
        <v>1362</v>
      </c>
      <c r="AE229" s="56">
        <v>-6.2943648330614901E-2</v>
      </c>
      <c r="AF229" s="56">
        <v>0.20461787174054299</v>
      </c>
      <c r="AG229" s="56" t="s">
        <v>1362</v>
      </c>
      <c r="AH229" s="56">
        <v>0.55108050223850602</v>
      </c>
      <c r="AI229" s="56">
        <v>-1.0129499436321201</v>
      </c>
      <c r="AJ229" s="56">
        <v>-0.433187306371355</v>
      </c>
      <c r="AK229" s="56"/>
      <c r="AL229" s="65" t="s">
        <v>1389</v>
      </c>
    </row>
    <row r="230" spans="1:38" x14ac:dyDescent="0.2">
      <c r="A230" t="s">
        <v>399</v>
      </c>
      <c r="B230">
        <v>22860</v>
      </c>
      <c r="C230" t="s">
        <v>404</v>
      </c>
      <c r="D230" t="s">
        <v>1232</v>
      </c>
      <c r="E230" t="s">
        <v>387</v>
      </c>
      <c r="F230" s="95">
        <v>7.59</v>
      </c>
      <c r="H230" s="33">
        <v>16646571</v>
      </c>
      <c r="I230" s="40">
        <v>81.954144999999997</v>
      </c>
      <c r="J230" s="40">
        <v>25.866810000000001</v>
      </c>
      <c r="K230" s="34">
        <v>22</v>
      </c>
      <c r="M230">
        <v>1</v>
      </c>
      <c r="P230" s="28">
        <v>0.32307471157544299</v>
      </c>
      <c r="Q230" s="28">
        <v>3.6480400431715701E-2</v>
      </c>
      <c r="T230" s="56">
        <v>-5.31038953706836E-2</v>
      </c>
      <c r="U230" s="56">
        <v>-0.94690166616758398</v>
      </c>
      <c r="V230" s="56">
        <v>-0.78444790841949097</v>
      </c>
      <c r="W230" s="56">
        <v>-0.60398680068302102</v>
      </c>
      <c r="X230" s="56">
        <v>-1.01123349396345</v>
      </c>
      <c r="Y230" s="56">
        <v>0.67593123371901898</v>
      </c>
      <c r="AB230" s="56">
        <v>0.39055293151797998</v>
      </c>
      <c r="AC230" s="56">
        <v>-0.90112590167170403</v>
      </c>
      <c r="AD230" s="56" t="s">
        <v>1362</v>
      </c>
      <c r="AE230" s="56">
        <v>-0.15361834103031499</v>
      </c>
      <c r="AF230" s="56">
        <v>0.27351954255795102</v>
      </c>
      <c r="AG230" s="56" t="s">
        <v>1362</v>
      </c>
      <c r="AH230" s="56">
        <v>0.55230573164822305</v>
      </c>
      <c r="AI230" s="56">
        <v>-0.56017582853644599</v>
      </c>
      <c r="AJ230" s="56">
        <v>-0.76391835624459503</v>
      </c>
      <c r="AK230" s="56"/>
      <c r="AL230" s="65" t="s">
        <v>1389</v>
      </c>
    </row>
    <row r="231" spans="1:38" x14ac:dyDescent="0.2">
      <c r="A231" t="s">
        <v>399</v>
      </c>
      <c r="B231" t="s">
        <v>264</v>
      </c>
      <c r="C231" t="s">
        <v>962</v>
      </c>
      <c r="D231" t="s">
        <v>1244</v>
      </c>
      <c r="E231" t="s">
        <v>387</v>
      </c>
      <c r="F231" s="95">
        <v>0.88500000000000001</v>
      </c>
      <c r="H231" s="33">
        <v>19413257</v>
      </c>
      <c r="I231" s="40">
        <v>86.583277894600002</v>
      </c>
      <c r="J231" s="40">
        <v>17.550086473</v>
      </c>
      <c r="K231" s="34">
        <v>10</v>
      </c>
      <c r="M231">
        <v>1</v>
      </c>
      <c r="P231" s="28">
        <v>-0.11018095124929</v>
      </c>
      <c r="Q231" s="28">
        <v>4.39599910929932E-2</v>
      </c>
      <c r="T231" s="56">
        <v>-0.87357260367219403</v>
      </c>
      <c r="U231" s="56">
        <v>-0.65320873451717798</v>
      </c>
      <c r="V231" s="56">
        <v>-0.519631647076921</v>
      </c>
      <c r="W231" s="56">
        <v>-0.42492368845996598</v>
      </c>
      <c r="X231" s="56">
        <v>-0.52638421894946197</v>
      </c>
      <c r="Y231" s="56">
        <v>0.60332069090516405</v>
      </c>
      <c r="AB231" s="56">
        <v>-0.28827705699702</v>
      </c>
      <c r="AC231" s="56">
        <v>-0.77819058963195398</v>
      </c>
      <c r="AD231" s="56" t="s">
        <v>1362</v>
      </c>
      <c r="AE231" s="56">
        <v>5.0416734991690297E-2</v>
      </c>
      <c r="AF231" s="56">
        <v>0.25970678157918797</v>
      </c>
      <c r="AG231" s="56" t="s">
        <v>1362</v>
      </c>
      <c r="AH231" s="56">
        <v>0.72877610503992196</v>
      </c>
      <c r="AI231" s="56">
        <v>-0.92514168268297403</v>
      </c>
      <c r="AJ231" s="56">
        <v>-0.31765386632799197</v>
      </c>
      <c r="AK231" s="56"/>
      <c r="AL231" s="65" t="s">
        <v>1389</v>
      </c>
    </row>
    <row r="232" spans="1:38" x14ac:dyDescent="0.2">
      <c r="A232" t="s">
        <v>399</v>
      </c>
      <c r="B232">
        <v>22977</v>
      </c>
      <c r="C232" t="s">
        <v>800</v>
      </c>
      <c r="D232" t="s">
        <v>1244</v>
      </c>
      <c r="E232" t="s">
        <v>387</v>
      </c>
      <c r="F232" s="95">
        <v>23.424999999999997</v>
      </c>
      <c r="H232" s="33">
        <v>18659363</v>
      </c>
      <c r="I232" s="40">
        <v>84.539630000000002</v>
      </c>
      <c r="J232" s="40">
        <v>19.312239999999999</v>
      </c>
      <c r="K232" s="34">
        <v>17</v>
      </c>
      <c r="M232">
        <v>1</v>
      </c>
      <c r="P232" s="28">
        <v>7.6876325996039399E-2</v>
      </c>
      <c r="Q232" s="28">
        <v>2.52484961203908E-3</v>
      </c>
      <c r="T232" s="56">
        <v>-0.64382974126884596</v>
      </c>
      <c r="U232" s="56">
        <v>-0.83130642729270698</v>
      </c>
      <c r="V232" s="56">
        <v>-0.64745498352757602</v>
      </c>
      <c r="W232" s="56">
        <v>-0.774389799547478</v>
      </c>
      <c r="X232" s="56">
        <v>-1.182495495557</v>
      </c>
      <c r="Y232" s="56">
        <v>0.70009499631789796</v>
      </c>
      <c r="AB232" s="56">
        <v>-5.7432911256366001E-2</v>
      </c>
      <c r="AC232" s="56">
        <v>-1.2509037794859399</v>
      </c>
      <c r="AD232" s="56" t="s">
        <v>1362</v>
      </c>
      <c r="AE232" s="56">
        <v>4.1855202270733097E-2</v>
      </c>
      <c r="AF232" s="56">
        <v>0.33627552718306197</v>
      </c>
      <c r="AG232" s="56" t="s">
        <v>1362</v>
      </c>
      <c r="AH232" s="56">
        <v>0.67713530830235202</v>
      </c>
      <c r="AI232" s="56">
        <v>-0.80575100964023405</v>
      </c>
      <c r="AJ232" s="56">
        <v>-0.82699282454162304</v>
      </c>
      <c r="AK232" s="56"/>
      <c r="AL232" s="65" t="s">
        <v>1389</v>
      </c>
    </row>
    <row r="233" spans="1:38" x14ac:dyDescent="0.2">
      <c r="A233" t="s">
        <v>399</v>
      </c>
      <c r="B233">
        <v>24052</v>
      </c>
      <c r="C233" t="s">
        <v>1189</v>
      </c>
      <c r="D233" t="s">
        <v>1190</v>
      </c>
      <c r="E233" t="s">
        <v>387</v>
      </c>
      <c r="F233" s="95">
        <v>10.675000000000001</v>
      </c>
      <c r="H233" s="33">
        <v>21678370</v>
      </c>
      <c r="I233" s="40">
        <v>84.40943</v>
      </c>
      <c r="J233" s="40">
        <v>21.003412999999998</v>
      </c>
      <c r="K233" s="34">
        <v>55</v>
      </c>
      <c r="M233">
        <v>1</v>
      </c>
      <c r="P233" s="28">
        <v>0.84420235480489303</v>
      </c>
      <c r="Q233" s="28">
        <v>0.35381528684965202</v>
      </c>
      <c r="T233" s="56">
        <v>0.96425853395480399</v>
      </c>
      <c r="U233" s="56">
        <v>-1.6671920329421599</v>
      </c>
      <c r="V233" s="56">
        <v>-0.32737829255649198</v>
      </c>
      <c r="W233" s="56">
        <v>-0.58059363735984604</v>
      </c>
      <c r="X233" s="56">
        <v>-1.52161154964922</v>
      </c>
      <c r="Y233" s="56">
        <v>0.54445733505251204</v>
      </c>
      <c r="AB233" s="56">
        <v>1.1837281149526</v>
      </c>
      <c r="AC233" s="56">
        <v>-1.94981558918469</v>
      </c>
      <c r="AD233" s="56" t="s">
        <v>1362</v>
      </c>
      <c r="AE233" s="56">
        <v>-0.42334931362739298</v>
      </c>
      <c r="AF233" s="56">
        <v>0.264170536439086</v>
      </c>
      <c r="AG233" s="56" t="s">
        <v>1362</v>
      </c>
      <c r="AH233" s="56">
        <v>0.81324946411060095</v>
      </c>
      <c r="AI233" s="56">
        <v>-0.70832855775847203</v>
      </c>
      <c r="AJ233" s="56">
        <v>-1.5986102407812699</v>
      </c>
      <c r="AK233" s="56"/>
      <c r="AL233" s="65" t="s">
        <v>1389</v>
      </c>
    </row>
    <row r="234" spans="1:38" x14ac:dyDescent="0.2">
      <c r="A234" t="s">
        <v>400</v>
      </c>
      <c r="B234">
        <v>26321</v>
      </c>
      <c r="C234" t="s">
        <v>1189</v>
      </c>
      <c r="D234" t="s">
        <v>1190</v>
      </c>
      <c r="E234" t="s">
        <v>387</v>
      </c>
      <c r="F234" s="95">
        <v>10.675000000000001</v>
      </c>
      <c r="H234" s="33">
        <v>18330899</v>
      </c>
      <c r="I234" s="40">
        <v>77.253366</v>
      </c>
      <c r="J234" s="40">
        <v>32.30162</v>
      </c>
      <c r="K234" s="34">
        <v>88</v>
      </c>
      <c r="M234">
        <v>1</v>
      </c>
      <c r="P234" s="28">
        <v>0.154512226437205</v>
      </c>
      <c r="Q234" s="28">
        <v>0.117395418106851</v>
      </c>
      <c r="T234" s="56">
        <v>-0.74337909434377802</v>
      </c>
      <c r="U234" s="56">
        <v>-1.06291243125171</v>
      </c>
      <c r="V234" s="56">
        <v>-1.1585089816805101</v>
      </c>
      <c r="W234" s="56">
        <v>-1.6495581781925099</v>
      </c>
      <c r="X234" s="56">
        <v>-1.23017384777988</v>
      </c>
      <c r="Y234" s="56">
        <v>0.83061972199829204</v>
      </c>
      <c r="AB234" s="56">
        <v>0.14790895990199801</v>
      </c>
      <c r="AC234" s="56">
        <v>-0.25461869310254398</v>
      </c>
      <c r="AD234" s="56" t="s">
        <v>1362</v>
      </c>
      <c r="AE234" s="56">
        <v>-0.203187676320044</v>
      </c>
      <c r="AF234" s="56">
        <v>0.242955183437775</v>
      </c>
      <c r="AG234" s="56" t="s">
        <v>1362</v>
      </c>
      <c r="AH234" s="56">
        <v>0.73462016628070903</v>
      </c>
      <c r="AI234" s="56">
        <v>-0.297166080433098</v>
      </c>
      <c r="AJ234" s="56">
        <v>-1.0338976520090699</v>
      </c>
      <c r="AK234" s="56"/>
      <c r="AL234" s="65" t="s">
        <v>1389</v>
      </c>
    </row>
    <row r="235" spans="1:38" x14ac:dyDescent="0.2">
      <c r="A235" t="s">
        <v>399</v>
      </c>
      <c r="B235">
        <v>23574</v>
      </c>
      <c r="C235" t="s">
        <v>623</v>
      </c>
      <c r="D235" t="s">
        <v>1123</v>
      </c>
      <c r="E235" t="s">
        <v>387</v>
      </c>
      <c r="F235" s="95">
        <v>1.095</v>
      </c>
      <c r="H235" s="33">
        <v>17543237</v>
      </c>
      <c r="I235" s="40">
        <v>63.325304000000003</v>
      </c>
      <c r="J235" s="40">
        <v>37.831026000000001</v>
      </c>
      <c r="K235" s="34">
        <v>733</v>
      </c>
      <c r="M235">
        <v>1</v>
      </c>
      <c r="P235" s="28">
        <v>0.26556463606495301</v>
      </c>
      <c r="Q235" s="28">
        <v>0.164674147309543</v>
      </c>
      <c r="T235" s="56">
        <v>-0.688918492831193</v>
      </c>
      <c r="U235" s="56">
        <v>-0.920739905093239</v>
      </c>
      <c r="V235" s="56">
        <v>-1.13189168164687</v>
      </c>
      <c r="W235" s="56">
        <v>-0.29783153602682999</v>
      </c>
      <c r="X235" s="56">
        <v>-0.56077754320356199</v>
      </c>
      <c r="Y235" s="56">
        <v>0.74565683773563196</v>
      </c>
      <c r="AB235" s="56">
        <v>-0.18243315298173499</v>
      </c>
      <c r="AC235" s="56">
        <v>0.56207776611161697</v>
      </c>
      <c r="AD235" s="56" t="s">
        <v>1362</v>
      </c>
      <c r="AE235" s="56">
        <v>-0.26145024376697501</v>
      </c>
      <c r="AF235" s="56">
        <v>2.8933328400519001E-2</v>
      </c>
      <c r="AG235" s="56" t="s">
        <v>1362</v>
      </c>
      <c r="AH235" s="56">
        <v>0.46885005469305902</v>
      </c>
      <c r="AI235" s="56">
        <v>2.1943033856039299E-2</v>
      </c>
      <c r="AJ235" s="56">
        <v>-0.39784815753562403</v>
      </c>
      <c r="AK235" s="56"/>
      <c r="AL235" s="65" t="s">
        <v>1389</v>
      </c>
    </row>
    <row r="236" spans="1:38" x14ac:dyDescent="0.2">
      <c r="A236" t="s">
        <v>399</v>
      </c>
      <c r="B236">
        <v>22616</v>
      </c>
      <c r="C236" t="s">
        <v>851</v>
      </c>
      <c r="D236" t="s">
        <v>1302</v>
      </c>
      <c r="E236" t="s">
        <v>387</v>
      </c>
      <c r="F236" s="95">
        <v>0.21500000000000002</v>
      </c>
      <c r="H236" s="33">
        <v>45646071</v>
      </c>
      <c r="I236" s="40">
        <v>85.193723000000006</v>
      </c>
      <c r="J236" s="40">
        <v>18.087655000000002</v>
      </c>
      <c r="K236" s="34">
        <v>320</v>
      </c>
      <c r="M236">
        <v>1</v>
      </c>
      <c r="P236" s="28">
        <v>9.3692296767133101E-2</v>
      </c>
      <c r="Q236" s="28">
        <v>0.1911742793266</v>
      </c>
      <c r="T236" s="56">
        <v>-0.75773311686592404</v>
      </c>
      <c r="U236" s="56">
        <v>-0.77321899767578695</v>
      </c>
      <c r="V236" s="56">
        <v>-1.0930038063634999</v>
      </c>
      <c r="W236" s="56">
        <v>-0.81597382015475906</v>
      </c>
      <c r="X236" s="56">
        <v>-0.90098936318679601</v>
      </c>
      <c r="Y236" s="56">
        <v>0.744468946461601</v>
      </c>
      <c r="AB236" s="56">
        <v>-0.40170734844393002</v>
      </c>
      <c r="AC236" s="56">
        <v>-2.07764080396614</v>
      </c>
      <c r="AD236" s="56" t="s">
        <v>1362</v>
      </c>
      <c r="AE236" s="56">
        <v>0.19929690771870501</v>
      </c>
      <c r="AF236" s="56">
        <v>0.35174149673567201</v>
      </c>
      <c r="AG236" s="56" t="s">
        <v>1362</v>
      </c>
      <c r="AH236" s="56">
        <v>0.80332127783325302</v>
      </c>
      <c r="AI236" s="56">
        <v>-0.60422274355551497</v>
      </c>
      <c r="AJ236" s="56">
        <v>-0.91527829540629702</v>
      </c>
      <c r="AK236" s="56"/>
      <c r="AL236" s="65" t="s">
        <v>1389</v>
      </c>
    </row>
    <row r="237" spans="1:38" x14ac:dyDescent="0.2">
      <c r="A237" t="s">
        <v>399</v>
      </c>
      <c r="B237">
        <v>22939</v>
      </c>
      <c r="C237" t="s">
        <v>867</v>
      </c>
      <c r="D237" t="s">
        <v>1302</v>
      </c>
      <c r="E237" t="s">
        <v>387</v>
      </c>
      <c r="F237" s="95">
        <v>30.734999999999999</v>
      </c>
      <c r="H237" s="33">
        <v>17058738</v>
      </c>
      <c r="I237" s="40">
        <v>82.853570000000005</v>
      </c>
      <c r="J237" s="40">
        <v>32.956826999999997</v>
      </c>
      <c r="K237" s="34">
        <v>35</v>
      </c>
      <c r="M237">
        <v>1</v>
      </c>
      <c r="P237" s="28">
        <v>-0.239276671247516</v>
      </c>
      <c r="Q237" s="28">
        <v>-0.22861155051767401</v>
      </c>
      <c r="T237" s="56">
        <v>-0.37168718464522998</v>
      </c>
      <c r="U237" s="56">
        <v>-1.4183386395270301</v>
      </c>
      <c r="V237" s="56">
        <v>-1.3541675594533</v>
      </c>
      <c r="W237" s="56">
        <v>-0.93753150594898005</v>
      </c>
      <c r="X237" s="56">
        <v>-0.32371658370158202</v>
      </c>
      <c r="Y237" s="56">
        <v>0.81281937528885595</v>
      </c>
      <c r="AB237" s="56">
        <v>-1.0489607177001901</v>
      </c>
      <c r="AC237" s="56">
        <v>-0.45328125924974899</v>
      </c>
      <c r="AD237" s="56" t="s">
        <v>1362</v>
      </c>
      <c r="AE237" s="56">
        <v>-1.0093946801976801</v>
      </c>
      <c r="AF237" s="56">
        <v>0.43359400380131202</v>
      </c>
      <c r="AG237" s="56" t="s">
        <v>1362</v>
      </c>
      <c r="AH237" s="56">
        <v>0.78342670282041904</v>
      </c>
      <c r="AI237" s="56">
        <v>1.4380404333325899E-2</v>
      </c>
      <c r="AJ237" s="56">
        <v>-0.130405484999358</v>
      </c>
      <c r="AK237" s="56"/>
      <c r="AL237" s="65" t="s">
        <v>1389</v>
      </c>
    </row>
    <row r="238" spans="1:38" x14ac:dyDescent="0.2">
      <c r="A238" t="s">
        <v>399</v>
      </c>
      <c r="B238" t="s">
        <v>212</v>
      </c>
      <c r="C238" t="s">
        <v>673</v>
      </c>
      <c r="D238" t="s">
        <v>1234</v>
      </c>
      <c r="E238" t="s">
        <v>387</v>
      </c>
      <c r="F238" s="95">
        <v>5.48</v>
      </c>
      <c r="H238" s="33">
        <v>20445777</v>
      </c>
      <c r="I238" s="40">
        <v>82.728062354499997</v>
      </c>
      <c r="J238" s="40">
        <v>21.503128907699999</v>
      </c>
      <c r="K238" s="34">
        <v>13</v>
      </c>
      <c r="M238">
        <v>1</v>
      </c>
      <c r="P238" s="28">
        <v>5.6179849487385303E-2</v>
      </c>
      <c r="Q238" s="28">
        <v>7.0066392650069004E-3</v>
      </c>
      <c r="T238" s="56">
        <v>-0.48497037165773299</v>
      </c>
      <c r="U238" s="56">
        <v>-0.45462939302304001</v>
      </c>
      <c r="V238" s="56">
        <v>-0.47683764304028498</v>
      </c>
      <c r="W238" s="56">
        <v>-0.35079171789031999</v>
      </c>
      <c r="X238" s="56">
        <v>-0.36171164340984702</v>
      </c>
      <c r="Y238" s="56">
        <v>0.48442698723292099</v>
      </c>
      <c r="AB238" s="56">
        <v>-0.18911630488584</v>
      </c>
      <c r="AC238" s="56">
        <v>-0.22195571314329399</v>
      </c>
      <c r="AD238" s="56" t="s">
        <v>1362</v>
      </c>
      <c r="AE238" s="56">
        <v>-8.1889174522761597E-3</v>
      </c>
      <c r="AF238" s="56">
        <v>0.18494981499452701</v>
      </c>
      <c r="AG238" s="56" t="s">
        <v>1362</v>
      </c>
      <c r="AH238" s="56">
        <v>0.41424889730994202</v>
      </c>
      <c r="AI238" s="56">
        <v>-0.84786816487241801</v>
      </c>
      <c r="AJ238" s="56">
        <v>-0.15892371672319799</v>
      </c>
      <c r="AK238" s="56"/>
      <c r="AL238" s="65" t="s">
        <v>1389</v>
      </c>
    </row>
    <row r="239" spans="1:38" x14ac:dyDescent="0.2">
      <c r="A239" t="s">
        <v>400</v>
      </c>
      <c r="B239">
        <v>26436</v>
      </c>
      <c r="C239" t="s">
        <v>964</v>
      </c>
      <c r="D239" t="s">
        <v>1067</v>
      </c>
      <c r="E239" t="s">
        <v>387</v>
      </c>
      <c r="F239" s="95">
        <v>32.5</v>
      </c>
      <c r="H239" s="33">
        <v>19655815</v>
      </c>
      <c r="I239" s="40">
        <v>88.238759999999999</v>
      </c>
      <c r="J239" s="40">
        <v>27.003115000000001</v>
      </c>
      <c r="K239" s="34">
        <v>62</v>
      </c>
      <c r="M239">
        <v>1</v>
      </c>
      <c r="P239" s="28">
        <v>4.6129726107571904E-3</v>
      </c>
      <c r="Q239" s="28">
        <v>0.235489549793238</v>
      </c>
      <c r="T239" s="56">
        <v>-0.37183901578686901</v>
      </c>
      <c r="U239" s="56">
        <v>-0.69829730218698605</v>
      </c>
      <c r="V239" s="56">
        <v>-0.509779980884979</v>
      </c>
      <c r="W239" s="56">
        <v>-5.4555429703409798E-2</v>
      </c>
      <c r="X239" s="56">
        <v>-0.71110671259914604</v>
      </c>
      <c r="Y239" s="56">
        <v>0.57748809239572696</v>
      </c>
      <c r="AB239" s="56">
        <v>2.1759303349711202E-2</v>
      </c>
      <c r="AC239" s="56">
        <v>-0.60136504258997103</v>
      </c>
      <c r="AD239" s="56" t="s">
        <v>1362</v>
      </c>
      <c r="AE239" s="56">
        <v>-0.113664008008296</v>
      </c>
      <c r="AF239" s="56">
        <v>0.24541502743122001</v>
      </c>
      <c r="AG239" s="56" t="s">
        <v>1362</v>
      </c>
      <c r="AH239" s="56">
        <v>0.74806708452995097</v>
      </c>
      <c r="AI239" s="56">
        <v>-0.54798453655725199</v>
      </c>
      <c r="AJ239" s="56">
        <v>-0.50524021865105695</v>
      </c>
      <c r="AK239" s="56"/>
      <c r="AL239" s="65" t="s">
        <v>1389</v>
      </c>
    </row>
    <row r="240" spans="1:38" x14ac:dyDescent="0.2">
      <c r="A240" t="s">
        <v>398</v>
      </c>
      <c r="B240">
        <v>18455</v>
      </c>
      <c r="C240" t="s">
        <v>592</v>
      </c>
      <c r="D240" t="s">
        <v>1233</v>
      </c>
      <c r="E240" t="s">
        <v>1037</v>
      </c>
      <c r="F240" s="95" t="s">
        <v>1362</v>
      </c>
      <c r="H240" s="33">
        <v>5167238</v>
      </c>
      <c r="I240" s="40">
        <v>79.043400000000005</v>
      </c>
      <c r="J240" s="40">
        <v>60.031286000000001</v>
      </c>
      <c r="K240" s="34">
        <v>10</v>
      </c>
      <c r="M240">
        <v>1</v>
      </c>
      <c r="P240" s="28">
        <v>-1.49170610150299E-2</v>
      </c>
      <c r="Q240" s="28">
        <v>-0.16432414448445501</v>
      </c>
      <c r="T240" s="56">
        <v>0.125396570305669</v>
      </c>
      <c r="U240" s="56">
        <v>-0.247383385435855</v>
      </c>
      <c r="V240" s="64">
        <v>0.70398296889577106</v>
      </c>
      <c r="W240" s="56">
        <v>-0.12695475376099</v>
      </c>
      <c r="X240" s="56">
        <v>-0.19447051058107701</v>
      </c>
      <c r="Y240" s="56">
        <v>2.9864409345673901E-2</v>
      </c>
      <c r="AB240" s="56">
        <v>0.33775963707821599</v>
      </c>
      <c r="AC240" s="56">
        <v>0.12121136856324501</v>
      </c>
      <c r="AD240" s="56">
        <v>0.47707200858707999</v>
      </c>
      <c r="AE240" s="56">
        <v>-0.347155787785835</v>
      </c>
      <c r="AF240" s="56">
        <v>0.34739101777931403</v>
      </c>
      <c r="AG240" s="56">
        <v>-0.28273356193723698</v>
      </c>
      <c r="AH240" s="56">
        <v>-0.314341369601502</v>
      </c>
      <c r="AI240" s="56">
        <v>2.3753513676395201E-2</v>
      </c>
      <c r="AJ240" s="56">
        <v>-0.16670369386351699</v>
      </c>
      <c r="AK240" s="56"/>
      <c r="AL240" s="29" t="s">
        <v>1390</v>
      </c>
    </row>
    <row r="241" spans="1:38" x14ac:dyDescent="0.2">
      <c r="A241" t="s">
        <v>399</v>
      </c>
      <c r="B241" t="s">
        <v>192</v>
      </c>
      <c r="C241" t="s">
        <v>937</v>
      </c>
      <c r="D241" t="s">
        <v>1211</v>
      </c>
      <c r="E241" t="s">
        <v>387</v>
      </c>
      <c r="F241" s="95">
        <v>17.695</v>
      </c>
      <c r="H241" s="33">
        <v>22919907</v>
      </c>
      <c r="I241" s="40">
        <v>86.872039333499998</v>
      </c>
      <c r="J241" s="40">
        <v>14.664103663600001</v>
      </c>
      <c r="K241" s="34">
        <v>1</v>
      </c>
      <c r="M241">
        <v>1</v>
      </c>
      <c r="P241" s="28">
        <v>7.8160913298319201E-2</v>
      </c>
      <c r="Q241" s="28">
        <v>7.0585418006390496E-2</v>
      </c>
      <c r="T241" s="56">
        <v>-0.55983866726403597</v>
      </c>
      <c r="U241" s="56">
        <v>-1.12900902889317</v>
      </c>
      <c r="V241" s="56">
        <v>-0.99555825911238904</v>
      </c>
      <c r="W241" s="56">
        <v>-1.02016265984413</v>
      </c>
      <c r="X241" s="56">
        <v>-1.1655527424288199</v>
      </c>
      <c r="Y241" s="56">
        <v>0.80205420759302404</v>
      </c>
      <c r="AB241" s="56">
        <v>5.6143368535154798E-3</v>
      </c>
      <c r="AC241" s="56">
        <v>-2.3316326521415198</v>
      </c>
      <c r="AD241" s="56" t="s">
        <v>1362</v>
      </c>
      <c r="AE241" s="56">
        <v>-2.0923109517789001E-2</v>
      </c>
      <c r="AF241" s="56">
        <v>0.40135740963849398</v>
      </c>
      <c r="AG241" s="56" t="s">
        <v>1362</v>
      </c>
      <c r="AH241" s="56">
        <v>0.89798588514232702</v>
      </c>
      <c r="AI241" s="56">
        <v>-0.76342440249800103</v>
      </c>
      <c r="AJ241" s="56">
        <v>-1.0453336086892699</v>
      </c>
      <c r="AK241" s="56"/>
      <c r="AL241" s="65" t="s">
        <v>1389</v>
      </c>
    </row>
    <row r="242" spans="1:38" x14ac:dyDescent="0.2">
      <c r="A242" t="s">
        <v>398</v>
      </c>
      <c r="B242">
        <v>18430</v>
      </c>
      <c r="C242" t="s">
        <v>567</v>
      </c>
      <c r="D242" t="s">
        <v>1118</v>
      </c>
      <c r="E242" t="s">
        <v>1037</v>
      </c>
      <c r="F242" s="95">
        <v>23.66</v>
      </c>
      <c r="H242" s="33">
        <v>25311657</v>
      </c>
      <c r="I242" s="40">
        <v>74.112105</v>
      </c>
      <c r="J242" s="40">
        <v>47.789180000000002</v>
      </c>
      <c r="K242" s="34">
        <v>872</v>
      </c>
      <c r="M242">
        <v>1</v>
      </c>
      <c r="P242" s="28">
        <v>0.85708518733581696</v>
      </c>
      <c r="Q242" s="28">
        <v>1.90143155449785E-2</v>
      </c>
      <c r="T242" s="64">
        <v>1.9350762977037499</v>
      </c>
      <c r="U242" s="56">
        <v>-3.4095390974926199E-2</v>
      </c>
      <c r="V242" s="56">
        <v>0.14067308876107701</v>
      </c>
      <c r="W242" s="56">
        <v>-0.18961271775887401</v>
      </c>
      <c r="X242" s="56">
        <v>-0.12501901619033201</v>
      </c>
      <c r="Y242" s="56">
        <v>-0.14712591813558201</v>
      </c>
      <c r="AB242" s="56">
        <v>1.85045037402502</v>
      </c>
      <c r="AC242" s="56">
        <v>-0.20590791910020101</v>
      </c>
      <c r="AD242" s="56">
        <v>0.88283026890049399</v>
      </c>
      <c r="AE242" s="56">
        <v>3.3466823004450301E-3</v>
      </c>
      <c r="AF242" s="56">
        <v>7.3228497380963306E-2</v>
      </c>
      <c r="AG242" s="56">
        <v>-0.17765448184274901</v>
      </c>
      <c r="AH242" s="56">
        <v>-1.7746552775829198E-2</v>
      </c>
      <c r="AI242" s="56">
        <v>-0.30070057981213499</v>
      </c>
      <c r="AJ242" s="56">
        <v>-6.98781012427983E-3</v>
      </c>
      <c r="AK242" s="56"/>
      <c r="AL242" s="29" t="s">
        <v>1390</v>
      </c>
    </row>
    <row r="243" spans="1:38" x14ac:dyDescent="0.2">
      <c r="A243" t="s">
        <v>399</v>
      </c>
      <c r="B243">
        <v>23838</v>
      </c>
      <c r="C243" t="s">
        <v>540</v>
      </c>
      <c r="D243" t="s">
        <v>1199</v>
      </c>
      <c r="E243" t="s">
        <v>387</v>
      </c>
      <c r="F243" s="95">
        <v>2.1850000000000001</v>
      </c>
      <c r="H243" s="33">
        <v>25856516</v>
      </c>
      <c r="I243" s="40">
        <v>82.000755999999996</v>
      </c>
      <c r="J243" s="40">
        <v>24.984020000000001</v>
      </c>
      <c r="K243" s="34">
        <v>36</v>
      </c>
      <c r="M243">
        <v>1</v>
      </c>
      <c r="P243" s="28">
        <v>0.33145067722620303</v>
      </c>
      <c r="Q243" s="28">
        <v>0.12021740252902199</v>
      </c>
      <c r="T243" s="56">
        <v>-0.20352159769607001</v>
      </c>
      <c r="U243" s="56">
        <v>-1.4387479106501899</v>
      </c>
      <c r="V243" s="56">
        <v>-1.3011679186373799</v>
      </c>
      <c r="W243" s="56">
        <v>-1.4565784779689199</v>
      </c>
      <c r="X243" s="56">
        <v>-1.8427635557215201</v>
      </c>
      <c r="Y243" s="56">
        <v>0.87725900100621701</v>
      </c>
      <c r="AB243" s="56">
        <v>0.41988575775204501</v>
      </c>
      <c r="AC243" s="56">
        <v>-1.41044241943978</v>
      </c>
      <c r="AD243" s="56" t="s">
        <v>1362</v>
      </c>
      <c r="AE243" s="56">
        <v>-0.18438925042094101</v>
      </c>
      <c r="AF243" s="56">
        <v>0.35051443304330698</v>
      </c>
      <c r="AG243" s="56" t="s">
        <v>1362</v>
      </c>
      <c r="AH243" s="56">
        <v>0.79997885111010902</v>
      </c>
      <c r="AI243" s="56">
        <v>-0.46356241611994198</v>
      </c>
      <c r="AJ243" s="56">
        <v>-1.4488064385961299</v>
      </c>
      <c r="AK243" s="56"/>
      <c r="AL243" s="65" t="s">
        <v>1389</v>
      </c>
    </row>
    <row r="244" spans="1:38" x14ac:dyDescent="0.2">
      <c r="A244" t="s">
        <v>398</v>
      </c>
      <c r="B244">
        <v>18934</v>
      </c>
      <c r="C244" t="s">
        <v>647</v>
      </c>
      <c r="D244" t="s">
        <v>1199</v>
      </c>
      <c r="E244" t="s">
        <v>387</v>
      </c>
      <c r="F244" s="95">
        <v>0.01</v>
      </c>
      <c r="H244" s="33">
        <v>289297</v>
      </c>
      <c r="I244" s="40">
        <v>82.725660000000005</v>
      </c>
      <c r="J244" s="40">
        <v>20.540189999999999</v>
      </c>
      <c r="K244" s="34">
        <v>3</v>
      </c>
      <c r="M244">
        <v>1</v>
      </c>
      <c r="P244" s="28">
        <v>0.20358594075304201</v>
      </c>
      <c r="Q244" s="28">
        <v>4.03437614696961E-2</v>
      </c>
      <c r="T244" s="56">
        <v>-1.1045831145023901</v>
      </c>
      <c r="U244" s="56">
        <v>-0.40609504377228201</v>
      </c>
      <c r="V244" s="56">
        <v>-1.1663523991150999</v>
      </c>
      <c r="W244" s="56" t="s">
        <v>1362</v>
      </c>
      <c r="X244" s="56">
        <v>0.60363811446664795</v>
      </c>
      <c r="Y244" s="56">
        <v>0.52072893617097804</v>
      </c>
      <c r="AB244" s="56">
        <v>0.335211616169727</v>
      </c>
      <c r="AC244" s="56">
        <v>0.58919972491137895</v>
      </c>
      <c r="AD244" s="56" t="s">
        <v>1362</v>
      </c>
      <c r="AE244" s="64">
        <v>0.43278325710781002</v>
      </c>
      <c r="AF244" s="56">
        <v>-0.58517220086410004</v>
      </c>
      <c r="AG244" s="56" t="s">
        <v>1362</v>
      </c>
      <c r="AH244" s="56" t="s">
        <v>1362</v>
      </c>
      <c r="AI244" s="56" t="s">
        <v>1362</v>
      </c>
      <c r="AJ244" s="56">
        <v>1.02959880264426</v>
      </c>
      <c r="AK244" s="56"/>
      <c r="AL244" s="29" t="s">
        <v>1390</v>
      </c>
    </row>
    <row r="245" spans="1:38" x14ac:dyDescent="0.2">
      <c r="A245" t="s">
        <v>398</v>
      </c>
      <c r="B245">
        <v>18944</v>
      </c>
      <c r="C245" t="s">
        <v>656</v>
      </c>
      <c r="D245" t="s">
        <v>1156</v>
      </c>
      <c r="E245" t="s">
        <v>387</v>
      </c>
      <c r="F245" s="95">
        <v>6.24</v>
      </c>
      <c r="H245" s="33">
        <v>158231</v>
      </c>
      <c r="I245" s="40">
        <v>78.731700000000004</v>
      </c>
      <c r="J245" s="40">
        <v>24.660986999999999</v>
      </c>
      <c r="K245" s="34">
        <v>3</v>
      </c>
      <c r="M245">
        <v>1</v>
      </c>
      <c r="P245" s="28">
        <v>0.73884166648600302</v>
      </c>
      <c r="Q245" s="28">
        <v>0.40352838272333302</v>
      </c>
      <c r="T245" s="56">
        <v>0.20353918085994099</v>
      </c>
      <c r="U245" s="56">
        <v>-0.83493834257615296</v>
      </c>
      <c r="V245" s="56">
        <v>-0.27326760303160902</v>
      </c>
      <c r="W245" s="56" t="s">
        <v>1362</v>
      </c>
      <c r="X245" s="64">
        <v>1.6487260039951901</v>
      </c>
      <c r="Y245" s="56">
        <v>-7.8039364075208395E-2</v>
      </c>
      <c r="AB245" s="56">
        <v>1.1652866147274099</v>
      </c>
      <c r="AC245" s="56">
        <v>4.2372241902210797E-3</v>
      </c>
      <c r="AD245" s="56" t="s">
        <v>1362</v>
      </c>
      <c r="AE245" s="56">
        <v>-1.95953416567095</v>
      </c>
      <c r="AF245" s="56">
        <v>-0.17013470158525701</v>
      </c>
      <c r="AG245" s="56" t="s">
        <v>1362</v>
      </c>
      <c r="AH245" s="56" t="s">
        <v>1362</v>
      </c>
      <c r="AI245" s="56" t="s">
        <v>1362</v>
      </c>
      <c r="AJ245" s="56">
        <v>1.4446363019231101</v>
      </c>
      <c r="AK245" s="56"/>
      <c r="AL245" s="29" t="s">
        <v>1390</v>
      </c>
    </row>
    <row r="246" spans="1:38" x14ac:dyDescent="0.2">
      <c r="A246" t="s">
        <v>398</v>
      </c>
      <c r="B246">
        <v>17450</v>
      </c>
      <c r="C246" t="s">
        <v>420</v>
      </c>
      <c r="D246" t="s">
        <v>1156</v>
      </c>
      <c r="E246" t="s">
        <v>387</v>
      </c>
      <c r="F246" s="95">
        <v>2.1</v>
      </c>
      <c r="H246" s="33">
        <v>15043569</v>
      </c>
      <c r="I246" s="40">
        <v>84.231406000000007</v>
      </c>
      <c r="J246" s="40">
        <v>76.265414000000007</v>
      </c>
      <c r="K246" s="34">
        <v>77</v>
      </c>
      <c r="M246">
        <v>1</v>
      </c>
      <c r="P246" s="28">
        <v>0.299908224078066</v>
      </c>
      <c r="Q246" s="28">
        <v>0.183809481344616</v>
      </c>
      <c r="T246" s="56">
        <v>-0.42575339557109698</v>
      </c>
      <c r="U246" s="56">
        <v>-0.190897995499237</v>
      </c>
      <c r="V246" s="56">
        <v>-0.81356036967404799</v>
      </c>
      <c r="W246" s="56">
        <v>-0.120047819791476</v>
      </c>
      <c r="X246" s="56">
        <v>0.26103066273565501</v>
      </c>
      <c r="Y246" s="56">
        <v>0.35731375133349902</v>
      </c>
      <c r="AB246" s="56">
        <v>-0.86733135055877097</v>
      </c>
      <c r="AC246" s="56">
        <v>1.38487013870886</v>
      </c>
      <c r="AD246" s="56" t="s">
        <v>1362</v>
      </c>
      <c r="AE246" s="56">
        <v>-0.30311136246170001</v>
      </c>
      <c r="AF246" s="56">
        <v>-0.63535501560324803</v>
      </c>
      <c r="AG246" s="56" t="s">
        <v>1362</v>
      </c>
      <c r="AH246" s="56">
        <v>-0.35466308090625498</v>
      </c>
      <c r="AI246" s="56">
        <v>0.66229425841927803</v>
      </c>
      <c r="AJ246" s="56">
        <v>0.43719140784648403</v>
      </c>
      <c r="AK246" s="56"/>
      <c r="AL246" s="65" t="s">
        <v>1389</v>
      </c>
    </row>
    <row r="247" spans="1:38" x14ac:dyDescent="0.2">
      <c r="A247" t="s">
        <v>399</v>
      </c>
      <c r="B247">
        <v>23572</v>
      </c>
      <c r="C247" t="s">
        <v>876</v>
      </c>
      <c r="D247" t="s">
        <v>1156</v>
      </c>
      <c r="E247" t="s">
        <v>387</v>
      </c>
      <c r="F247" s="95" t="s">
        <v>1362</v>
      </c>
      <c r="H247" s="33">
        <v>20837483</v>
      </c>
      <c r="I247" s="40">
        <v>83.40992</v>
      </c>
      <c r="J247" s="40">
        <v>18.085176000000001</v>
      </c>
      <c r="K247" s="34">
        <v>20</v>
      </c>
      <c r="M247">
        <v>1</v>
      </c>
      <c r="P247" s="28">
        <v>0.16144241702863299</v>
      </c>
      <c r="Q247" s="28">
        <v>7.6413309297263601E-2</v>
      </c>
      <c r="T247" s="56">
        <v>-0.48842030689278998</v>
      </c>
      <c r="U247" s="56">
        <v>-0.84732390005101499</v>
      </c>
      <c r="V247" s="56">
        <v>-0.63180335705914803</v>
      </c>
      <c r="W247" s="56">
        <v>-0.56309060697513802</v>
      </c>
      <c r="X247" s="56">
        <v>-0.61670034564086795</v>
      </c>
      <c r="Y247" s="56">
        <v>0.64886572556237898</v>
      </c>
      <c r="AB247" s="56">
        <v>-5.6685134484491501E-2</v>
      </c>
      <c r="AC247" s="56">
        <v>-1.18714620518826</v>
      </c>
      <c r="AD247" s="56" t="s">
        <v>1362</v>
      </c>
      <c r="AE247" s="56">
        <v>-9.8900637281820095E-2</v>
      </c>
      <c r="AF247" s="56">
        <v>0.31899508296953499</v>
      </c>
      <c r="AG247" s="56" t="s">
        <v>1362</v>
      </c>
      <c r="AH247" s="56">
        <v>0.76743467005251897</v>
      </c>
      <c r="AI247" s="56">
        <v>-0.76337613734544696</v>
      </c>
      <c r="AJ247" s="56">
        <v>-0.44173241550436299</v>
      </c>
      <c r="AK247" s="56"/>
      <c r="AL247" s="65" t="s">
        <v>1389</v>
      </c>
    </row>
    <row r="248" spans="1:38" x14ac:dyDescent="0.2">
      <c r="A248" t="s">
        <v>399</v>
      </c>
      <c r="B248">
        <v>23861</v>
      </c>
      <c r="C248" t="s">
        <v>900</v>
      </c>
      <c r="D248" t="s">
        <v>1049</v>
      </c>
      <c r="E248" t="s">
        <v>387</v>
      </c>
      <c r="F248" s="95">
        <v>6.48</v>
      </c>
      <c r="H248" s="33">
        <v>27188408</v>
      </c>
      <c r="I248" s="40">
        <v>84.664196000000004</v>
      </c>
      <c r="J248" s="40">
        <v>16.82714</v>
      </c>
      <c r="K248" s="34">
        <v>18</v>
      </c>
      <c r="M248">
        <v>1</v>
      </c>
      <c r="P248" s="28">
        <v>0.20847590169409899</v>
      </c>
      <c r="Q248" s="28">
        <v>9.9492266602501794E-2</v>
      </c>
      <c r="T248" s="56">
        <v>-0.18731099864495901</v>
      </c>
      <c r="U248" s="56">
        <v>-1.55672699241665</v>
      </c>
      <c r="V248" s="56">
        <v>-1.10330914352413</v>
      </c>
      <c r="W248" s="56">
        <v>-1.6460311055224699</v>
      </c>
      <c r="X248" s="56">
        <v>-1.55279945585893</v>
      </c>
      <c r="Y248" s="56">
        <v>0.86171830699966701</v>
      </c>
      <c r="AB248" s="56">
        <v>0.30654719413052101</v>
      </c>
      <c r="AC248" s="56">
        <v>-1.9756593228989601</v>
      </c>
      <c r="AD248" s="56" t="s">
        <v>1362</v>
      </c>
      <c r="AE248" s="56">
        <v>-0.28036487819738698</v>
      </c>
      <c r="AF248" s="56">
        <v>0.42823659947270898</v>
      </c>
      <c r="AG248" s="56" t="s">
        <v>1362</v>
      </c>
      <c r="AH248" s="56">
        <v>1.0053937637030099</v>
      </c>
      <c r="AI248" s="56">
        <v>-0.78471415031191105</v>
      </c>
      <c r="AJ248" s="56">
        <v>-1.3323759827188399</v>
      </c>
      <c r="AK248" s="56"/>
      <c r="AL248" s="65" t="s">
        <v>1389</v>
      </c>
    </row>
    <row r="249" spans="1:38" x14ac:dyDescent="0.2">
      <c r="A249" t="s">
        <v>398</v>
      </c>
      <c r="B249">
        <v>18325</v>
      </c>
      <c r="C249" t="s">
        <v>503</v>
      </c>
      <c r="D249" t="s">
        <v>1049</v>
      </c>
      <c r="E249" t="s">
        <v>1038</v>
      </c>
      <c r="F249" s="95">
        <v>2.9850000000000003</v>
      </c>
      <c r="H249" s="33">
        <v>12727848</v>
      </c>
      <c r="I249" s="40">
        <v>67.930589999999995</v>
      </c>
      <c r="J249" s="40">
        <v>76.201718</v>
      </c>
      <c r="K249" s="34">
        <v>12927</v>
      </c>
      <c r="M249">
        <v>1</v>
      </c>
      <c r="P249" s="28">
        <v>0.37306008782539302</v>
      </c>
      <c r="Q249" s="28">
        <v>8.6624229295726995E-2</v>
      </c>
      <c r="T249" s="56">
        <v>0.18038404733058599</v>
      </c>
      <c r="U249" s="56">
        <v>0.204474198760319</v>
      </c>
      <c r="V249" s="56">
        <v>-4.0070835926037197E-2</v>
      </c>
      <c r="W249" s="56">
        <v>-0.33935094573216501</v>
      </c>
      <c r="X249" s="56">
        <v>-0.123568784737912</v>
      </c>
      <c r="Y249" s="56">
        <v>-0.10992290104906501</v>
      </c>
      <c r="AB249" s="56">
        <v>0.30601634470843597</v>
      </c>
      <c r="AC249" s="56">
        <v>1.11429983288369E-2</v>
      </c>
      <c r="AD249" s="56">
        <v>-3.41722842241899E-2</v>
      </c>
      <c r="AE249" s="56">
        <v>0.211099661502793</v>
      </c>
      <c r="AF249" s="56">
        <v>2.7126137920723201E-2</v>
      </c>
      <c r="AG249" s="56" t="s">
        <v>1362</v>
      </c>
      <c r="AH249" s="56">
        <v>-0.117607822468364</v>
      </c>
      <c r="AI249" s="56">
        <v>4.3569267052472299E-2</v>
      </c>
      <c r="AJ249" s="56">
        <v>-0.19202483760594499</v>
      </c>
      <c r="AK249" s="56"/>
      <c r="AL249" s="65" t="s">
        <v>1389</v>
      </c>
    </row>
    <row r="250" spans="1:38" x14ac:dyDescent="0.2">
      <c r="A250" t="s">
        <v>399</v>
      </c>
      <c r="B250" t="s">
        <v>297</v>
      </c>
      <c r="C250" t="s">
        <v>989</v>
      </c>
      <c r="D250" t="s">
        <v>1143</v>
      </c>
      <c r="E250" t="s">
        <v>387</v>
      </c>
      <c r="F250" s="95">
        <v>11.77</v>
      </c>
      <c r="H250" s="33">
        <v>21871694</v>
      </c>
      <c r="I250" s="40">
        <v>85.072269091300001</v>
      </c>
      <c r="J250" s="40">
        <v>16.5168626725</v>
      </c>
      <c r="K250" s="34">
        <v>4</v>
      </c>
      <c r="M250">
        <v>1</v>
      </c>
      <c r="P250" s="28">
        <v>0.170846996425352</v>
      </c>
      <c r="Q250" s="28">
        <v>0.17844720388881799</v>
      </c>
      <c r="T250" s="56">
        <v>-0.56638863420403496</v>
      </c>
      <c r="U250" s="56">
        <v>-1.09918329392128</v>
      </c>
      <c r="V250" s="56">
        <v>-1.3190890352432401</v>
      </c>
      <c r="W250" s="56">
        <v>-0.62491900621001195</v>
      </c>
      <c r="X250" s="56">
        <v>-0.86309970077722198</v>
      </c>
      <c r="Y250" s="56">
        <v>0.81331236625772396</v>
      </c>
      <c r="AB250" s="56">
        <v>-0.27162689188236</v>
      </c>
      <c r="AC250" s="56">
        <v>-2.2516502877439901</v>
      </c>
      <c r="AD250" s="56" t="s">
        <v>1362</v>
      </c>
      <c r="AE250" s="56">
        <v>-3.9460286432187901E-2</v>
      </c>
      <c r="AF250" s="56">
        <v>0.40591237343095399</v>
      </c>
      <c r="AG250" s="56" t="s">
        <v>1362</v>
      </c>
      <c r="AH250" s="56">
        <v>0.79784648243440903</v>
      </c>
      <c r="AI250" s="56">
        <v>-0.607692617413923</v>
      </c>
      <c r="AJ250" s="56">
        <v>-0.714743229157763</v>
      </c>
      <c r="AK250" s="56"/>
      <c r="AL250" s="65" t="s">
        <v>1389</v>
      </c>
    </row>
    <row r="251" spans="1:38" x14ac:dyDescent="0.2">
      <c r="A251" t="s">
        <v>399</v>
      </c>
      <c r="B251" t="s">
        <v>141</v>
      </c>
      <c r="C251" t="s">
        <v>649</v>
      </c>
      <c r="D251" t="s">
        <v>1143</v>
      </c>
      <c r="E251" t="s">
        <v>387</v>
      </c>
      <c r="F251" s="95">
        <v>5.6950000000000003</v>
      </c>
      <c r="H251" s="33">
        <v>5981749</v>
      </c>
      <c r="I251" s="40">
        <v>80.510829679300002</v>
      </c>
      <c r="J251" s="40">
        <v>60.3158160694</v>
      </c>
      <c r="K251" s="34">
        <v>186</v>
      </c>
      <c r="M251">
        <v>1</v>
      </c>
      <c r="P251" s="28">
        <v>7.29533338480782E-2</v>
      </c>
      <c r="Q251" s="28">
        <v>-2.62651420211155E-2</v>
      </c>
      <c r="T251" s="56">
        <v>-1.23723445031653</v>
      </c>
      <c r="U251" s="56">
        <v>-2.0764683290961601E-2</v>
      </c>
      <c r="V251" s="56">
        <v>-0.71871772141755996</v>
      </c>
      <c r="W251" s="56">
        <v>-4.1391202547740799E-2</v>
      </c>
      <c r="X251" s="56">
        <v>0.26756913817123301</v>
      </c>
      <c r="Y251" s="56">
        <v>0.33146351148939901</v>
      </c>
      <c r="AB251" s="56">
        <v>-1.4835398146651599</v>
      </c>
      <c r="AC251" s="56">
        <v>1.8864193459594201</v>
      </c>
      <c r="AD251" s="56" t="s">
        <v>1362</v>
      </c>
      <c r="AE251" s="56">
        <v>-0.16408502522823701</v>
      </c>
      <c r="AF251" s="56">
        <v>-1.1145754621541599</v>
      </c>
      <c r="AG251" s="56" t="s">
        <v>1362</v>
      </c>
      <c r="AH251" s="56">
        <v>-1.64433350184036</v>
      </c>
      <c r="AI251" s="56">
        <v>0.32091712678983297</v>
      </c>
      <c r="AJ251" s="56">
        <v>0.567002647965693</v>
      </c>
      <c r="AK251" s="56"/>
      <c r="AL251" s="65" t="s">
        <v>1389</v>
      </c>
    </row>
    <row r="252" spans="1:38" x14ac:dyDescent="0.2">
      <c r="A252" t="s">
        <v>399</v>
      </c>
      <c r="B252">
        <v>23542</v>
      </c>
      <c r="C252" t="s">
        <v>693</v>
      </c>
      <c r="D252" t="s">
        <v>1143</v>
      </c>
      <c r="E252" t="s">
        <v>387</v>
      </c>
      <c r="F252" s="95" t="s">
        <v>1362</v>
      </c>
      <c r="H252" s="33">
        <v>21351577</v>
      </c>
      <c r="I252" s="40">
        <v>89.198994999999996</v>
      </c>
      <c r="J252" s="40">
        <v>22.84525</v>
      </c>
      <c r="K252" s="34">
        <v>41</v>
      </c>
      <c r="M252">
        <v>1</v>
      </c>
      <c r="P252" s="28">
        <v>-0.37541479295421198</v>
      </c>
      <c r="Q252" s="28">
        <v>-0.107632211987452</v>
      </c>
      <c r="T252" s="56">
        <v>-1.2879503788567701</v>
      </c>
      <c r="U252" s="56">
        <v>-1.4259635758437901</v>
      </c>
      <c r="V252" s="56">
        <v>-0.80657733844295498</v>
      </c>
      <c r="W252" s="56">
        <v>-1.60293500827283</v>
      </c>
      <c r="X252" s="56">
        <v>-1.3870840719453399</v>
      </c>
      <c r="Y252" s="56">
        <v>0.87924619812274596</v>
      </c>
      <c r="AB252" s="56">
        <v>-0.54271549645026895</v>
      </c>
      <c r="AC252" s="56">
        <v>-1.5130813253783499</v>
      </c>
      <c r="AD252" s="56" t="s">
        <v>1362</v>
      </c>
      <c r="AE252" s="56">
        <v>-0.19109823290565001</v>
      </c>
      <c r="AF252" s="56">
        <v>0.47481817774504298</v>
      </c>
      <c r="AG252" s="56" t="s">
        <v>1362</v>
      </c>
      <c r="AH252" s="56">
        <v>0.89568738247811897</v>
      </c>
      <c r="AI252" s="56">
        <v>-0.60962360234963597</v>
      </c>
      <c r="AJ252" s="56">
        <v>-1.0864880471705001</v>
      </c>
      <c r="AK252" s="56"/>
      <c r="AL252" s="65" t="s">
        <v>1389</v>
      </c>
    </row>
    <row r="253" spans="1:38" x14ac:dyDescent="0.2">
      <c r="A253" t="s">
        <v>399</v>
      </c>
      <c r="B253" t="s">
        <v>294</v>
      </c>
      <c r="C253" t="s">
        <v>986</v>
      </c>
      <c r="D253" t="s">
        <v>1146</v>
      </c>
      <c r="E253" t="s">
        <v>387</v>
      </c>
      <c r="F253" s="95">
        <v>3.76</v>
      </c>
      <c r="H253" s="33">
        <v>22060854</v>
      </c>
      <c r="I253" s="40">
        <v>83.945670196899997</v>
      </c>
      <c r="J253" s="40">
        <v>18.688731094200001</v>
      </c>
      <c r="K253" s="34">
        <v>238</v>
      </c>
      <c r="M253">
        <v>1</v>
      </c>
      <c r="P253" s="28">
        <v>0.366269874885716</v>
      </c>
      <c r="Q253" s="28">
        <v>0.17446105519355701</v>
      </c>
      <c r="T253" s="56">
        <v>0.39652920985221701</v>
      </c>
      <c r="U253" s="56">
        <v>-1.2292172816882001</v>
      </c>
      <c r="V253" s="56">
        <v>-0.67913451641886502</v>
      </c>
      <c r="W253" s="56">
        <v>-0.909266248109178</v>
      </c>
      <c r="X253" s="56">
        <v>-1.2233364489448699</v>
      </c>
      <c r="Y253" s="56">
        <v>0.66098217304252205</v>
      </c>
      <c r="AB253" s="56">
        <v>0.29069342069502202</v>
      </c>
      <c r="AC253" s="56">
        <v>-1.48670888971088</v>
      </c>
      <c r="AD253" s="56" t="s">
        <v>1362</v>
      </c>
      <c r="AE253" s="56">
        <v>-0.24916485898219401</v>
      </c>
      <c r="AF253" s="56">
        <v>0.37418581463855399</v>
      </c>
      <c r="AG253" s="56" t="s">
        <v>1362</v>
      </c>
      <c r="AH253" s="56">
        <v>0.87076192276580699</v>
      </c>
      <c r="AI253" s="56">
        <v>-0.72552272210944002</v>
      </c>
      <c r="AJ253" s="56">
        <v>-0.94954338397842397</v>
      </c>
      <c r="AK253" s="56"/>
      <c r="AL253" s="65" t="s">
        <v>1389</v>
      </c>
    </row>
    <row r="254" spans="1:38" x14ac:dyDescent="0.2">
      <c r="A254" t="s">
        <v>399</v>
      </c>
      <c r="B254" t="s">
        <v>268</v>
      </c>
      <c r="C254" t="s">
        <v>719</v>
      </c>
      <c r="D254" t="s">
        <v>1057</v>
      </c>
      <c r="E254" t="s">
        <v>387</v>
      </c>
      <c r="F254" s="95">
        <v>0</v>
      </c>
      <c r="H254" s="33">
        <v>21065540</v>
      </c>
      <c r="I254" s="40">
        <v>86.113802620800001</v>
      </c>
      <c r="J254" s="40">
        <v>17.271419147500001</v>
      </c>
      <c r="K254" s="34">
        <v>14</v>
      </c>
      <c r="M254">
        <v>1</v>
      </c>
      <c r="P254" s="28">
        <v>0.49459565592230098</v>
      </c>
      <c r="Q254" s="28">
        <v>0.20158361278957601</v>
      </c>
      <c r="T254" s="56">
        <v>0.30319310325653698</v>
      </c>
      <c r="U254" s="56">
        <v>-1.2468258514313499</v>
      </c>
      <c r="V254" s="56">
        <v>-0.56123117806141798</v>
      </c>
      <c r="W254" s="56">
        <v>-0.75504760003229798</v>
      </c>
      <c r="X254" s="56">
        <v>-1.2667635598687601</v>
      </c>
      <c r="Y254" s="56">
        <v>0.65919966583951795</v>
      </c>
      <c r="AB254" s="56">
        <v>0.62085637811967398</v>
      </c>
      <c r="AC254" s="56">
        <v>-1.4787924677533799</v>
      </c>
      <c r="AD254" s="56" t="s">
        <v>1362</v>
      </c>
      <c r="AE254" s="56">
        <v>-0.270731790407575</v>
      </c>
      <c r="AF254" s="56">
        <v>0.33930193378573598</v>
      </c>
      <c r="AG254" s="56" t="s">
        <v>1362</v>
      </c>
      <c r="AH254" s="56">
        <v>0.72754184527327403</v>
      </c>
      <c r="AI254" s="56">
        <v>-0.88976830306510002</v>
      </c>
      <c r="AJ254" s="56">
        <v>-0.99330550049195598</v>
      </c>
      <c r="AK254" s="56"/>
      <c r="AL254" s="65" t="s">
        <v>1389</v>
      </c>
    </row>
    <row r="255" spans="1:38" x14ac:dyDescent="0.2">
      <c r="A255" t="s">
        <v>398</v>
      </c>
      <c r="B255">
        <v>18434</v>
      </c>
      <c r="C255" t="s">
        <v>571</v>
      </c>
      <c r="D255" t="s">
        <v>1057</v>
      </c>
      <c r="E255" t="s">
        <v>1037</v>
      </c>
      <c r="F255" s="95">
        <v>55.480000000000004</v>
      </c>
      <c r="H255" s="33">
        <v>5671678</v>
      </c>
      <c r="I255" s="40">
        <v>48.406523</v>
      </c>
      <c r="J255" s="40">
        <v>68.327721999999994</v>
      </c>
      <c r="K255" s="34">
        <v>67</v>
      </c>
      <c r="M255">
        <v>1</v>
      </c>
      <c r="P255" s="28">
        <v>0.275799371452011</v>
      </c>
      <c r="Q255" s="28">
        <v>-8.1632766544798896E-2</v>
      </c>
      <c r="T255" s="56">
        <v>0.328630860362639</v>
      </c>
      <c r="U255" s="56">
        <v>-0.13173304284041501</v>
      </c>
      <c r="V255" s="64">
        <v>0.74272322132449398</v>
      </c>
      <c r="W255" s="56">
        <v>0.204981875011776</v>
      </c>
      <c r="X255" s="56">
        <v>6.7941715410667597E-2</v>
      </c>
      <c r="Y255" s="56">
        <v>-5.1498449225249501E-2</v>
      </c>
      <c r="AB255" s="56">
        <v>0.57616951646426195</v>
      </c>
      <c r="AC255" s="56">
        <v>-3.96807691372262E-2</v>
      </c>
      <c r="AD255" s="56">
        <v>-1.471696794801</v>
      </c>
      <c r="AE255" s="56">
        <v>-0.261798807269288</v>
      </c>
      <c r="AF255" s="56">
        <v>0.48696981294285302</v>
      </c>
      <c r="AG255" s="56">
        <v>0.17969306765913001</v>
      </c>
      <c r="AH255" s="56">
        <v>-0.263110172989586</v>
      </c>
      <c r="AI255" s="56">
        <v>-0.35128004441378302</v>
      </c>
      <c r="AJ255" s="56">
        <v>3.25142312553405E-3</v>
      </c>
      <c r="AK255" s="56"/>
      <c r="AL255" s="29" t="s">
        <v>1390</v>
      </c>
    </row>
    <row r="256" spans="1:38" x14ac:dyDescent="0.2">
      <c r="A256" t="s">
        <v>398</v>
      </c>
      <c r="B256">
        <v>18958</v>
      </c>
      <c r="C256" t="s">
        <v>669</v>
      </c>
      <c r="D256" t="s">
        <v>1041</v>
      </c>
      <c r="E256" t="s">
        <v>387</v>
      </c>
      <c r="F256" s="95">
        <v>9.9400000000000013</v>
      </c>
      <c r="H256" s="33">
        <v>812341</v>
      </c>
      <c r="I256" s="40">
        <v>85.408270000000002</v>
      </c>
      <c r="J256" s="40">
        <v>17.474640000000001</v>
      </c>
      <c r="K256" s="34">
        <v>3</v>
      </c>
      <c r="M256">
        <v>1</v>
      </c>
      <c r="P256" s="28">
        <v>-0.104849799988405</v>
      </c>
      <c r="Q256" s="28">
        <v>0.41735820765727799</v>
      </c>
      <c r="T256" s="56">
        <v>-0.58856796749872498</v>
      </c>
      <c r="U256" s="56">
        <v>-0.71724329990639901</v>
      </c>
      <c r="V256" s="56">
        <v>6.0156130693581097E-2</v>
      </c>
      <c r="W256" s="64">
        <v>1.22573042003018</v>
      </c>
      <c r="X256" s="56">
        <v>0.62984799378950196</v>
      </c>
      <c r="Y256" s="56">
        <v>0.20958068003685901</v>
      </c>
      <c r="AB256" s="56">
        <v>-1.2079307088568001</v>
      </c>
      <c r="AC256" s="56">
        <v>0.55701931916222602</v>
      </c>
      <c r="AD256" s="56" t="s">
        <v>1362</v>
      </c>
      <c r="AE256" s="56">
        <v>-0.84732466208492896</v>
      </c>
      <c r="AF256" s="56">
        <v>9.6651839109643103E-2</v>
      </c>
      <c r="AG256" s="56" t="s">
        <v>1362</v>
      </c>
      <c r="AH256" s="56">
        <v>0.76819218912526099</v>
      </c>
      <c r="AI256" s="56">
        <v>-0.132098642640087</v>
      </c>
      <c r="AJ256" s="56">
        <v>0.48645647761773497</v>
      </c>
      <c r="AK256" s="56"/>
      <c r="AL256" s="29" t="s">
        <v>1390</v>
      </c>
    </row>
    <row r="257" spans="1:38" x14ac:dyDescent="0.2">
      <c r="A257" t="s">
        <v>398</v>
      </c>
      <c r="B257">
        <v>18696</v>
      </c>
      <c r="C257" t="s">
        <v>443</v>
      </c>
      <c r="D257" t="s">
        <v>1041</v>
      </c>
      <c r="E257" t="s">
        <v>387</v>
      </c>
      <c r="F257" s="95">
        <v>14.01</v>
      </c>
      <c r="H257" s="33">
        <v>20863055</v>
      </c>
      <c r="I257" s="40">
        <v>80.975579999999994</v>
      </c>
      <c r="J257" s="40">
        <v>80.647132999999997</v>
      </c>
      <c r="K257" s="34">
        <v>34169</v>
      </c>
      <c r="M257">
        <v>1</v>
      </c>
      <c r="P257" s="28">
        <v>0.873069877752915</v>
      </c>
      <c r="Q257" s="28">
        <v>0.40127466195580302</v>
      </c>
      <c r="T257" s="56">
        <v>-0.60416441236029805</v>
      </c>
      <c r="U257" s="56">
        <v>-8.8714393317769494E-2</v>
      </c>
      <c r="V257" s="56">
        <v>-0.49270106534619301</v>
      </c>
      <c r="W257" s="56">
        <v>0.112742510643892</v>
      </c>
      <c r="X257" s="56">
        <v>0.32286845913775902</v>
      </c>
      <c r="Y257" s="56">
        <v>0.24200652829913499</v>
      </c>
      <c r="AB257" s="56">
        <v>-0.88482610060689504</v>
      </c>
      <c r="AC257" s="56">
        <v>1.7293487979267701</v>
      </c>
      <c r="AD257" s="56" t="s">
        <v>1362</v>
      </c>
      <c r="AE257" s="56">
        <v>-0.34456969542607302</v>
      </c>
      <c r="AF257" s="56">
        <v>-0.94118891382111003</v>
      </c>
      <c r="AG257" s="56" t="s">
        <v>1362</v>
      </c>
      <c r="AH257" s="56">
        <v>-1.03850411843065</v>
      </c>
      <c r="AI257" s="56">
        <v>0.41744488286140702</v>
      </c>
      <c r="AJ257" s="56">
        <v>0.60073728750253796</v>
      </c>
      <c r="AK257" s="56"/>
      <c r="AL257" s="65" t="s">
        <v>1389</v>
      </c>
    </row>
    <row r="258" spans="1:38" x14ac:dyDescent="0.2">
      <c r="A258" t="s">
        <v>400</v>
      </c>
      <c r="B258">
        <v>26283</v>
      </c>
      <c r="C258" t="s">
        <v>669</v>
      </c>
      <c r="D258" t="s">
        <v>1041</v>
      </c>
      <c r="E258" t="s">
        <v>387</v>
      </c>
      <c r="F258" s="95">
        <v>9.9400000000000013</v>
      </c>
      <c r="H258" s="33">
        <v>24553139</v>
      </c>
      <c r="I258" s="40">
        <v>87.072339999999997</v>
      </c>
      <c r="J258" s="40">
        <v>17.055319999999998</v>
      </c>
      <c r="K258" s="34">
        <v>61</v>
      </c>
      <c r="M258">
        <v>1</v>
      </c>
      <c r="P258" s="28">
        <v>-0.33017754427196599</v>
      </c>
      <c r="Q258" s="28">
        <v>0.15712867108756601</v>
      </c>
      <c r="T258" s="56">
        <v>-1.01280102377307</v>
      </c>
      <c r="U258" s="56">
        <v>-1.5207638305103901</v>
      </c>
      <c r="V258" s="56">
        <v>-0.98928512044081096</v>
      </c>
      <c r="W258" s="56">
        <v>-0.48390485510641201</v>
      </c>
      <c r="X258" s="56">
        <v>-1.34205450022269</v>
      </c>
      <c r="Y258" s="56">
        <v>0.88935123225912205</v>
      </c>
      <c r="AB258" s="56">
        <v>-0.71978267049142797</v>
      </c>
      <c r="AC258" s="56">
        <v>-1.78953622700907</v>
      </c>
      <c r="AD258" s="56" t="s">
        <v>1362</v>
      </c>
      <c r="AE258" s="56">
        <v>-0.38056573242824998</v>
      </c>
      <c r="AF258" s="56">
        <v>0.53458358544103501</v>
      </c>
      <c r="AG258" s="56" t="s">
        <v>1362</v>
      </c>
      <c r="AH258" s="56">
        <v>1.1354154452310199</v>
      </c>
      <c r="AI258" s="56">
        <v>-0.69394390373659098</v>
      </c>
      <c r="AJ258" s="56">
        <v>-1.07705760383939</v>
      </c>
      <c r="AK258" s="56"/>
      <c r="AL258" s="65" t="s">
        <v>1389</v>
      </c>
    </row>
    <row r="259" spans="1:38" x14ac:dyDescent="0.2">
      <c r="A259" t="s">
        <v>398</v>
      </c>
      <c r="B259">
        <v>17468</v>
      </c>
      <c r="C259" t="s">
        <v>437</v>
      </c>
      <c r="D259" t="s">
        <v>1041</v>
      </c>
      <c r="E259" t="s">
        <v>387</v>
      </c>
      <c r="F259" s="95">
        <v>163.32999999999998</v>
      </c>
      <c r="H259" s="33">
        <v>31449694</v>
      </c>
      <c r="I259" s="40">
        <v>85.867715000000004</v>
      </c>
      <c r="J259" s="40">
        <v>71.492233999999996</v>
      </c>
      <c r="K259" s="34">
        <v>64</v>
      </c>
      <c r="M259">
        <v>1</v>
      </c>
      <c r="P259" s="28">
        <v>0.19311869593504499</v>
      </c>
      <c r="Q259" s="28">
        <v>9.8390378028260006E-2</v>
      </c>
      <c r="T259" s="56">
        <v>-0.382335467571563</v>
      </c>
      <c r="U259" s="56">
        <v>-0.16417981819344701</v>
      </c>
      <c r="V259" s="56">
        <v>-0.54273939830448803</v>
      </c>
      <c r="W259" s="56">
        <v>-0.68024658362867996</v>
      </c>
      <c r="X259" s="56">
        <v>-0.23819800964776</v>
      </c>
      <c r="Y259" s="56">
        <v>0.36780627681662897</v>
      </c>
      <c r="AB259" s="56">
        <v>-0.34198307818636198</v>
      </c>
      <c r="AC259" s="56">
        <v>0.57975487912693102</v>
      </c>
      <c r="AD259" s="56" t="s">
        <v>1362</v>
      </c>
      <c r="AE259" s="56">
        <v>-6.7810441677878903E-3</v>
      </c>
      <c r="AF259" s="56">
        <v>-0.269866513405919</v>
      </c>
      <c r="AG259" s="56" t="s">
        <v>1362</v>
      </c>
      <c r="AH259" s="56">
        <v>0.194171090019431</v>
      </c>
      <c r="AI259" s="56">
        <v>0.80147556756062599</v>
      </c>
      <c r="AJ259" s="56">
        <v>-0.19183510414904301</v>
      </c>
      <c r="AK259" s="56"/>
      <c r="AL259" s="65" t="s">
        <v>1389</v>
      </c>
    </row>
    <row r="260" spans="1:38" x14ac:dyDescent="0.2">
      <c r="A260" t="s">
        <v>399</v>
      </c>
      <c r="B260" t="s">
        <v>262</v>
      </c>
      <c r="C260" t="s">
        <v>961</v>
      </c>
      <c r="D260" t="s">
        <v>1248</v>
      </c>
      <c r="E260" t="s">
        <v>387</v>
      </c>
      <c r="F260" s="95">
        <v>63.935000000000002</v>
      </c>
      <c r="H260" s="33">
        <v>20628210</v>
      </c>
      <c r="I260" s="40">
        <v>86.358559995899995</v>
      </c>
      <c r="J260" s="40">
        <v>19.7910263554</v>
      </c>
      <c r="K260" s="34">
        <v>8</v>
      </c>
      <c r="M260">
        <v>1</v>
      </c>
      <c r="P260" s="28">
        <v>-0.31837065690789401</v>
      </c>
      <c r="Q260" s="28">
        <v>-0.11785363357355901</v>
      </c>
      <c r="T260" s="56">
        <v>-1.0796031972737901</v>
      </c>
      <c r="U260" s="56">
        <v>-0.319512876875237</v>
      </c>
      <c r="V260" s="56">
        <v>-0.72572995217694702</v>
      </c>
      <c r="W260" s="56">
        <v>-0.37594887342887501</v>
      </c>
      <c r="X260" s="56">
        <v>-6.6988532709895798E-2</v>
      </c>
      <c r="Y260" s="56">
        <v>0.50512219651017998</v>
      </c>
      <c r="AB260" s="56">
        <v>-0.79086584483367695</v>
      </c>
      <c r="AC260" s="56">
        <v>0.23785690094992801</v>
      </c>
      <c r="AD260" s="56" t="s">
        <v>1362</v>
      </c>
      <c r="AE260" s="56">
        <v>3.07116491321297E-2</v>
      </c>
      <c r="AF260" s="56">
        <v>9.2547440776907505E-2</v>
      </c>
      <c r="AG260" s="56" t="s">
        <v>1362</v>
      </c>
      <c r="AH260" s="56">
        <v>0.23970483717075899</v>
      </c>
      <c r="AI260" s="56">
        <v>-0.87352388499699396</v>
      </c>
      <c r="AJ260" s="56">
        <v>0.18272856154359601</v>
      </c>
      <c r="AK260" s="56"/>
      <c r="AL260" s="65" t="s">
        <v>1389</v>
      </c>
    </row>
    <row r="261" spans="1:38" x14ac:dyDescent="0.2">
      <c r="A261" t="s">
        <v>399</v>
      </c>
      <c r="B261" t="s">
        <v>301</v>
      </c>
      <c r="C261" t="s">
        <v>560</v>
      </c>
      <c r="D261" t="s">
        <v>1044</v>
      </c>
      <c r="E261" t="s">
        <v>387</v>
      </c>
      <c r="F261" s="95">
        <v>2.6900000000000004</v>
      </c>
      <c r="H261" s="33">
        <v>24261473</v>
      </c>
      <c r="I261" s="40">
        <v>86.037408359099999</v>
      </c>
      <c r="J261" s="40">
        <v>15.965509813400001</v>
      </c>
      <c r="K261" s="34">
        <v>83</v>
      </c>
      <c r="M261">
        <v>1</v>
      </c>
      <c r="P261" s="28">
        <v>0.74794840526828599</v>
      </c>
      <c r="Q261" s="28">
        <v>0.23005263768531301</v>
      </c>
      <c r="T261" s="56">
        <v>0.80338591866707398</v>
      </c>
      <c r="U261" s="56">
        <v>-1.5542019350089</v>
      </c>
      <c r="V261" s="56">
        <v>-0.77114448698905802</v>
      </c>
      <c r="W261" s="56">
        <v>-0.51054140396593894</v>
      </c>
      <c r="X261" s="56">
        <v>-1.78654356396812</v>
      </c>
      <c r="Y261" s="56">
        <v>0.66468549937968402</v>
      </c>
      <c r="AB261" s="56">
        <v>1.10224378463378</v>
      </c>
      <c r="AC261" s="56">
        <v>-2.2707456628246501</v>
      </c>
      <c r="AD261" s="56" t="s">
        <v>1362</v>
      </c>
      <c r="AE261" s="56">
        <v>-0.309325640334361</v>
      </c>
      <c r="AF261" s="56">
        <v>0.27816210589907697</v>
      </c>
      <c r="AG261" s="56" t="s">
        <v>1362</v>
      </c>
      <c r="AH261" s="56">
        <v>0.91360856242468103</v>
      </c>
      <c r="AI261" s="56">
        <v>-0.90506850378701498</v>
      </c>
      <c r="AJ261" s="56">
        <v>-1.5520454226046601</v>
      </c>
      <c r="AK261" s="56"/>
      <c r="AL261" s="65" t="s">
        <v>1389</v>
      </c>
    </row>
    <row r="262" spans="1:38" x14ac:dyDescent="0.2">
      <c r="A262" t="s">
        <v>398</v>
      </c>
      <c r="B262">
        <v>18759</v>
      </c>
      <c r="C262" t="s">
        <v>498</v>
      </c>
      <c r="D262" t="s">
        <v>1044</v>
      </c>
      <c r="E262" t="s">
        <v>1038</v>
      </c>
      <c r="F262" s="95">
        <v>28.59</v>
      </c>
      <c r="H262" s="33">
        <v>10458035</v>
      </c>
      <c r="I262" s="40">
        <v>69.239739999999998</v>
      </c>
      <c r="J262" s="40">
        <v>66.484216000000004</v>
      </c>
      <c r="K262" s="34">
        <v>7368</v>
      </c>
      <c r="M262">
        <v>1</v>
      </c>
      <c r="P262" s="28">
        <v>7.4701308757955401E-2</v>
      </c>
      <c r="Q262" s="28">
        <v>4.5374081173618297E-2</v>
      </c>
      <c r="T262" s="56">
        <v>-5.7212388945112699E-2</v>
      </c>
      <c r="U262" s="56">
        <v>-0.18885864601546701</v>
      </c>
      <c r="V262" s="56">
        <v>0.113474519621661</v>
      </c>
      <c r="W262" s="56">
        <v>-0.29546922174450801</v>
      </c>
      <c r="X262" s="56">
        <v>4.8630254141473997E-2</v>
      </c>
      <c r="Y262" s="56">
        <v>7.4243978190710297E-2</v>
      </c>
      <c r="AB262" s="56">
        <v>3.6609357964989903E-2</v>
      </c>
      <c r="AC262" s="56">
        <v>8.6629793332527197E-2</v>
      </c>
      <c r="AD262" s="56">
        <v>-1.1206539903693E-2</v>
      </c>
      <c r="AE262" s="56">
        <v>-0.30161287240596102</v>
      </c>
      <c r="AF262" s="56">
        <v>0.125129394917916</v>
      </c>
      <c r="AG262" s="56" t="s">
        <v>1362</v>
      </c>
      <c r="AH262" s="56">
        <v>-0.19974319341088201</v>
      </c>
      <c r="AI262" s="56">
        <v>-5.1854045001609901E-2</v>
      </c>
      <c r="AJ262" s="56">
        <v>6.36514491629738E-2</v>
      </c>
      <c r="AK262" s="56"/>
      <c r="AL262" s="65" t="s">
        <v>1389</v>
      </c>
    </row>
    <row r="263" spans="1:38" x14ac:dyDescent="0.2">
      <c r="A263" t="s">
        <v>398</v>
      </c>
      <c r="B263">
        <v>18320</v>
      </c>
      <c r="C263" t="s">
        <v>498</v>
      </c>
      <c r="D263" t="s">
        <v>1044</v>
      </c>
      <c r="E263" t="s">
        <v>1038</v>
      </c>
      <c r="F263" s="95">
        <v>28.59</v>
      </c>
      <c r="H263" s="33">
        <v>6931769</v>
      </c>
      <c r="I263" s="40">
        <v>47.154972000000001</v>
      </c>
      <c r="J263" s="40">
        <v>86.213230999999993</v>
      </c>
      <c r="K263" s="34">
        <v>20526</v>
      </c>
      <c r="M263">
        <v>1</v>
      </c>
      <c r="P263" s="28">
        <v>-0.160906636741106</v>
      </c>
      <c r="Q263" s="28">
        <v>-7.82304190000533E-2</v>
      </c>
      <c r="T263" s="56">
        <v>-0.74856133991802698</v>
      </c>
      <c r="U263" s="56">
        <v>-9.5445141416286905E-2</v>
      </c>
      <c r="V263" s="56">
        <v>-0.48486555269167803</v>
      </c>
      <c r="W263" s="56">
        <v>-0.32666574361466799</v>
      </c>
      <c r="X263" s="56">
        <v>-0.147496359250604</v>
      </c>
      <c r="Y263" s="56">
        <v>0.18396236245221101</v>
      </c>
      <c r="AB263" s="56">
        <v>-0.78360919197083501</v>
      </c>
      <c r="AC263" s="56">
        <v>0.262872704707728</v>
      </c>
      <c r="AD263" s="56">
        <v>-0.85033393075506203</v>
      </c>
      <c r="AE263" s="56">
        <v>-0.14533255396068401</v>
      </c>
      <c r="AF263" s="56">
        <v>-0.23983756355507199</v>
      </c>
      <c r="AG263" s="56" t="s">
        <v>1362</v>
      </c>
      <c r="AH263" s="56">
        <v>-0.65703627658715702</v>
      </c>
      <c r="AI263" s="56">
        <v>0.41110446070770601</v>
      </c>
      <c r="AJ263" s="56">
        <v>-3.4348413889369503E-2</v>
      </c>
      <c r="AK263" s="56"/>
      <c r="AL263" s="65" t="s">
        <v>1389</v>
      </c>
    </row>
    <row r="264" spans="1:38" x14ac:dyDescent="0.2">
      <c r="A264" t="s">
        <v>398</v>
      </c>
      <c r="B264">
        <v>18976</v>
      </c>
      <c r="C264" t="s">
        <v>684</v>
      </c>
      <c r="D264" s="1" t="s">
        <v>1042</v>
      </c>
      <c r="E264" t="s">
        <v>387</v>
      </c>
      <c r="F264" s="95" t="s">
        <v>1362</v>
      </c>
      <c r="H264" s="33">
        <v>4280799</v>
      </c>
      <c r="I264" s="40">
        <v>75.696430000000007</v>
      </c>
      <c r="J264" s="40">
        <v>86.101705999999993</v>
      </c>
      <c r="K264" s="34">
        <v>74</v>
      </c>
      <c r="M264">
        <v>1</v>
      </c>
      <c r="P264" s="28">
        <v>1.2008969890047501</v>
      </c>
      <c r="Q264" s="32">
        <v>0.78277958425993399</v>
      </c>
      <c r="T264" s="56">
        <v>-0.87861943618503202</v>
      </c>
      <c r="U264" s="56">
        <v>-0.14033946276217399</v>
      </c>
      <c r="V264" s="56">
        <v>-0.78509098401641797</v>
      </c>
      <c r="W264" s="56">
        <v>0.16583550578754999</v>
      </c>
      <c r="X264" s="56">
        <v>0.328441969461719</v>
      </c>
      <c r="Y264" s="56">
        <v>0.35715703369174701</v>
      </c>
      <c r="AB264" s="56">
        <v>-1.3492007957054</v>
      </c>
      <c r="AC264" s="56">
        <v>1.90639441472955</v>
      </c>
      <c r="AD264" s="56" t="s">
        <v>1362</v>
      </c>
      <c r="AE264" s="56">
        <v>-0.39030929324760399</v>
      </c>
      <c r="AF264" s="56">
        <v>-1.20193147306079</v>
      </c>
      <c r="AG264" s="56" t="s">
        <v>1362</v>
      </c>
      <c r="AH264" s="56">
        <v>-1.32874225217342</v>
      </c>
      <c r="AI264" s="56">
        <v>0.552761287286477</v>
      </c>
      <c r="AJ264" s="56">
        <v>0.65445238449407594</v>
      </c>
      <c r="AK264" s="56"/>
      <c r="AL264" s="29" t="s">
        <v>1390</v>
      </c>
    </row>
    <row r="265" spans="1:38" x14ac:dyDescent="0.2">
      <c r="A265" t="s">
        <v>398</v>
      </c>
      <c r="B265">
        <v>17455</v>
      </c>
      <c r="C265" t="s">
        <v>425</v>
      </c>
      <c r="D265" s="1" t="s">
        <v>1042</v>
      </c>
      <c r="E265" t="s">
        <v>387</v>
      </c>
      <c r="F265" s="95">
        <v>13.129999999999999</v>
      </c>
      <c r="H265" s="33">
        <v>16094557</v>
      </c>
      <c r="I265" s="40">
        <v>86.244590000000002</v>
      </c>
      <c r="J265" s="40">
        <v>75.491995000000003</v>
      </c>
      <c r="K265" s="34">
        <v>20</v>
      </c>
      <c r="M265">
        <v>1</v>
      </c>
      <c r="P265" s="28">
        <v>-0.40229444199113801</v>
      </c>
      <c r="Q265" s="28">
        <v>-5.3959076442927099E-2</v>
      </c>
      <c r="T265" s="56">
        <v>-1.12151155319271</v>
      </c>
      <c r="U265" s="56">
        <v>-0.20128549299987999</v>
      </c>
      <c r="V265" s="56">
        <v>-1.23574825769955</v>
      </c>
      <c r="W265" s="56">
        <v>-0.86945558988487504</v>
      </c>
      <c r="X265" s="56">
        <v>0.21758188036946099</v>
      </c>
      <c r="Y265" s="56">
        <v>0.50913394178369997</v>
      </c>
      <c r="AB265" s="56">
        <v>-1.4929204222941199</v>
      </c>
      <c r="AC265" s="56">
        <v>1.3798130437978999</v>
      </c>
      <c r="AD265" s="56" t="s">
        <v>1362</v>
      </c>
      <c r="AE265" s="56">
        <v>-0.27243018036717498</v>
      </c>
      <c r="AF265" s="56">
        <v>-0.69287554142657004</v>
      </c>
      <c r="AG265" s="56" t="s">
        <v>1362</v>
      </c>
      <c r="AH265" s="56">
        <v>-0.13394043078236401</v>
      </c>
      <c r="AI265" s="56">
        <v>1.01862351002452</v>
      </c>
      <c r="AJ265" s="56">
        <v>0.32020431076393202</v>
      </c>
      <c r="AK265" s="56"/>
      <c r="AL265" s="65" t="s">
        <v>1389</v>
      </c>
    </row>
    <row r="266" spans="1:38" x14ac:dyDescent="0.2">
      <c r="A266" t="s">
        <v>398</v>
      </c>
      <c r="B266">
        <v>18677</v>
      </c>
      <c r="C266" t="s">
        <v>425</v>
      </c>
      <c r="D266" s="1" t="s">
        <v>1042</v>
      </c>
      <c r="E266" t="s">
        <v>387</v>
      </c>
      <c r="F266" s="95">
        <v>13.129999999999999</v>
      </c>
      <c r="H266" s="33">
        <v>26649778</v>
      </c>
      <c r="I266" s="40">
        <v>86.993915000000001</v>
      </c>
      <c r="J266" s="40">
        <v>83.071044000000001</v>
      </c>
      <c r="K266" s="34">
        <v>24831</v>
      </c>
      <c r="M266">
        <v>1</v>
      </c>
      <c r="P266" s="28">
        <v>-0.88585591286593501</v>
      </c>
      <c r="Q266" s="28">
        <v>-0.20018021157340099</v>
      </c>
      <c r="T266" s="56">
        <v>-1.96790189883398</v>
      </c>
      <c r="U266" s="56">
        <v>-0.111250833787838</v>
      </c>
      <c r="V266" s="56">
        <v>-1.06507113446849</v>
      </c>
      <c r="W266" s="56">
        <v>-0.29945437776852402</v>
      </c>
      <c r="X266" s="56">
        <v>0.31134263989834599</v>
      </c>
      <c r="Y266" s="56">
        <v>0.46911829224582002</v>
      </c>
      <c r="AB266" s="56">
        <v>-2.4713342121305399</v>
      </c>
      <c r="AC266" s="56">
        <v>1.8871748910636601</v>
      </c>
      <c r="AD266" s="56" t="s">
        <v>1362</v>
      </c>
      <c r="AE266" s="56">
        <v>-0.38815919786131903</v>
      </c>
      <c r="AF266" s="56">
        <v>-1.17116695465209</v>
      </c>
      <c r="AG266" s="56" t="s">
        <v>1362</v>
      </c>
      <c r="AH266" s="56">
        <v>-1.26829633412134</v>
      </c>
      <c r="AI266" s="56">
        <v>0.869475975331921</v>
      </c>
      <c r="AJ266" s="56">
        <v>0.58191908496528399</v>
      </c>
      <c r="AK266" s="56"/>
      <c r="AL266" s="65" t="s">
        <v>1389</v>
      </c>
    </row>
    <row r="267" spans="1:38" x14ac:dyDescent="0.2">
      <c r="A267" t="s">
        <v>398</v>
      </c>
      <c r="B267">
        <v>19071</v>
      </c>
      <c r="C267" t="s">
        <v>679</v>
      </c>
      <c r="D267" s="1" t="s">
        <v>1126</v>
      </c>
      <c r="E267" t="s">
        <v>387</v>
      </c>
      <c r="F267" s="95">
        <v>0.38500000000000001</v>
      </c>
      <c r="H267" s="33">
        <v>7052066</v>
      </c>
      <c r="I267" s="40">
        <v>82.948070000000001</v>
      </c>
      <c r="J267" s="40">
        <v>70.248013999999998</v>
      </c>
      <c r="K267" s="34">
        <v>26</v>
      </c>
      <c r="M267">
        <v>1</v>
      </c>
      <c r="P267" s="28">
        <v>0.54490028658909295</v>
      </c>
      <c r="Q267" s="28">
        <v>0.289047078512709</v>
      </c>
      <c r="T267" s="56">
        <v>-0.83311016984886899</v>
      </c>
      <c r="U267" s="56">
        <v>0.19195033932036901</v>
      </c>
      <c r="V267" s="56">
        <v>-0.67856154753481801</v>
      </c>
      <c r="W267" s="56">
        <v>0.24212568267825599</v>
      </c>
      <c r="X267" s="56">
        <v>0.111356319202482</v>
      </c>
      <c r="Y267" s="56">
        <v>0.18984777721805901</v>
      </c>
      <c r="AB267" s="56">
        <v>-1.0855260852975701</v>
      </c>
      <c r="AC267" s="56">
        <v>1.63628286212733</v>
      </c>
      <c r="AD267" s="56" t="s">
        <v>1362</v>
      </c>
      <c r="AE267" s="56">
        <v>0.168164757557794</v>
      </c>
      <c r="AF267" s="56">
        <v>-1.00081503520863</v>
      </c>
      <c r="AG267" s="56" t="s">
        <v>1362</v>
      </c>
      <c r="AH267" s="56">
        <v>-0.87384951790382204</v>
      </c>
      <c r="AI267" s="56">
        <v>0.28228508379365302</v>
      </c>
      <c r="AJ267" s="56">
        <v>0.40083894560081401</v>
      </c>
      <c r="AK267" s="56"/>
      <c r="AL267" s="65" t="s">
        <v>1389</v>
      </c>
    </row>
    <row r="268" spans="1:38" x14ac:dyDescent="0.2">
      <c r="A268" t="s">
        <v>399</v>
      </c>
      <c r="B268" t="s">
        <v>348</v>
      </c>
      <c r="C268" t="s">
        <v>1030</v>
      </c>
      <c r="D268" t="s">
        <v>1126</v>
      </c>
      <c r="E268" t="s">
        <v>387</v>
      </c>
      <c r="F268" s="95">
        <v>2.5000000000000001E-2</v>
      </c>
      <c r="H268" s="33">
        <v>22194133</v>
      </c>
      <c r="I268" s="40">
        <v>83.952380745900001</v>
      </c>
      <c r="J268" s="40">
        <v>35.543139467300001</v>
      </c>
      <c r="K268" s="34">
        <v>670</v>
      </c>
      <c r="M268">
        <v>1</v>
      </c>
      <c r="P268" s="28">
        <v>0.56840510193176397</v>
      </c>
      <c r="Q268" s="28">
        <v>0.28406602195243502</v>
      </c>
      <c r="T268" s="56">
        <v>0.36575297354532699</v>
      </c>
      <c r="U268" s="56">
        <v>-7.0530433374363197E-2</v>
      </c>
      <c r="V268" s="56">
        <v>0.21028984254777</v>
      </c>
      <c r="W268" s="56">
        <v>0.85724651438785304</v>
      </c>
      <c r="X268" s="56">
        <v>-0.44586749123156799</v>
      </c>
      <c r="Y268" s="56">
        <v>-0.104719164924278</v>
      </c>
      <c r="AB268" s="56">
        <v>0.27468244933206298</v>
      </c>
      <c r="AC268" s="56">
        <v>-5.9150988926355598E-3</v>
      </c>
      <c r="AD268" s="56" t="s">
        <v>1362</v>
      </c>
      <c r="AE268" s="56">
        <v>-8.9874049763356806E-2</v>
      </c>
      <c r="AF268" s="56">
        <v>0.106674565565683</v>
      </c>
      <c r="AG268" s="56" t="s">
        <v>1362</v>
      </c>
      <c r="AH268" s="56">
        <v>0.44254676406763399</v>
      </c>
      <c r="AI268" s="56">
        <v>-0.80324063372347798</v>
      </c>
      <c r="AJ268" s="56">
        <v>-0.27976153882587501</v>
      </c>
      <c r="AK268" s="56"/>
      <c r="AL268" s="65" t="s">
        <v>1389</v>
      </c>
    </row>
    <row r="269" spans="1:38" x14ac:dyDescent="0.2">
      <c r="A269" t="s">
        <v>400</v>
      </c>
      <c r="B269">
        <v>26318</v>
      </c>
      <c r="C269" t="s">
        <v>749</v>
      </c>
      <c r="D269" s="5" t="s">
        <v>1080</v>
      </c>
      <c r="E269" t="s">
        <v>387</v>
      </c>
      <c r="F269" s="95" t="s">
        <v>1362</v>
      </c>
      <c r="H269" s="33">
        <v>19594008</v>
      </c>
      <c r="I269" s="40">
        <v>70.881169999999997</v>
      </c>
      <c r="J269" s="40">
        <v>35.690779999999997</v>
      </c>
      <c r="K269" s="34">
        <v>734</v>
      </c>
      <c r="M269">
        <v>1</v>
      </c>
      <c r="P269" s="28">
        <v>0.80251302733532004</v>
      </c>
      <c r="Q269" s="28">
        <v>0.54223737108313497</v>
      </c>
      <c r="T269" s="56">
        <v>1.00232610718613</v>
      </c>
      <c r="U269" s="56">
        <v>-1.06508457386962</v>
      </c>
      <c r="V269" s="56">
        <v>4.6749703818811703E-2</v>
      </c>
      <c r="W269" s="56">
        <v>0.435886958199797</v>
      </c>
      <c r="X269" s="56">
        <v>-1.05856403515012</v>
      </c>
      <c r="Y269" s="56">
        <v>0.260873563896864</v>
      </c>
      <c r="AB269" s="56">
        <v>1.0880166562578499</v>
      </c>
      <c r="AC269" s="56">
        <v>-0.444028871802646</v>
      </c>
      <c r="AD269" s="56" t="s">
        <v>1362</v>
      </c>
      <c r="AE269" s="56">
        <v>-0.37606556778914102</v>
      </c>
      <c r="AF269" s="56">
        <v>0.121888433169534</v>
      </c>
      <c r="AG269" s="56" t="s">
        <v>1362</v>
      </c>
      <c r="AH269" s="56">
        <v>0.71554779486376696</v>
      </c>
      <c r="AI269" s="56">
        <v>-0.81285699403631695</v>
      </c>
      <c r="AJ269" s="56">
        <v>-1.01396603863141</v>
      </c>
      <c r="AK269" s="56"/>
      <c r="AL269" s="65" t="s">
        <v>1389</v>
      </c>
    </row>
    <row r="270" spans="1:38" x14ac:dyDescent="0.2">
      <c r="A270" t="s">
        <v>398</v>
      </c>
      <c r="B270">
        <v>19050</v>
      </c>
      <c r="C270" t="s">
        <v>658</v>
      </c>
      <c r="D270" s="1" t="s">
        <v>1080</v>
      </c>
      <c r="E270" t="s">
        <v>387</v>
      </c>
      <c r="F270" s="95">
        <v>0.46499999999999997</v>
      </c>
      <c r="H270" s="33">
        <v>42580719</v>
      </c>
      <c r="I270" s="40">
        <v>81.978713999999997</v>
      </c>
      <c r="J270" s="40">
        <v>59.861522999999998</v>
      </c>
      <c r="K270" s="34">
        <v>3131</v>
      </c>
      <c r="M270">
        <v>1</v>
      </c>
      <c r="P270" s="28">
        <v>0.96344889735384698</v>
      </c>
      <c r="Q270" s="28">
        <v>0.37830688961303199</v>
      </c>
      <c r="T270" s="56">
        <v>1.31220287276124</v>
      </c>
      <c r="U270" s="56">
        <v>-0.78241161719043395</v>
      </c>
      <c r="V270" s="56">
        <v>0.40084757158964901</v>
      </c>
      <c r="W270" s="56">
        <v>0.424905999403343</v>
      </c>
      <c r="X270" s="56">
        <v>-0.88386990176283797</v>
      </c>
      <c r="Y270" s="56">
        <v>-0.15330154492690101</v>
      </c>
      <c r="AB270" s="56">
        <v>1.21597732313357</v>
      </c>
      <c r="AC270" s="56">
        <v>-0.27488986230967599</v>
      </c>
      <c r="AD270" s="56" t="s">
        <v>1362</v>
      </c>
      <c r="AE270" s="56">
        <v>-0.57691448302128401</v>
      </c>
      <c r="AF270" s="56">
        <v>-1.9512491368380801E-2</v>
      </c>
      <c r="AG270" s="56" t="s">
        <v>1362</v>
      </c>
      <c r="AH270" s="56">
        <v>0.46430965967173299</v>
      </c>
      <c r="AI270" s="56">
        <v>8.8392955827543307E-2</v>
      </c>
      <c r="AJ270" s="56">
        <v>-0.79789027545676605</v>
      </c>
      <c r="AK270" s="56"/>
      <c r="AL270" s="65" t="s">
        <v>1389</v>
      </c>
    </row>
    <row r="271" spans="1:38" x14ac:dyDescent="0.2">
      <c r="A271" t="s">
        <v>400</v>
      </c>
      <c r="B271">
        <v>26456</v>
      </c>
      <c r="C271" t="s">
        <v>795</v>
      </c>
      <c r="D271" s="5" t="s">
        <v>1080</v>
      </c>
      <c r="E271" t="s">
        <v>387</v>
      </c>
      <c r="F271" s="95">
        <v>1.9449999999999998</v>
      </c>
      <c r="H271" s="33">
        <v>15434350</v>
      </c>
      <c r="I271" s="40">
        <v>63.179963999999998</v>
      </c>
      <c r="J271" s="40">
        <v>40.171250000000001</v>
      </c>
      <c r="K271" s="34">
        <v>689</v>
      </c>
      <c r="M271">
        <v>1</v>
      </c>
      <c r="P271" s="28">
        <v>0.77209368233549103</v>
      </c>
      <c r="Q271" s="28">
        <v>0.30831150727315598</v>
      </c>
      <c r="T271" s="56">
        <v>0.43045841808768598</v>
      </c>
      <c r="U271" s="56">
        <v>-1.2398354195001799</v>
      </c>
      <c r="V271" s="56">
        <v>-0.74701408771151401</v>
      </c>
      <c r="W271" s="56">
        <v>-1.28696367382758</v>
      </c>
      <c r="X271" s="56">
        <v>-1.0503541773332901</v>
      </c>
      <c r="Y271" s="56">
        <v>0.66202863081880903</v>
      </c>
      <c r="AB271" s="56">
        <v>0.77939546110809299</v>
      </c>
      <c r="AC271" s="56">
        <v>0.63677677597808302</v>
      </c>
      <c r="AD271" s="56" t="s">
        <v>1362</v>
      </c>
      <c r="AE271" s="56">
        <v>-0.49057474169426601</v>
      </c>
      <c r="AF271" s="56">
        <v>-6.9127640817674404E-2</v>
      </c>
      <c r="AG271" s="56" t="s">
        <v>1362</v>
      </c>
      <c r="AH271" s="56">
        <v>0.18389049687060199</v>
      </c>
      <c r="AI271" s="56">
        <v>6.77721627049028E-2</v>
      </c>
      <c r="AJ271" s="56">
        <v>-0.86890400747153695</v>
      </c>
      <c r="AK271" s="56"/>
      <c r="AL271" s="65" t="s">
        <v>1389</v>
      </c>
    </row>
    <row r="272" spans="1:38" x14ac:dyDescent="0.2">
      <c r="A272" t="s">
        <v>400</v>
      </c>
      <c r="B272">
        <v>26149</v>
      </c>
      <c r="C272" t="s">
        <v>658</v>
      </c>
      <c r="D272" s="5" t="s">
        <v>1080</v>
      </c>
      <c r="E272" t="s">
        <v>387</v>
      </c>
      <c r="F272" s="95">
        <v>0.46499999999999997</v>
      </c>
      <c r="H272" s="33">
        <v>16524444</v>
      </c>
      <c r="I272" s="40">
        <v>71.369609999999994</v>
      </c>
      <c r="J272" s="40">
        <v>32.764184</v>
      </c>
      <c r="K272" s="34">
        <v>234</v>
      </c>
      <c r="M272">
        <v>1</v>
      </c>
      <c r="P272" s="28">
        <v>0.127854976646227</v>
      </c>
      <c r="Q272" s="28">
        <v>0.12347847542002199</v>
      </c>
      <c r="T272" s="56">
        <v>-0.89986666827120398</v>
      </c>
      <c r="U272" s="56">
        <v>-0.89667501240622305</v>
      </c>
      <c r="V272" s="56">
        <v>-1.1074868193473699</v>
      </c>
      <c r="W272" s="56">
        <v>-0.78600799888338702</v>
      </c>
      <c r="X272" s="56">
        <v>-0.989781831330387</v>
      </c>
      <c r="Y272" s="56">
        <v>0.78649357756134797</v>
      </c>
      <c r="AB272" s="56">
        <v>-0.17196784391908601</v>
      </c>
      <c r="AC272" s="56">
        <v>0.135187133337828</v>
      </c>
      <c r="AD272" s="56" t="s">
        <v>1362</v>
      </c>
      <c r="AE272" s="56">
        <v>-0.21176803990314499</v>
      </c>
      <c r="AF272" s="56">
        <v>0.175571778901914</v>
      </c>
      <c r="AG272" s="56" t="s">
        <v>1362</v>
      </c>
      <c r="AH272" s="56">
        <v>0.53372693548823802</v>
      </c>
      <c r="AI272" s="56">
        <v>-4.92761882816578E-2</v>
      </c>
      <c r="AJ272" s="56">
        <v>-0.701510313919398</v>
      </c>
      <c r="AK272" s="56"/>
      <c r="AL272" s="65" t="s">
        <v>1389</v>
      </c>
    </row>
    <row r="273" spans="1:38" x14ac:dyDescent="0.2">
      <c r="A273" t="s">
        <v>399</v>
      </c>
      <c r="B273">
        <v>22859</v>
      </c>
      <c r="C273" t="s">
        <v>795</v>
      </c>
      <c r="D273" t="s">
        <v>1080</v>
      </c>
      <c r="E273" t="s">
        <v>387</v>
      </c>
      <c r="F273" s="95">
        <v>1.9449999999999998</v>
      </c>
      <c r="H273" s="33">
        <v>20902710</v>
      </c>
      <c r="I273" s="40">
        <v>65.222899999999996</v>
      </c>
      <c r="J273" s="40">
        <v>38.500369999999997</v>
      </c>
      <c r="K273" s="34">
        <v>1161</v>
      </c>
      <c r="M273">
        <v>1</v>
      </c>
      <c r="P273" s="28">
        <v>0.59342287196732701</v>
      </c>
      <c r="Q273" s="28">
        <v>8.8465943859672394E-2</v>
      </c>
      <c r="T273" s="56">
        <v>-3.3309095373880299E-2</v>
      </c>
      <c r="U273" s="56">
        <v>-1.08232497860391</v>
      </c>
      <c r="V273" s="56">
        <v>-1.03643671207802</v>
      </c>
      <c r="W273" s="56">
        <v>-1.2002335008143401</v>
      </c>
      <c r="X273" s="56">
        <v>-1.0350086375568099</v>
      </c>
      <c r="Y273" s="56">
        <v>0.74186246440619397</v>
      </c>
      <c r="AB273" s="56">
        <v>0.23466741755789799</v>
      </c>
      <c r="AC273" s="56">
        <v>0.78256924501731595</v>
      </c>
      <c r="AD273" s="56" t="s">
        <v>1362</v>
      </c>
      <c r="AE273" s="56">
        <v>-0.29346837709476897</v>
      </c>
      <c r="AF273" s="56">
        <v>-6.9566021001506703E-2</v>
      </c>
      <c r="AG273" s="56" t="s">
        <v>1362</v>
      </c>
      <c r="AH273" s="56">
        <v>0.32936843698204998</v>
      </c>
      <c r="AI273" s="56">
        <v>0.166817385095552</v>
      </c>
      <c r="AJ273" s="56">
        <v>-0.81718880372178504</v>
      </c>
      <c r="AK273" s="56"/>
      <c r="AL273" s="65" t="s">
        <v>1389</v>
      </c>
    </row>
    <row r="274" spans="1:38" x14ac:dyDescent="0.2">
      <c r="A274" t="s">
        <v>398</v>
      </c>
      <c r="B274">
        <v>18280</v>
      </c>
      <c r="C274" t="s">
        <v>461</v>
      </c>
      <c r="D274" s="1" t="s">
        <v>1093</v>
      </c>
      <c r="E274" t="s">
        <v>1038</v>
      </c>
      <c r="F274" s="95">
        <v>175.51</v>
      </c>
      <c r="H274" s="33">
        <v>1080446</v>
      </c>
      <c r="I274" s="40">
        <v>54.365519999999997</v>
      </c>
      <c r="J274" s="40">
        <v>83.281490000000005</v>
      </c>
      <c r="K274" s="34">
        <v>508</v>
      </c>
      <c r="M274">
        <v>1</v>
      </c>
      <c r="P274" s="28">
        <v>-0.30718580921153099</v>
      </c>
      <c r="Q274" s="28">
        <v>4.1366128492170001E-3</v>
      </c>
      <c r="T274" s="56">
        <v>-1.1437323728584501</v>
      </c>
      <c r="U274" s="56">
        <v>-0.21056871839604099</v>
      </c>
      <c r="V274" s="56">
        <v>-0.59780565439814703</v>
      </c>
      <c r="W274" s="56">
        <v>-0.89498862457505501</v>
      </c>
      <c r="X274" s="56">
        <v>-0.37262275602755102</v>
      </c>
      <c r="Y274" s="56">
        <v>0.28576935116362601</v>
      </c>
      <c r="AB274" s="56">
        <v>-1.0748073987056499</v>
      </c>
      <c r="AC274" s="56">
        <v>0.36433505413770201</v>
      </c>
      <c r="AD274" s="56">
        <v>-1.19474881475785</v>
      </c>
      <c r="AE274" s="56">
        <v>-0.18449080536978099</v>
      </c>
      <c r="AF274" s="56">
        <v>-0.37889026580470297</v>
      </c>
      <c r="AG274" s="56" t="s">
        <v>1362</v>
      </c>
      <c r="AH274" s="56">
        <v>-1.0237246829062401</v>
      </c>
      <c r="AI274" s="56">
        <v>0.42905089144075897</v>
      </c>
      <c r="AJ274" s="56">
        <v>-2.7308850640530902E-2</v>
      </c>
      <c r="AK274" s="56"/>
      <c r="AL274" s="65" t="s">
        <v>1389</v>
      </c>
    </row>
    <row r="275" spans="1:38" x14ac:dyDescent="0.2">
      <c r="A275" t="s">
        <v>398</v>
      </c>
      <c r="B275">
        <v>18441</v>
      </c>
      <c r="C275" t="s">
        <v>578</v>
      </c>
      <c r="D275" s="1" t="s">
        <v>1093</v>
      </c>
      <c r="E275" t="s">
        <v>1037</v>
      </c>
      <c r="F275" s="95">
        <v>81</v>
      </c>
      <c r="H275" s="33">
        <v>9214151</v>
      </c>
      <c r="I275" s="40">
        <v>50.77702</v>
      </c>
      <c r="J275" s="40">
        <v>60.363066000000003</v>
      </c>
      <c r="K275" s="34">
        <v>24</v>
      </c>
      <c r="M275">
        <v>1</v>
      </c>
      <c r="P275" s="28">
        <v>0.225605676921108</v>
      </c>
      <c r="Q275" s="28">
        <v>-6.88402429215417E-2</v>
      </c>
      <c r="T275" s="56">
        <v>0.57603993232145001</v>
      </c>
      <c r="U275" s="56">
        <v>-3.39697138555064E-2</v>
      </c>
      <c r="V275" s="64">
        <v>0.80179856779823599</v>
      </c>
      <c r="W275" s="56">
        <v>9.6706163707032999E-2</v>
      </c>
      <c r="X275" s="56">
        <v>0.13691042157709499</v>
      </c>
      <c r="Y275" s="56">
        <v>-0.119927920579793</v>
      </c>
      <c r="AB275" s="56">
        <v>0.74719223714776695</v>
      </c>
      <c r="AC275" s="56">
        <v>-0.16688415601897999</v>
      </c>
      <c r="AD275" s="56">
        <v>0.89919533059281198</v>
      </c>
      <c r="AE275" s="56">
        <v>-0.13779366513267399</v>
      </c>
      <c r="AF275" s="56">
        <v>0.53051849996422296</v>
      </c>
      <c r="AG275" s="56">
        <v>9.6553562158237405E-2</v>
      </c>
      <c r="AH275" s="56">
        <v>-8.4863125538173004E-2</v>
      </c>
      <c r="AI275" s="56">
        <v>-0.62283591440188402</v>
      </c>
      <c r="AJ275" s="56">
        <v>7.9919078057111195E-2</v>
      </c>
      <c r="AK275" s="56"/>
      <c r="AL275" s="29" t="s">
        <v>1390</v>
      </c>
    </row>
    <row r="276" spans="1:38" x14ac:dyDescent="0.2">
      <c r="A276" t="s">
        <v>398</v>
      </c>
      <c r="B276" t="s">
        <v>79</v>
      </c>
      <c r="C276" t="s">
        <v>1092</v>
      </c>
      <c r="D276" t="s">
        <v>1093</v>
      </c>
      <c r="E276" t="s">
        <v>387</v>
      </c>
      <c r="F276" s="95">
        <v>2.5000000000000001E-2</v>
      </c>
      <c r="H276" s="33">
        <v>15236636</v>
      </c>
      <c r="I276" s="40">
        <v>76.4970977925</v>
      </c>
      <c r="J276" s="40">
        <v>55.5285490913</v>
      </c>
      <c r="K276" s="34">
        <v>2021</v>
      </c>
      <c r="M276">
        <v>1</v>
      </c>
      <c r="P276" s="28">
        <v>-0.14518102549197101</v>
      </c>
      <c r="Q276" s="28">
        <v>-0.39943084283957098</v>
      </c>
      <c r="T276" s="56">
        <v>-1.3901572021277799</v>
      </c>
      <c r="U276" s="56">
        <v>3.4020793947709703E-2</v>
      </c>
      <c r="V276" s="56">
        <v>-0.80073028761924503</v>
      </c>
      <c r="W276" s="56">
        <v>0.123835902213567</v>
      </c>
      <c r="X276" s="56">
        <v>0.34761375431268798</v>
      </c>
      <c r="Y276" s="56">
        <v>0.31137263551829802</v>
      </c>
      <c r="AB276" s="56">
        <v>-1.68668145433548</v>
      </c>
      <c r="AC276" s="56">
        <v>1.9453613408008801</v>
      </c>
      <c r="AD276" s="56" t="s">
        <v>1362</v>
      </c>
      <c r="AE276" s="56">
        <v>-0.32278814885651402</v>
      </c>
      <c r="AF276" s="56">
        <v>-1.12929488871758</v>
      </c>
      <c r="AG276" s="56" t="s">
        <v>1362</v>
      </c>
      <c r="AH276" s="56">
        <v>-1.29984698247736</v>
      </c>
      <c r="AI276" s="56">
        <v>0.45512996149292201</v>
      </c>
      <c r="AJ276" s="56">
        <v>0.54137351914184395</v>
      </c>
      <c r="AK276" s="56"/>
      <c r="AL276" s="65" t="s">
        <v>1389</v>
      </c>
    </row>
    <row r="277" spans="1:38" x14ac:dyDescent="0.2">
      <c r="A277" t="s">
        <v>398</v>
      </c>
      <c r="B277">
        <v>19056</v>
      </c>
      <c r="C277" t="s">
        <v>664</v>
      </c>
      <c r="D277" s="1" t="s">
        <v>1116</v>
      </c>
      <c r="E277" t="s">
        <v>387</v>
      </c>
      <c r="F277" s="95">
        <v>11.254999999999999</v>
      </c>
      <c r="H277" s="33">
        <v>21739122</v>
      </c>
      <c r="I277" s="40">
        <v>82.287869999999998</v>
      </c>
      <c r="J277" s="40">
        <v>64.381224000000003</v>
      </c>
      <c r="K277" s="34">
        <v>337</v>
      </c>
      <c r="M277">
        <v>1</v>
      </c>
      <c r="P277" s="28">
        <v>0.82820542237418604</v>
      </c>
      <c r="Q277" s="28">
        <v>0.41215352578250802</v>
      </c>
      <c r="T277" s="56">
        <v>0.68875417409089901</v>
      </c>
      <c r="U277" s="56">
        <v>-0.37160299809674702</v>
      </c>
      <c r="V277" s="56">
        <v>-0.23161689200001301</v>
      </c>
      <c r="W277" s="56">
        <v>0.14410962441189001</v>
      </c>
      <c r="X277" s="56">
        <v>-0.124271307931018</v>
      </c>
      <c r="Y277" s="56">
        <v>0.129930510378411</v>
      </c>
      <c r="AB277" s="56">
        <v>0.55332164546219498</v>
      </c>
      <c r="AC277" s="56">
        <v>0.21248083933944301</v>
      </c>
      <c r="AD277" s="56" t="s">
        <v>1362</v>
      </c>
      <c r="AE277" s="56">
        <v>-0.24689566600276699</v>
      </c>
      <c r="AF277" s="56">
        <v>-0.17829263351476901</v>
      </c>
      <c r="AG277" s="56" t="s">
        <v>1362</v>
      </c>
      <c r="AH277" s="56">
        <v>0.26975358068482902</v>
      </c>
      <c r="AI277" s="56">
        <v>0.48391203965476098</v>
      </c>
      <c r="AJ277" s="56">
        <v>-0.15400113569512699</v>
      </c>
      <c r="AK277" s="56"/>
      <c r="AL277" s="65" t="s">
        <v>1389</v>
      </c>
    </row>
    <row r="278" spans="1:38" x14ac:dyDescent="0.2">
      <c r="A278" t="s">
        <v>399</v>
      </c>
      <c r="B278" t="s">
        <v>346</v>
      </c>
      <c r="C278" t="s">
        <v>1028</v>
      </c>
      <c r="D278" t="s">
        <v>1116</v>
      </c>
      <c r="E278" t="s">
        <v>387</v>
      </c>
      <c r="F278" s="95">
        <v>13.030000000000001</v>
      </c>
      <c r="H278" s="33">
        <v>18517551</v>
      </c>
      <c r="I278" s="40">
        <v>72.444056793599998</v>
      </c>
      <c r="J278" s="40">
        <v>46.119824773799998</v>
      </c>
      <c r="K278" s="34">
        <v>778</v>
      </c>
      <c r="M278">
        <v>1</v>
      </c>
      <c r="P278" s="28">
        <v>0.52788148176708205</v>
      </c>
      <c r="Q278" s="28">
        <v>0.208305575195191</v>
      </c>
      <c r="T278" s="56">
        <v>0.147746640958688</v>
      </c>
      <c r="U278" s="56">
        <v>-6.30744847223665E-2</v>
      </c>
      <c r="V278" s="56">
        <v>7.34818892321412E-3</v>
      </c>
      <c r="W278" s="56">
        <v>0.25878321491365702</v>
      </c>
      <c r="X278" s="56">
        <v>-3.3707067877089499E-2</v>
      </c>
      <c r="Y278" s="56">
        <v>1.94969854815398E-3</v>
      </c>
      <c r="AB278" s="56">
        <v>0.20353472427366501</v>
      </c>
      <c r="AC278" s="56">
        <v>0.72280734854498596</v>
      </c>
      <c r="AD278" s="56" t="s">
        <v>1362</v>
      </c>
      <c r="AE278" s="56">
        <v>8.1338730898534106E-2</v>
      </c>
      <c r="AF278" s="56">
        <v>-0.24200993786306799</v>
      </c>
      <c r="AG278" s="56" t="s">
        <v>1362</v>
      </c>
      <c r="AH278" s="56">
        <v>-0.310882483632128</v>
      </c>
      <c r="AI278" s="56">
        <v>-0.62839979640898502</v>
      </c>
      <c r="AJ278" s="56">
        <v>0.15632004069262601</v>
      </c>
      <c r="AK278" s="56"/>
      <c r="AL278" s="65" t="s">
        <v>1389</v>
      </c>
    </row>
    <row r="279" spans="1:38" x14ac:dyDescent="0.2">
      <c r="A279" t="s">
        <v>400</v>
      </c>
      <c r="B279">
        <v>26296</v>
      </c>
      <c r="C279" t="s">
        <v>664</v>
      </c>
      <c r="D279" s="5" t="s">
        <v>1116</v>
      </c>
      <c r="E279" t="s">
        <v>387</v>
      </c>
      <c r="F279" s="95">
        <v>11.254999999999999</v>
      </c>
      <c r="H279" s="33">
        <v>18670625</v>
      </c>
      <c r="I279" s="40">
        <v>78.704920000000001</v>
      </c>
      <c r="J279" s="40">
        <v>29.21171</v>
      </c>
      <c r="K279" s="34">
        <v>49</v>
      </c>
      <c r="M279">
        <v>1</v>
      </c>
      <c r="P279" s="28">
        <v>4.6633273948936901E-4</v>
      </c>
      <c r="Q279" s="28">
        <v>8.5983715915837894E-2</v>
      </c>
      <c r="T279" s="56">
        <v>-0.88537310998776197</v>
      </c>
      <c r="U279" s="56">
        <v>-0.72833223240284395</v>
      </c>
      <c r="V279" s="56">
        <v>-0.86659896728992303</v>
      </c>
      <c r="W279" s="56">
        <v>-0.53050634109615302</v>
      </c>
      <c r="X279" s="56">
        <v>-1.0857692213467101</v>
      </c>
      <c r="Y279" s="56">
        <v>0.72094669444523896</v>
      </c>
      <c r="AB279" s="56">
        <v>-0.264835212090482</v>
      </c>
      <c r="AC279" s="56">
        <v>-0.42588460262767702</v>
      </c>
      <c r="AD279" s="56" t="s">
        <v>1362</v>
      </c>
      <c r="AE279" s="56">
        <v>-2.75673731589678E-2</v>
      </c>
      <c r="AF279" s="56">
        <v>0.28304724688774702</v>
      </c>
      <c r="AG279" s="56" t="s">
        <v>1362</v>
      </c>
      <c r="AH279" s="56">
        <v>0.67175932170493902</v>
      </c>
      <c r="AI279" s="56">
        <v>-0.77252222972525697</v>
      </c>
      <c r="AJ279" s="56">
        <v>-0.64604564451010804</v>
      </c>
      <c r="AK279" s="56"/>
      <c r="AL279" s="65" t="s">
        <v>1389</v>
      </c>
    </row>
    <row r="280" spans="1:38" x14ac:dyDescent="0.2">
      <c r="A280" t="s">
        <v>399</v>
      </c>
      <c r="B280">
        <v>24023</v>
      </c>
      <c r="C280" t="s">
        <v>1257</v>
      </c>
      <c r="D280" s="1" t="s">
        <v>1125</v>
      </c>
      <c r="E280" t="s">
        <v>387</v>
      </c>
      <c r="F280" s="95">
        <v>6.0000000000000005E-2</v>
      </c>
      <c r="H280" s="33">
        <v>20552529</v>
      </c>
      <c r="I280" s="40">
        <v>88.435023999999999</v>
      </c>
      <c r="J280" s="40">
        <v>21.346489999999999</v>
      </c>
      <c r="K280" s="34">
        <v>5</v>
      </c>
      <c r="M280">
        <v>1</v>
      </c>
      <c r="P280" s="28">
        <v>0.61783374381073097</v>
      </c>
      <c r="Q280" s="28">
        <v>0.27114482045466998</v>
      </c>
      <c r="T280" s="56">
        <v>0.70302053140323395</v>
      </c>
      <c r="U280" s="56">
        <v>-0.95385372048554595</v>
      </c>
      <c r="V280" s="56">
        <v>-0.14789795375571299</v>
      </c>
      <c r="W280" s="56">
        <v>-0.26440007613861199</v>
      </c>
      <c r="X280" s="56">
        <v>-1.1008701749412</v>
      </c>
      <c r="Y280" s="56">
        <v>0.40591151060540998</v>
      </c>
      <c r="AB280" s="56">
        <v>0.91728140899303601</v>
      </c>
      <c r="AC280" s="56">
        <v>-1.38127150529409</v>
      </c>
      <c r="AD280" s="56" t="s">
        <v>1362</v>
      </c>
      <c r="AE280" s="56">
        <v>-0.23644240902128799</v>
      </c>
      <c r="AF280" s="56">
        <v>0.24268991886451799</v>
      </c>
      <c r="AG280" s="56" t="s">
        <v>1362</v>
      </c>
      <c r="AH280" s="56">
        <v>0.57296583022822101</v>
      </c>
      <c r="AI280" s="56">
        <v>-0.76924527638485196</v>
      </c>
      <c r="AJ280" s="56">
        <v>-0.97448670816641902</v>
      </c>
      <c r="AK280" s="56"/>
      <c r="AL280" s="65" t="s">
        <v>1389</v>
      </c>
    </row>
    <row r="281" spans="1:38" x14ac:dyDescent="0.2">
      <c r="A281" t="s">
        <v>398</v>
      </c>
      <c r="B281">
        <v>18628</v>
      </c>
      <c r="C281" t="s">
        <v>609</v>
      </c>
      <c r="D281" s="1" t="s">
        <v>1125</v>
      </c>
      <c r="E281" t="s">
        <v>387</v>
      </c>
      <c r="F281" s="95">
        <v>14.834999999999999</v>
      </c>
      <c r="H281" s="33">
        <v>23887362</v>
      </c>
      <c r="I281" s="40">
        <v>83.314570000000003</v>
      </c>
      <c r="J281" s="40">
        <v>67.837935999999999</v>
      </c>
      <c r="K281" s="34">
        <v>670</v>
      </c>
      <c r="M281">
        <v>1</v>
      </c>
      <c r="P281" s="28">
        <v>0.47263253192156002</v>
      </c>
      <c r="Q281" s="28">
        <v>0.22450112306186101</v>
      </c>
      <c r="T281" s="56">
        <v>0.120660221675312</v>
      </c>
      <c r="U281" s="56">
        <v>-0.257505866158039</v>
      </c>
      <c r="V281" s="56">
        <v>-0.189238399897521</v>
      </c>
      <c r="W281" s="56">
        <v>0.26075625055322998</v>
      </c>
      <c r="X281" s="56">
        <v>4.1832964859074999E-2</v>
      </c>
      <c r="Y281" s="56">
        <v>0.17258741322443799</v>
      </c>
      <c r="AB281" s="56">
        <v>-2.7702576523919598E-2</v>
      </c>
      <c r="AC281" s="56">
        <v>0.94210346970260395</v>
      </c>
      <c r="AD281" s="56" t="s">
        <v>1362</v>
      </c>
      <c r="AE281" s="56">
        <v>-0.29644239504826198</v>
      </c>
      <c r="AF281" s="56">
        <v>-0.29719908397085099</v>
      </c>
      <c r="AG281" s="56" t="s">
        <v>1362</v>
      </c>
      <c r="AH281" s="56">
        <v>7.7544608405454504E-3</v>
      </c>
      <c r="AI281" s="56">
        <v>0.16388906253801599</v>
      </c>
      <c r="AJ281" s="56">
        <v>0.245208550233146</v>
      </c>
      <c r="AK281" s="56"/>
      <c r="AL281" s="65" t="s">
        <v>1389</v>
      </c>
    </row>
    <row r="282" spans="1:38" x14ac:dyDescent="0.2">
      <c r="A282" t="s">
        <v>398</v>
      </c>
      <c r="B282">
        <v>18300</v>
      </c>
      <c r="C282" t="s">
        <v>479</v>
      </c>
      <c r="D282" s="1" t="s">
        <v>1074</v>
      </c>
      <c r="E282" t="s">
        <v>1038</v>
      </c>
      <c r="F282" s="95">
        <v>9.4700000000000006</v>
      </c>
      <c r="H282" s="33">
        <v>4514334</v>
      </c>
      <c r="I282" s="40">
        <v>39.953867000000002</v>
      </c>
      <c r="J282" s="40">
        <v>87.225673</v>
      </c>
      <c r="K282" s="34">
        <v>4208</v>
      </c>
      <c r="M282">
        <v>1</v>
      </c>
      <c r="P282" s="28">
        <v>-2.8412041869066401E-2</v>
      </c>
      <c r="Q282" s="28">
        <v>0.10822659187447201</v>
      </c>
      <c r="T282" s="56">
        <v>-0.65621261938527597</v>
      </c>
      <c r="U282" s="56">
        <v>-0.117996164297238</v>
      </c>
      <c r="V282" s="56">
        <v>-0.57865730215553401</v>
      </c>
      <c r="W282" s="56">
        <v>-0.60864200359796405</v>
      </c>
      <c r="X282" s="56">
        <v>-0.27975329705373198</v>
      </c>
      <c r="Y282" s="56">
        <v>0.21402272008019799</v>
      </c>
      <c r="AB282" s="56">
        <v>-0.58319036091655396</v>
      </c>
      <c r="AC282" s="56">
        <v>0.27588983750878499</v>
      </c>
      <c r="AD282" s="56">
        <v>-0.76882335628222198</v>
      </c>
      <c r="AE282" s="56">
        <v>-0.109258382012379</v>
      </c>
      <c r="AF282" s="56">
        <v>-0.31608872038697899</v>
      </c>
      <c r="AG282" s="56" t="s">
        <v>1362</v>
      </c>
      <c r="AH282" s="56">
        <v>-1.0438011861707099</v>
      </c>
      <c r="AI282" s="56">
        <v>0.486957100480294</v>
      </c>
      <c r="AJ282" s="56">
        <v>-7.1537783971734506E-2</v>
      </c>
      <c r="AK282" s="56"/>
      <c r="AL282" s="65" t="s">
        <v>1389</v>
      </c>
    </row>
    <row r="283" spans="1:38" x14ac:dyDescent="0.2">
      <c r="A283" t="s">
        <v>399</v>
      </c>
      <c r="B283">
        <v>22937</v>
      </c>
      <c r="C283" t="s">
        <v>809</v>
      </c>
      <c r="D283" t="s">
        <v>1074</v>
      </c>
      <c r="E283" t="s">
        <v>387</v>
      </c>
      <c r="F283" s="95">
        <v>9.0299999999999994</v>
      </c>
      <c r="H283" s="33">
        <v>21458996</v>
      </c>
      <c r="I283" s="40">
        <v>86.046790000000001</v>
      </c>
      <c r="J283" s="40">
        <v>19.663060000000002</v>
      </c>
      <c r="K283" s="34">
        <v>7</v>
      </c>
      <c r="M283">
        <v>1</v>
      </c>
      <c r="P283" s="28">
        <v>-0.258675708301841</v>
      </c>
      <c r="Q283" s="28">
        <v>-6.8936084819420707E-2</v>
      </c>
      <c r="T283" s="56">
        <v>-1.05391632050246</v>
      </c>
      <c r="U283" s="56">
        <v>-1.2635545585535399</v>
      </c>
      <c r="V283" s="56">
        <v>-1.3571429324105</v>
      </c>
      <c r="W283" s="56">
        <v>-1.72900277371247</v>
      </c>
      <c r="X283" s="56">
        <v>-1.25011743155118</v>
      </c>
      <c r="Y283" s="56">
        <v>0.90146947027794</v>
      </c>
      <c r="AB283" s="56">
        <v>-0.35591785697373901</v>
      </c>
      <c r="AC283" s="56">
        <v>-2.0500908167124701</v>
      </c>
      <c r="AD283" s="56" t="s">
        <v>1362</v>
      </c>
      <c r="AE283" s="56">
        <v>-9.2336264596729195E-2</v>
      </c>
      <c r="AF283" s="56">
        <v>0.47988848742353601</v>
      </c>
      <c r="AG283" s="56" t="s">
        <v>1362</v>
      </c>
      <c r="AH283" s="56">
        <v>0.85511007365831704</v>
      </c>
      <c r="AI283" s="56">
        <v>-0.86114383702226605</v>
      </c>
      <c r="AJ283" s="56">
        <v>-1.1528340640061201</v>
      </c>
      <c r="AK283" s="56"/>
      <c r="AL283" s="65" t="s">
        <v>1389</v>
      </c>
    </row>
    <row r="284" spans="1:38" x14ac:dyDescent="0.2">
      <c r="A284" t="s">
        <v>399</v>
      </c>
      <c r="B284">
        <v>22845</v>
      </c>
      <c r="C284" t="s">
        <v>549</v>
      </c>
      <c r="D284" t="s">
        <v>1300</v>
      </c>
      <c r="E284" t="s">
        <v>387</v>
      </c>
      <c r="F284" s="95">
        <v>20.57</v>
      </c>
      <c r="H284" s="33">
        <v>22644700</v>
      </c>
      <c r="I284" s="40">
        <v>86.570580000000007</v>
      </c>
      <c r="J284" s="40">
        <v>17.192066000000001</v>
      </c>
      <c r="K284" s="34">
        <v>9</v>
      </c>
      <c r="M284">
        <v>1</v>
      </c>
      <c r="P284" s="28">
        <v>6.8849280591403604E-3</v>
      </c>
      <c r="Q284" s="28">
        <v>-1.4905409867662599E-2</v>
      </c>
      <c r="T284" s="56">
        <v>-0.89788113703591599</v>
      </c>
      <c r="U284" s="56">
        <v>-1.0684323884226501</v>
      </c>
      <c r="V284" s="56">
        <v>-1.17769737270911</v>
      </c>
      <c r="W284" s="56">
        <v>-1.17104559075735</v>
      </c>
      <c r="X284" s="56">
        <v>-1.0867915372130601</v>
      </c>
      <c r="Y284" s="56">
        <v>0.83394194468652505</v>
      </c>
      <c r="AB284" s="56">
        <v>-0.14369349160512301</v>
      </c>
      <c r="AC284" s="56">
        <v>-1.8602616049709899</v>
      </c>
      <c r="AD284" s="56" t="s">
        <v>1362</v>
      </c>
      <c r="AE284" s="56">
        <v>-4.50598741443805E-2</v>
      </c>
      <c r="AF284" s="56">
        <v>0.39873061633896401</v>
      </c>
      <c r="AG284" s="56" t="s">
        <v>1362</v>
      </c>
      <c r="AH284" s="56">
        <v>0.817479064910967</v>
      </c>
      <c r="AI284" s="56">
        <v>-0.70841625207288095</v>
      </c>
      <c r="AJ284" s="56">
        <v>-0.87429346481703896</v>
      </c>
      <c r="AK284" s="56"/>
      <c r="AL284" s="65" t="s">
        <v>1389</v>
      </c>
    </row>
    <row r="285" spans="1:38" x14ac:dyDescent="0.2">
      <c r="A285" t="s">
        <v>399</v>
      </c>
      <c r="B285" t="s">
        <v>342</v>
      </c>
      <c r="C285" t="s">
        <v>1024</v>
      </c>
      <c r="D285" t="s">
        <v>1048</v>
      </c>
      <c r="E285" t="s">
        <v>387</v>
      </c>
      <c r="F285" s="95">
        <v>4.5449999999999999</v>
      </c>
      <c r="H285" s="33">
        <v>32413200</v>
      </c>
      <c r="I285" s="40">
        <v>87.327284612100001</v>
      </c>
      <c r="J285" s="40">
        <v>23.999722844899999</v>
      </c>
      <c r="K285" s="34">
        <v>15</v>
      </c>
      <c r="M285">
        <v>1</v>
      </c>
      <c r="P285" s="28">
        <v>0.77036862413012597</v>
      </c>
      <c r="Q285" s="28">
        <v>0.29444573072826302</v>
      </c>
      <c r="T285" s="56">
        <v>0.89018023713146299</v>
      </c>
      <c r="U285" s="56">
        <v>-0.60133113374378</v>
      </c>
      <c r="V285" s="56">
        <v>9.8229962919658201E-2</v>
      </c>
      <c r="W285" s="56">
        <v>-3.7352724677655498E-2</v>
      </c>
      <c r="X285" s="56">
        <v>-0.57677926079330299</v>
      </c>
      <c r="Y285" s="56">
        <v>0.101917790940842</v>
      </c>
      <c r="AB285" s="56">
        <v>0.97547834741444905</v>
      </c>
      <c r="AC285" s="56">
        <v>-0.49427544285393898</v>
      </c>
      <c r="AD285" s="56" t="s">
        <v>1362</v>
      </c>
      <c r="AE285" s="56">
        <v>-0.26375728287359701</v>
      </c>
      <c r="AF285" s="56">
        <v>0.115008107280059</v>
      </c>
      <c r="AG285" s="56" t="s">
        <v>1362</v>
      </c>
      <c r="AH285" s="56">
        <v>0.36584145532603002</v>
      </c>
      <c r="AI285" s="56">
        <v>-1.1590288562570601</v>
      </c>
      <c r="AJ285" s="56">
        <v>-0.43651838847451802</v>
      </c>
      <c r="AK285" s="56"/>
      <c r="AL285" s="65" t="s">
        <v>1389</v>
      </c>
    </row>
    <row r="286" spans="1:38" x14ac:dyDescent="0.2">
      <c r="A286" t="s">
        <v>398</v>
      </c>
      <c r="B286">
        <v>18394</v>
      </c>
      <c r="C286" t="s">
        <v>535</v>
      </c>
      <c r="D286" s="1" t="s">
        <v>1149</v>
      </c>
      <c r="E286" t="s">
        <v>387</v>
      </c>
      <c r="F286" s="95">
        <v>0.115</v>
      </c>
      <c r="H286" s="33">
        <v>4412610</v>
      </c>
      <c r="I286" s="40">
        <v>36.098467999999997</v>
      </c>
      <c r="J286" s="40">
        <v>82.182327999999998</v>
      </c>
      <c r="K286" s="34">
        <v>163</v>
      </c>
      <c r="M286">
        <v>1</v>
      </c>
      <c r="P286" s="28">
        <v>0.681161281592639</v>
      </c>
      <c r="Q286" s="28">
        <v>0.32285885961490002</v>
      </c>
      <c r="T286" s="56">
        <v>-0.60247211280727597</v>
      </c>
      <c r="U286" s="56">
        <v>-0.14471605411655</v>
      </c>
      <c r="V286" s="56">
        <v>-0.88980109783511496</v>
      </c>
      <c r="W286" s="56">
        <v>-3.6101238721951201E-2</v>
      </c>
      <c r="X286" s="56">
        <v>0.17974969760554299</v>
      </c>
      <c r="Y286" s="56">
        <v>0.38293309367534201</v>
      </c>
      <c r="AB286" s="56">
        <v>-0.96020684869915596</v>
      </c>
      <c r="AC286" s="56">
        <v>1.87283832869121</v>
      </c>
      <c r="AD286" s="56" t="s">
        <v>1362</v>
      </c>
      <c r="AE286" s="56">
        <v>-0.32560718410362599</v>
      </c>
      <c r="AF286" s="56">
        <v>-1.0894916344333001</v>
      </c>
      <c r="AG286" s="56" t="s">
        <v>1362</v>
      </c>
      <c r="AH286" s="56">
        <v>-0.84915437063098798</v>
      </c>
      <c r="AI286" s="56">
        <v>0.51008635535316105</v>
      </c>
      <c r="AJ286" s="56">
        <v>0.41637170939741502</v>
      </c>
      <c r="AK286" s="56"/>
      <c r="AL286" s="65" t="s">
        <v>1389</v>
      </c>
    </row>
    <row r="287" spans="1:38" x14ac:dyDescent="0.2">
      <c r="A287" t="s">
        <v>398</v>
      </c>
      <c r="B287">
        <v>19013</v>
      </c>
      <c r="C287" t="s">
        <v>719</v>
      </c>
      <c r="D287" s="1" t="s">
        <v>1148</v>
      </c>
      <c r="E287" t="s">
        <v>387</v>
      </c>
      <c r="F287" s="95">
        <v>0</v>
      </c>
      <c r="H287" s="33">
        <v>5938436</v>
      </c>
      <c r="I287" s="40">
        <v>76.937365999999997</v>
      </c>
      <c r="J287" s="40">
        <v>82.769159999999999</v>
      </c>
      <c r="K287" s="34">
        <v>207</v>
      </c>
      <c r="M287">
        <v>1</v>
      </c>
      <c r="P287" s="28">
        <v>1.1266539539732201</v>
      </c>
      <c r="Q287" s="32">
        <v>1.01966875721811</v>
      </c>
      <c r="T287" s="56">
        <v>-0.537903816515932</v>
      </c>
      <c r="U287" s="56">
        <v>-0.15758347009965601</v>
      </c>
      <c r="V287" s="56">
        <v>-0.783737403805989</v>
      </c>
      <c r="W287" s="56">
        <v>0.54995964433893996</v>
      </c>
      <c r="X287" s="56">
        <v>0.288475087607176</v>
      </c>
      <c r="Y287" s="56">
        <v>0.32673241033954697</v>
      </c>
      <c r="AB287" s="56">
        <v>-1.1219716928227801</v>
      </c>
      <c r="AC287" s="56">
        <v>1.84345850174953</v>
      </c>
      <c r="AD287" s="56" t="s">
        <v>1362</v>
      </c>
      <c r="AE287" s="56">
        <v>-0.40187413820705897</v>
      </c>
      <c r="AF287" s="56">
        <v>-1.13754222928069</v>
      </c>
      <c r="AG287" s="56" t="s">
        <v>1362</v>
      </c>
      <c r="AH287" s="56">
        <v>-0.30865575293585501</v>
      </c>
      <c r="AI287" s="56">
        <v>0.53724165096073495</v>
      </c>
      <c r="AJ287" s="56">
        <v>0.57817016837756896</v>
      </c>
      <c r="AK287" s="56"/>
      <c r="AL287" s="29" t="s">
        <v>1390</v>
      </c>
    </row>
    <row r="288" spans="1:38" x14ac:dyDescent="0.2">
      <c r="A288" t="s">
        <v>400</v>
      </c>
      <c r="B288">
        <v>26284</v>
      </c>
      <c r="C288" t="s">
        <v>719</v>
      </c>
      <c r="D288" s="5" t="s">
        <v>1148</v>
      </c>
      <c r="E288" t="s">
        <v>387</v>
      </c>
      <c r="F288" s="95">
        <v>0</v>
      </c>
      <c r="H288" s="33">
        <v>23346025</v>
      </c>
      <c r="I288" s="40">
        <v>86.133504000000002</v>
      </c>
      <c r="J288" s="40">
        <v>19.462585000000001</v>
      </c>
      <c r="K288" s="34">
        <v>34</v>
      </c>
      <c r="M288">
        <v>1</v>
      </c>
      <c r="P288" s="28">
        <v>0.27408134242623999</v>
      </c>
      <c r="Q288" s="28">
        <v>0.28371506509940098</v>
      </c>
      <c r="T288" s="56">
        <v>-0.22083618299823701</v>
      </c>
      <c r="U288" s="56">
        <v>-1.42774908973616</v>
      </c>
      <c r="V288" s="56">
        <v>-1.0517215853808599</v>
      </c>
      <c r="W288" s="56">
        <v>-1.1554760313016099</v>
      </c>
      <c r="X288" s="56">
        <v>-1.9940728789964901</v>
      </c>
      <c r="Y288" s="56">
        <v>0.85368250693261905</v>
      </c>
      <c r="AB288" s="56">
        <v>0.39144095486006603</v>
      </c>
      <c r="AC288" s="56">
        <v>-1.79998208472065</v>
      </c>
      <c r="AD288" s="56" t="s">
        <v>1362</v>
      </c>
      <c r="AE288" s="56">
        <v>-0.236193284905584</v>
      </c>
      <c r="AF288" s="56">
        <v>0.43972393102144097</v>
      </c>
      <c r="AG288" s="56" t="s">
        <v>1362</v>
      </c>
      <c r="AH288" s="56">
        <v>0.89894531335843497</v>
      </c>
      <c r="AI288" s="56">
        <v>-1.0114900758124501</v>
      </c>
      <c r="AJ288" s="56">
        <v>-1.6662443452218201</v>
      </c>
      <c r="AK288" s="56"/>
      <c r="AL288" s="65" t="s">
        <v>1389</v>
      </c>
    </row>
    <row r="289" spans="1:38" x14ac:dyDescent="0.2">
      <c r="A289" t="s">
        <v>399</v>
      </c>
      <c r="B289">
        <v>24043</v>
      </c>
      <c r="C289" t="s">
        <v>713</v>
      </c>
      <c r="D289" t="s">
        <v>1107</v>
      </c>
      <c r="E289" t="s">
        <v>387</v>
      </c>
      <c r="F289" s="95">
        <v>6.0250000000000004</v>
      </c>
      <c r="H289" s="33">
        <v>22486553</v>
      </c>
      <c r="I289" s="40">
        <v>85.697883000000004</v>
      </c>
      <c r="J289" s="40">
        <v>20.967690000000001</v>
      </c>
      <c r="K289" s="34">
        <v>128</v>
      </c>
      <c r="M289">
        <v>1</v>
      </c>
      <c r="P289" s="28">
        <v>0.91533744276298001</v>
      </c>
      <c r="Q289" s="28">
        <v>0.31973223639473802</v>
      </c>
      <c r="T289" s="56">
        <v>1.21612883564939</v>
      </c>
      <c r="U289" s="56">
        <v>-1.35953178396477</v>
      </c>
      <c r="V289" s="56">
        <v>-0.29536070389104302</v>
      </c>
      <c r="W289" s="56">
        <v>-0.79626249019474804</v>
      </c>
      <c r="X289" s="56">
        <v>-1.6393052429208199</v>
      </c>
      <c r="Y289" s="56">
        <v>0.41650298147833198</v>
      </c>
      <c r="AB289" s="56">
        <v>1.34562514217398</v>
      </c>
      <c r="AC289" s="56">
        <v>-1.9597094286474299</v>
      </c>
      <c r="AD289" s="56" t="s">
        <v>1362</v>
      </c>
      <c r="AE289" s="56">
        <v>-0.41684667847240803</v>
      </c>
      <c r="AF289" s="56">
        <v>0.20793909424627499</v>
      </c>
      <c r="AG289" s="56" t="s">
        <v>1362</v>
      </c>
      <c r="AH289" s="56">
        <v>0.67165989666979697</v>
      </c>
      <c r="AI289" s="56">
        <v>-0.78882553066776595</v>
      </c>
      <c r="AJ289" s="56">
        <v>-1.4618248562537901</v>
      </c>
      <c r="AK289" s="56"/>
      <c r="AL289" s="65" t="s">
        <v>1389</v>
      </c>
    </row>
    <row r="290" spans="1:38" x14ac:dyDescent="0.2">
      <c r="A290" t="s">
        <v>399</v>
      </c>
      <c r="B290">
        <v>24054</v>
      </c>
      <c r="C290" t="s">
        <v>1150</v>
      </c>
      <c r="D290" t="s">
        <v>1107</v>
      </c>
      <c r="E290" t="s">
        <v>387</v>
      </c>
      <c r="F290" s="95">
        <v>127.315</v>
      </c>
      <c r="H290" s="33">
        <v>18854369</v>
      </c>
      <c r="I290" s="40">
        <v>80.715900000000005</v>
      </c>
      <c r="J290" s="40">
        <v>25.036819999999999</v>
      </c>
      <c r="K290" s="34">
        <v>186</v>
      </c>
      <c r="M290">
        <v>1</v>
      </c>
      <c r="P290" s="28">
        <v>0.84755553275554996</v>
      </c>
      <c r="Q290" s="28">
        <v>0.24728655709064301</v>
      </c>
      <c r="T290" s="56">
        <v>0.96837545466467101</v>
      </c>
      <c r="U290" s="56">
        <v>-1.32825425322548</v>
      </c>
      <c r="V290" s="56">
        <v>-0.39107437858872901</v>
      </c>
      <c r="W290" s="56">
        <v>-1.0581490314736399</v>
      </c>
      <c r="X290" s="56">
        <v>-1.28601467043155</v>
      </c>
      <c r="Y290" s="56">
        <v>0.498870212948544</v>
      </c>
      <c r="AB290" s="56">
        <v>1.2108112908519699</v>
      </c>
      <c r="AC290" s="56">
        <v>-1.04592814472738</v>
      </c>
      <c r="AD290" s="56" t="s">
        <v>1362</v>
      </c>
      <c r="AE290" s="56">
        <v>-0.39009089106049699</v>
      </c>
      <c r="AF290" s="56">
        <v>0.15038733630436199</v>
      </c>
      <c r="AG290" s="56" t="s">
        <v>1362</v>
      </c>
      <c r="AH290" s="56">
        <v>0.53970464460817202</v>
      </c>
      <c r="AI290" s="56">
        <v>-0.56487375060055001</v>
      </c>
      <c r="AJ290" s="56">
        <v>-1.08429216388372</v>
      </c>
      <c r="AK290" s="56"/>
      <c r="AL290" s="65" t="s">
        <v>1389</v>
      </c>
    </row>
    <row r="291" spans="1:38" x14ac:dyDescent="0.2">
      <c r="A291" t="s">
        <v>400</v>
      </c>
      <c r="B291">
        <v>26429</v>
      </c>
      <c r="C291" t="s">
        <v>841</v>
      </c>
      <c r="D291" t="s">
        <v>1107</v>
      </c>
      <c r="E291" t="s">
        <v>387</v>
      </c>
      <c r="F291" s="95">
        <v>22.75</v>
      </c>
      <c r="H291" s="33">
        <v>27270966</v>
      </c>
      <c r="I291" s="40">
        <v>89.059686999999997</v>
      </c>
      <c r="J291" s="40">
        <v>18.1419</v>
      </c>
      <c r="K291" s="34">
        <v>24</v>
      </c>
      <c r="M291">
        <v>1</v>
      </c>
      <c r="P291" s="28">
        <v>0.17317566674535601</v>
      </c>
      <c r="Q291" s="28">
        <v>0.149073859177278</v>
      </c>
      <c r="T291" s="56">
        <v>-0.62860716771743996</v>
      </c>
      <c r="U291" s="56">
        <v>-1.46617199722754</v>
      </c>
      <c r="V291" s="56">
        <v>-0.97681546249888596</v>
      </c>
      <c r="W291" s="56">
        <v>-1.25725227603726</v>
      </c>
      <c r="X291" s="56">
        <v>-1.7258995139818301</v>
      </c>
      <c r="Y291" s="56">
        <v>0.87729158659106299</v>
      </c>
      <c r="AB291" s="56">
        <v>0.177632935078014</v>
      </c>
      <c r="AC291" s="56">
        <v>-1.87520015867749</v>
      </c>
      <c r="AD291" s="56" t="s">
        <v>1362</v>
      </c>
      <c r="AE291" s="56">
        <v>-0.1843355200107</v>
      </c>
      <c r="AF291" s="56">
        <v>0.43676016831569497</v>
      </c>
      <c r="AG291" s="56" t="s">
        <v>1362</v>
      </c>
      <c r="AH291" s="56">
        <v>0.907630562250474</v>
      </c>
      <c r="AI291" s="56">
        <v>-0.80683550897308798</v>
      </c>
      <c r="AJ291" s="56">
        <v>-1.41243326791615</v>
      </c>
      <c r="AK291" s="56"/>
      <c r="AL291" s="65" t="s">
        <v>1389</v>
      </c>
    </row>
    <row r="292" spans="1:38" x14ac:dyDescent="0.2">
      <c r="A292" t="s">
        <v>399</v>
      </c>
      <c r="B292">
        <v>23843</v>
      </c>
      <c r="C292" t="s">
        <v>763</v>
      </c>
      <c r="D292" t="s">
        <v>1107</v>
      </c>
      <c r="E292" t="s">
        <v>387</v>
      </c>
      <c r="F292" s="95">
        <v>1.595</v>
      </c>
      <c r="H292" s="33">
        <v>22467646</v>
      </c>
      <c r="I292" s="40">
        <v>84.247607000000002</v>
      </c>
      <c r="J292" s="40">
        <v>17.56418</v>
      </c>
      <c r="K292" s="34">
        <v>17</v>
      </c>
      <c r="M292">
        <v>1</v>
      </c>
      <c r="P292" s="28">
        <v>3.3830216701876803E-2</v>
      </c>
      <c r="Q292" s="28">
        <v>6.4325298719613996E-2</v>
      </c>
      <c r="T292" s="56">
        <v>-0.65849145907968498</v>
      </c>
      <c r="U292" s="56">
        <v>-1.2788781592593801</v>
      </c>
      <c r="V292" s="56">
        <v>-1.31750157419199</v>
      </c>
      <c r="W292" s="56">
        <v>-1.20327416485561</v>
      </c>
      <c r="X292" s="56">
        <v>-1.3304129389432999</v>
      </c>
      <c r="Y292" s="56">
        <v>0.87599161339366705</v>
      </c>
      <c r="AB292" s="56">
        <v>-0.14789999488619501</v>
      </c>
      <c r="AC292" s="56">
        <v>-1.90217950212815</v>
      </c>
      <c r="AD292" s="56" t="s">
        <v>1362</v>
      </c>
      <c r="AE292" s="56">
        <v>-8.5495973126420002E-2</v>
      </c>
      <c r="AF292" s="56">
        <v>0.43778853183606098</v>
      </c>
      <c r="AG292" s="56" t="s">
        <v>1362</v>
      </c>
      <c r="AH292" s="56">
        <v>0.87486362821465302</v>
      </c>
      <c r="AI292" s="56">
        <v>-0.72022425587783301</v>
      </c>
      <c r="AJ292" s="56">
        <v>-1.1904784025778701</v>
      </c>
      <c r="AK292" s="56"/>
      <c r="AL292" s="65" t="s">
        <v>1389</v>
      </c>
    </row>
    <row r="293" spans="1:38" x14ac:dyDescent="0.2">
      <c r="A293" t="s">
        <v>399</v>
      </c>
      <c r="B293">
        <v>22182</v>
      </c>
      <c r="C293" t="s">
        <v>841</v>
      </c>
      <c r="D293" t="s">
        <v>1107</v>
      </c>
      <c r="E293" t="s">
        <v>387</v>
      </c>
      <c r="F293" s="95">
        <v>22.75</v>
      </c>
      <c r="H293" s="33">
        <v>16930508</v>
      </c>
      <c r="I293" s="40">
        <v>84.553299999999993</v>
      </c>
      <c r="J293" s="40">
        <v>23.55743</v>
      </c>
      <c r="K293" s="34">
        <v>116</v>
      </c>
      <c r="M293">
        <v>1</v>
      </c>
      <c r="P293" s="28">
        <v>0.11819182550863799</v>
      </c>
      <c r="Q293" s="28">
        <v>4.2261689673212699E-2</v>
      </c>
      <c r="T293" s="56">
        <v>-0.38472139631450097</v>
      </c>
      <c r="U293" s="56">
        <v>-1.10171824153325</v>
      </c>
      <c r="V293" s="56">
        <v>-0.483877096817314</v>
      </c>
      <c r="W293" s="56">
        <v>-1.0706883449314699</v>
      </c>
      <c r="X293" s="56">
        <v>-1.21523965130597</v>
      </c>
      <c r="Y293" s="56">
        <v>0.70639305194867796</v>
      </c>
      <c r="AB293" s="56">
        <v>-6.1005127183809703E-2</v>
      </c>
      <c r="AC293" s="56">
        <v>-0.95385840677143197</v>
      </c>
      <c r="AD293" s="56" t="s">
        <v>1362</v>
      </c>
      <c r="AE293" s="56">
        <v>-0.155129110359261</v>
      </c>
      <c r="AF293" s="56">
        <v>0.37578464858427002</v>
      </c>
      <c r="AG293" s="56" t="s">
        <v>1362</v>
      </c>
      <c r="AH293" s="56">
        <v>0.77683839597240401</v>
      </c>
      <c r="AI293" s="56">
        <v>-0.59973927473315103</v>
      </c>
      <c r="AJ293" s="56">
        <v>-1.0728867376525699</v>
      </c>
      <c r="AK293" s="56"/>
      <c r="AL293" s="65" t="s">
        <v>1389</v>
      </c>
    </row>
    <row r="294" spans="1:38" x14ac:dyDescent="0.2">
      <c r="A294" t="s">
        <v>398</v>
      </c>
      <c r="B294">
        <v>18758</v>
      </c>
      <c r="C294" t="s">
        <v>497</v>
      </c>
      <c r="D294" t="s">
        <v>1107</v>
      </c>
      <c r="E294" t="s">
        <v>1038</v>
      </c>
      <c r="F294" s="95">
        <v>9.6950000000000003</v>
      </c>
      <c r="H294" s="33">
        <v>11917129</v>
      </c>
      <c r="I294" s="40">
        <v>56.282670000000003</v>
      </c>
      <c r="J294" s="40">
        <v>70.517449999999997</v>
      </c>
      <c r="K294" s="34">
        <v>1141</v>
      </c>
      <c r="M294">
        <v>1</v>
      </c>
      <c r="P294" s="28">
        <v>-0.12504443120046699</v>
      </c>
      <c r="Q294" s="28">
        <v>-6.0750470507125599E-2</v>
      </c>
      <c r="T294" s="56">
        <v>2.2719181758596899E-2</v>
      </c>
      <c r="U294" s="56">
        <v>-0.29518438475314002</v>
      </c>
      <c r="V294" s="56">
        <v>-0.18782023263294301</v>
      </c>
      <c r="W294" s="56">
        <v>-1.02653932559989</v>
      </c>
      <c r="X294" s="56">
        <v>-0.252277041405851</v>
      </c>
      <c r="Y294" s="56">
        <v>0.19370739807629</v>
      </c>
      <c r="AB294" s="56">
        <v>-8.8593533317866402E-2</v>
      </c>
      <c r="AC294" s="56">
        <v>-7.5791228818855194E-2</v>
      </c>
      <c r="AD294" s="56">
        <v>0.41194946418963102</v>
      </c>
      <c r="AE294" s="56">
        <v>-0.155822104759895</v>
      </c>
      <c r="AF294" s="56">
        <v>-3.4075193434358899E-3</v>
      </c>
      <c r="AG294" s="56" t="s">
        <v>1362</v>
      </c>
      <c r="AH294" s="56">
        <v>0.27641181466653097</v>
      </c>
      <c r="AI294" s="56">
        <v>0.51973402338456498</v>
      </c>
      <c r="AJ294" s="56">
        <v>-7.9256510294358401E-2</v>
      </c>
      <c r="AK294" s="56"/>
      <c r="AL294" s="65" t="s">
        <v>1389</v>
      </c>
    </row>
    <row r="295" spans="1:38" x14ac:dyDescent="0.2">
      <c r="A295" t="s">
        <v>400</v>
      </c>
      <c r="B295">
        <v>26300</v>
      </c>
      <c r="C295" t="s">
        <v>508</v>
      </c>
      <c r="D295" t="s">
        <v>1111</v>
      </c>
      <c r="E295" t="s">
        <v>387</v>
      </c>
      <c r="F295" s="95">
        <v>19.384999999999998</v>
      </c>
      <c r="H295" s="33">
        <v>20288953</v>
      </c>
      <c r="I295" s="40">
        <v>77.814160000000001</v>
      </c>
      <c r="J295" s="40">
        <v>28.048269999999999</v>
      </c>
      <c r="K295" s="34">
        <v>93</v>
      </c>
      <c r="M295">
        <v>1</v>
      </c>
      <c r="P295" s="28">
        <v>0.57982530515759001</v>
      </c>
      <c r="Q295" s="28">
        <v>0.23175517431082199</v>
      </c>
      <c r="T295" s="56">
        <v>0.60865726348803895</v>
      </c>
      <c r="U295" s="56">
        <v>-0.78185459327859397</v>
      </c>
      <c r="V295" s="56">
        <v>-0.32362950268718199</v>
      </c>
      <c r="W295" s="56">
        <v>-0.70702583848627498</v>
      </c>
      <c r="X295" s="56">
        <v>-1.12083721035075</v>
      </c>
      <c r="Y295" s="56">
        <v>0.44019050908283502</v>
      </c>
      <c r="AB295" s="56">
        <v>0.66808505504558502</v>
      </c>
      <c r="AC295" s="56">
        <v>-0.74105374031626303</v>
      </c>
      <c r="AD295" s="56" t="s">
        <v>1362</v>
      </c>
      <c r="AE295" s="56">
        <v>-0.156204476519994</v>
      </c>
      <c r="AF295" s="56">
        <v>0.22933040020610701</v>
      </c>
      <c r="AG295" s="56" t="s">
        <v>1362</v>
      </c>
      <c r="AH295" s="56">
        <v>0.42956503129613399</v>
      </c>
      <c r="AI295" s="56">
        <v>-0.82473386635049595</v>
      </c>
      <c r="AJ295" s="56">
        <v>-0.81069404423523195</v>
      </c>
      <c r="AK295" s="56"/>
      <c r="AL295" s="65" t="s">
        <v>1389</v>
      </c>
    </row>
    <row r="296" spans="1:38" x14ac:dyDescent="0.2">
      <c r="A296" t="s">
        <v>400</v>
      </c>
      <c r="B296">
        <v>26445</v>
      </c>
      <c r="C296" t="s">
        <v>1009</v>
      </c>
      <c r="D296" t="s">
        <v>1111</v>
      </c>
      <c r="E296" t="s">
        <v>387</v>
      </c>
      <c r="F296" s="95">
        <v>0.13</v>
      </c>
      <c r="H296" s="33">
        <v>18202713</v>
      </c>
      <c r="I296" s="40">
        <v>90.315950000000001</v>
      </c>
      <c r="J296" s="40">
        <v>29.782634999999999</v>
      </c>
      <c r="K296" s="34">
        <v>78</v>
      </c>
      <c r="M296">
        <v>1</v>
      </c>
      <c r="P296" s="28">
        <v>-4.2246779271737901E-2</v>
      </c>
      <c r="Q296" s="28">
        <v>7.2660943273349501E-2</v>
      </c>
      <c r="T296" s="56">
        <v>-0.70412209730324005</v>
      </c>
      <c r="U296" s="56">
        <v>-0.71664692506286898</v>
      </c>
      <c r="V296" s="56">
        <v>-0.639468019110218</v>
      </c>
      <c r="W296" s="56">
        <v>-0.84759547438503502</v>
      </c>
      <c r="X296" s="56">
        <v>-0.99114733836356295</v>
      </c>
      <c r="Y296" s="56">
        <v>0.66726853506316897</v>
      </c>
      <c r="AB296" s="56">
        <v>-0.13568121498885</v>
      </c>
      <c r="AC296" s="56">
        <v>-0.51141218519887599</v>
      </c>
      <c r="AD296" s="56" t="s">
        <v>1362</v>
      </c>
      <c r="AE296" s="56">
        <v>-8.5945545213259894E-2</v>
      </c>
      <c r="AF296" s="56">
        <v>0.26284462842788198</v>
      </c>
      <c r="AG296" s="56" t="s">
        <v>1362</v>
      </c>
      <c r="AH296" s="56">
        <v>0.57926164122048895</v>
      </c>
      <c r="AI296" s="56">
        <v>-0.34312677451331502</v>
      </c>
      <c r="AJ296" s="56">
        <v>-0.64524920159409005</v>
      </c>
      <c r="AK296" s="56"/>
      <c r="AL296" s="65" t="s">
        <v>1389</v>
      </c>
    </row>
    <row r="297" spans="1:38" x14ac:dyDescent="0.2">
      <c r="A297" t="s">
        <v>399</v>
      </c>
      <c r="B297" t="s">
        <v>258</v>
      </c>
      <c r="C297" t="s">
        <v>538</v>
      </c>
      <c r="D297" t="s">
        <v>1111</v>
      </c>
      <c r="E297" t="s">
        <v>387</v>
      </c>
      <c r="F297" s="95">
        <v>12.17</v>
      </c>
      <c r="H297" s="33">
        <v>5998633</v>
      </c>
      <c r="I297" s="40">
        <v>83.644044924499994</v>
      </c>
      <c r="J297" s="40">
        <v>60.157796346700003</v>
      </c>
      <c r="K297" s="34">
        <v>6</v>
      </c>
      <c r="M297">
        <v>1</v>
      </c>
      <c r="P297" s="28">
        <v>-3.95477979890193E-2</v>
      </c>
      <c r="Q297" s="28">
        <v>-3.6752221427317402E-3</v>
      </c>
      <c r="T297" s="56">
        <v>-1.2952638272692101</v>
      </c>
      <c r="U297" s="56">
        <v>-5.3633431512578697E-2</v>
      </c>
      <c r="V297" s="56">
        <v>-0.75147871772973296</v>
      </c>
      <c r="W297" s="56">
        <v>-0.30199529869498798</v>
      </c>
      <c r="X297" s="56">
        <v>0.28989900529548801</v>
      </c>
      <c r="Y297" s="56">
        <v>0.35930344759969202</v>
      </c>
      <c r="AB297" s="56">
        <v>-1.48105371230313</v>
      </c>
      <c r="AC297" s="56">
        <v>1.8558437514020201</v>
      </c>
      <c r="AD297" s="56" t="s">
        <v>1362</v>
      </c>
      <c r="AE297" s="56">
        <v>-0.26432919580171799</v>
      </c>
      <c r="AF297" s="56">
        <v>-0.96800111923260701</v>
      </c>
      <c r="AG297" s="56" t="s">
        <v>1362</v>
      </c>
      <c r="AH297" s="56">
        <v>-1.51786987002857</v>
      </c>
      <c r="AI297" s="56">
        <v>0.32024830924195802</v>
      </c>
      <c r="AJ297" s="56">
        <v>0.53354305183245998</v>
      </c>
      <c r="AK297" s="56"/>
      <c r="AL297" s="65" t="s">
        <v>1389</v>
      </c>
    </row>
    <row r="298" spans="1:38" x14ac:dyDescent="0.2">
      <c r="A298" t="s">
        <v>398</v>
      </c>
      <c r="B298">
        <v>18401</v>
      </c>
      <c r="C298" t="s">
        <v>542</v>
      </c>
      <c r="D298" t="s">
        <v>1089</v>
      </c>
      <c r="E298" t="s">
        <v>387</v>
      </c>
      <c r="F298" s="95">
        <v>57.16</v>
      </c>
      <c r="H298" s="33">
        <v>2686989</v>
      </c>
      <c r="I298" s="40">
        <v>48.824033</v>
      </c>
      <c r="J298" s="40">
        <v>79.314104</v>
      </c>
      <c r="K298" s="34">
        <v>103</v>
      </c>
      <c r="M298">
        <v>1</v>
      </c>
      <c r="P298" s="28">
        <v>1.08428837628051</v>
      </c>
      <c r="Q298" s="28">
        <v>0.41667854436110302</v>
      </c>
      <c r="T298" s="56">
        <v>-0.99730762304111298</v>
      </c>
      <c r="U298" s="56">
        <v>-0.19422549054353799</v>
      </c>
      <c r="V298" s="56">
        <v>-0.82382779361126601</v>
      </c>
      <c r="W298" s="56">
        <v>1.3320889238051799E-2</v>
      </c>
      <c r="X298" s="56">
        <v>0.32228122995702702</v>
      </c>
      <c r="Y298" s="56">
        <v>0.40241066751842502</v>
      </c>
      <c r="AB298" s="56">
        <v>-1.43934651083872</v>
      </c>
      <c r="AC298" s="56">
        <v>1.9902417206201299</v>
      </c>
      <c r="AD298" s="56" t="s">
        <v>1362</v>
      </c>
      <c r="AE298" s="56">
        <v>-0.463575977218529</v>
      </c>
      <c r="AF298" s="56">
        <v>-1.22266996033586</v>
      </c>
      <c r="AG298" s="56" t="s">
        <v>1362</v>
      </c>
      <c r="AH298" s="56">
        <v>-1.53312562608682</v>
      </c>
      <c r="AI298" s="56">
        <v>0.49342041534953102</v>
      </c>
      <c r="AJ298" s="56">
        <v>0.62065377458551796</v>
      </c>
      <c r="AK298" s="56"/>
      <c r="AL298" s="65" t="s">
        <v>1389</v>
      </c>
    </row>
    <row r="299" spans="1:38" x14ac:dyDescent="0.2">
      <c r="A299" t="s">
        <v>398</v>
      </c>
      <c r="B299">
        <v>19002</v>
      </c>
      <c r="C299" t="s">
        <v>709</v>
      </c>
      <c r="D299" t="s">
        <v>1089</v>
      </c>
      <c r="E299" t="s">
        <v>387</v>
      </c>
      <c r="F299" s="95">
        <v>0.96</v>
      </c>
      <c r="H299" s="33">
        <v>16422679</v>
      </c>
      <c r="I299" s="40">
        <v>70.052989999999994</v>
      </c>
      <c r="J299" s="40">
        <v>82.890969999999996</v>
      </c>
      <c r="K299" s="34">
        <v>226</v>
      </c>
      <c r="M299">
        <v>1</v>
      </c>
      <c r="P299" s="28">
        <v>0.52838179023440202</v>
      </c>
      <c r="Q299" s="28">
        <v>0.39302415217403303</v>
      </c>
      <c r="T299" s="56">
        <v>-0.80911611994608801</v>
      </c>
      <c r="U299" s="56">
        <v>-0.118274860621255</v>
      </c>
      <c r="V299" s="56">
        <v>-0.81207645779083304</v>
      </c>
      <c r="W299" s="56">
        <v>5.8882597872114903E-3</v>
      </c>
      <c r="X299" s="56">
        <v>0.21627050697250999</v>
      </c>
      <c r="Y299" s="56">
        <v>0.369956177926338</v>
      </c>
      <c r="AB299" s="56">
        <v>-1.2750209215336401</v>
      </c>
      <c r="AC299" s="56">
        <v>1.82383312854059</v>
      </c>
      <c r="AD299" s="56" t="s">
        <v>1362</v>
      </c>
      <c r="AE299" s="56">
        <v>-0.38387940717602598</v>
      </c>
      <c r="AF299" s="56">
        <v>-1.0468815724362299</v>
      </c>
      <c r="AG299" s="56" t="s">
        <v>1362</v>
      </c>
      <c r="AH299" s="56">
        <v>-0.74639991807693895</v>
      </c>
      <c r="AI299" s="56">
        <v>0.68798478895500104</v>
      </c>
      <c r="AJ299" s="56">
        <v>0.46947132137793102</v>
      </c>
      <c r="AK299" s="56"/>
      <c r="AL299" s="65" t="s">
        <v>1389</v>
      </c>
    </row>
    <row r="300" spans="1:38" x14ac:dyDescent="0.2">
      <c r="A300" t="s">
        <v>399</v>
      </c>
      <c r="B300">
        <v>23578</v>
      </c>
      <c r="C300" t="s">
        <v>631</v>
      </c>
      <c r="D300" t="s">
        <v>1089</v>
      </c>
      <c r="E300" t="s">
        <v>387</v>
      </c>
      <c r="F300" s="95">
        <v>0</v>
      </c>
      <c r="H300" s="33">
        <v>24483431</v>
      </c>
      <c r="I300" s="40">
        <v>82.209503999999995</v>
      </c>
      <c r="J300" s="40">
        <v>22.398759999999999</v>
      </c>
      <c r="K300" s="34">
        <v>17</v>
      </c>
      <c r="M300">
        <v>1</v>
      </c>
      <c r="P300" s="28">
        <v>4.6636743629771799E-2</v>
      </c>
      <c r="Q300" s="28">
        <v>2.17646733585918E-2</v>
      </c>
      <c r="T300" s="56">
        <v>-0.66993180076946901</v>
      </c>
      <c r="U300" s="56">
        <v>-1.3499553532930899</v>
      </c>
      <c r="V300" s="56">
        <v>-1.3643961968874401</v>
      </c>
      <c r="W300" s="56">
        <v>-1.93458475463538</v>
      </c>
      <c r="X300" s="56">
        <v>-1.59000050418568</v>
      </c>
      <c r="Y300" s="56">
        <v>0.90440860409258494</v>
      </c>
      <c r="AB300" s="56">
        <v>-0.157850089609541</v>
      </c>
      <c r="AC300" s="56">
        <v>-1.2623159517803699</v>
      </c>
      <c r="AD300" s="56" t="s">
        <v>1362</v>
      </c>
      <c r="AE300" s="56">
        <v>-0.116598194061201</v>
      </c>
      <c r="AF300" s="56">
        <v>0.41669366083575299</v>
      </c>
      <c r="AG300" s="56" t="s">
        <v>1362</v>
      </c>
      <c r="AH300" s="56">
        <v>0.92126680169584396</v>
      </c>
      <c r="AI300" s="56">
        <v>-0.75624786221106999</v>
      </c>
      <c r="AJ300" s="56">
        <v>-1.2593221863547801</v>
      </c>
      <c r="AK300" s="56"/>
      <c r="AL300" s="65" t="s">
        <v>1389</v>
      </c>
    </row>
    <row r="301" spans="1:38" x14ac:dyDescent="0.2">
      <c r="A301" t="s">
        <v>399</v>
      </c>
      <c r="B301">
        <v>23841</v>
      </c>
      <c r="C301" t="s">
        <v>533</v>
      </c>
      <c r="D301" t="s">
        <v>1089</v>
      </c>
      <c r="E301" t="s">
        <v>387</v>
      </c>
      <c r="F301" s="95">
        <v>4.5600000000000005</v>
      </c>
      <c r="H301" s="33">
        <v>20761510</v>
      </c>
      <c r="I301" s="40">
        <v>85.890150000000006</v>
      </c>
      <c r="J301" s="40">
        <v>18.906002999999998</v>
      </c>
      <c r="K301" s="34">
        <v>19</v>
      </c>
      <c r="M301">
        <v>1</v>
      </c>
      <c r="P301" s="28">
        <v>3.9287064472138603E-2</v>
      </c>
      <c r="Q301" s="28">
        <v>1.5663013129524301E-2</v>
      </c>
      <c r="T301" s="56">
        <v>-0.46736276608980298</v>
      </c>
      <c r="U301" s="56">
        <v>-0.91408222729588695</v>
      </c>
      <c r="V301" s="56">
        <v>-0.67977346868934396</v>
      </c>
      <c r="W301" s="56">
        <v>-0.75903674721399195</v>
      </c>
      <c r="X301" s="56">
        <v>-0.70959632815257101</v>
      </c>
      <c r="Y301" s="56">
        <v>0.67893831236888802</v>
      </c>
      <c r="AB301" s="56">
        <v>-6.3345086974232606E-2</v>
      </c>
      <c r="AC301" s="56">
        <v>-1.0377109578077499</v>
      </c>
      <c r="AD301" s="56" t="s">
        <v>1362</v>
      </c>
      <c r="AE301" s="56">
        <v>-3.0522020620277101E-2</v>
      </c>
      <c r="AF301" s="56">
        <v>0.31284203435209601</v>
      </c>
      <c r="AG301" s="56" t="s">
        <v>1362</v>
      </c>
      <c r="AH301" s="56">
        <v>0.77557171949085602</v>
      </c>
      <c r="AI301" s="56">
        <v>-0.76866617761479505</v>
      </c>
      <c r="AJ301" s="56">
        <v>-0.65055390135184399</v>
      </c>
      <c r="AK301" s="56"/>
      <c r="AL301" s="65" t="s">
        <v>1389</v>
      </c>
    </row>
    <row r="302" spans="1:38" x14ac:dyDescent="0.2">
      <c r="A302" t="s">
        <v>398</v>
      </c>
      <c r="B302">
        <v>18757</v>
      </c>
      <c r="C302" t="s">
        <v>496</v>
      </c>
      <c r="D302" t="s">
        <v>1089</v>
      </c>
      <c r="E302" t="s">
        <v>1038</v>
      </c>
      <c r="F302" s="95">
        <v>51.704999999999998</v>
      </c>
      <c r="H302" s="33">
        <v>10482523</v>
      </c>
      <c r="I302" s="40">
        <v>52.066504999999999</v>
      </c>
      <c r="J302" s="40">
        <v>71.810496000000001</v>
      </c>
      <c r="K302" s="34">
        <v>1458</v>
      </c>
      <c r="M302">
        <v>1</v>
      </c>
      <c r="P302" s="28">
        <v>-0.13761973093698299</v>
      </c>
      <c r="Q302" s="28">
        <v>-0.111580963703669</v>
      </c>
      <c r="T302" s="56">
        <v>-0.25689545488798698</v>
      </c>
      <c r="U302" s="56">
        <v>-0.111600300118299</v>
      </c>
      <c r="V302" s="56">
        <v>-0.15718473556081</v>
      </c>
      <c r="W302" s="56">
        <v>-0.36066812132537102</v>
      </c>
      <c r="X302" s="56">
        <v>-0.16827242455952701</v>
      </c>
      <c r="Y302" s="56">
        <v>0.125093997688353</v>
      </c>
      <c r="AB302" s="56">
        <v>-0.25645507864318401</v>
      </c>
      <c r="AC302" s="56">
        <v>8.4472245401308196E-2</v>
      </c>
      <c r="AD302" s="56">
        <v>-0.22824572674593599</v>
      </c>
      <c r="AE302" s="56">
        <v>-0.116656530145339</v>
      </c>
      <c r="AF302" s="56">
        <v>-6.9676110828910495E-2</v>
      </c>
      <c r="AG302" s="56" t="s">
        <v>1362</v>
      </c>
      <c r="AH302" s="56">
        <v>-9.1914313060483296E-2</v>
      </c>
      <c r="AI302" s="56">
        <v>0.17499471597517199</v>
      </c>
      <c r="AJ302" s="56">
        <v>2.19699149508094E-2</v>
      </c>
      <c r="AK302" s="56"/>
      <c r="AL302" s="65" t="s">
        <v>1389</v>
      </c>
    </row>
    <row r="303" spans="1:38" x14ac:dyDescent="0.2">
      <c r="A303" t="s">
        <v>398</v>
      </c>
      <c r="B303">
        <v>19132</v>
      </c>
      <c r="C303" t="s">
        <v>745</v>
      </c>
      <c r="D303" t="s">
        <v>1089</v>
      </c>
      <c r="E303" t="s">
        <v>387</v>
      </c>
      <c r="F303" s="95" t="s">
        <v>1362</v>
      </c>
      <c r="H303" s="33">
        <v>17187894</v>
      </c>
      <c r="I303" s="40">
        <v>82.026129999999995</v>
      </c>
      <c r="J303" s="40">
        <v>40.721710000000002</v>
      </c>
      <c r="K303" s="34">
        <v>2540</v>
      </c>
      <c r="M303">
        <v>1</v>
      </c>
      <c r="P303" s="28">
        <v>-3.9210780076153598E-2</v>
      </c>
      <c r="Q303" s="28">
        <v>-0.29572892509531701</v>
      </c>
      <c r="T303" s="56">
        <v>-0.85839477589291402</v>
      </c>
      <c r="U303" s="56">
        <v>0.22059237541156301</v>
      </c>
      <c r="V303" s="56">
        <v>-0.40223367940683402</v>
      </c>
      <c r="W303" s="56">
        <v>-0.102128509735426</v>
      </c>
      <c r="X303" s="56">
        <v>0.73132969044082297</v>
      </c>
      <c r="Y303" s="56">
        <v>-4.4926112195089803E-2</v>
      </c>
      <c r="AB303" s="56">
        <v>-1.22445811620483</v>
      </c>
      <c r="AC303" s="56">
        <v>1.5586816302894699</v>
      </c>
      <c r="AD303" s="56" t="s">
        <v>1362</v>
      </c>
      <c r="AE303" s="56">
        <v>-0.208266587076126</v>
      </c>
      <c r="AF303" s="56">
        <v>-0.67898404544192803</v>
      </c>
      <c r="AG303" s="56" t="s">
        <v>1362</v>
      </c>
      <c r="AH303" s="56">
        <v>-0.94716568350220298</v>
      </c>
      <c r="AI303" s="56">
        <v>-0.35276676676834001</v>
      </c>
      <c r="AJ303" s="56">
        <v>0.811050730390379</v>
      </c>
      <c r="AK303" s="56"/>
      <c r="AL303" s="65" t="s">
        <v>1389</v>
      </c>
    </row>
    <row r="304" spans="1:38" x14ac:dyDescent="0.2">
      <c r="A304" t="s">
        <v>398</v>
      </c>
      <c r="B304">
        <v>18930</v>
      </c>
      <c r="C304" t="s">
        <v>643</v>
      </c>
      <c r="D304" t="s">
        <v>1106</v>
      </c>
      <c r="E304" t="s">
        <v>387</v>
      </c>
      <c r="F304" s="95">
        <v>71.569999999999993</v>
      </c>
      <c r="H304" s="33">
        <v>140940</v>
      </c>
      <c r="I304" s="40">
        <v>78.432829999999996</v>
      </c>
      <c r="J304" s="40">
        <v>24.832889999999999</v>
      </c>
      <c r="K304" s="34">
        <v>3</v>
      </c>
      <c r="M304">
        <v>1</v>
      </c>
      <c r="P304" s="28">
        <v>0.47086684146839802</v>
      </c>
      <c r="Q304" s="28">
        <v>-5.2422205711599501E-2</v>
      </c>
      <c r="T304" s="56" t="s">
        <v>1362</v>
      </c>
      <c r="U304" s="56">
        <v>-0.41990084329731397</v>
      </c>
      <c r="V304" s="56">
        <v>-1.85823010375277</v>
      </c>
      <c r="W304" s="56" t="s">
        <v>1362</v>
      </c>
      <c r="X304" s="56">
        <v>-0.67320209089217198</v>
      </c>
      <c r="Y304" s="56">
        <v>0.82885123153330897</v>
      </c>
      <c r="AB304" s="56">
        <v>1.1652866147274099</v>
      </c>
      <c r="AC304" s="56">
        <v>1.32616531907758</v>
      </c>
      <c r="AD304" s="56" t="s">
        <v>1362</v>
      </c>
      <c r="AE304" s="56">
        <v>-0.37457166494979299</v>
      </c>
      <c r="AF304" s="56">
        <v>-3.1701347015852601</v>
      </c>
      <c r="AG304" s="56" t="s">
        <v>1362</v>
      </c>
      <c r="AH304" s="56">
        <v>0.72637201343063196</v>
      </c>
      <c r="AI304" s="64">
        <v>1.7150498692765399</v>
      </c>
      <c r="AJ304" s="56">
        <v>-0.140326198798051</v>
      </c>
      <c r="AK304" s="56"/>
      <c r="AL304" s="29" t="s">
        <v>1390</v>
      </c>
    </row>
    <row r="305" spans="1:38" x14ac:dyDescent="0.2">
      <c r="A305" t="s">
        <v>398</v>
      </c>
      <c r="B305">
        <v>19164</v>
      </c>
      <c r="C305" t="s">
        <v>759</v>
      </c>
      <c r="D305" t="s">
        <v>1106</v>
      </c>
      <c r="E305" t="s">
        <v>387</v>
      </c>
      <c r="F305" s="95" t="s">
        <v>1362</v>
      </c>
      <c r="H305" s="33">
        <v>13145624</v>
      </c>
      <c r="I305" s="40">
        <v>83.407970000000006</v>
      </c>
      <c r="J305" s="40">
        <v>45.758470000000003</v>
      </c>
      <c r="K305" s="34">
        <v>1205</v>
      </c>
      <c r="M305">
        <v>1</v>
      </c>
      <c r="P305" s="28">
        <v>-0.31331800109702601</v>
      </c>
      <c r="Q305" s="28">
        <v>-0.48294666272194597</v>
      </c>
      <c r="T305" s="56">
        <v>-1.36109783002063</v>
      </c>
      <c r="U305" s="56">
        <v>0.228216119252833</v>
      </c>
      <c r="V305" s="56">
        <v>-0.26659117470288002</v>
      </c>
      <c r="W305" s="56">
        <v>-3.7125069074798601E-2</v>
      </c>
      <c r="X305" s="56">
        <v>0.77736330487092598</v>
      </c>
      <c r="Y305" s="56">
        <v>-6.5887805680324901E-2</v>
      </c>
      <c r="AB305" s="56">
        <v>-1.5542385314963501</v>
      </c>
      <c r="AC305" s="56">
        <v>1.6491536001364699</v>
      </c>
      <c r="AD305" s="56" t="s">
        <v>1362</v>
      </c>
      <c r="AE305" s="56">
        <v>-0.35713121700735101</v>
      </c>
      <c r="AF305" s="56">
        <v>-0.71375475473333205</v>
      </c>
      <c r="AG305" s="56" t="s">
        <v>1362</v>
      </c>
      <c r="AH305" s="56">
        <v>-1.5251667535653299</v>
      </c>
      <c r="AI305" s="56">
        <v>-4.55025452072794E-2</v>
      </c>
      <c r="AJ305" s="56">
        <v>0.83330989621375995</v>
      </c>
      <c r="AK305" s="56"/>
      <c r="AL305" s="65" t="s">
        <v>1389</v>
      </c>
    </row>
    <row r="306" spans="1:38" x14ac:dyDescent="0.2">
      <c r="A306" t="s">
        <v>398</v>
      </c>
      <c r="B306">
        <v>18969</v>
      </c>
      <c r="C306" t="s">
        <v>680</v>
      </c>
      <c r="D306" t="s">
        <v>1083</v>
      </c>
      <c r="E306" t="s">
        <v>387</v>
      </c>
      <c r="F306" s="95">
        <v>0.35</v>
      </c>
      <c r="H306" s="33">
        <v>121490</v>
      </c>
      <c r="I306" s="40">
        <v>75.375579999999999</v>
      </c>
      <c r="J306" s="40">
        <v>28.252065000000002</v>
      </c>
      <c r="K306" s="34">
        <v>3</v>
      </c>
      <c r="M306">
        <v>1</v>
      </c>
      <c r="P306" s="28">
        <v>0.35022643631952499</v>
      </c>
      <c r="Q306" s="28">
        <v>-0.104483163500157</v>
      </c>
      <c r="T306" s="56" t="s">
        <v>1362</v>
      </c>
      <c r="U306" s="56" t="s">
        <v>1362</v>
      </c>
      <c r="V306" s="56">
        <v>7.4655700388697802E-2</v>
      </c>
      <c r="W306" s="56" t="s">
        <v>1362</v>
      </c>
      <c r="X306" s="56">
        <v>0.25968371324929201</v>
      </c>
      <c r="Y306" s="56">
        <v>0.85484644006625399</v>
      </c>
      <c r="AB306" s="64">
        <v>2.4201005137562399</v>
      </c>
      <c r="AC306" s="56">
        <v>0.93712302833168604</v>
      </c>
      <c r="AD306" s="56" t="s">
        <v>1362</v>
      </c>
      <c r="AE306" s="56">
        <v>-1.0266483615294899</v>
      </c>
      <c r="AF306" s="56" t="s">
        <v>1362</v>
      </c>
      <c r="AG306" s="56" t="s">
        <v>1362</v>
      </c>
      <c r="AH306" s="56" t="s">
        <v>1362</v>
      </c>
      <c r="AI306" s="56">
        <v>0.32600757853064299</v>
      </c>
      <c r="AJ306" s="56">
        <v>0.79255960534341396</v>
      </c>
      <c r="AK306" s="56"/>
      <c r="AL306" s="29" t="s">
        <v>1390</v>
      </c>
    </row>
    <row r="307" spans="1:38" x14ac:dyDescent="0.2">
      <c r="A307" t="s">
        <v>398</v>
      </c>
      <c r="B307">
        <v>19158</v>
      </c>
      <c r="C307" t="s">
        <v>755</v>
      </c>
      <c r="D307" t="s">
        <v>1083</v>
      </c>
      <c r="E307" t="s">
        <v>387</v>
      </c>
      <c r="F307" s="95" t="s">
        <v>1362</v>
      </c>
      <c r="H307" s="33">
        <v>20864548</v>
      </c>
      <c r="I307" s="40">
        <v>82.86712</v>
      </c>
      <c r="J307" s="40">
        <v>33.239274999999999</v>
      </c>
      <c r="K307" s="34">
        <v>2814</v>
      </c>
      <c r="M307">
        <v>1</v>
      </c>
      <c r="P307" s="28">
        <v>0.62846541409058199</v>
      </c>
      <c r="Q307" s="28">
        <v>-0.231174280738178</v>
      </c>
      <c r="T307" s="56">
        <v>0.88353596289706804</v>
      </c>
      <c r="U307" s="56">
        <v>-0.15855281409140501</v>
      </c>
      <c r="V307" s="56">
        <v>-0.19273289141074901</v>
      </c>
      <c r="W307" s="56">
        <v>-0.13866691729113501</v>
      </c>
      <c r="X307" s="56">
        <v>0.28775100497601402</v>
      </c>
      <c r="Y307" s="56">
        <v>-0.14103196383205399</v>
      </c>
      <c r="AB307" s="56">
        <v>0.70173428717993902</v>
      </c>
      <c r="AC307" s="56">
        <v>1.06038030222776</v>
      </c>
      <c r="AD307" s="56" t="s">
        <v>1362</v>
      </c>
      <c r="AE307" s="56">
        <v>-0.44295863993004703</v>
      </c>
      <c r="AF307" s="56">
        <v>-0.440918607023984</v>
      </c>
      <c r="AG307" s="56" t="s">
        <v>1362</v>
      </c>
      <c r="AH307" s="56">
        <v>-0.48272358529235598</v>
      </c>
      <c r="AI307" s="56">
        <v>-0.46003683728154798</v>
      </c>
      <c r="AJ307" s="56">
        <v>0.40006326583584101</v>
      </c>
      <c r="AK307" s="56"/>
      <c r="AL307" s="65" t="s">
        <v>1389</v>
      </c>
    </row>
    <row r="308" spans="1:38" x14ac:dyDescent="0.2">
      <c r="A308" t="s">
        <v>399</v>
      </c>
      <c r="B308">
        <v>22184</v>
      </c>
      <c r="C308" t="s">
        <v>842</v>
      </c>
      <c r="D308" t="s">
        <v>1142</v>
      </c>
      <c r="E308" t="s">
        <v>387</v>
      </c>
      <c r="F308" s="95">
        <v>3.4999999999999996E-2</v>
      </c>
      <c r="H308" s="33">
        <v>18413460</v>
      </c>
      <c r="I308" s="40">
        <v>83.581232999999997</v>
      </c>
      <c r="J308" s="40">
        <v>19.409966000000001</v>
      </c>
      <c r="K308" s="34">
        <v>14</v>
      </c>
      <c r="M308">
        <v>1</v>
      </c>
      <c r="P308" s="28">
        <v>0.50590991849174105</v>
      </c>
      <c r="Q308" s="28">
        <v>0.15836164719448201</v>
      </c>
      <c r="T308" s="56">
        <v>0.20804723580288201</v>
      </c>
      <c r="U308" s="56">
        <v>-0.91934484542755601</v>
      </c>
      <c r="V308" s="56">
        <v>-0.46187849532122</v>
      </c>
      <c r="W308" s="56">
        <v>-0.25067287107462499</v>
      </c>
      <c r="X308" s="56">
        <v>-1.0937156238007</v>
      </c>
      <c r="Y308" s="56">
        <v>0.57469608504690595</v>
      </c>
      <c r="AB308" s="56">
        <v>0.64375044360387701</v>
      </c>
      <c r="AC308" s="56">
        <v>-1.51907457182317</v>
      </c>
      <c r="AD308" s="56" t="s">
        <v>1362</v>
      </c>
      <c r="AE308" s="56">
        <v>-0.10242221748683999</v>
      </c>
      <c r="AF308" s="56">
        <v>0.27057420529578402</v>
      </c>
      <c r="AG308" s="56" t="s">
        <v>1362</v>
      </c>
      <c r="AH308" s="56">
        <v>0.65146646628125304</v>
      </c>
      <c r="AI308" s="56">
        <v>-0.84132962842251402</v>
      </c>
      <c r="AJ308" s="56">
        <v>-0.83311888510944698</v>
      </c>
      <c r="AK308" s="56"/>
      <c r="AL308" s="65" t="s">
        <v>1389</v>
      </c>
    </row>
    <row r="309" spans="1:38" x14ac:dyDescent="0.2">
      <c r="A309" t="s">
        <v>399</v>
      </c>
      <c r="B309" t="s">
        <v>215</v>
      </c>
      <c r="C309" t="s">
        <v>950</v>
      </c>
      <c r="D309" t="s">
        <v>1155</v>
      </c>
      <c r="E309" t="s">
        <v>387</v>
      </c>
      <c r="F309" s="95" t="s">
        <v>1362</v>
      </c>
      <c r="H309" s="33">
        <v>24116687</v>
      </c>
      <c r="I309" s="40">
        <v>80.251051902</v>
      </c>
      <c r="J309" s="40">
        <v>21.681093561800001</v>
      </c>
      <c r="K309" s="34">
        <v>161</v>
      </c>
      <c r="M309">
        <v>1</v>
      </c>
      <c r="P309" s="28">
        <v>0.75135083104167999</v>
      </c>
      <c r="Q309" s="28">
        <v>0.27583789527682101</v>
      </c>
      <c r="T309" s="56">
        <v>0.81852564179910103</v>
      </c>
      <c r="U309" s="56">
        <v>-1.44283610288988</v>
      </c>
      <c r="V309" s="56">
        <v>-0.58634724785081305</v>
      </c>
      <c r="W309" s="56">
        <v>-1.01546440676198</v>
      </c>
      <c r="X309" s="56">
        <v>-1.6520562820206199</v>
      </c>
      <c r="Y309" s="56">
        <v>0.61395936694908204</v>
      </c>
      <c r="AB309" s="56">
        <v>1.1096224396124199</v>
      </c>
      <c r="AC309" s="56">
        <v>-0.79071759803722597</v>
      </c>
      <c r="AD309" s="56" t="s">
        <v>1362</v>
      </c>
      <c r="AE309" s="56">
        <v>-0.47746411757408602</v>
      </c>
      <c r="AF309" s="56">
        <v>0.21321389542892699</v>
      </c>
      <c r="AG309" s="56" t="s">
        <v>1362</v>
      </c>
      <c r="AH309" s="56">
        <v>0.71868786721745603</v>
      </c>
      <c r="AI309" s="56">
        <v>-0.80913489833750796</v>
      </c>
      <c r="AJ309" s="56">
        <v>-1.2821470176627701</v>
      </c>
      <c r="AK309" s="56"/>
      <c r="AL309" s="65" t="s">
        <v>1389</v>
      </c>
    </row>
    <row r="310" spans="1:38" x14ac:dyDescent="0.2">
      <c r="A310" t="s">
        <v>399</v>
      </c>
      <c r="B310" t="s">
        <v>202</v>
      </c>
      <c r="C310" t="s">
        <v>584</v>
      </c>
      <c r="D310" t="s">
        <v>1155</v>
      </c>
      <c r="E310" t="s">
        <v>387</v>
      </c>
      <c r="F310" s="95">
        <v>2.9249999999999998</v>
      </c>
      <c r="H310" s="33">
        <v>19255097</v>
      </c>
      <c r="I310" s="40">
        <v>84.582180260399994</v>
      </c>
      <c r="J310" s="40">
        <v>18.432357784899999</v>
      </c>
      <c r="K310" s="34">
        <v>27</v>
      </c>
      <c r="M310">
        <v>1</v>
      </c>
      <c r="P310" s="28">
        <v>0.18638419427076799</v>
      </c>
      <c r="Q310" s="28">
        <v>9.51596573260792E-2</v>
      </c>
      <c r="T310" s="56">
        <v>-0.33043557949543101</v>
      </c>
      <c r="U310" s="56">
        <v>-0.79097304004001401</v>
      </c>
      <c r="V310" s="56">
        <v>-0.51201543183007603</v>
      </c>
      <c r="W310" s="56">
        <v>-0.31240861489511002</v>
      </c>
      <c r="X310" s="56">
        <v>-0.48437370911143302</v>
      </c>
      <c r="Y310" s="56">
        <v>0.58242625094629097</v>
      </c>
      <c r="AB310" s="56">
        <v>0.19503395812146801</v>
      </c>
      <c r="AC310" s="56">
        <v>-0.83552683053590004</v>
      </c>
      <c r="AD310" s="56" t="s">
        <v>1362</v>
      </c>
      <c r="AE310" s="56">
        <v>-0.12065932960573</v>
      </c>
      <c r="AF310" s="56">
        <v>0.26124122866180599</v>
      </c>
      <c r="AG310" s="56" t="s">
        <v>1362</v>
      </c>
      <c r="AH310" s="56">
        <v>0.59053329110670905</v>
      </c>
      <c r="AI310" s="56">
        <v>-0.852634640012779</v>
      </c>
      <c r="AJ310" s="56">
        <v>-0.35633526980595698</v>
      </c>
      <c r="AK310" s="56"/>
      <c r="AL310" s="65" t="s">
        <v>1389</v>
      </c>
    </row>
    <row r="311" spans="1:38" x14ac:dyDescent="0.2">
      <c r="A311" t="s">
        <v>399</v>
      </c>
      <c r="B311" t="s">
        <v>345</v>
      </c>
      <c r="C311" t="s">
        <v>1027</v>
      </c>
      <c r="D311" t="s">
        <v>1062</v>
      </c>
      <c r="E311" t="s">
        <v>387</v>
      </c>
      <c r="F311" s="95">
        <v>13.574999999999999</v>
      </c>
      <c r="H311" s="33">
        <v>18904134</v>
      </c>
      <c r="I311" s="40">
        <v>86.384313689600006</v>
      </c>
      <c r="J311" s="40">
        <v>43.807551678499998</v>
      </c>
      <c r="K311" s="34">
        <v>44</v>
      </c>
      <c r="M311">
        <v>1</v>
      </c>
      <c r="P311" s="28">
        <v>0.27139696605956998</v>
      </c>
      <c r="Q311" s="28">
        <v>0.124124578966004</v>
      </c>
      <c r="T311" s="56">
        <v>-0.28950905430206803</v>
      </c>
      <c r="U311" s="56">
        <v>2.2460626282855101E-2</v>
      </c>
      <c r="V311" s="56">
        <v>-0.176863681928286</v>
      </c>
      <c r="W311" s="56">
        <v>0.278501556698801</v>
      </c>
      <c r="X311" s="56">
        <v>6.56422534838417E-2</v>
      </c>
      <c r="Y311" s="56">
        <v>8.6744801246571607E-2</v>
      </c>
      <c r="AB311" s="56">
        <v>-0.38666648305624901</v>
      </c>
      <c r="AC311" s="56">
        <v>1.0346039820642701</v>
      </c>
      <c r="AD311" s="56" t="s">
        <v>1362</v>
      </c>
      <c r="AE311" s="56">
        <v>-6.2897204464745601E-2</v>
      </c>
      <c r="AF311" s="56">
        <v>-0.26440596268158301</v>
      </c>
      <c r="AG311" s="56" t="s">
        <v>1362</v>
      </c>
      <c r="AH311" s="56">
        <v>-0.187666305712377</v>
      </c>
      <c r="AI311" s="56">
        <v>-0.35357933780067402</v>
      </c>
      <c r="AJ311" s="56">
        <v>0.244104604122309</v>
      </c>
      <c r="AK311" s="56"/>
      <c r="AL311" s="65" t="s">
        <v>1389</v>
      </c>
    </row>
    <row r="312" spans="1:38" x14ac:dyDescent="0.2">
      <c r="A312" t="s">
        <v>400</v>
      </c>
      <c r="B312">
        <v>28408</v>
      </c>
      <c r="C312" t="s">
        <v>392</v>
      </c>
      <c r="D312" t="s">
        <v>1062</v>
      </c>
      <c r="E312" t="s">
        <v>387</v>
      </c>
      <c r="F312" s="95">
        <v>27.005000000000003</v>
      </c>
      <c r="H312" s="34">
        <v>21078065</v>
      </c>
      <c r="I312" s="40">
        <v>82.800899999999999</v>
      </c>
      <c r="J312" s="40">
        <v>22.908014000000001</v>
      </c>
      <c r="K312" s="34">
        <v>100</v>
      </c>
      <c r="M312">
        <v>1</v>
      </c>
      <c r="P312" s="28">
        <v>0.39524580986777902</v>
      </c>
      <c r="Q312" s="28">
        <v>6.3274106522245605E-2</v>
      </c>
      <c r="T312" s="56">
        <v>-0.10495422576897299</v>
      </c>
      <c r="U312" s="56">
        <v>-1.4807207097322901</v>
      </c>
      <c r="V312" s="56">
        <v>-0.29269310161926199</v>
      </c>
      <c r="W312" s="56">
        <v>-2.0552258938008801</v>
      </c>
      <c r="X312" s="56">
        <v>-1.45080966955572</v>
      </c>
      <c r="Y312" s="56">
        <v>0.71533313567318801</v>
      </c>
      <c r="AB312" s="56">
        <v>0.24371326168423099</v>
      </c>
      <c r="AC312" s="56">
        <v>-1.62782951165798</v>
      </c>
      <c r="AD312" s="56" t="s">
        <v>1362</v>
      </c>
      <c r="AE312" s="56">
        <v>-0.37603781857281998</v>
      </c>
      <c r="AF312" s="56">
        <v>0.47307656415508398</v>
      </c>
      <c r="AG312" s="56" t="s">
        <v>1362</v>
      </c>
      <c r="AH312" s="56">
        <v>0.64304759039083503</v>
      </c>
      <c r="AI312" s="56">
        <v>-0.81795819584898799</v>
      </c>
      <c r="AJ312" s="56">
        <v>-1.22365062183785</v>
      </c>
      <c r="AK312" s="56"/>
      <c r="AL312" s="65" t="s">
        <v>1389</v>
      </c>
    </row>
    <row r="313" spans="1:38" x14ac:dyDescent="0.2">
      <c r="A313" t="s">
        <v>400</v>
      </c>
      <c r="B313">
        <v>28400</v>
      </c>
      <c r="C313" t="s">
        <v>392</v>
      </c>
      <c r="D313" t="s">
        <v>1062</v>
      </c>
      <c r="E313" t="s">
        <v>387</v>
      </c>
      <c r="F313" s="95">
        <v>27.005000000000003</v>
      </c>
      <c r="H313" s="34">
        <v>24308496</v>
      </c>
      <c r="I313" s="40">
        <v>82.814853999999997</v>
      </c>
      <c r="J313" s="40">
        <v>22.754943000000001</v>
      </c>
      <c r="K313" s="34">
        <v>176</v>
      </c>
      <c r="M313">
        <v>1</v>
      </c>
      <c r="P313" s="28">
        <v>0.25555128778889302</v>
      </c>
      <c r="Q313" s="28">
        <v>9.2039114338492607E-3</v>
      </c>
      <c r="T313" s="56">
        <v>3.0718027435188498E-2</v>
      </c>
      <c r="U313" s="56">
        <v>-1.6028108143456501</v>
      </c>
      <c r="V313" s="56">
        <v>-0.21296460915889801</v>
      </c>
      <c r="W313" s="56">
        <v>-1.41299991610307</v>
      </c>
      <c r="X313" s="56">
        <v>-1.86118305148793</v>
      </c>
      <c r="Y313" s="56">
        <v>0.70900009164682498</v>
      </c>
      <c r="AB313" s="56">
        <v>0.15304062983314701</v>
      </c>
      <c r="AC313" s="56">
        <v>-1.29257632808748</v>
      </c>
      <c r="AD313" s="56" t="s">
        <v>1362</v>
      </c>
      <c r="AE313" s="56">
        <v>-0.52699530789232196</v>
      </c>
      <c r="AF313" s="56">
        <v>0.50981503756665703</v>
      </c>
      <c r="AG313" s="56" t="s">
        <v>1362</v>
      </c>
      <c r="AH313" s="56">
        <v>0.57394837048810399</v>
      </c>
      <c r="AI313" s="56">
        <v>-0.66435346449808597</v>
      </c>
      <c r="AJ313" s="56">
        <v>-1.4156065895261201</v>
      </c>
      <c r="AK313" s="56"/>
      <c r="AL313" s="65" t="s">
        <v>1389</v>
      </c>
    </row>
    <row r="314" spans="1:38" x14ac:dyDescent="0.2">
      <c r="A314" t="s">
        <v>400</v>
      </c>
      <c r="B314">
        <v>28404</v>
      </c>
      <c r="C314" t="s">
        <v>392</v>
      </c>
      <c r="D314" t="s">
        <v>1062</v>
      </c>
      <c r="E314" t="s">
        <v>387</v>
      </c>
      <c r="F314" s="95">
        <v>27.005000000000003</v>
      </c>
      <c r="H314" s="34">
        <v>26167440</v>
      </c>
      <c r="I314" s="40">
        <v>84.623050000000006</v>
      </c>
      <c r="J314" s="40">
        <v>20.282219999999999</v>
      </c>
      <c r="K314" s="34">
        <v>109</v>
      </c>
      <c r="M314">
        <v>1</v>
      </c>
      <c r="P314" s="28">
        <v>0.12525149600564101</v>
      </c>
      <c r="Q314" s="28">
        <v>8.8277668441125395E-4</v>
      </c>
      <c r="T314" s="56">
        <v>-0.343558756811707</v>
      </c>
      <c r="U314" s="56">
        <v>-1.4385483013384599</v>
      </c>
      <c r="V314" s="56">
        <v>-0.54015246497846903</v>
      </c>
      <c r="W314" s="56">
        <v>-2.43079773039711</v>
      </c>
      <c r="X314" s="56">
        <v>-1.70679989039929</v>
      </c>
      <c r="Y314" s="56">
        <v>0.79274657641561697</v>
      </c>
      <c r="AB314" s="56">
        <v>-1.5631974702141501E-2</v>
      </c>
      <c r="AC314" s="56">
        <v>-1.4282201322353001</v>
      </c>
      <c r="AD314" s="56" t="s">
        <v>1362</v>
      </c>
      <c r="AE314" s="56">
        <v>-0.29934223413080302</v>
      </c>
      <c r="AF314" s="56">
        <v>0.49350453157336499</v>
      </c>
      <c r="AG314" s="56" t="s">
        <v>1362</v>
      </c>
      <c r="AH314" s="56">
        <v>0.70157262591835601</v>
      </c>
      <c r="AI314" s="56">
        <v>-0.80437969923598196</v>
      </c>
      <c r="AJ314" s="56">
        <v>-1.4505278051725701</v>
      </c>
      <c r="AK314" s="56"/>
      <c r="AL314" s="65" t="s">
        <v>1389</v>
      </c>
    </row>
    <row r="315" spans="1:38" x14ac:dyDescent="0.2">
      <c r="A315" t="s">
        <v>399</v>
      </c>
      <c r="B315">
        <v>24034</v>
      </c>
      <c r="C315" t="s">
        <v>1247</v>
      </c>
      <c r="D315" t="s">
        <v>1121</v>
      </c>
      <c r="E315" t="s">
        <v>387</v>
      </c>
      <c r="F315" s="95">
        <v>103.005</v>
      </c>
      <c r="H315" s="33">
        <v>21027178</v>
      </c>
      <c r="I315" s="40">
        <v>89.038049999999998</v>
      </c>
      <c r="J315" s="40">
        <v>17.764115</v>
      </c>
      <c r="K315" s="34">
        <v>8</v>
      </c>
      <c r="M315">
        <v>1</v>
      </c>
      <c r="P315" s="28">
        <v>0.46114319524993902</v>
      </c>
      <c r="Q315" s="28">
        <v>0.22146431330271901</v>
      </c>
      <c r="T315" s="56">
        <v>0.18774274464958601</v>
      </c>
      <c r="U315" s="56">
        <v>-1.76871920427861</v>
      </c>
      <c r="V315" s="56">
        <v>-0.68944123181468098</v>
      </c>
      <c r="W315" s="56">
        <v>-1.0934814788658</v>
      </c>
      <c r="X315" s="56">
        <v>-1.83698855804095</v>
      </c>
      <c r="Y315" s="56">
        <v>0.79390667838189</v>
      </c>
      <c r="AB315" s="56">
        <v>0.63227739573709296</v>
      </c>
      <c r="AC315" s="56">
        <v>-2.2886379910763899</v>
      </c>
      <c r="AD315" s="56" t="s">
        <v>1362</v>
      </c>
      <c r="AE315" s="56">
        <v>-0.359694554093415</v>
      </c>
      <c r="AF315" s="56">
        <v>0.38030399681948202</v>
      </c>
      <c r="AG315" s="56" t="s">
        <v>1362</v>
      </c>
      <c r="AH315" s="56">
        <v>1.05016815861251</v>
      </c>
      <c r="AI315" s="56">
        <v>-0.71918119523561097</v>
      </c>
      <c r="AJ315" s="56">
        <v>-1.28698067321362</v>
      </c>
      <c r="AK315" s="56"/>
      <c r="AL315" s="65" t="s">
        <v>1389</v>
      </c>
    </row>
    <row r="316" spans="1:38" x14ac:dyDescent="0.2">
      <c r="A316" t="s">
        <v>398</v>
      </c>
      <c r="B316">
        <v>17470</v>
      </c>
      <c r="C316" t="s">
        <v>439</v>
      </c>
      <c r="D316" t="s">
        <v>1121</v>
      </c>
      <c r="E316" t="s">
        <v>387</v>
      </c>
      <c r="F316" s="95">
        <v>68.569999999999993</v>
      </c>
      <c r="H316" s="33">
        <v>23029854</v>
      </c>
      <c r="I316" s="40">
        <v>81.407475000000005</v>
      </c>
      <c r="J316" s="40">
        <v>78.220826000000002</v>
      </c>
      <c r="K316" s="34">
        <v>812</v>
      </c>
      <c r="M316">
        <v>1</v>
      </c>
      <c r="P316" s="28">
        <v>0.22817033471780701</v>
      </c>
      <c r="Q316" s="28">
        <v>0.177332048036348</v>
      </c>
      <c r="T316" s="56">
        <v>-0.34041482313724802</v>
      </c>
      <c r="U316" s="56">
        <v>-0.29294961764640898</v>
      </c>
      <c r="V316" s="56">
        <v>-0.743303022518229</v>
      </c>
      <c r="W316" s="56">
        <v>-0.22225784655364</v>
      </c>
      <c r="X316" s="56">
        <v>0.12504553913455099</v>
      </c>
      <c r="Y316" s="56">
        <v>0.40012844017399901</v>
      </c>
      <c r="AB316" s="56">
        <v>-0.75419598333607496</v>
      </c>
      <c r="AC316" s="56">
        <v>1.0622829004976</v>
      </c>
      <c r="AD316" s="56" t="s">
        <v>1362</v>
      </c>
      <c r="AE316" s="56">
        <v>-0.31718835265978101</v>
      </c>
      <c r="AF316" s="56">
        <v>-0.42970264473076403</v>
      </c>
      <c r="AG316" s="56" t="s">
        <v>1362</v>
      </c>
      <c r="AH316" s="56">
        <v>-1.10663888152558E-2</v>
      </c>
      <c r="AI316" s="56">
        <v>1.0065591870809301</v>
      </c>
      <c r="AJ316" s="56">
        <v>7.0278721815479894E-2</v>
      </c>
      <c r="AK316" s="56"/>
      <c r="AL316" s="65" t="s">
        <v>1389</v>
      </c>
    </row>
    <row r="317" spans="1:38" x14ac:dyDescent="0.2">
      <c r="A317" t="s">
        <v>399</v>
      </c>
      <c r="B317">
        <v>24028</v>
      </c>
      <c r="C317" t="s">
        <v>437</v>
      </c>
      <c r="D317" t="s">
        <v>1130</v>
      </c>
      <c r="E317" t="s">
        <v>387</v>
      </c>
      <c r="F317" s="95">
        <v>163.32999999999998</v>
      </c>
      <c r="H317" s="33">
        <v>24525862</v>
      </c>
      <c r="I317" s="40">
        <v>86.120639999999995</v>
      </c>
      <c r="J317" s="40">
        <v>17.256682999999999</v>
      </c>
      <c r="K317" s="34">
        <v>64</v>
      </c>
      <c r="M317">
        <v>1</v>
      </c>
      <c r="P317" s="28">
        <v>0.77376126934464695</v>
      </c>
      <c r="Q317" s="28">
        <v>0.38569830383385001</v>
      </c>
      <c r="T317" s="56">
        <v>0.59502579737278505</v>
      </c>
      <c r="U317" s="56">
        <v>-1.5579443366947201</v>
      </c>
      <c r="V317" s="56">
        <v>-0.47786686571162901</v>
      </c>
      <c r="W317" s="56">
        <v>-0.80790653131897205</v>
      </c>
      <c r="X317" s="56">
        <v>-1.8338133411948601</v>
      </c>
      <c r="Y317" s="56">
        <v>0.66259681606002596</v>
      </c>
      <c r="AB317" s="56">
        <v>1.0465873347682799</v>
      </c>
      <c r="AC317" s="56">
        <v>-2.60865909256689</v>
      </c>
      <c r="AD317" s="56" t="s">
        <v>1362</v>
      </c>
      <c r="AE317" s="56">
        <v>-0.27893079586722003</v>
      </c>
      <c r="AF317" s="56">
        <v>0.297689033164376</v>
      </c>
      <c r="AG317" s="56" t="s">
        <v>1362</v>
      </c>
      <c r="AH317" s="56">
        <v>0.89035001227636101</v>
      </c>
      <c r="AI317" s="56">
        <v>-0.86308102931989605</v>
      </c>
      <c r="AJ317" s="56">
        <v>-1.5333456921374999</v>
      </c>
      <c r="AK317" s="56"/>
      <c r="AL317" s="65" t="s">
        <v>1389</v>
      </c>
    </row>
    <row r="318" spans="1:38" x14ac:dyDescent="0.2">
      <c r="A318" t="s">
        <v>399</v>
      </c>
      <c r="B318">
        <v>24036</v>
      </c>
      <c r="C318" t="s">
        <v>1129</v>
      </c>
      <c r="D318" t="s">
        <v>1130</v>
      </c>
      <c r="E318" t="s">
        <v>387</v>
      </c>
      <c r="F318" s="95">
        <v>0</v>
      </c>
      <c r="H318" s="33">
        <v>19935277</v>
      </c>
      <c r="I318" s="40">
        <v>84.910830000000004</v>
      </c>
      <c r="J318" s="40">
        <v>20.844930000000002</v>
      </c>
      <c r="K318" s="34">
        <v>564</v>
      </c>
      <c r="M318">
        <v>1</v>
      </c>
      <c r="P318" s="28">
        <v>0.79650039360713898</v>
      </c>
      <c r="Q318" s="28">
        <v>0.350445541599816</v>
      </c>
      <c r="T318" s="56">
        <v>1.14877620686145</v>
      </c>
      <c r="U318" s="56">
        <v>-0.99163712922150304</v>
      </c>
      <c r="V318" s="56">
        <v>-9.5937202334062194E-2</v>
      </c>
      <c r="W318" s="56">
        <v>-0.54966586841314302</v>
      </c>
      <c r="X318" s="56">
        <v>-1.3338149320856501</v>
      </c>
      <c r="Y318" s="56">
        <v>0.28149436784309301</v>
      </c>
      <c r="AB318" s="56">
        <v>1.18429261330584</v>
      </c>
      <c r="AC318" s="56">
        <v>-1.5804558405340901</v>
      </c>
      <c r="AD318" s="56" t="s">
        <v>1362</v>
      </c>
      <c r="AE318" s="56">
        <v>-0.22910431341302101</v>
      </c>
      <c r="AF318" s="56">
        <v>0.18118654427052</v>
      </c>
      <c r="AG318" s="56" t="s">
        <v>1362</v>
      </c>
      <c r="AH318" s="56">
        <v>0.46020846713181601</v>
      </c>
      <c r="AI318" s="56">
        <v>-0.78931994601213495</v>
      </c>
      <c r="AJ318" s="56">
        <v>-1.0791277641588799</v>
      </c>
      <c r="AK318" s="56"/>
      <c r="AL318" s="65" t="s">
        <v>1389</v>
      </c>
    </row>
    <row r="319" spans="1:38" x14ac:dyDescent="0.2">
      <c r="A319" t="s">
        <v>399</v>
      </c>
      <c r="B319">
        <v>24049</v>
      </c>
      <c r="C319" t="s">
        <v>1194</v>
      </c>
      <c r="D319" t="s">
        <v>1130</v>
      </c>
      <c r="E319" t="s">
        <v>387</v>
      </c>
      <c r="F319" s="95">
        <v>3.79</v>
      </c>
      <c r="H319" s="33">
        <v>17956378</v>
      </c>
      <c r="I319" s="40">
        <v>76.953185000000005</v>
      </c>
      <c r="J319" s="40">
        <v>25.197849999999999</v>
      </c>
      <c r="K319" s="34">
        <v>42</v>
      </c>
      <c r="M319">
        <v>1</v>
      </c>
      <c r="P319" s="28">
        <v>0.82521417052716906</v>
      </c>
      <c r="Q319" s="28">
        <v>0.34332956054890101</v>
      </c>
      <c r="T319" s="56">
        <v>0.86111714576479303</v>
      </c>
      <c r="U319" s="56">
        <v>-1.18372990254703</v>
      </c>
      <c r="V319" s="56">
        <v>-0.138457377240576</v>
      </c>
      <c r="W319" s="56">
        <v>-0.34377803193961398</v>
      </c>
      <c r="X319" s="56">
        <v>-1.3186106572212299</v>
      </c>
      <c r="Y319" s="56">
        <v>0.428065033924168</v>
      </c>
      <c r="AB319" s="56">
        <v>1.0871163193717299</v>
      </c>
      <c r="AC319" s="56">
        <v>-1.2690181465061701</v>
      </c>
      <c r="AD319" s="56" t="s">
        <v>1362</v>
      </c>
      <c r="AE319" s="56">
        <v>-0.43404774461444701</v>
      </c>
      <c r="AF319" s="56">
        <v>0.231390690687971</v>
      </c>
      <c r="AG319" s="56" t="s">
        <v>1362</v>
      </c>
      <c r="AH319" s="56">
        <v>0.63898318804556897</v>
      </c>
      <c r="AI319" s="56">
        <v>-0.78139964272185802</v>
      </c>
      <c r="AJ319" s="56">
        <v>-0.98955528698835005</v>
      </c>
      <c r="AK319" s="56"/>
      <c r="AL319" s="65" t="s">
        <v>1389</v>
      </c>
    </row>
    <row r="320" spans="1:38" x14ac:dyDescent="0.2">
      <c r="A320" t="s">
        <v>399</v>
      </c>
      <c r="B320" t="s">
        <v>119</v>
      </c>
      <c r="C320" t="s">
        <v>466</v>
      </c>
      <c r="D320" t="s">
        <v>1130</v>
      </c>
      <c r="E320" t="s">
        <v>387</v>
      </c>
      <c r="F320" s="95">
        <v>1.2749999999999999</v>
      </c>
      <c r="H320" s="33">
        <v>31168598</v>
      </c>
      <c r="I320" s="40">
        <v>86.433731135299993</v>
      </c>
      <c r="J320" s="40">
        <v>16.975260089900001</v>
      </c>
      <c r="K320" s="34">
        <v>2</v>
      </c>
      <c r="M320">
        <v>1</v>
      </c>
      <c r="P320" s="28">
        <v>-0.52336064941179306</v>
      </c>
      <c r="Q320" s="28">
        <v>-0.147746519063573</v>
      </c>
      <c r="T320" s="56">
        <v>-1.4830947377561201</v>
      </c>
      <c r="U320" s="56">
        <v>-0.82360079864187097</v>
      </c>
      <c r="V320" s="56">
        <v>-1.3190406956321099</v>
      </c>
      <c r="W320" s="56">
        <v>-1.4602097284158</v>
      </c>
      <c r="X320" s="56">
        <v>-0.857335668979049</v>
      </c>
      <c r="Y320" s="56">
        <v>0.822291570941034</v>
      </c>
      <c r="AB320" s="56">
        <v>-1.0080400026804599</v>
      </c>
      <c r="AC320" s="56">
        <v>-1.1746489185595499</v>
      </c>
      <c r="AD320" s="56" t="s">
        <v>1362</v>
      </c>
      <c r="AE320" s="56">
        <v>4.6427406711079299E-3</v>
      </c>
      <c r="AF320" s="56">
        <v>0.40607294867613197</v>
      </c>
      <c r="AG320" s="56" t="s">
        <v>1362</v>
      </c>
      <c r="AH320" s="56">
        <v>0.80680198826854199</v>
      </c>
      <c r="AI320" s="56">
        <v>-0.86593471704457603</v>
      </c>
      <c r="AJ320" s="56">
        <v>-0.54811806984294498</v>
      </c>
      <c r="AK320" s="56"/>
      <c r="AL320" s="65" t="s">
        <v>1389</v>
      </c>
    </row>
    <row r="321" spans="1:38" x14ac:dyDescent="0.2">
      <c r="A321" t="s">
        <v>399</v>
      </c>
      <c r="B321" t="s">
        <v>196</v>
      </c>
      <c r="C321" t="s">
        <v>669</v>
      </c>
      <c r="D321" t="s">
        <v>1132</v>
      </c>
      <c r="E321" t="s">
        <v>387</v>
      </c>
      <c r="F321" s="95">
        <v>9.9400000000000013</v>
      </c>
      <c r="H321" s="33">
        <v>22321336</v>
      </c>
      <c r="I321" s="40">
        <v>87.562309031599995</v>
      </c>
      <c r="J321" s="40">
        <v>15.843843954800001</v>
      </c>
      <c r="K321" s="34">
        <v>130</v>
      </c>
      <c r="M321">
        <v>1</v>
      </c>
      <c r="P321" s="28">
        <v>-0.32477307263060001</v>
      </c>
      <c r="Q321" s="28">
        <v>-4.3607779506085803E-3</v>
      </c>
      <c r="T321" s="56">
        <v>-0.876443695269573</v>
      </c>
      <c r="U321" s="56">
        <v>-1.26074422325323</v>
      </c>
      <c r="V321" s="56">
        <v>-0.58337026252217905</v>
      </c>
      <c r="W321" s="56">
        <v>9.5395969245816697E-2</v>
      </c>
      <c r="X321" s="56">
        <v>-0.725704230599578</v>
      </c>
      <c r="Y321" s="56">
        <v>0.74701755971585504</v>
      </c>
      <c r="AB321" s="56">
        <v>-0.744403363257925</v>
      </c>
      <c r="AC321" s="56">
        <v>-1.1721441832370001</v>
      </c>
      <c r="AD321" s="56" t="s">
        <v>1362</v>
      </c>
      <c r="AE321" s="56">
        <v>-0.19191335438346099</v>
      </c>
      <c r="AF321" s="56">
        <v>0.40864260191969298</v>
      </c>
      <c r="AG321" s="56" t="s">
        <v>1362</v>
      </c>
      <c r="AH321" s="56">
        <v>0.85275129015281104</v>
      </c>
      <c r="AI321" s="56">
        <v>-0.67060183226858305</v>
      </c>
      <c r="AJ321" s="56">
        <v>-0.41912317283843897</v>
      </c>
      <c r="AK321" s="56"/>
      <c r="AL321" s="65" t="s">
        <v>1389</v>
      </c>
    </row>
    <row r="322" spans="1:38" x14ac:dyDescent="0.2">
      <c r="A322" t="s">
        <v>399</v>
      </c>
      <c r="B322">
        <v>22871</v>
      </c>
      <c r="C322" t="s">
        <v>864</v>
      </c>
      <c r="D322" t="s">
        <v>1053</v>
      </c>
      <c r="E322" t="s">
        <v>387</v>
      </c>
      <c r="F322" s="95">
        <v>45.05</v>
      </c>
      <c r="H322" s="33">
        <v>21789682</v>
      </c>
      <c r="I322" s="40">
        <v>81.331149999999994</v>
      </c>
      <c r="J322" s="40">
        <v>24.651800000000001</v>
      </c>
      <c r="K322" s="34">
        <v>53</v>
      </c>
      <c r="M322">
        <v>1</v>
      </c>
      <c r="P322" s="28">
        <v>0.123861049552492</v>
      </c>
      <c r="Q322" s="28">
        <v>-4.4611209557071499E-2</v>
      </c>
      <c r="T322" s="56">
        <v>-0.57161632357334302</v>
      </c>
      <c r="U322" s="56">
        <v>-1.19505634773059</v>
      </c>
      <c r="V322" s="56">
        <v>-1.12829348836718</v>
      </c>
      <c r="W322" s="56">
        <v>-1.5090588828910401</v>
      </c>
      <c r="X322" s="56">
        <v>-1.21074578637157</v>
      </c>
      <c r="Y322" s="56">
        <v>0.83458954882657199</v>
      </c>
      <c r="AB322" s="56">
        <v>-3.2214858897745301E-2</v>
      </c>
      <c r="AC322" s="56">
        <v>-1.1684608584343701</v>
      </c>
      <c r="AD322" s="56" t="s">
        <v>1362</v>
      </c>
      <c r="AE322" s="56">
        <v>-7.5964028648792495E-2</v>
      </c>
      <c r="AF322" s="56">
        <v>0.32701861409782101</v>
      </c>
      <c r="AG322" s="56" t="s">
        <v>1362</v>
      </c>
      <c r="AH322" s="56">
        <v>0.93973236311312003</v>
      </c>
      <c r="AI322" s="56">
        <v>-0.54552096937338201</v>
      </c>
      <c r="AJ322" s="56">
        <v>-0.89593895349493602</v>
      </c>
      <c r="AK322" s="56"/>
      <c r="AL322" s="65" t="s">
        <v>1389</v>
      </c>
    </row>
    <row r="323" spans="1:38" x14ac:dyDescent="0.2">
      <c r="A323" t="s">
        <v>399</v>
      </c>
      <c r="B323" t="s">
        <v>298</v>
      </c>
      <c r="C323" t="s">
        <v>990</v>
      </c>
      <c r="D323" t="s">
        <v>1104</v>
      </c>
      <c r="E323" t="s">
        <v>387</v>
      </c>
      <c r="F323" s="95">
        <v>41.344999999999999</v>
      </c>
      <c r="H323" s="33">
        <v>20410131</v>
      </c>
      <c r="I323" s="40">
        <v>85.900332950099994</v>
      </c>
      <c r="J323" s="40">
        <v>16.4055269676</v>
      </c>
      <c r="K323" s="34">
        <v>14</v>
      </c>
      <c r="M323">
        <v>1</v>
      </c>
      <c r="P323" s="28">
        <v>0.36674470223025601</v>
      </c>
      <c r="Q323" s="28">
        <v>0.17027582633788399</v>
      </c>
      <c r="T323" s="56">
        <v>-0.109949149002283</v>
      </c>
      <c r="U323" s="56">
        <v>-0.73713805800844201</v>
      </c>
      <c r="V323" s="56">
        <v>-0.52646515370048896</v>
      </c>
      <c r="W323" s="56">
        <v>-0.113024439355975</v>
      </c>
      <c r="X323" s="56">
        <v>-0.49273111898882799</v>
      </c>
      <c r="Y323" s="56">
        <v>0.54272432691716399</v>
      </c>
      <c r="AB323" s="56">
        <v>0.17605516041299299</v>
      </c>
      <c r="AC323" s="56">
        <v>-1.3218212013909001</v>
      </c>
      <c r="AD323" s="56" t="s">
        <v>1362</v>
      </c>
      <c r="AE323" s="56">
        <v>-8.11399066814944E-2</v>
      </c>
      <c r="AF323" s="56">
        <v>0.27212858623449199</v>
      </c>
      <c r="AG323" s="56" t="s">
        <v>1362</v>
      </c>
      <c r="AH323" s="56">
        <v>0.70920368261308497</v>
      </c>
      <c r="AI323" s="56">
        <v>-0.88869381323046304</v>
      </c>
      <c r="AJ323" s="56">
        <v>-0.268445246767266</v>
      </c>
      <c r="AK323" s="56"/>
      <c r="AL323" s="65" t="s">
        <v>1389</v>
      </c>
    </row>
    <row r="324" spans="1:38" x14ac:dyDescent="0.2">
      <c r="A324" t="s">
        <v>398</v>
      </c>
      <c r="B324" t="s">
        <v>65</v>
      </c>
      <c r="C324" t="s">
        <v>821</v>
      </c>
      <c r="D324" t="s">
        <v>1104</v>
      </c>
      <c r="E324" t="s">
        <v>387</v>
      </c>
      <c r="F324" s="95" t="s">
        <v>1362</v>
      </c>
      <c r="H324" s="33">
        <v>13167263</v>
      </c>
      <c r="I324" s="40">
        <v>81.415583424700003</v>
      </c>
      <c r="J324" s="40">
        <v>55.314468789499998</v>
      </c>
      <c r="K324" s="34">
        <v>172</v>
      </c>
      <c r="M324">
        <v>1</v>
      </c>
      <c r="P324" s="28">
        <v>-5.99219144114925E-2</v>
      </c>
      <c r="Q324" s="28">
        <v>-0.247458343948326</v>
      </c>
      <c r="T324" s="56">
        <v>-1.3330013634751201</v>
      </c>
      <c r="U324" s="56">
        <v>-3.88855003483503E-3</v>
      </c>
      <c r="V324" s="56">
        <v>-0.82974699442000499</v>
      </c>
      <c r="W324" s="56">
        <v>2.6102398302960701E-2</v>
      </c>
      <c r="X324" s="56">
        <v>0.33433539086391201</v>
      </c>
      <c r="Y324" s="56">
        <v>0.33769883494480102</v>
      </c>
      <c r="AB324" s="56">
        <v>-1.72039458392907</v>
      </c>
      <c r="AC324" s="56">
        <v>1.97839210004882</v>
      </c>
      <c r="AD324" s="56" t="s">
        <v>1362</v>
      </c>
      <c r="AE324" s="56">
        <v>-0.36200118627163702</v>
      </c>
      <c r="AF324" s="56">
        <v>-1.17280793497031</v>
      </c>
      <c r="AG324" s="56" t="s">
        <v>1362</v>
      </c>
      <c r="AH324" s="56">
        <v>-1.29466103812073</v>
      </c>
      <c r="AI324" s="56">
        <v>0.46094211363280302</v>
      </c>
      <c r="AJ324" s="56">
        <v>0.55536183854261101</v>
      </c>
      <c r="AK324" s="56"/>
      <c r="AL324" s="65" t="s">
        <v>1389</v>
      </c>
    </row>
    <row r="325" spans="1:38" x14ac:dyDescent="0.2">
      <c r="A325" t="s">
        <v>398</v>
      </c>
      <c r="B325">
        <v>18309</v>
      </c>
      <c r="C325" t="s">
        <v>487</v>
      </c>
      <c r="D325" t="s">
        <v>1047</v>
      </c>
      <c r="E325" t="s">
        <v>1038</v>
      </c>
      <c r="F325" s="95">
        <v>211.32</v>
      </c>
      <c r="H325" s="33">
        <v>6028746</v>
      </c>
      <c r="I325" s="40">
        <v>29.987224999999999</v>
      </c>
      <c r="J325" s="40">
        <v>88.653196399999999</v>
      </c>
      <c r="K325" s="34">
        <v>14189</v>
      </c>
      <c r="M325">
        <v>1</v>
      </c>
      <c r="P325" s="28">
        <v>-0.18214101377905401</v>
      </c>
      <c r="Q325" s="28">
        <v>3.4231289936968799E-2</v>
      </c>
      <c r="T325" s="56">
        <v>-0.74784311880999599</v>
      </c>
      <c r="U325" s="56">
        <v>-0.13591323257957399</v>
      </c>
      <c r="V325" s="56">
        <v>-0.61587492639680697</v>
      </c>
      <c r="W325" s="56">
        <v>-0.77000476873415102</v>
      </c>
      <c r="X325" s="56">
        <v>-0.227144100892824</v>
      </c>
      <c r="Y325" s="56">
        <v>0.22534287302295899</v>
      </c>
      <c r="AB325" s="56">
        <v>-0.83366211416176805</v>
      </c>
      <c r="AC325" s="56">
        <v>0.26685150660088902</v>
      </c>
      <c r="AD325" s="56">
        <v>-0.84014548043068005</v>
      </c>
      <c r="AE325" s="56">
        <v>-0.232564610585548</v>
      </c>
      <c r="AF325" s="56">
        <v>-0.37663152709996001</v>
      </c>
      <c r="AG325" s="56" t="s">
        <v>1362</v>
      </c>
      <c r="AH325" s="56">
        <v>-0.69114765490906904</v>
      </c>
      <c r="AI325" s="56">
        <v>0.87577242775634701</v>
      </c>
      <c r="AJ325" s="56">
        <v>-0.14757748793905301</v>
      </c>
      <c r="AK325" s="56"/>
      <c r="AL325" s="65" t="s">
        <v>1389</v>
      </c>
    </row>
    <row r="326" spans="1:38" x14ac:dyDescent="0.2">
      <c r="A326" t="s">
        <v>399</v>
      </c>
      <c r="B326">
        <v>24065</v>
      </c>
      <c r="C326" t="s">
        <v>1275</v>
      </c>
      <c r="D326" t="s">
        <v>1117</v>
      </c>
      <c r="E326" t="s">
        <v>387</v>
      </c>
      <c r="F326" s="95" t="s">
        <v>1362</v>
      </c>
      <c r="H326" s="33">
        <v>18960476</v>
      </c>
      <c r="I326" s="40">
        <v>87.788117</v>
      </c>
      <c r="J326" s="40">
        <v>20.013719999999999</v>
      </c>
      <c r="K326" s="34">
        <v>2</v>
      </c>
      <c r="M326">
        <v>1</v>
      </c>
      <c r="P326" s="28">
        <v>0.66698868699747904</v>
      </c>
      <c r="Q326" s="28">
        <v>0.31085945871147802</v>
      </c>
      <c r="T326" s="56">
        <v>0.50138064768490398</v>
      </c>
      <c r="U326" s="56">
        <v>-1.1199267891795299</v>
      </c>
      <c r="V326" s="56">
        <v>-0.31741188343526799</v>
      </c>
      <c r="W326" s="56">
        <v>-0.59334730473869601</v>
      </c>
      <c r="X326" s="56">
        <v>-0.95606109793420502</v>
      </c>
      <c r="Y326" s="56">
        <v>0.52886804670006804</v>
      </c>
      <c r="AB326" s="56">
        <v>0.78006701490284003</v>
      </c>
      <c r="AC326" s="56">
        <v>-1.7063010597224999</v>
      </c>
      <c r="AD326" s="56" t="s">
        <v>1362</v>
      </c>
      <c r="AE326" s="56">
        <v>-0.23084044529202999</v>
      </c>
      <c r="AF326" s="56">
        <v>0.273132350581062</v>
      </c>
      <c r="AG326" s="56" t="s">
        <v>1362</v>
      </c>
      <c r="AH326" s="56">
        <v>0.78635188339514805</v>
      </c>
      <c r="AI326" s="56">
        <v>-0.76102316099915102</v>
      </c>
      <c r="AJ326" s="56">
        <v>-0.88521598750154296</v>
      </c>
      <c r="AK326" s="56"/>
      <c r="AL326" s="65" t="s">
        <v>1389</v>
      </c>
    </row>
    <row r="327" spans="1:38" x14ac:dyDescent="0.2">
      <c r="A327" t="s">
        <v>399</v>
      </c>
      <c r="B327">
        <v>22615</v>
      </c>
      <c r="C327" t="s">
        <v>850</v>
      </c>
      <c r="D327" t="s">
        <v>1117</v>
      </c>
      <c r="E327" t="s">
        <v>387</v>
      </c>
      <c r="F327" s="95">
        <v>39.105000000000004</v>
      </c>
      <c r="H327" s="33">
        <v>42566263</v>
      </c>
      <c r="I327" s="40">
        <v>83.808374000000001</v>
      </c>
      <c r="J327" s="40">
        <v>19.70318</v>
      </c>
      <c r="K327" s="34">
        <v>954</v>
      </c>
      <c r="M327">
        <v>1</v>
      </c>
      <c r="P327" s="28">
        <v>0.734279791505416</v>
      </c>
      <c r="Q327" s="28">
        <v>0.23918670306267301</v>
      </c>
      <c r="T327" s="56">
        <v>0.85877578284084</v>
      </c>
      <c r="U327" s="56">
        <v>-1.1407963824384699</v>
      </c>
      <c r="V327" s="56">
        <v>7.8740294799059501E-2</v>
      </c>
      <c r="W327" s="56">
        <v>-0.52948183531253101</v>
      </c>
      <c r="X327" s="56">
        <v>-1.6402814041147999</v>
      </c>
      <c r="Y327" s="56">
        <v>0.36977099729304802</v>
      </c>
      <c r="AB327" s="56">
        <v>1.0583714108109099</v>
      </c>
      <c r="AC327" s="56">
        <v>-2.35901773298608</v>
      </c>
      <c r="AD327" s="56" t="s">
        <v>1362</v>
      </c>
      <c r="AE327" s="56">
        <v>-0.13854952446998001</v>
      </c>
      <c r="AF327" s="56">
        <v>0.27220265459678999</v>
      </c>
      <c r="AG327" s="56" t="s">
        <v>1362</v>
      </c>
      <c r="AH327" s="56">
        <v>0.423489674233817</v>
      </c>
      <c r="AI327" s="56">
        <v>-0.85750432767621299</v>
      </c>
      <c r="AJ327" s="56">
        <v>-1.3881039385544101</v>
      </c>
      <c r="AK327" s="56"/>
      <c r="AL327" s="65" t="s">
        <v>1389</v>
      </c>
    </row>
    <row r="328" spans="1:38" x14ac:dyDescent="0.2">
      <c r="A328" t="s">
        <v>400</v>
      </c>
      <c r="B328">
        <v>26324</v>
      </c>
      <c r="C328" t="s">
        <v>850</v>
      </c>
      <c r="D328" t="s">
        <v>1117</v>
      </c>
      <c r="E328" t="s">
        <v>387</v>
      </c>
      <c r="F328" s="95">
        <v>39.105000000000004</v>
      </c>
      <c r="H328" s="33">
        <v>20633280</v>
      </c>
      <c r="I328" s="40">
        <v>82.640960000000007</v>
      </c>
      <c r="J328" s="40">
        <v>25.380175999999999</v>
      </c>
      <c r="K328" s="34">
        <v>384</v>
      </c>
      <c r="M328">
        <v>1</v>
      </c>
      <c r="P328" s="28">
        <v>0.62201153348480298</v>
      </c>
      <c r="Q328" s="28">
        <v>0.15806991370359599</v>
      </c>
      <c r="T328" s="56">
        <v>0.51346691337219297</v>
      </c>
      <c r="U328" s="56">
        <v>-1.1849351684662801</v>
      </c>
      <c r="V328" s="56">
        <v>0.23082623554588799</v>
      </c>
      <c r="W328" s="56">
        <v>-1.19840786861245</v>
      </c>
      <c r="X328" s="56">
        <v>-2.01497840997733</v>
      </c>
      <c r="Y328" s="56">
        <v>0.43420263916539398</v>
      </c>
      <c r="AB328" s="56">
        <v>0.93021082572753799</v>
      </c>
      <c r="AC328" s="56">
        <v>-1.64022950094735</v>
      </c>
      <c r="AD328" s="56" t="s">
        <v>1362</v>
      </c>
      <c r="AE328" s="56">
        <v>-0.29414562822173801</v>
      </c>
      <c r="AF328" s="56">
        <v>0.37960822684290402</v>
      </c>
      <c r="AG328" s="56" t="s">
        <v>1362</v>
      </c>
      <c r="AH328" s="56">
        <v>0.22486324213510001</v>
      </c>
      <c r="AI328" s="56">
        <v>-1.1358677333284599</v>
      </c>
      <c r="AJ328" s="56">
        <v>-1.69733008268529</v>
      </c>
      <c r="AK328" s="56"/>
      <c r="AL328" s="65" t="s">
        <v>1389</v>
      </c>
    </row>
    <row r="329" spans="1:38" x14ac:dyDescent="0.2">
      <c r="A329" t="s">
        <v>399</v>
      </c>
      <c r="B329" t="s">
        <v>278</v>
      </c>
      <c r="C329" t="s">
        <v>971</v>
      </c>
      <c r="D329" t="s">
        <v>1117</v>
      </c>
      <c r="E329" t="s">
        <v>387</v>
      </c>
      <c r="F329" s="95">
        <v>13.595000000000001</v>
      </c>
      <c r="H329" s="33">
        <v>21811705</v>
      </c>
      <c r="I329" s="40">
        <v>87.350598892600004</v>
      </c>
      <c r="J329" s="40">
        <v>16.426803597700001</v>
      </c>
      <c r="K329" s="34">
        <v>37</v>
      </c>
      <c r="M329">
        <v>1</v>
      </c>
      <c r="P329" s="28">
        <v>0.28572601476079901</v>
      </c>
      <c r="Q329" s="28">
        <v>0.111783793334996</v>
      </c>
      <c r="T329" s="56">
        <v>-0.14874499269186101</v>
      </c>
      <c r="U329" s="56">
        <v>-1.0256578095383899</v>
      </c>
      <c r="V329" s="56">
        <v>-0.68711275439100095</v>
      </c>
      <c r="W329" s="56">
        <v>-0.45361830614062998</v>
      </c>
      <c r="X329" s="56">
        <v>-1.14465796542165</v>
      </c>
      <c r="Y329" s="56">
        <v>0.69293789716198295</v>
      </c>
      <c r="AB329" s="56">
        <v>0.38057214956961</v>
      </c>
      <c r="AC329" s="56">
        <v>-1.6508419605510001</v>
      </c>
      <c r="AD329" s="56" t="s">
        <v>1362</v>
      </c>
      <c r="AE329" s="56">
        <v>-7.7006658916873402E-2</v>
      </c>
      <c r="AF329" s="56">
        <v>0.34771360327736101</v>
      </c>
      <c r="AG329" s="56" t="s">
        <v>1362</v>
      </c>
      <c r="AH329" s="56">
        <v>0.74936473380205404</v>
      </c>
      <c r="AI329" s="56">
        <v>-1.0369910453517599</v>
      </c>
      <c r="AJ329" s="56">
        <v>-0.94740847698431796</v>
      </c>
      <c r="AK329" s="56"/>
      <c r="AL329" s="65" t="s">
        <v>1389</v>
      </c>
    </row>
    <row r="330" spans="1:38" x14ac:dyDescent="0.2">
      <c r="A330" t="s">
        <v>398</v>
      </c>
      <c r="B330">
        <v>19073</v>
      </c>
      <c r="C330" t="s">
        <v>681</v>
      </c>
      <c r="D330" t="s">
        <v>1078</v>
      </c>
      <c r="E330" t="s">
        <v>387</v>
      </c>
      <c r="F330" s="95">
        <v>203.84</v>
      </c>
      <c r="H330" s="33">
        <v>37657607</v>
      </c>
      <c r="I330" s="40">
        <v>84.357166000000007</v>
      </c>
      <c r="J330" s="40">
        <v>57.725766</v>
      </c>
      <c r="K330" s="34">
        <v>37</v>
      </c>
      <c r="M330">
        <v>1</v>
      </c>
      <c r="P330" s="28">
        <v>-0.21433178880142101</v>
      </c>
      <c r="Q330" s="28">
        <v>-0.167674378058389</v>
      </c>
      <c r="T330" s="56">
        <v>-0.770679803323845</v>
      </c>
      <c r="U330" s="56">
        <v>-0.33355627797920101</v>
      </c>
      <c r="V330" s="56">
        <v>-0.89986932856519997</v>
      </c>
      <c r="W330" s="56">
        <v>-1.1522432064208701</v>
      </c>
      <c r="X330" s="56">
        <v>-0.402710274315914</v>
      </c>
      <c r="Y330" s="56">
        <v>0.56291044131606904</v>
      </c>
      <c r="AB330" s="56">
        <v>-0.84019892435631305</v>
      </c>
      <c r="AC330" s="56">
        <v>0.727035036172897</v>
      </c>
      <c r="AD330" s="56" t="s">
        <v>1362</v>
      </c>
      <c r="AE330" s="56">
        <v>-0.194777955714178</v>
      </c>
      <c r="AF330" s="56">
        <v>-0.121350578140867</v>
      </c>
      <c r="AG330" s="56" t="s">
        <v>1362</v>
      </c>
      <c r="AH330" s="56">
        <v>0.29512256847500301</v>
      </c>
      <c r="AI330" s="56">
        <v>0.73498692707271496</v>
      </c>
      <c r="AJ330" s="56">
        <v>-0.33023630901920698</v>
      </c>
      <c r="AK330" s="56"/>
      <c r="AL330" s="65" t="s">
        <v>1389</v>
      </c>
    </row>
    <row r="331" spans="1:38" x14ac:dyDescent="0.2">
      <c r="A331" t="s">
        <v>398</v>
      </c>
      <c r="B331" t="s">
        <v>72</v>
      </c>
      <c r="C331" t="s">
        <v>828</v>
      </c>
      <c r="D331" t="s">
        <v>1078</v>
      </c>
      <c r="E331" t="s">
        <v>387</v>
      </c>
      <c r="F331" s="95" t="s">
        <v>1362</v>
      </c>
      <c r="H331" s="33">
        <v>12615410</v>
      </c>
      <c r="I331" s="40">
        <v>77.6572899998</v>
      </c>
      <c r="J331" s="40">
        <v>57.572481337200003</v>
      </c>
      <c r="K331" s="34">
        <v>339</v>
      </c>
      <c r="M331">
        <v>1</v>
      </c>
      <c r="P331" s="28">
        <v>0.224769351797517</v>
      </c>
      <c r="Q331" s="28">
        <v>-0.22004022660511399</v>
      </c>
      <c r="T331" s="56">
        <v>-0.98129585485993898</v>
      </c>
      <c r="U331" s="56">
        <v>-2.60180260330636E-2</v>
      </c>
      <c r="V331" s="56">
        <v>-0.70104469080345999</v>
      </c>
      <c r="W331" s="56">
        <v>0.210160148276725</v>
      </c>
      <c r="X331" s="56">
        <v>0.44618896654185097</v>
      </c>
      <c r="Y331" s="56">
        <v>0.26907755899830399</v>
      </c>
      <c r="AB331" s="56">
        <v>-1.2581143574860501</v>
      </c>
      <c r="AC331" s="56">
        <v>1.82427425862896</v>
      </c>
      <c r="AD331" s="56" t="s">
        <v>1362</v>
      </c>
      <c r="AE331" s="56">
        <v>-0.37136781055538698</v>
      </c>
      <c r="AF331" s="56">
        <v>-1.0602442542119399</v>
      </c>
      <c r="AG331" s="56" t="s">
        <v>1362</v>
      </c>
      <c r="AH331" s="56">
        <v>-1.1094879139599001</v>
      </c>
      <c r="AI331" s="56">
        <v>0.437340933257367</v>
      </c>
      <c r="AJ331" s="56">
        <v>0.67807481765298006</v>
      </c>
      <c r="AK331" s="56"/>
      <c r="AL331" s="65" t="s">
        <v>1389</v>
      </c>
    </row>
    <row r="332" spans="1:38" x14ac:dyDescent="0.2">
      <c r="A332" t="s">
        <v>399</v>
      </c>
      <c r="B332" t="s">
        <v>303</v>
      </c>
      <c r="C332" t="s">
        <v>994</v>
      </c>
      <c r="D332" t="s">
        <v>1079</v>
      </c>
      <c r="E332" t="s">
        <v>387</v>
      </c>
      <c r="F332" s="95">
        <v>11.074999999999999</v>
      </c>
      <c r="H332" s="33">
        <v>27852599</v>
      </c>
      <c r="I332" s="40">
        <v>87.832993101300005</v>
      </c>
      <c r="J332" s="40">
        <v>14.5281032138</v>
      </c>
      <c r="K332" s="34">
        <v>5</v>
      </c>
      <c r="M332">
        <v>1</v>
      </c>
      <c r="P332" s="28">
        <v>0.14024041124761899</v>
      </c>
      <c r="Q332" s="28">
        <v>9.8705832112110301E-2</v>
      </c>
      <c r="T332" s="56">
        <v>-0.72607149124865999</v>
      </c>
      <c r="U332" s="56">
        <v>-1.3341798616499201</v>
      </c>
      <c r="V332" s="56">
        <v>-1.3407928816799</v>
      </c>
      <c r="W332" s="56">
        <v>-1.0272503211396899</v>
      </c>
      <c r="X332" s="56">
        <v>-1.2443587920882999</v>
      </c>
      <c r="Y332" s="56">
        <v>0.88561259596041297</v>
      </c>
      <c r="AB332" s="56">
        <v>-0.14557700002152199</v>
      </c>
      <c r="AC332" s="56">
        <v>-2.04623670598049</v>
      </c>
      <c r="AD332" s="56" t="s">
        <v>1362</v>
      </c>
      <c r="AE332" s="56">
        <v>-6.9108608068238597E-2</v>
      </c>
      <c r="AF332" s="56">
        <v>0.438519887602072</v>
      </c>
      <c r="AG332" s="56" t="s">
        <v>1362</v>
      </c>
      <c r="AH332" s="56">
        <v>0.91333830767687596</v>
      </c>
      <c r="AI332" s="56">
        <v>-0.89415502004214398</v>
      </c>
      <c r="AJ332" s="56">
        <v>-1.08246750718069</v>
      </c>
      <c r="AK332" s="56"/>
      <c r="AL332" s="65" t="s">
        <v>1389</v>
      </c>
    </row>
    <row r="333" spans="1:38" x14ac:dyDescent="0.2">
      <c r="A333" t="s">
        <v>399</v>
      </c>
      <c r="B333">
        <v>22945</v>
      </c>
      <c r="C333" t="s">
        <v>561</v>
      </c>
      <c r="D333" t="s">
        <v>1079</v>
      </c>
      <c r="E333" t="s">
        <v>387</v>
      </c>
      <c r="F333" s="95">
        <v>0</v>
      </c>
      <c r="H333" s="33">
        <v>25102249</v>
      </c>
      <c r="I333" s="40">
        <v>84.687184999999999</v>
      </c>
      <c r="J333" s="40">
        <v>21.379670000000001</v>
      </c>
      <c r="K333" s="34">
        <v>19</v>
      </c>
      <c r="M333">
        <v>1</v>
      </c>
      <c r="P333" s="28">
        <v>-0.161634596188591</v>
      </c>
      <c r="Q333" s="28">
        <v>1.32699423177145E-2</v>
      </c>
      <c r="T333" s="56">
        <v>-1.35876272245004</v>
      </c>
      <c r="U333" s="56">
        <v>-1.46894171124033</v>
      </c>
      <c r="V333" s="56">
        <v>-1.5945614068378</v>
      </c>
      <c r="W333" s="56">
        <v>-2.00389595355843</v>
      </c>
      <c r="X333" s="56">
        <v>-1.54113027676042</v>
      </c>
      <c r="Y333" s="56">
        <v>0.97329753359181903</v>
      </c>
      <c r="AB333" s="56">
        <v>-0.278837613481627</v>
      </c>
      <c r="AC333" s="56">
        <v>-1.8351882852364001</v>
      </c>
      <c r="AD333" s="56" t="s">
        <v>1362</v>
      </c>
      <c r="AE333" s="56">
        <v>-8.6507439254507504E-2</v>
      </c>
      <c r="AF333" s="56">
        <v>0.45769091208471402</v>
      </c>
      <c r="AG333" s="56" t="s">
        <v>1362</v>
      </c>
      <c r="AH333" s="56">
        <v>0.85523764427667004</v>
      </c>
      <c r="AI333" s="56">
        <v>-0.61231368647637396</v>
      </c>
      <c r="AJ333" s="56">
        <v>-1.3637623118829001</v>
      </c>
      <c r="AK333" s="56"/>
      <c r="AL333" s="65" t="s">
        <v>1389</v>
      </c>
    </row>
    <row r="334" spans="1:38" x14ac:dyDescent="0.2">
      <c r="A334" t="s">
        <v>399</v>
      </c>
      <c r="B334">
        <v>22842</v>
      </c>
      <c r="C334" t="s">
        <v>764</v>
      </c>
      <c r="D334" t="s">
        <v>1079</v>
      </c>
      <c r="E334" t="s">
        <v>387</v>
      </c>
      <c r="F334" s="95">
        <v>0</v>
      </c>
      <c r="H334" s="33">
        <v>19616237</v>
      </c>
      <c r="I334" s="40">
        <v>86.239249999999998</v>
      </c>
      <c r="J334" s="40">
        <v>20.075430000000001</v>
      </c>
      <c r="K334" s="34">
        <v>8</v>
      </c>
      <c r="M334">
        <v>1</v>
      </c>
      <c r="P334" s="28">
        <v>0.11064528643965001</v>
      </c>
      <c r="Q334" s="28">
        <v>-2.38718364371555E-2</v>
      </c>
      <c r="T334" s="56">
        <v>-0.61403811060151803</v>
      </c>
      <c r="U334" s="56">
        <v>-0.83405605019871298</v>
      </c>
      <c r="V334" s="56">
        <v>-0.73697125789262097</v>
      </c>
      <c r="W334" s="56">
        <v>-0.80519415316471699</v>
      </c>
      <c r="X334" s="56">
        <v>-0.70142414370725004</v>
      </c>
      <c r="Y334" s="56">
        <v>0.68389141509238105</v>
      </c>
      <c r="AB334" s="56">
        <v>-5.93576912719464E-2</v>
      </c>
      <c r="AC334" s="56">
        <v>-1.1610859908739399</v>
      </c>
      <c r="AD334" s="56" t="s">
        <v>1362</v>
      </c>
      <c r="AE334" s="56">
        <v>-9.1069067278835306E-2</v>
      </c>
      <c r="AF334" s="56">
        <v>0.317939040334908</v>
      </c>
      <c r="AG334" s="56" t="s">
        <v>1362</v>
      </c>
      <c r="AH334" s="56">
        <v>0.66649809695019802</v>
      </c>
      <c r="AI334" s="56">
        <v>-0.63531963425459903</v>
      </c>
      <c r="AJ334" s="56">
        <v>-0.47600181718615697</v>
      </c>
      <c r="AK334" s="56"/>
      <c r="AL334" s="65" t="s">
        <v>1389</v>
      </c>
    </row>
    <row r="335" spans="1:38" x14ac:dyDescent="0.2">
      <c r="A335" t="s">
        <v>398</v>
      </c>
      <c r="B335">
        <v>18311</v>
      </c>
      <c r="C335" t="s">
        <v>489</v>
      </c>
      <c r="D335" t="s">
        <v>1079</v>
      </c>
      <c r="E335" t="s">
        <v>1038</v>
      </c>
      <c r="F335" s="95">
        <v>9.02</v>
      </c>
      <c r="H335" s="33">
        <v>3774569</v>
      </c>
      <c r="I335" s="40">
        <v>38.536166999999999</v>
      </c>
      <c r="J335" s="40">
        <v>86.880632000000006</v>
      </c>
      <c r="K335" s="34">
        <v>2694</v>
      </c>
      <c r="M335">
        <v>1</v>
      </c>
      <c r="P335" s="28">
        <v>-0.18116647377787201</v>
      </c>
      <c r="Q335" s="28">
        <v>-4.1558830408020102E-2</v>
      </c>
      <c r="T335" s="56">
        <v>-0.88867515307820599</v>
      </c>
      <c r="U335" s="56">
        <v>-0.17464836302457701</v>
      </c>
      <c r="V335" s="56">
        <v>-0.59704063433288701</v>
      </c>
      <c r="W335" s="56">
        <v>-0.63453430295246305</v>
      </c>
      <c r="X335" s="56">
        <v>-0.265473033505914</v>
      </c>
      <c r="Y335" s="56">
        <v>0.24898893827236801</v>
      </c>
      <c r="AB335" s="56">
        <v>-1.04934557978771</v>
      </c>
      <c r="AC335" s="56">
        <v>0.31875806816583202</v>
      </c>
      <c r="AD335" s="56">
        <v>-1.04322999874108</v>
      </c>
      <c r="AE335" s="56">
        <v>-0.19437617283155001</v>
      </c>
      <c r="AF335" s="56">
        <v>-0.291486414129217</v>
      </c>
      <c r="AG335" s="56" t="s">
        <v>1362</v>
      </c>
      <c r="AH335" s="56">
        <v>-1.1623198067795399</v>
      </c>
      <c r="AI335" s="56">
        <v>0.42317246467040398</v>
      </c>
      <c r="AJ335" s="56">
        <v>-1.18469080082614E-2</v>
      </c>
      <c r="AK335" s="56"/>
      <c r="AL335" s="65" t="s">
        <v>1389</v>
      </c>
    </row>
    <row r="336" spans="1:38" x14ac:dyDescent="0.2">
      <c r="A336" t="s">
        <v>398</v>
      </c>
      <c r="B336">
        <v>18750</v>
      </c>
      <c r="C336" t="s">
        <v>489</v>
      </c>
      <c r="D336" t="s">
        <v>1079</v>
      </c>
      <c r="E336" t="s">
        <v>1038</v>
      </c>
      <c r="F336" s="95">
        <v>9.02</v>
      </c>
      <c r="H336" s="33">
        <v>10789244</v>
      </c>
      <c r="I336" s="40">
        <v>57.117350000000002</v>
      </c>
      <c r="J336" s="40">
        <v>71.339389999999995</v>
      </c>
      <c r="K336" s="34">
        <v>1716</v>
      </c>
      <c r="M336">
        <v>1</v>
      </c>
      <c r="P336" s="28">
        <v>-7.8487679936697599E-2</v>
      </c>
      <c r="Q336" s="28">
        <v>-5.7666538908324398E-2</v>
      </c>
      <c r="T336" s="56">
        <v>-0.17354894328088699</v>
      </c>
      <c r="U336" s="56">
        <v>-0.34486001218093199</v>
      </c>
      <c r="V336" s="56">
        <v>-0.53250265563280996</v>
      </c>
      <c r="W336" s="56">
        <v>-0.98875211177733802</v>
      </c>
      <c r="X336" s="56">
        <v>-0.43969726452680602</v>
      </c>
      <c r="Y336" s="56">
        <v>0.28048146305801203</v>
      </c>
      <c r="AB336" s="56">
        <v>-0.48711227867683299</v>
      </c>
      <c r="AC336" s="56">
        <v>0.112187399360015</v>
      </c>
      <c r="AD336" s="56">
        <v>3.66294258184427E-3</v>
      </c>
      <c r="AE336" s="56">
        <v>-0.31564798589356502</v>
      </c>
      <c r="AF336" s="56">
        <v>-0.110466854927286</v>
      </c>
      <c r="AG336" s="56" t="s">
        <v>1362</v>
      </c>
      <c r="AH336" s="56">
        <v>-0.53236389765094505</v>
      </c>
      <c r="AI336" s="56">
        <v>0.636576752980759</v>
      </c>
      <c r="AJ336" s="56">
        <v>-3.6960291127022399E-2</v>
      </c>
      <c r="AK336" s="56"/>
      <c r="AL336" s="65" t="s">
        <v>1389</v>
      </c>
    </row>
    <row r="337" spans="1:38" x14ac:dyDescent="0.2">
      <c r="A337" t="s">
        <v>399</v>
      </c>
      <c r="B337" t="s">
        <v>277</v>
      </c>
      <c r="C337" t="s">
        <v>564</v>
      </c>
      <c r="D337" t="s">
        <v>1124</v>
      </c>
      <c r="E337" t="s">
        <v>387</v>
      </c>
      <c r="F337" s="95">
        <v>32.090000000000003</v>
      </c>
      <c r="H337" s="33">
        <v>22171187</v>
      </c>
      <c r="I337" s="40">
        <v>87.469446891800004</v>
      </c>
      <c r="J337" s="40">
        <v>15.788805432</v>
      </c>
      <c r="K337" s="34">
        <v>8</v>
      </c>
      <c r="M337">
        <v>1</v>
      </c>
      <c r="P337" s="28">
        <v>9.7920317288896899E-2</v>
      </c>
      <c r="Q337" s="28">
        <v>7.1290502117573401E-2</v>
      </c>
      <c r="T337" s="56">
        <v>-0.70887726542335705</v>
      </c>
      <c r="U337" s="56">
        <v>-1.1785770555994901</v>
      </c>
      <c r="V337" s="56">
        <v>-0.91046951968895795</v>
      </c>
      <c r="W337" s="56">
        <v>-0.85458080996252905</v>
      </c>
      <c r="X337" s="56">
        <v>-1.12776795435765</v>
      </c>
      <c r="Y337" s="56">
        <v>0.80734892977063999</v>
      </c>
      <c r="AB337" s="56">
        <v>-6.51528187302607E-2</v>
      </c>
      <c r="AC337" s="56">
        <v>-1.6118559017652101</v>
      </c>
      <c r="AD337" s="56" t="s">
        <v>1362</v>
      </c>
      <c r="AE337" s="56">
        <v>-0.100207637811515</v>
      </c>
      <c r="AF337" s="56">
        <v>0.38007296051668399</v>
      </c>
      <c r="AG337" s="56" t="s">
        <v>1362</v>
      </c>
      <c r="AH337" s="56">
        <v>0.88943691770215705</v>
      </c>
      <c r="AI337" s="56">
        <v>-0.77117530227728703</v>
      </c>
      <c r="AJ337" s="56">
        <v>-0.77515588733506402</v>
      </c>
      <c r="AK337" s="56"/>
      <c r="AL337" s="65" t="s">
        <v>1389</v>
      </c>
    </row>
    <row r="338" spans="1:38" x14ac:dyDescent="0.2">
      <c r="A338" t="s">
        <v>398</v>
      </c>
      <c r="B338">
        <v>18431</v>
      </c>
      <c r="C338" t="s">
        <v>568</v>
      </c>
      <c r="D338" t="s">
        <v>1124</v>
      </c>
      <c r="E338" t="s">
        <v>1037</v>
      </c>
      <c r="F338" s="95">
        <v>7.14</v>
      </c>
      <c r="H338" s="33">
        <v>4855461</v>
      </c>
      <c r="I338" s="40">
        <v>55.16281</v>
      </c>
      <c r="J338" s="40">
        <v>71.743274</v>
      </c>
      <c r="K338" s="34">
        <v>59</v>
      </c>
      <c r="M338">
        <v>1</v>
      </c>
      <c r="P338" s="28">
        <v>-2.0596859112363902E-2</v>
      </c>
      <c r="Q338" s="28">
        <v>-0.16718842011352</v>
      </c>
      <c r="T338" s="56">
        <v>0.26827095868490197</v>
      </c>
      <c r="U338" s="56">
        <v>-0.18266969063152699</v>
      </c>
      <c r="V338" s="64">
        <v>0.64249522353553201</v>
      </c>
      <c r="W338" s="56">
        <v>4.9772453452951497E-2</v>
      </c>
      <c r="X338" s="56">
        <v>-0.12170120321203499</v>
      </c>
      <c r="Y338" s="56">
        <v>-3.73191087077963E-3</v>
      </c>
      <c r="AB338" s="56">
        <v>0.46187172275720301</v>
      </c>
      <c r="AC338" s="56">
        <v>5.6747241308478399E-2</v>
      </c>
      <c r="AD338" s="56">
        <v>-0.24630221414485801</v>
      </c>
      <c r="AE338" s="56">
        <v>-0.25152864748555498</v>
      </c>
      <c r="AF338" s="56">
        <v>0.42634781751548401</v>
      </c>
      <c r="AG338" s="56">
        <v>-0.331877945850932</v>
      </c>
      <c r="AH338" s="56">
        <v>-9.4299120699818301E-2</v>
      </c>
      <c r="AI338" s="56">
        <v>-7.6036914307078901E-2</v>
      </c>
      <c r="AJ338" s="56">
        <v>-0.16889290511983199</v>
      </c>
      <c r="AK338" s="56"/>
      <c r="AL338" s="29" t="s">
        <v>1390</v>
      </c>
    </row>
    <row r="339" spans="1:38" x14ac:dyDescent="0.2">
      <c r="A339" t="s">
        <v>400</v>
      </c>
      <c r="B339">
        <v>26462</v>
      </c>
      <c r="C339" t="s">
        <v>855</v>
      </c>
      <c r="D339" t="s">
        <v>1210</v>
      </c>
      <c r="E339" t="s">
        <v>387</v>
      </c>
      <c r="F339" s="95">
        <v>0.25</v>
      </c>
      <c r="H339" s="33">
        <v>17377423</v>
      </c>
      <c r="I339" s="40">
        <v>80.955696000000003</v>
      </c>
      <c r="J339" s="40">
        <v>25.693860000000001</v>
      </c>
      <c r="K339" s="34">
        <v>263</v>
      </c>
      <c r="M339">
        <v>1</v>
      </c>
      <c r="P339" s="28">
        <v>0.58565951528298599</v>
      </c>
      <c r="Q339" s="28">
        <v>0.245770436397624</v>
      </c>
      <c r="T339" s="56">
        <v>0.54378376161013997</v>
      </c>
      <c r="U339" s="56">
        <v>-1.1732076014008901</v>
      </c>
      <c r="V339" s="56">
        <v>0.25260881279102598</v>
      </c>
      <c r="W339" s="56">
        <v>-0.60053960962862596</v>
      </c>
      <c r="X339" s="56">
        <v>-1.4454919523633301</v>
      </c>
      <c r="Y339" s="56">
        <v>0.384971784747969</v>
      </c>
      <c r="AB339" s="56">
        <v>0.79365148290209797</v>
      </c>
      <c r="AC339" s="56">
        <v>-1.0954303770313001</v>
      </c>
      <c r="AD339" s="56" t="s">
        <v>1362</v>
      </c>
      <c r="AE339" s="56">
        <v>-0.369304426383044</v>
      </c>
      <c r="AF339" s="56">
        <v>0.33432760865233802</v>
      </c>
      <c r="AG339" s="56" t="s">
        <v>1362</v>
      </c>
      <c r="AH339" s="56">
        <v>0.46344314104781198</v>
      </c>
      <c r="AI339" s="56">
        <v>-0.91025914173093303</v>
      </c>
      <c r="AJ339" s="56">
        <v>-1.1818127289310401</v>
      </c>
      <c r="AK339" s="56"/>
      <c r="AL339" s="65" t="s">
        <v>1389</v>
      </c>
    </row>
    <row r="340" spans="1:38" x14ac:dyDescent="0.2">
      <c r="A340" t="s">
        <v>399</v>
      </c>
      <c r="B340">
        <v>22625</v>
      </c>
      <c r="C340" t="s">
        <v>855</v>
      </c>
      <c r="D340" t="s">
        <v>1210</v>
      </c>
      <c r="E340" t="s">
        <v>387</v>
      </c>
      <c r="F340" s="95">
        <v>0.25</v>
      </c>
      <c r="H340" s="33">
        <v>31885241</v>
      </c>
      <c r="I340" s="40">
        <v>80.787999999999997</v>
      </c>
      <c r="J340" s="40">
        <v>29.019369999999999</v>
      </c>
      <c r="K340" s="34">
        <v>271</v>
      </c>
      <c r="M340">
        <v>1</v>
      </c>
      <c r="P340" s="28">
        <v>0.38017280600569903</v>
      </c>
      <c r="Q340" s="28">
        <v>0.15837258605288199</v>
      </c>
      <c r="T340" s="56">
        <v>0.149614469381704</v>
      </c>
      <c r="U340" s="56">
        <v>-0.96834583734035096</v>
      </c>
      <c r="V340" s="56">
        <v>-3.1414009242494698E-2</v>
      </c>
      <c r="W340" s="56">
        <v>-0.64428195004826105</v>
      </c>
      <c r="X340" s="56">
        <v>-0.92615111708243503</v>
      </c>
      <c r="Y340" s="56">
        <v>0.48189892325011402</v>
      </c>
      <c r="AB340" s="56">
        <v>0.32686652132995597</v>
      </c>
      <c r="AC340" s="56">
        <v>-1.29984644155604</v>
      </c>
      <c r="AD340" s="56" t="s">
        <v>1362</v>
      </c>
      <c r="AE340" s="56">
        <v>-0.219990899016962</v>
      </c>
      <c r="AF340" s="56">
        <v>0.35517851368564601</v>
      </c>
      <c r="AG340" s="56" t="s">
        <v>1362</v>
      </c>
      <c r="AH340" s="56">
        <v>0.54359464390650003</v>
      </c>
      <c r="AI340" s="56">
        <v>-0.62639432397365002</v>
      </c>
      <c r="AJ340" s="56">
        <v>-0.83910209451098094</v>
      </c>
      <c r="AK340" s="56"/>
      <c r="AL340" s="65" t="s">
        <v>1389</v>
      </c>
    </row>
    <row r="341" spans="1:38" x14ac:dyDescent="0.2">
      <c r="A341" t="s">
        <v>399</v>
      </c>
      <c r="B341" t="s">
        <v>295</v>
      </c>
      <c r="C341" t="s">
        <v>987</v>
      </c>
      <c r="D341" t="s">
        <v>1210</v>
      </c>
      <c r="E341" t="s">
        <v>387</v>
      </c>
      <c r="F341" s="95">
        <v>0.21000000000000002</v>
      </c>
      <c r="H341" s="33">
        <v>22108587</v>
      </c>
      <c r="I341" s="40">
        <v>85.466366847700002</v>
      </c>
      <c r="J341" s="40">
        <v>17.069397779500001</v>
      </c>
      <c r="K341" s="34">
        <v>11</v>
      </c>
      <c r="M341">
        <v>1</v>
      </c>
      <c r="P341" s="28">
        <v>0.155081743629364</v>
      </c>
      <c r="Q341" s="28">
        <v>0.113635448430145</v>
      </c>
      <c r="T341" s="56">
        <v>-0.64080994867986396</v>
      </c>
      <c r="U341" s="56">
        <v>-1.1793610752506101</v>
      </c>
      <c r="V341" s="56">
        <v>-0.72738262429313905</v>
      </c>
      <c r="W341" s="56">
        <v>-0.411474061872112</v>
      </c>
      <c r="X341" s="56">
        <v>-1.24001724490307</v>
      </c>
      <c r="Y341" s="56">
        <v>0.77721024808670702</v>
      </c>
      <c r="AB341" s="56">
        <v>0.10388607006327399</v>
      </c>
      <c r="AC341" s="56">
        <v>-1.72274428140336</v>
      </c>
      <c r="AD341" s="56" t="s">
        <v>1362</v>
      </c>
      <c r="AE341" s="56">
        <v>-0.172937803780146</v>
      </c>
      <c r="AF341" s="56">
        <v>0.41632982430113002</v>
      </c>
      <c r="AG341" s="56" t="s">
        <v>1362</v>
      </c>
      <c r="AH341" s="56">
        <v>0.77367772820898895</v>
      </c>
      <c r="AI341" s="56">
        <v>-0.89905897710412996</v>
      </c>
      <c r="AJ341" s="56">
        <v>-0.91793377746160099</v>
      </c>
      <c r="AK341" s="56"/>
      <c r="AL341" s="65" t="s">
        <v>1389</v>
      </c>
    </row>
    <row r="342" spans="1:38" x14ac:dyDescent="0.2">
      <c r="A342" t="s">
        <v>399</v>
      </c>
      <c r="B342">
        <v>23818</v>
      </c>
      <c r="C342" t="s">
        <v>882</v>
      </c>
      <c r="D342" t="s">
        <v>1081</v>
      </c>
      <c r="E342" t="s">
        <v>387</v>
      </c>
      <c r="F342" s="95">
        <v>4.6099999999999994</v>
      </c>
      <c r="H342" s="33">
        <v>16150637</v>
      </c>
      <c r="I342" s="40">
        <v>88.112309999999994</v>
      </c>
      <c r="J342" s="40">
        <v>34.067300000000003</v>
      </c>
      <c r="K342" s="34">
        <v>13</v>
      </c>
      <c r="M342">
        <v>1</v>
      </c>
      <c r="P342" s="28">
        <v>0.341637063304085</v>
      </c>
      <c r="Q342" s="28">
        <v>0.24576700445323801</v>
      </c>
      <c r="T342" s="56">
        <v>0.68943525345337897</v>
      </c>
      <c r="U342" s="56">
        <v>-1.26033804471123</v>
      </c>
      <c r="V342" s="56">
        <v>-0.344454998583896</v>
      </c>
      <c r="W342" s="56">
        <v>-1.0058214570808499</v>
      </c>
      <c r="X342" s="56">
        <v>-1.0088051226766099</v>
      </c>
      <c r="Y342" s="56">
        <v>0.53008496792924198</v>
      </c>
      <c r="AB342" s="56">
        <v>0.94611809426525595</v>
      </c>
      <c r="AC342" s="56">
        <v>-0.76372018443961198</v>
      </c>
      <c r="AD342" s="56" t="s">
        <v>1362</v>
      </c>
      <c r="AE342" s="56">
        <v>-0.63180822624547195</v>
      </c>
      <c r="AF342" s="56">
        <v>0.17865285336804801</v>
      </c>
      <c r="AG342" s="56" t="s">
        <v>1362</v>
      </c>
      <c r="AH342" s="56">
        <v>0.745608232293551</v>
      </c>
      <c r="AI342" s="56">
        <v>-0.27145789439534501</v>
      </c>
      <c r="AJ342" s="56">
        <v>-0.638395530553027</v>
      </c>
      <c r="AK342" s="56"/>
      <c r="AL342" s="65" t="s">
        <v>1389</v>
      </c>
    </row>
    <row r="343" spans="1:38" x14ac:dyDescent="0.2">
      <c r="A343" t="s">
        <v>399</v>
      </c>
      <c r="B343">
        <v>24064</v>
      </c>
      <c r="C343" t="s">
        <v>1101</v>
      </c>
      <c r="D343" t="s">
        <v>1102</v>
      </c>
      <c r="E343" t="s">
        <v>387</v>
      </c>
      <c r="F343" s="95">
        <v>2.7350000000000003</v>
      </c>
      <c r="H343" s="33">
        <v>22672165</v>
      </c>
      <c r="I343" s="40">
        <v>86.678229999999999</v>
      </c>
      <c r="J343" s="40">
        <v>15.848433999999999</v>
      </c>
      <c r="K343" s="34">
        <v>1393</v>
      </c>
      <c r="M343">
        <v>1</v>
      </c>
      <c r="P343" s="28">
        <v>0.96203924307363398</v>
      </c>
      <c r="Q343" s="28">
        <v>0.44949790268435802</v>
      </c>
      <c r="T343" s="56">
        <v>1.2799165785909301</v>
      </c>
      <c r="U343" s="56">
        <v>-1.0731566940422701</v>
      </c>
      <c r="V343" s="56">
        <v>0.24423142328169301</v>
      </c>
      <c r="W343" s="56">
        <v>0.44822303200113001</v>
      </c>
      <c r="X343" s="56">
        <v>-1.1817871938823299</v>
      </c>
      <c r="Y343" s="56">
        <v>7.6565177037956803E-2</v>
      </c>
      <c r="AB343" s="56">
        <v>1.29762511119266</v>
      </c>
      <c r="AC343" s="56">
        <v>-1.9813906583026399</v>
      </c>
      <c r="AD343" s="56" t="s">
        <v>1362</v>
      </c>
      <c r="AE343" s="56">
        <v>-0.493782701821248</v>
      </c>
      <c r="AF343" s="56">
        <v>0.23655483870064001</v>
      </c>
      <c r="AG343" s="56" t="s">
        <v>1362</v>
      </c>
      <c r="AH343" s="56">
        <v>0.64015654699326896</v>
      </c>
      <c r="AI343" s="56">
        <v>-1.14976568003499</v>
      </c>
      <c r="AJ343" s="56">
        <v>-0.98310723646666898</v>
      </c>
      <c r="AK343" s="56"/>
      <c r="AL343" s="65" t="s">
        <v>1389</v>
      </c>
    </row>
    <row r="344" spans="1:38" x14ac:dyDescent="0.2">
      <c r="A344" t="s">
        <v>400</v>
      </c>
      <c r="B344">
        <v>26314</v>
      </c>
      <c r="C344" t="s">
        <v>1101</v>
      </c>
      <c r="D344" t="s">
        <v>1102</v>
      </c>
      <c r="E344" t="s">
        <v>387</v>
      </c>
      <c r="F344" s="95">
        <v>2.7350000000000003</v>
      </c>
      <c r="H344" s="33">
        <v>23977595</v>
      </c>
      <c r="I344" s="40">
        <v>85.093990000000005</v>
      </c>
      <c r="J344" s="40">
        <v>20.025269999999999</v>
      </c>
      <c r="K344" s="34">
        <v>448</v>
      </c>
      <c r="M344">
        <v>1</v>
      </c>
      <c r="P344" s="28">
        <v>0.13591593544409999</v>
      </c>
      <c r="Q344" s="28">
        <v>0.109284810160833</v>
      </c>
      <c r="T344" s="56">
        <v>1.9751290374544001E-2</v>
      </c>
      <c r="U344" s="56">
        <v>-1.0968796940601699</v>
      </c>
      <c r="V344" s="56">
        <v>-0.17870666620654099</v>
      </c>
      <c r="W344" s="56">
        <v>-0.46363087073723402</v>
      </c>
      <c r="X344" s="56">
        <v>-1.02081478328346</v>
      </c>
      <c r="Y344" s="56">
        <v>0.57377714430117099</v>
      </c>
      <c r="AB344" s="56">
        <v>0.30950742190675401</v>
      </c>
      <c r="AC344" s="56">
        <v>-1.46244125853523</v>
      </c>
      <c r="AD344" s="56" t="s">
        <v>1362</v>
      </c>
      <c r="AE344" s="56">
        <v>-0.30847237946789502</v>
      </c>
      <c r="AF344" s="56">
        <v>0.40787830597344099</v>
      </c>
      <c r="AG344" s="56" t="s">
        <v>1362</v>
      </c>
      <c r="AH344" s="56">
        <v>0.80821403545828197</v>
      </c>
      <c r="AI344" s="56">
        <v>-0.99710464789839304</v>
      </c>
      <c r="AJ344" s="56">
        <v>-0.92403397699801904</v>
      </c>
      <c r="AK344" s="56"/>
      <c r="AL344" s="65" t="s">
        <v>1389</v>
      </c>
    </row>
    <row r="345" spans="1:38" x14ac:dyDescent="0.2">
      <c r="A345" t="s">
        <v>399</v>
      </c>
      <c r="B345">
        <v>23569</v>
      </c>
      <c r="C345" t="s">
        <v>782</v>
      </c>
      <c r="D345" t="s">
        <v>1102</v>
      </c>
      <c r="E345" t="s">
        <v>387</v>
      </c>
      <c r="F345" s="95">
        <v>0.185</v>
      </c>
      <c r="H345" s="33">
        <v>18165664</v>
      </c>
      <c r="I345" s="40">
        <v>83.562209999999993</v>
      </c>
      <c r="J345" s="40">
        <v>20.494109999999999</v>
      </c>
      <c r="K345" s="34">
        <v>56</v>
      </c>
      <c r="M345">
        <v>1</v>
      </c>
      <c r="P345" s="28">
        <v>5.9071787659280499E-2</v>
      </c>
      <c r="Q345" s="28">
        <v>9.5637346587374508E-3</v>
      </c>
      <c r="T345" s="56">
        <v>-0.76419290949731</v>
      </c>
      <c r="U345" s="56">
        <v>-1.0145895230403501</v>
      </c>
      <c r="V345" s="56">
        <v>-0.93652056925771798</v>
      </c>
      <c r="W345" s="56">
        <v>-1.37813151900211</v>
      </c>
      <c r="X345" s="56">
        <v>-0.86201327064183897</v>
      </c>
      <c r="Y345" s="56">
        <v>0.77615060927600299</v>
      </c>
      <c r="AB345" s="56">
        <v>-0.132987894678569</v>
      </c>
      <c r="AC345" s="56">
        <v>-0.40095248913227499</v>
      </c>
      <c r="AD345" s="56" t="s">
        <v>1362</v>
      </c>
      <c r="AE345" s="56">
        <v>-0.15141933048495901</v>
      </c>
      <c r="AF345" s="56">
        <v>0.28393160906188097</v>
      </c>
      <c r="AG345" s="56" t="s">
        <v>1362</v>
      </c>
      <c r="AH345" s="56">
        <v>0.74412499747232597</v>
      </c>
      <c r="AI345" s="56">
        <v>-0.527396251817419</v>
      </c>
      <c r="AJ345" s="56">
        <v>-0.72538371681043701</v>
      </c>
      <c r="AK345" s="56"/>
      <c r="AL345" s="65" t="s">
        <v>1389</v>
      </c>
    </row>
    <row r="346" spans="1:38" x14ac:dyDescent="0.2">
      <c r="A346" t="s">
        <v>399</v>
      </c>
      <c r="B346" t="s">
        <v>143</v>
      </c>
      <c r="C346" t="s">
        <v>393</v>
      </c>
      <c r="D346" t="s">
        <v>1045</v>
      </c>
      <c r="E346" t="s">
        <v>387</v>
      </c>
      <c r="F346" s="95">
        <v>32.875</v>
      </c>
      <c r="H346" s="33">
        <v>380547</v>
      </c>
      <c r="I346" s="40">
        <v>75.527291054100004</v>
      </c>
      <c r="J346" s="40">
        <v>86.411794416800007</v>
      </c>
      <c r="K346" s="34">
        <v>46</v>
      </c>
      <c r="M346">
        <v>1</v>
      </c>
      <c r="P346" s="32">
        <v>1.90409186320071</v>
      </c>
      <c r="Q346" s="28">
        <v>0.54478085954793998</v>
      </c>
      <c r="T346" s="56">
        <v>-3.13969872012397E-2</v>
      </c>
      <c r="U346" s="56">
        <v>-0.260409791754936</v>
      </c>
      <c r="V346" s="56">
        <v>-0.59851160447173801</v>
      </c>
      <c r="W346" s="56">
        <v>-0.44975935646260701</v>
      </c>
      <c r="X346" s="56">
        <v>0.277240971696738</v>
      </c>
      <c r="Y346" s="56">
        <v>0.29006325882489797</v>
      </c>
      <c r="AB346" s="56">
        <v>-0.75582872534614698</v>
      </c>
      <c r="AC346" s="56">
        <v>1.8581085556228101</v>
      </c>
      <c r="AD346" s="56" t="s">
        <v>1362</v>
      </c>
      <c r="AE346" s="56">
        <v>-0.596368697775016</v>
      </c>
      <c r="AF346" s="56">
        <v>-0.94088730659502495</v>
      </c>
      <c r="AG346" s="56" t="s">
        <v>1362</v>
      </c>
      <c r="AH346" s="56">
        <v>-1.77970582736409</v>
      </c>
      <c r="AI346" s="56">
        <v>0.488308246644719</v>
      </c>
      <c r="AJ346" s="56">
        <v>0.51071318554892398</v>
      </c>
      <c r="AK346" s="56"/>
      <c r="AL346" s="29" t="s">
        <v>1390</v>
      </c>
    </row>
    <row r="347" spans="1:38" x14ac:dyDescent="0.2">
      <c r="A347" t="s">
        <v>398</v>
      </c>
      <c r="B347">
        <v>18409</v>
      </c>
      <c r="C347" t="s">
        <v>393</v>
      </c>
      <c r="D347" t="s">
        <v>1045</v>
      </c>
      <c r="E347" t="s">
        <v>387</v>
      </c>
      <c r="F347" s="95">
        <v>32.875</v>
      </c>
      <c r="H347" s="33">
        <v>7383986</v>
      </c>
      <c r="I347" s="40">
        <v>60.669789999999999</v>
      </c>
      <c r="J347" s="40">
        <v>65.438013999999995</v>
      </c>
      <c r="K347" s="34">
        <v>1926</v>
      </c>
      <c r="M347">
        <v>1</v>
      </c>
      <c r="P347" s="28">
        <v>1.51883341754635</v>
      </c>
      <c r="Q347" s="28">
        <v>0.42498016418002998</v>
      </c>
      <c r="T347" s="56">
        <v>1.0190507043808299</v>
      </c>
      <c r="U347" s="56">
        <v>-0.82001962401824302</v>
      </c>
      <c r="V347" s="56">
        <v>0.33524548613690902</v>
      </c>
      <c r="W347" s="56">
        <v>6.5464076239138101E-3</v>
      </c>
      <c r="X347" s="56">
        <v>-4.1688948130897104E-3</v>
      </c>
      <c r="Y347" s="56">
        <v>-7.1408616842880898E-2</v>
      </c>
      <c r="AB347" s="56">
        <v>0.29443409735494502</v>
      </c>
      <c r="AC347" s="56">
        <v>1.00681841531986</v>
      </c>
      <c r="AD347" s="56" t="s">
        <v>1362</v>
      </c>
      <c r="AE347" s="56">
        <v>-0.93492666821130599</v>
      </c>
      <c r="AF347" s="56">
        <v>-5.57003837234313E-2</v>
      </c>
      <c r="AG347" s="56" t="s">
        <v>1362</v>
      </c>
      <c r="AH347" s="56">
        <v>-0.14285493189279699</v>
      </c>
      <c r="AI347" s="56">
        <v>-0.33094182296966101</v>
      </c>
      <c r="AJ347" s="56">
        <v>9.3876445533925795E-2</v>
      </c>
      <c r="AK347" s="56"/>
      <c r="AL347" s="65" t="s">
        <v>1389</v>
      </c>
    </row>
    <row r="348" spans="1:38" x14ac:dyDescent="0.2">
      <c r="A348" t="s">
        <v>398</v>
      </c>
      <c r="B348">
        <v>19077</v>
      </c>
      <c r="C348" t="s">
        <v>393</v>
      </c>
      <c r="D348" t="s">
        <v>1045</v>
      </c>
      <c r="E348" t="s">
        <v>387</v>
      </c>
      <c r="F348" s="95">
        <v>32.875</v>
      </c>
      <c r="H348" s="33">
        <v>10028916</v>
      </c>
      <c r="I348" s="40">
        <v>85.231303999999994</v>
      </c>
      <c r="J348" s="40">
        <v>74.677549999999997</v>
      </c>
      <c r="K348" s="34">
        <v>814</v>
      </c>
      <c r="M348">
        <v>1</v>
      </c>
      <c r="P348" s="28">
        <v>1.1860991700269099</v>
      </c>
      <c r="Q348" s="28">
        <v>0.38326678425453597</v>
      </c>
      <c r="T348" s="56">
        <v>-4.9414592731307098E-2</v>
      </c>
      <c r="U348" s="56">
        <v>-0.18807065421059699</v>
      </c>
      <c r="V348" s="56">
        <v>-0.40894566110062103</v>
      </c>
      <c r="W348" s="56">
        <v>0.21605719982188301</v>
      </c>
      <c r="X348" s="56">
        <v>0.256708192666391</v>
      </c>
      <c r="Y348" s="56">
        <v>0.20019051326211501</v>
      </c>
      <c r="AB348" s="56">
        <v>-0.69543391676274102</v>
      </c>
      <c r="AC348" s="56">
        <v>1.6391022469038701</v>
      </c>
      <c r="AD348" s="56" t="s">
        <v>1362</v>
      </c>
      <c r="AE348" s="56">
        <v>-0.42962653695153102</v>
      </c>
      <c r="AF348" s="56">
        <v>-0.76831332453594303</v>
      </c>
      <c r="AG348" s="56" t="s">
        <v>1362</v>
      </c>
      <c r="AH348" s="56">
        <v>-0.70034574043693099</v>
      </c>
      <c r="AI348" s="56">
        <v>0.36792038014683898</v>
      </c>
      <c r="AJ348" s="56">
        <v>0.52768370655015795</v>
      </c>
      <c r="AK348" s="56"/>
      <c r="AL348" s="65" t="s">
        <v>1389</v>
      </c>
    </row>
    <row r="349" spans="1:38" x14ac:dyDescent="0.2">
      <c r="A349" t="s">
        <v>398</v>
      </c>
      <c r="B349">
        <v>18974</v>
      </c>
      <c r="C349" t="s">
        <v>393</v>
      </c>
      <c r="D349" t="s">
        <v>1045</v>
      </c>
      <c r="E349" t="s">
        <v>387</v>
      </c>
      <c r="F349" s="95">
        <v>32.875</v>
      </c>
      <c r="H349" s="33">
        <v>484212</v>
      </c>
      <c r="I349" s="40">
        <v>85.009426000000005</v>
      </c>
      <c r="J349" s="40">
        <v>19.240016000000001</v>
      </c>
      <c r="K349" s="34">
        <v>6</v>
      </c>
      <c r="M349">
        <v>1</v>
      </c>
      <c r="P349" s="28">
        <v>1.3095606041571499</v>
      </c>
      <c r="Q349" s="28">
        <v>0.313537177304333</v>
      </c>
      <c r="T349" s="64">
        <v>2.5166299124881299</v>
      </c>
      <c r="U349" s="56">
        <v>-1.9735435808056601</v>
      </c>
      <c r="V349" s="56">
        <v>0.17308965946003599</v>
      </c>
      <c r="W349" s="56">
        <v>0.37673198963016202</v>
      </c>
      <c r="X349" s="56">
        <v>-0.72934516892970402</v>
      </c>
      <c r="Y349" s="56">
        <v>-0.96425744067042696</v>
      </c>
      <c r="AB349" s="56">
        <v>1.5576040375061799</v>
      </c>
      <c r="AC349" s="56">
        <v>-0.740948876780954</v>
      </c>
      <c r="AD349" s="56" t="s">
        <v>1362</v>
      </c>
      <c r="AE349" s="56">
        <v>-1.91117114410955</v>
      </c>
      <c r="AF349" s="56">
        <v>0.23307103733623999</v>
      </c>
      <c r="AG349" s="56" t="s">
        <v>1362</v>
      </c>
      <c r="AH349" s="56">
        <v>0.77473503499203</v>
      </c>
      <c r="AI349" s="56">
        <v>-1.0890299207481999</v>
      </c>
      <c r="AJ349" s="56">
        <v>-0.88551229976922596</v>
      </c>
      <c r="AK349" s="56"/>
      <c r="AL349" s="29" t="s">
        <v>1390</v>
      </c>
    </row>
    <row r="350" spans="1:38" x14ac:dyDescent="0.2">
      <c r="A350" t="s">
        <v>397</v>
      </c>
      <c r="B350">
        <v>17357</v>
      </c>
      <c r="C350" t="s">
        <v>393</v>
      </c>
      <c r="D350" s="3" t="s">
        <v>1045</v>
      </c>
      <c r="E350" t="s">
        <v>387</v>
      </c>
      <c r="F350" s="95">
        <v>32.875</v>
      </c>
      <c r="H350" s="33">
        <v>695174</v>
      </c>
      <c r="I350" s="40">
        <v>72.564244000000002</v>
      </c>
      <c r="J350" s="40">
        <v>55.306825000000003</v>
      </c>
      <c r="K350" s="34">
        <v>9</v>
      </c>
      <c r="M350">
        <v>1</v>
      </c>
      <c r="P350" s="28">
        <v>1.11232833162732</v>
      </c>
      <c r="Q350" s="28">
        <v>0.296034216765452</v>
      </c>
      <c r="T350" s="56">
        <v>0.66709868511992099</v>
      </c>
      <c r="U350" s="56">
        <v>-0.56777605111968299</v>
      </c>
      <c r="V350" s="56">
        <v>-0.26433873114511097</v>
      </c>
      <c r="W350" s="56">
        <v>-0.45196573432088499</v>
      </c>
      <c r="X350" s="56">
        <v>-0.12310583616420299</v>
      </c>
      <c r="Y350" s="56">
        <v>0.23933437333502999</v>
      </c>
      <c r="AB350" s="56">
        <v>-0.28805785490596197</v>
      </c>
      <c r="AC350" s="56">
        <v>1.7075819288424601</v>
      </c>
      <c r="AD350" s="56" t="s">
        <v>1362</v>
      </c>
      <c r="AE350" s="56">
        <v>-0.76981318001960797</v>
      </c>
      <c r="AF350" s="56">
        <v>-0.59413520963649202</v>
      </c>
      <c r="AG350" s="56" t="s">
        <v>1362</v>
      </c>
      <c r="AH350" s="56">
        <v>-1.2163572969416701</v>
      </c>
      <c r="AI350" s="56">
        <v>0.24180584220546</v>
      </c>
      <c r="AJ350" s="56">
        <v>0.30396761393889898</v>
      </c>
      <c r="AK350" s="56"/>
      <c r="AL350" s="65" t="s">
        <v>1389</v>
      </c>
    </row>
    <row r="351" spans="1:38" x14ac:dyDescent="0.2">
      <c r="A351" t="s">
        <v>400</v>
      </c>
      <c r="B351">
        <v>26435</v>
      </c>
      <c r="C351" t="s">
        <v>629</v>
      </c>
      <c r="D351" t="s">
        <v>1045</v>
      </c>
      <c r="E351" t="s">
        <v>387</v>
      </c>
      <c r="F351" s="95">
        <v>0</v>
      </c>
      <c r="H351" s="33">
        <v>22073972</v>
      </c>
      <c r="I351" s="40">
        <v>82.561329999999998</v>
      </c>
      <c r="J351" s="40">
        <v>29.445360000000001</v>
      </c>
      <c r="K351" s="34">
        <v>138</v>
      </c>
      <c r="M351">
        <v>1</v>
      </c>
      <c r="P351" s="28">
        <v>0.34386098406752502</v>
      </c>
      <c r="Q351" s="28">
        <v>0.203185744878594</v>
      </c>
      <c r="T351" s="56">
        <v>3.2146361992516997E-2</v>
      </c>
      <c r="U351" s="56">
        <v>-1.2243246030538899</v>
      </c>
      <c r="V351" s="56">
        <v>5.7660490106704397E-2</v>
      </c>
      <c r="W351" s="56">
        <v>-1.1812706286904</v>
      </c>
      <c r="X351" s="56">
        <v>-1.7416065963268299</v>
      </c>
      <c r="Y351" s="56">
        <v>0.57438610442468596</v>
      </c>
      <c r="AB351" s="56">
        <v>0.47014119625583201</v>
      </c>
      <c r="AC351" s="56">
        <v>-1.37944709844506</v>
      </c>
      <c r="AD351" s="56" t="s">
        <v>1362</v>
      </c>
      <c r="AE351" s="56">
        <v>-0.33101434871910901</v>
      </c>
      <c r="AF351" s="56">
        <v>0.41073213977516598</v>
      </c>
      <c r="AG351" s="56" t="s">
        <v>1362</v>
      </c>
      <c r="AH351" s="56">
        <v>0.55705397159287695</v>
      </c>
      <c r="AI351" s="56">
        <v>-0.75819983815472902</v>
      </c>
      <c r="AJ351" s="56">
        <v>-1.2679965432773099</v>
      </c>
      <c r="AK351" s="56"/>
      <c r="AL351" s="65" t="s">
        <v>1389</v>
      </c>
    </row>
    <row r="352" spans="1:38" x14ac:dyDescent="0.2">
      <c r="A352" t="s">
        <v>399</v>
      </c>
      <c r="B352" t="s">
        <v>320</v>
      </c>
      <c r="C352" t="s">
        <v>393</v>
      </c>
      <c r="D352" t="s">
        <v>1045</v>
      </c>
      <c r="E352" t="s">
        <v>387</v>
      </c>
      <c r="F352" s="95">
        <v>32.875</v>
      </c>
      <c r="H352" s="33">
        <v>3525553</v>
      </c>
      <c r="I352" s="40">
        <v>89.689960407499996</v>
      </c>
      <c r="J352" s="40">
        <v>65.891674947799999</v>
      </c>
      <c r="K352" s="34">
        <v>839</v>
      </c>
      <c r="M352">
        <v>1</v>
      </c>
      <c r="P352" s="28">
        <v>1.5149447939302201</v>
      </c>
      <c r="Q352" s="28">
        <v>0.19859387119177599</v>
      </c>
      <c r="T352" s="56">
        <v>-0.31254362219878801</v>
      </c>
      <c r="U352" s="56">
        <v>-0.27509727889322699</v>
      </c>
      <c r="V352" s="56">
        <v>-0.328988916302006</v>
      </c>
      <c r="W352" s="56">
        <v>0.14356312645598901</v>
      </c>
      <c r="X352" s="56">
        <v>0.27373007284237999</v>
      </c>
      <c r="Y352" s="56">
        <v>0.25713955962087898</v>
      </c>
      <c r="AB352" s="56">
        <v>-1.1362043686760701</v>
      </c>
      <c r="AC352" s="56">
        <v>1.81357989743774</v>
      </c>
      <c r="AD352" s="56" t="s">
        <v>1362</v>
      </c>
      <c r="AE352" s="56">
        <v>-0.59667302474372197</v>
      </c>
      <c r="AF352" s="56">
        <v>-0.76626850530574697</v>
      </c>
      <c r="AG352" s="56" t="s">
        <v>1362</v>
      </c>
      <c r="AH352" s="56">
        <v>-1.20212324151094</v>
      </c>
      <c r="AI352" s="56">
        <v>0.304304421550189</v>
      </c>
      <c r="AJ352" s="56">
        <v>0.52484074193192098</v>
      </c>
      <c r="AK352" s="56"/>
      <c r="AL352" s="65" t="s">
        <v>1389</v>
      </c>
    </row>
    <row r="353" spans="1:38" x14ac:dyDescent="0.2">
      <c r="A353" t="s">
        <v>398</v>
      </c>
      <c r="B353" t="s">
        <v>1</v>
      </c>
      <c r="C353" t="s">
        <v>760</v>
      </c>
      <c r="D353" t="s">
        <v>1045</v>
      </c>
      <c r="E353" t="s">
        <v>1037</v>
      </c>
      <c r="F353" s="95">
        <v>3.18</v>
      </c>
      <c r="H353" s="33">
        <v>9742915</v>
      </c>
      <c r="I353" s="40">
        <v>82.633173267800004</v>
      </c>
      <c r="J353" s="40">
        <v>53.651452831</v>
      </c>
      <c r="K353" s="34">
        <v>4</v>
      </c>
      <c r="M353">
        <v>1</v>
      </c>
      <c r="P353" s="28">
        <v>0.52474025373380195</v>
      </c>
      <c r="Q353" s="28">
        <v>0.17421920594026499</v>
      </c>
      <c r="T353" s="56">
        <v>0.73587426615615403</v>
      </c>
      <c r="U353" s="56">
        <v>-7.4205557144707404E-2</v>
      </c>
      <c r="V353" s="56">
        <v>0.34738681239680602</v>
      </c>
      <c r="W353" s="56">
        <v>0.36212044827877599</v>
      </c>
      <c r="X353" s="56">
        <v>0.18065910882905101</v>
      </c>
      <c r="Y353" s="56">
        <v>-5.3847570771281002E-2</v>
      </c>
      <c r="AB353" s="56">
        <v>0.58021850627334104</v>
      </c>
      <c r="AC353" s="56">
        <v>-0.10082252999422101</v>
      </c>
      <c r="AD353" s="56">
        <v>0.59569660810789404</v>
      </c>
      <c r="AE353" s="56">
        <v>-8.2570230226799199E-2</v>
      </c>
      <c r="AF353" s="56">
        <v>0.22455152188855401</v>
      </c>
      <c r="AG353" s="56">
        <v>0.16219757298151699</v>
      </c>
      <c r="AH353" s="56">
        <v>0.135692377817554</v>
      </c>
      <c r="AI353" s="56">
        <v>-0.41352192192148302</v>
      </c>
      <c r="AJ353" s="56">
        <v>0.106336533177736</v>
      </c>
      <c r="AK353" s="56"/>
      <c r="AL353" s="65" t="s">
        <v>1389</v>
      </c>
    </row>
    <row r="354" spans="1:38" x14ac:dyDescent="0.2">
      <c r="A354" t="s">
        <v>399</v>
      </c>
      <c r="B354" t="s">
        <v>173</v>
      </c>
      <c r="C354" t="s">
        <v>675</v>
      </c>
      <c r="D354" t="s">
        <v>1045</v>
      </c>
      <c r="E354" t="s">
        <v>387</v>
      </c>
      <c r="F354" s="95">
        <v>6.57</v>
      </c>
      <c r="H354" s="33">
        <v>5965092</v>
      </c>
      <c r="I354" s="40">
        <v>86.176788470199995</v>
      </c>
      <c r="J354" s="40">
        <v>59.518179981300001</v>
      </c>
      <c r="K354" s="34">
        <v>78</v>
      </c>
      <c r="M354">
        <v>1</v>
      </c>
      <c r="P354" s="28">
        <v>0.27275485926737097</v>
      </c>
      <c r="Q354" s="28">
        <v>0.148798594180409</v>
      </c>
      <c r="T354" s="56">
        <v>-0.46068659838586901</v>
      </c>
      <c r="U354" s="56">
        <v>-6.5376531376792696E-2</v>
      </c>
      <c r="V354" s="56">
        <v>-1.9462229063701299E-2</v>
      </c>
      <c r="W354" s="56">
        <v>0.26719703732556599</v>
      </c>
      <c r="X354" s="56">
        <v>0.175886589474614</v>
      </c>
      <c r="Y354" s="56">
        <v>8.3544144773069304E-2</v>
      </c>
      <c r="AB354" s="56">
        <v>-0.84377746770082096</v>
      </c>
      <c r="AC354" s="56">
        <v>1.4560505881877901</v>
      </c>
      <c r="AD354" s="56" t="s">
        <v>1362</v>
      </c>
      <c r="AE354" s="56">
        <v>-0.31122725184998301</v>
      </c>
      <c r="AF354" s="56">
        <v>-0.46738000374191302</v>
      </c>
      <c r="AG354" s="56" t="s">
        <v>1362</v>
      </c>
      <c r="AH354" s="56">
        <v>-0.54997594783275605</v>
      </c>
      <c r="AI354" s="56">
        <v>5.6786632609477196E-3</v>
      </c>
      <c r="AJ354" s="56">
        <v>0.41957174080114901</v>
      </c>
      <c r="AK354" s="56"/>
      <c r="AL354" s="65" t="s">
        <v>1389</v>
      </c>
    </row>
    <row r="355" spans="1:38" x14ac:dyDescent="0.2">
      <c r="A355" t="s">
        <v>399</v>
      </c>
      <c r="B355" t="s">
        <v>328</v>
      </c>
      <c r="C355" t="s">
        <v>393</v>
      </c>
      <c r="D355" t="s">
        <v>1045</v>
      </c>
      <c r="E355" t="s">
        <v>387</v>
      </c>
      <c r="F355" s="95">
        <v>32.875</v>
      </c>
      <c r="H355" s="33">
        <v>20071311</v>
      </c>
      <c r="I355" s="40">
        <v>86.737747064700002</v>
      </c>
      <c r="J355" s="40">
        <v>38.569359294599998</v>
      </c>
      <c r="K355" s="34">
        <v>5824</v>
      </c>
      <c r="M355">
        <v>1</v>
      </c>
      <c r="P355" s="28">
        <v>1.20661411107303</v>
      </c>
      <c r="Q355" s="28">
        <v>8.1814085263539005E-2</v>
      </c>
      <c r="T355" s="56">
        <v>0.48949723751171798</v>
      </c>
      <c r="U355" s="56">
        <v>-0.387796695871863</v>
      </c>
      <c r="V355" s="56">
        <v>0.254826950624292</v>
      </c>
      <c r="W355" s="56">
        <v>0.396398909433616</v>
      </c>
      <c r="X355" s="56">
        <v>0.196199573509203</v>
      </c>
      <c r="Y355" s="56">
        <v>-7.9200309496589197E-2</v>
      </c>
      <c r="AB355" s="56">
        <v>-0.13438606419917001</v>
      </c>
      <c r="AC355" s="56">
        <v>0.84652453816997097</v>
      </c>
      <c r="AD355" s="56" t="s">
        <v>1362</v>
      </c>
      <c r="AE355" s="56">
        <v>-0.51741517010941396</v>
      </c>
      <c r="AF355" s="56">
        <v>-1.50526949741226E-2</v>
      </c>
      <c r="AG355" s="56" t="s">
        <v>1362</v>
      </c>
      <c r="AH355" s="56">
        <v>-0.11071381468382301</v>
      </c>
      <c r="AI355" s="56">
        <v>-0.75198194592941303</v>
      </c>
      <c r="AJ355" s="56">
        <v>0.29273061218743401</v>
      </c>
      <c r="AK355" s="56"/>
      <c r="AL355" s="65" t="s">
        <v>1389</v>
      </c>
    </row>
    <row r="356" spans="1:38" x14ac:dyDescent="0.2">
      <c r="A356" t="s">
        <v>400</v>
      </c>
      <c r="B356" t="s">
        <v>1383</v>
      </c>
      <c r="C356" t="s">
        <v>393</v>
      </c>
      <c r="D356" t="s">
        <v>1045</v>
      </c>
      <c r="E356" t="s">
        <v>388</v>
      </c>
      <c r="F356" s="95" t="s">
        <v>1471</v>
      </c>
      <c r="H356" s="34">
        <v>23469357</v>
      </c>
      <c r="I356" s="40">
        <v>85.861914999999996</v>
      </c>
      <c r="J356" s="40">
        <v>43.462870000000002</v>
      </c>
      <c r="K356" s="34">
        <v>10539</v>
      </c>
      <c r="M356">
        <v>1</v>
      </c>
      <c r="P356" s="28">
        <v>0.85201844862533305</v>
      </c>
      <c r="Q356" s="28">
        <v>5.82576027760651E-2</v>
      </c>
      <c r="T356" s="56">
        <v>0.91994613793800795</v>
      </c>
      <c r="U356" s="56">
        <v>-0.162238790346272</v>
      </c>
      <c r="V356" s="56">
        <v>0.52585761273707698</v>
      </c>
      <c r="W356" s="56">
        <v>-0.12691390972523101</v>
      </c>
      <c r="X356" s="56">
        <v>-0.56729959659442397</v>
      </c>
      <c r="Y356" s="56">
        <v>-9.2494826336955702E-2</v>
      </c>
      <c r="AB356" s="56">
        <v>1.06774125793257</v>
      </c>
      <c r="AC356" s="56">
        <v>0.20820475994322099</v>
      </c>
      <c r="AD356" s="56">
        <v>-2.3022679857969099</v>
      </c>
      <c r="AE356" s="56">
        <v>-0.13506750983305901</v>
      </c>
      <c r="AF356" s="56">
        <v>-0.19196710076364701</v>
      </c>
      <c r="AG356" s="56">
        <v>2.2601344809889002E-3</v>
      </c>
      <c r="AH356" s="56">
        <v>-0.74408673807939296</v>
      </c>
      <c r="AI356" s="56">
        <v>-0.74978247488068395</v>
      </c>
      <c r="AJ356" s="56">
        <v>-0.121076264514049</v>
      </c>
      <c r="AK356" s="56"/>
      <c r="AL356" s="65" t="s">
        <v>1389</v>
      </c>
    </row>
    <row r="357" spans="1:38" x14ac:dyDescent="0.2">
      <c r="A357" t="s">
        <v>398</v>
      </c>
      <c r="B357" t="s">
        <v>54</v>
      </c>
      <c r="C357" t="s">
        <v>811</v>
      </c>
      <c r="D357" t="s">
        <v>1045</v>
      </c>
      <c r="E357" t="s">
        <v>387</v>
      </c>
      <c r="F357" s="95" t="s">
        <v>1362</v>
      </c>
      <c r="H357" s="33">
        <v>8868971</v>
      </c>
      <c r="I357" s="40">
        <v>79.411965302499993</v>
      </c>
      <c r="J357" s="40">
        <v>55.286355399800001</v>
      </c>
      <c r="K357" s="34">
        <v>15</v>
      </c>
      <c r="M357">
        <v>1</v>
      </c>
      <c r="P357" s="28">
        <v>-0.118100109389702</v>
      </c>
      <c r="Q357" s="28">
        <v>2.9894828675315201E-2</v>
      </c>
      <c r="T357" s="56">
        <v>-1.0301767289213699</v>
      </c>
      <c r="U357" s="56">
        <v>-5.0511761252577003E-2</v>
      </c>
      <c r="V357" s="56">
        <v>-0.274967558107583</v>
      </c>
      <c r="W357" s="56">
        <v>-0.16774584571936099</v>
      </c>
      <c r="X357" s="56">
        <v>-0.17508905069386499</v>
      </c>
      <c r="Y357" s="56">
        <v>0.29403237654200198</v>
      </c>
      <c r="AB357" s="56">
        <v>-1.37520478526442</v>
      </c>
      <c r="AC357" s="56">
        <v>1.90159320638532</v>
      </c>
      <c r="AD357" s="56" t="s">
        <v>1362</v>
      </c>
      <c r="AE357" s="56">
        <v>-0.41832199370112699</v>
      </c>
      <c r="AF357" s="56">
        <v>-0.79761752154063104</v>
      </c>
      <c r="AG357" s="56" t="s">
        <v>1362</v>
      </c>
      <c r="AH357" s="56">
        <v>-1.0174786157350399</v>
      </c>
      <c r="AI357" s="56">
        <v>0.53840527002785599</v>
      </c>
      <c r="AJ357" s="56">
        <v>3.7636818678795099E-2</v>
      </c>
      <c r="AK357" s="56"/>
      <c r="AL357" s="65" t="s">
        <v>1389</v>
      </c>
    </row>
    <row r="358" spans="1:38" x14ac:dyDescent="0.2">
      <c r="A358" t="s">
        <v>398</v>
      </c>
      <c r="B358">
        <v>18327</v>
      </c>
      <c r="C358" t="s">
        <v>393</v>
      </c>
      <c r="D358" t="s">
        <v>1045</v>
      </c>
      <c r="E358" t="s">
        <v>1038</v>
      </c>
      <c r="F358" s="95">
        <v>20.32</v>
      </c>
      <c r="H358" s="33">
        <v>4609209</v>
      </c>
      <c r="I358" s="40">
        <v>53.176873999999998</v>
      </c>
      <c r="J358" s="40">
        <v>82.518970999999993</v>
      </c>
      <c r="K358" s="34">
        <v>3925</v>
      </c>
      <c r="M358">
        <v>1</v>
      </c>
      <c r="P358" s="28">
        <v>0.60669103736350904</v>
      </c>
      <c r="Q358" s="28">
        <v>1.08929399127919E-2</v>
      </c>
      <c r="T358" s="56">
        <v>7.8154067515808501E-2</v>
      </c>
      <c r="U358" s="56">
        <v>-0.20113394410319399</v>
      </c>
      <c r="V358" s="56">
        <v>-0.30881968884655298</v>
      </c>
      <c r="W358" s="56">
        <v>-0.41354809646217</v>
      </c>
      <c r="X358" s="56">
        <v>-0.262340987192964</v>
      </c>
      <c r="Y358" s="56">
        <v>0.16208823236282699</v>
      </c>
      <c r="AB358" s="56">
        <v>0.61483760746077998</v>
      </c>
      <c r="AC358" s="56">
        <v>0.21174642427771301</v>
      </c>
      <c r="AD358" s="56">
        <v>-0.497724278225816</v>
      </c>
      <c r="AE358" s="56">
        <v>-0.16732543600355099</v>
      </c>
      <c r="AF358" s="56">
        <v>-0.268075530675489</v>
      </c>
      <c r="AG358" s="56" t="s">
        <v>1362</v>
      </c>
      <c r="AH358" s="56">
        <v>-0.75248402711704598</v>
      </c>
      <c r="AI358" s="56">
        <v>0.25386936156520801</v>
      </c>
      <c r="AJ358" s="56">
        <v>-3.4044307999675803E-2</v>
      </c>
      <c r="AK358" s="56"/>
      <c r="AL358" s="65" t="s">
        <v>1389</v>
      </c>
    </row>
    <row r="359" spans="1:38" x14ac:dyDescent="0.2">
      <c r="A359" t="s">
        <v>400</v>
      </c>
      <c r="B359" t="s">
        <v>1388</v>
      </c>
      <c r="C359" t="s">
        <v>393</v>
      </c>
      <c r="D359" t="s">
        <v>1045</v>
      </c>
      <c r="E359" t="s">
        <v>390</v>
      </c>
      <c r="F359" s="95" t="s">
        <v>1471</v>
      </c>
      <c r="H359" s="34">
        <v>18082103</v>
      </c>
      <c r="I359" s="40">
        <v>87.121080000000006</v>
      </c>
      <c r="J359" s="40">
        <v>45.589530000000003</v>
      </c>
      <c r="K359" s="34">
        <v>20907</v>
      </c>
      <c r="M359">
        <v>1</v>
      </c>
      <c r="P359" s="28">
        <v>-8.48782702391878E-2</v>
      </c>
      <c r="Q359" s="28">
        <v>-1.2766117135692701E-2</v>
      </c>
      <c r="T359" s="56">
        <v>-0.62375232517643397</v>
      </c>
      <c r="U359" s="56">
        <v>-1.0329278668795299E-2</v>
      </c>
      <c r="V359" s="56">
        <v>-0.24770869233869999</v>
      </c>
      <c r="W359" s="56">
        <v>-0.22476423953244201</v>
      </c>
      <c r="X359" s="56">
        <v>-0.10694866299337399</v>
      </c>
      <c r="Y359" s="56">
        <v>8.1440357722556894E-2</v>
      </c>
      <c r="AB359" s="56">
        <v>-0.67597719018721403</v>
      </c>
      <c r="AC359" s="56">
        <v>0.18810671730974701</v>
      </c>
      <c r="AD359" s="56">
        <v>-1.4043717943720899</v>
      </c>
      <c r="AE359" s="56">
        <v>-2.43986687259364E-2</v>
      </c>
      <c r="AF359" s="56">
        <v>-0.20335029436422</v>
      </c>
      <c r="AG359" s="56">
        <v>0.349272540940745</v>
      </c>
      <c r="AH359" s="56">
        <v>-0.49470411409299803</v>
      </c>
      <c r="AI359" s="56">
        <v>6.4496820810791E-2</v>
      </c>
      <c r="AJ359" s="56">
        <v>-8.3891726017148199E-2</v>
      </c>
      <c r="AK359" s="56"/>
      <c r="AL359" s="65" t="s">
        <v>1389</v>
      </c>
    </row>
    <row r="360" spans="1:38" x14ac:dyDescent="0.2">
      <c r="A360" t="s">
        <v>398</v>
      </c>
      <c r="B360">
        <v>18457</v>
      </c>
      <c r="C360" t="s">
        <v>393</v>
      </c>
      <c r="D360" t="s">
        <v>1045</v>
      </c>
      <c r="E360" t="s">
        <v>1037</v>
      </c>
      <c r="F360" s="95">
        <v>20.759999999999998</v>
      </c>
      <c r="H360" s="33">
        <v>1809310</v>
      </c>
      <c r="I360" s="40">
        <v>79.453676999999999</v>
      </c>
      <c r="J360" s="40">
        <v>63.177729999999997</v>
      </c>
      <c r="K360" s="34">
        <v>9</v>
      </c>
      <c r="M360">
        <v>1</v>
      </c>
      <c r="P360" s="28">
        <v>0.91462081726725597</v>
      </c>
      <c r="Q360" s="28">
        <v>-7.2060112807184995E-2</v>
      </c>
      <c r="T360" s="56">
        <v>1.2328527180622899</v>
      </c>
      <c r="U360" s="56">
        <v>-0.60065491920455505</v>
      </c>
      <c r="V360" s="56">
        <v>4.7554982200195599E-2</v>
      </c>
      <c r="W360" s="56">
        <v>0.495255540197306</v>
      </c>
      <c r="X360" s="56">
        <v>-0.43276042719147101</v>
      </c>
      <c r="Y360" s="56">
        <v>0.14876090127503</v>
      </c>
      <c r="AB360" s="56">
        <v>1.24251752538425</v>
      </c>
      <c r="AC360" s="56">
        <v>0.28609058516451302</v>
      </c>
      <c r="AD360" s="56">
        <v>-1.5158421686860299</v>
      </c>
      <c r="AE360" s="56">
        <v>-0.50425098396645396</v>
      </c>
      <c r="AF360" s="56">
        <v>-0.113915808448128</v>
      </c>
      <c r="AG360" s="56">
        <v>0.39858209960789598</v>
      </c>
      <c r="AH360" s="56">
        <v>0.18212929386431101</v>
      </c>
      <c r="AI360" s="56">
        <v>-9.6217399911530596E-2</v>
      </c>
      <c r="AJ360" s="56">
        <v>-0.300596495895539</v>
      </c>
      <c r="AK360" s="56"/>
      <c r="AL360" s="65" t="s">
        <v>1389</v>
      </c>
    </row>
    <row r="361" spans="1:38" x14ac:dyDescent="0.2">
      <c r="A361" t="s">
        <v>398</v>
      </c>
      <c r="B361" t="s">
        <v>60</v>
      </c>
      <c r="C361" t="s">
        <v>393</v>
      </c>
      <c r="D361" t="s">
        <v>1045</v>
      </c>
      <c r="E361" t="s">
        <v>387</v>
      </c>
      <c r="F361" s="95">
        <v>32.875</v>
      </c>
      <c r="H361" s="33">
        <v>3534104</v>
      </c>
      <c r="I361" s="40">
        <v>83.733227657399993</v>
      </c>
      <c r="J361" s="40">
        <v>78.967573573300001</v>
      </c>
      <c r="K361" s="34">
        <v>82</v>
      </c>
      <c r="M361">
        <v>1</v>
      </c>
      <c r="P361" s="28">
        <v>0.18249789419717899</v>
      </c>
      <c r="Q361" s="28">
        <v>-0.20839420006790499</v>
      </c>
      <c r="T361" s="56">
        <v>-1.0644533449970901</v>
      </c>
      <c r="U361" s="56">
        <v>-0.15459481116722901</v>
      </c>
      <c r="V361" s="56">
        <v>-0.86388839124468098</v>
      </c>
      <c r="W361" s="56">
        <v>-0.239693018649557</v>
      </c>
      <c r="X361" s="56">
        <v>0.12548997117299401</v>
      </c>
      <c r="Y361" s="56">
        <v>0.43559507064681702</v>
      </c>
      <c r="AB361" s="56">
        <v>-1.8095881311344499</v>
      </c>
      <c r="AC361" s="56">
        <v>2.0340555611153199</v>
      </c>
      <c r="AD361" s="56" t="s">
        <v>1362</v>
      </c>
      <c r="AE361" s="56">
        <v>-0.52300837061149796</v>
      </c>
      <c r="AF361" s="56">
        <v>-1.2146084155015699</v>
      </c>
      <c r="AG361" s="56" t="s">
        <v>1362</v>
      </c>
      <c r="AH361" s="56">
        <v>-1.56021098500072</v>
      </c>
      <c r="AI361" s="56">
        <v>0.81932874107987197</v>
      </c>
      <c r="AJ361" s="56">
        <v>0.36888219286154</v>
      </c>
      <c r="AK361" s="56"/>
      <c r="AL361" s="65" t="s">
        <v>1389</v>
      </c>
    </row>
    <row r="362" spans="1:38" x14ac:dyDescent="0.2">
      <c r="A362" t="s">
        <v>398</v>
      </c>
      <c r="B362" t="s">
        <v>86</v>
      </c>
      <c r="C362" t="s">
        <v>393</v>
      </c>
      <c r="D362" t="s">
        <v>1045</v>
      </c>
      <c r="E362" t="s">
        <v>387</v>
      </c>
      <c r="F362" s="95">
        <v>32.875</v>
      </c>
      <c r="H362" s="33">
        <v>16631669</v>
      </c>
      <c r="I362" s="40">
        <v>84.197331671900002</v>
      </c>
      <c r="J362" s="40">
        <v>53.822811168299999</v>
      </c>
      <c r="K362" s="34">
        <v>11348</v>
      </c>
      <c r="M362">
        <v>1</v>
      </c>
      <c r="P362" s="28">
        <v>0.70651655497943</v>
      </c>
      <c r="Q362" s="28">
        <v>-0.23924530289850501</v>
      </c>
      <c r="T362" s="56">
        <v>-0.21701853208445099</v>
      </c>
      <c r="U362" s="56">
        <v>-0.143310431090727</v>
      </c>
      <c r="V362" s="56">
        <v>-0.38113587009128502</v>
      </c>
      <c r="W362" s="56">
        <v>0.42580540154852797</v>
      </c>
      <c r="X362" s="56">
        <v>0.32019325348128802</v>
      </c>
      <c r="Y362" s="56">
        <v>0.17806101918311401</v>
      </c>
      <c r="AB362" s="56">
        <v>-0.95389349947190405</v>
      </c>
      <c r="AC362" s="56">
        <v>1.76710611892822</v>
      </c>
      <c r="AD362" s="56" t="s">
        <v>1362</v>
      </c>
      <c r="AE362" s="56">
        <v>-0.50245483827107995</v>
      </c>
      <c r="AF362" s="56">
        <v>-0.78834649921340905</v>
      </c>
      <c r="AG362" s="56" t="s">
        <v>1362</v>
      </c>
      <c r="AH362" s="56">
        <v>-0.70824318295420197</v>
      </c>
      <c r="AI362" s="56">
        <v>0.26993138647244702</v>
      </c>
      <c r="AJ362" s="56">
        <v>0.50502690952053397</v>
      </c>
      <c r="AK362" s="56"/>
      <c r="AL362" s="65" t="s">
        <v>1389</v>
      </c>
    </row>
    <row r="363" spans="1:38" x14ac:dyDescent="0.2">
      <c r="A363" t="s">
        <v>398</v>
      </c>
      <c r="B363">
        <v>19007</v>
      </c>
      <c r="C363" t="s">
        <v>713</v>
      </c>
      <c r="D363" t="s">
        <v>1063</v>
      </c>
      <c r="E363" t="s">
        <v>387</v>
      </c>
      <c r="F363" s="95">
        <v>6.0250000000000004</v>
      </c>
      <c r="H363" s="33">
        <v>1368894</v>
      </c>
      <c r="I363" s="40">
        <v>54.717410000000001</v>
      </c>
      <c r="J363" s="40">
        <v>94.380678000000003</v>
      </c>
      <c r="K363" s="34">
        <v>289</v>
      </c>
      <c r="M363">
        <v>1</v>
      </c>
      <c r="P363" s="28">
        <v>0.70945654783913104</v>
      </c>
      <c r="Q363" s="32">
        <v>0.65392077831497397</v>
      </c>
      <c r="T363" s="56">
        <v>-1.20403845534874</v>
      </c>
      <c r="U363" s="56">
        <v>-0.17344505532281601</v>
      </c>
      <c r="V363" s="56">
        <v>-0.99392401332927804</v>
      </c>
      <c r="W363" s="56">
        <v>1.11300995324161E-2</v>
      </c>
      <c r="X363" s="56">
        <v>0.378224616236152</v>
      </c>
      <c r="Y363" s="56">
        <v>0.42773374569251499</v>
      </c>
      <c r="AB363" s="56">
        <v>-1.75498438288</v>
      </c>
      <c r="AC363" s="56">
        <v>1.99412352705551</v>
      </c>
      <c r="AD363" s="56" t="s">
        <v>1362</v>
      </c>
      <c r="AE363" s="56">
        <v>-0.45546036988878602</v>
      </c>
      <c r="AF363" s="56">
        <v>-1.3532171400247199</v>
      </c>
      <c r="AG363" s="56" t="s">
        <v>1362</v>
      </c>
      <c r="AH363" s="56">
        <v>-1.3919695337705</v>
      </c>
      <c r="AI363" s="56">
        <v>0.64351886092959798</v>
      </c>
      <c r="AJ363" s="56">
        <v>0.690900299517196</v>
      </c>
      <c r="AK363" s="56"/>
      <c r="AL363" s="29" t="s">
        <v>1390</v>
      </c>
    </row>
    <row r="364" spans="1:38" x14ac:dyDescent="0.2">
      <c r="A364" t="s">
        <v>398</v>
      </c>
      <c r="B364" t="s">
        <v>24</v>
      </c>
      <c r="C364" t="s">
        <v>782</v>
      </c>
      <c r="D364" t="s">
        <v>1063</v>
      </c>
      <c r="E364" t="s">
        <v>1037</v>
      </c>
      <c r="F364" s="95">
        <v>3.3250000000000002</v>
      </c>
      <c r="H364" s="33">
        <v>5645221</v>
      </c>
      <c r="I364" s="40">
        <v>85.803459001199997</v>
      </c>
      <c r="J364" s="40">
        <v>48.3053212851</v>
      </c>
      <c r="K364" s="34">
        <v>940</v>
      </c>
      <c r="M364">
        <v>1</v>
      </c>
      <c r="P364" s="28">
        <v>0.57460735281409103</v>
      </c>
      <c r="Q364" s="28">
        <v>0.220285603310682</v>
      </c>
      <c r="T364" s="56">
        <v>0.54058249969362504</v>
      </c>
      <c r="U364" s="56">
        <v>-0.19450158205069601</v>
      </c>
      <c r="V364" s="56">
        <v>0.24065607002480399</v>
      </c>
      <c r="W364" s="56">
        <v>0.27854976887148297</v>
      </c>
      <c r="X364" s="56">
        <v>7.43787399645022E-2</v>
      </c>
      <c r="Y364" s="56">
        <v>3.0415001568580902E-2</v>
      </c>
      <c r="AB364" s="56">
        <v>0.52525582569353402</v>
      </c>
      <c r="AC364" s="56">
        <v>8.3327677441837403E-2</v>
      </c>
      <c r="AD364" s="56">
        <v>-0.32852343345542501</v>
      </c>
      <c r="AE364" s="56">
        <v>-0.20937739165681299</v>
      </c>
      <c r="AF364" s="56">
        <v>5.8143859397043897E-2</v>
      </c>
      <c r="AG364" s="56">
        <v>-1.72090125929142E-2</v>
      </c>
      <c r="AH364" s="56">
        <v>5.6140416779899303E-2</v>
      </c>
      <c r="AI364" s="56">
        <v>-0.400751761010603</v>
      </c>
      <c r="AJ364" s="56">
        <v>3.4475859778751297E-2</v>
      </c>
      <c r="AK364" s="56"/>
      <c r="AL364" s="65" t="s">
        <v>1389</v>
      </c>
    </row>
    <row r="365" spans="1:38" x14ac:dyDescent="0.2">
      <c r="A365" t="s">
        <v>399</v>
      </c>
      <c r="B365">
        <v>22968</v>
      </c>
      <c r="C365" t="s">
        <v>441</v>
      </c>
      <c r="D365" t="s">
        <v>1063</v>
      </c>
      <c r="E365" t="s">
        <v>387</v>
      </c>
      <c r="F365" s="95">
        <v>126.88499999999999</v>
      </c>
      <c r="H365" s="33">
        <v>21698488</v>
      </c>
      <c r="I365" s="40">
        <v>86.230059999999995</v>
      </c>
      <c r="J365" s="40">
        <v>15.283799999999999</v>
      </c>
      <c r="K365" s="34">
        <v>5</v>
      </c>
      <c r="M365">
        <v>1</v>
      </c>
      <c r="P365" s="28">
        <v>0.222341407046864</v>
      </c>
      <c r="Q365" s="28">
        <v>9.2009500363025298E-2</v>
      </c>
      <c r="T365" s="56">
        <v>-0.54597099326316401</v>
      </c>
      <c r="U365" s="56">
        <v>-1.2885222293081</v>
      </c>
      <c r="V365" s="56">
        <v>-1.1068420419431899</v>
      </c>
      <c r="W365" s="56">
        <v>-1.6115961537425001</v>
      </c>
      <c r="X365" s="56">
        <v>-1.2631074488368901</v>
      </c>
      <c r="Y365" s="56">
        <v>0.84711576547107303</v>
      </c>
      <c r="AB365" s="56">
        <v>-2.15785491525766E-2</v>
      </c>
      <c r="AC365" s="56">
        <v>-2.4025936236316801</v>
      </c>
      <c r="AD365" s="56" t="s">
        <v>1362</v>
      </c>
      <c r="AE365" s="56">
        <v>-0.10156368148487301</v>
      </c>
      <c r="AF365" s="56">
        <v>0.458658360323561</v>
      </c>
      <c r="AG365" s="56" t="s">
        <v>1362</v>
      </c>
      <c r="AH365" s="56">
        <v>0.71105012939133305</v>
      </c>
      <c r="AI365" s="56">
        <v>-0.69517955500722495</v>
      </c>
      <c r="AJ365" s="56">
        <v>-1.2286275281944501</v>
      </c>
      <c r="AK365" s="56"/>
      <c r="AL365" s="65" t="s">
        <v>1389</v>
      </c>
    </row>
    <row r="366" spans="1:38" x14ac:dyDescent="0.2">
      <c r="A366" t="s">
        <v>400</v>
      </c>
      <c r="B366">
        <v>26444</v>
      </c>
      <c r="C366" t="s">
        <v>418</v>
      </c>
      <c r="D366" t="s">
        <v>1073</v>
      </c>
      <c r="E366" t="s">
        <v>387</v>
      </c>
      <c r="F366" s="95">
        <v>3.875</v>
      </c>
      <c r="H366" s="33">
        <v>26008784</v>
      </c>
      <c r="I366" s="40">
        <v>89.379185000000007</v>
      </c>
      <c r="J366" s="40">
        <v>18.988</v>
      </c>
      <c r="K366" s="34">
        <v>8</v>
      </c>
      <c r="M366">
        <v>1</v>
      </c>
      <c r="P366" s="28">
        <v>3.67672584686973E-2</v>
      </c>
      <c r="Q366" s="28">
        <v>8.6646827495206094E-2</v>
      </c>
      <c r="T366" s="56">
        <v>-0.77337720602701798</v>
      </c>
      <c r="U366" s="56">
        <v>-1.40083029269089</v>
      </c>
      <c r="V366" s="56">
        <v>-1.0933799102096999</v>
      </c>
      <c r="W366" s="56">
        <v>-1.64357699277018</v>
      </c>
      <c r="X366" s="56">
        <v>-2.0975774547503501</v>
      </c>
      <c r="Y366" s="56">
        <v>0.904402264540487</v>
      </c>
      <c r="AB366" s="56">
        <v>0.269418082048129</v>
      </c>
      <c r="AC366" s="56">
        <v>-2.1053065127243999</v>
      </c>
      <c r="AD366" s="56" t="s">
        <v>1362</v>
      </c>
      <c r="AE366" s="56">
        <v>-0.17733079323759801</v>
      </c>
      <c r="AF366" s="56">
        <v>0.41338860601196997</v>
      </c>
      <c r="AG366" s="56" t="s">
        <v>1362</v>
      </c>
      <c r="AH366" s="56">
        <v>0.96970929973228503</v>
      </c>
      <c r="AI366" s="56">
        <v>-0.79684064498074003</v>
      </c>
      <c r="AJ366" s="56">
        <v>-1.2939924889449801</v>
      </c>
      <c r="AK366" s="56"/>
      <c r="AL366" s="65" t="s">
        <v>1389</v>
      </c>
    </row>
    <row r="367" spans="1:38" x14ac:dyDescent="0.2">
      <c r="A367" t="s">
        <v>399</v>
      </c>
      <c r="B367">
        <v>22966</v>
      </c>
      <c r="C367" t="s">
        <v>871</v>
      </c>
      <c r="D367" t="s">
        <v>1073</v>
      </c>
      <c r="E367" t="s">
        <v>387</v>
      </c>
      <c r="F367" s="95" t="s">
        <v>1362</v>
      </c>
      <c r="H367" s="33">
        <v>19350894</v>
      </c>
      <c r="I367" s="40">
        <v>69.317239999999998</v>
      </c>
      <c r="J367" s="40">
        <v>32.257800000000003</v>
      </c>
      <c r="K367" s="34">
        <v>426</v>
      </c>
      <c r="M367">
        <v>1</v>
      </c>
      <c r="P367" s="28">
        <v>0.13557764288572699</v>
      </c>
      <c r="Q367" s="28">
        <v>3.9005634238295499E-2</v>
      </c>
      <c r="T367" s="56">
        <v>-0.74042678422573005</v>
      </c>
      <c r="U367" s="56">
        <v>-0.89451972088059795</v>
      </c>
      <c r="V367" s="56">
        <v>-0.98210515885337402</v>
      </c>
      <c r="W367" s="56">
        <v>-0.93611248526944402</v>
      </c>
      <c r="X367" s="56">
        <v>-0.67813607326927094</v>
      </c>
      <c r="Y367" s="56">
        <v>0.74169928243822703</v>
      </c>
      <c r="AB367" s="56">
        <v>-0.18694762218719399</v>
      </c>
      <c r="AC367" s="56">
        <v>0.246746508789352</v>
      </c>
      <c r="AD367" s="56" t="s">
        <v>1362</v>
      </c>
      <c r="AE367" s="56">
        <v>-0.19252140240690299</v>
      </c>
      <c r="AF367" s="56">
        <v>0.12397138853068</v>
      </c>
      <c r="AG367" s="56" t="s">
        <v>1362</v>
      </c>
      <c r="AH367" s="56">
        <v>0.50836616823309499</v>
      </c>
      <c r="AI367" s="56">
        <v>-0.147557551938541</v>
      </c>
      <c r="AJ367" s="56">
        <v>-0.44430526710543899</v>
      </c>
      <c r="AK367" s="56"/>
      <c r="AL367" s="65" t="s">
        <v>1389</v>
      </c>
    </row>
    <row r="368" spans="1:38" x14ac:dyDescent="0.2">
      <c r="A368" t="s">
        <v>398</v>
      </c>
      <c r="B368">
        <v>18648</v>
      </c>
      <c r="C368" t="s">
        <v>629</v>
      </c>
      <c r="D368" t="s">
        <v>1073</v>
      </c>
      <c r="E368" t="s">
        <v>387</v>
      </c>
      <c r="F368" s="95">
        <v>0</v>
      </c>
      <c r="H368" s="33">
        <v>18137167</v>
      </c>
      <c r="I368" s="40">
        <v>83.912670000000006</v>
      </c>
      <c r="J368" s="40">
        <v>74.768209999999996</v>
      </c>
      <c r="K368" s="34">
        <v>38</v>
      </c>
      <c r="M368">
        <v>1</v>
      </c>
      <c r="P368" s="28">
        <v>-0.14221025492766701</v>
      </c>
      <c r="Q368" s="28">
        <v>3.7658335750760399E-2</v>
      </c>
      <c r="T368" s="56">
        <v>-1.13285109853476</v>
      </c>
      <c r="U368" s="56">
        <v>-6.7437979339534396E-2</v>
      </c>
      <c r="V368" s="56">
        <v>-0.63316000292929298</v>
      </c>
      <c r="W368" s="56">
        <v>-6.3580627445332704E-3</v>
      </c>
      <c r="X368" s="56">
        <v>0.25316001129797799</v>
      </c>
      <c r="Y368" s="56">
        <v>0.33027009147145198</v>
      </c>
      <c r="AB368" s="56">
        <v>-1.4668992068700799</v>
      </c>
      <c r="AC368" s="56">
        <v>1.7478362886533001</v>
      </c>
      <c r="AD368" s="56" t="s">
        <v>1362</v>
      </c>
      <c r="AE368" s="56">
        <v>-0.289733473641966</v>
      </c>
      <c r="AF368" s="56">
        <v>-0.86755308846951196</v>
      </c>
      <c r="AG368" s="56" t="s">
        <v>1362</v>
      </c>
      <c r="AH368" s="56">
        <v>-0.91547320846562796</v>
      </c>
      <c r="AI368" s="56">
        <v>0.48018935774334298</v>
      </c>
      <c r="AJ368" s="56">
        <v>0.49075158474620301</v>
      </c>
      <c r="AK368" s="56"/>
      <c r="AL368" s="65" t="s">
        <v>1389</v>
      </c>
    </row>
    <row r="369" spans="1:38" x14ac:dyDescent="0.2">
      <c r="A369" t="s">
        <v>399</v>
      </c>
      <c r="B369">
        <v>22864</v>
      </c>
      <c r="C369" t="s">
        <v>861</v>
      </c>
      <c r="D369" t="s">
        <v>1073</v>
      </c>
      <c r="E369" t="s">
        <v>387</v>
      </c>
      <c r="F369" s="95">
        <v>2.0649999999999999</v>
      </c>
      <c r="H369" s="33">
        <v>21475652</v>
      </c>
      <c r="I369" s="40">
        <v>86.337869999999995</v>
      </c>
      <c r="J369" s="40">
        <v>18.723040000000001</v>
      </c>
      <c r="K369" s="34">
        <v>7</v>
      </c>
      <c r="M369">
        <v>1</v>
      </c>
      <c r="P369" s="28">
        <v>0.12177956170338</v>
      </c>
      <c r="Q369" s="28">
        <v>-4.0194194042936601E-2</v>
      </c>
      <c r="T369" s="56">
        <v>-0.72715310697411095</v>
      </c>
      <c r="U369" s="56">
        <v>-1.1615593067413501</v>
      </c>
      <c r="V369" s="56">
        <v>-1.2678716546858599</v>
      </c>
      <c r="W369" s="56">
        <v>-1.2347828143325601</v>
      </c>
      <c r="X369" s="56">
        <v>-1.2704706450010299</v>
      </c>
      <c r="Y369" s="56">
        <v>0.85619732038052498</v>
      </c>
      <c r="AB369" s="56">
        <v>-0.26439766051582902</v>
      </c>
      <c r="AC369" s="56">
        <v>-2.0204983693977598</v>
      </c>
      <c r="AD369" s="56" t="s">
        <v>1362</v>
      </c>
      <c r="AE369" s="56">
        <v>-0.111181871741156</v>
      </c>
      <c r="AF369" s="56">
        <v>0.44045642272445201</v>
      </c>
      <c r="AG369" s="56" t="s">
        <v>1362</v>
      </c>
      <c r="AH369" s="56">
        <v>0.93268071143200504</v>
      </c>
      <c r="AI369" s="56">
        <v>-0.57941760807337706</v>
      </c>
      <c r="AJ369" s="56">
        <v>-1.0910612109422599</v>
      </c>
      <c r="AK369" s="56"/>
      <c r="AL369" s="65" t="s">
        <v>1389</v>
      </c>
    </row>
    <row r="370" spans="1:38" x14ac:dyDescent="0.2">
      <c r="A370" t="s">
        <v>399</v>
      </c>
      <c r="B370">
        <v>24025</v>
      </c>
      <c r="C370" t="s">
        <v>1139</v>
      </c>
      <c r="D370" t="s">
        <v>1140</v>
      </c>
      <c r="E370" t="s">
        <v>387</v>
      </c>
      <c r="F370" s="95">
        <v>19.119999999999997</v>
      </c>
      <c r="H370" s="33">
        <v>25937135</v>
      </c>
      <c r="I370" s="40">
        <v>85.300666000000007</v>
      </c>
      <c r="J370" s="40">
        <v>18.260383999999998</v>
      </c>
      <c r="K370" s="34">
        <v>335</v>
      </c>
      <c r="M370">
        <v>1</v>
      </c>
      <c r="P370" s="28">
        <v>0.81090379217577302</v>
      </c>
      <c r="Q370" s="28">
        <v>0.34839817539247903</v>
      </c>
      <c r="T370" s="56">
        <v>0.816304254910867</v>
      </c>
      <c r="U370" s="56">
        <v>-1.2375767371403299</v>
      </c>
      <c r="V370" s="56">
        <v>-0.14109388823601399</v>
      </c>
      <c r="W370" s="56">
        <v>-0.71073085162017802</v>
      </c>
      <c r="X370" s="56">
        <v>-2.1538429974576099</v>
      </c>
      <c r="Y370" s="56">
        <v>0.49183670158297599</v>
      </c>
      <c r="AB370" s="56">
        <v>1.1881198499924199</v>
      </c>
      <c r="AC370" s="56">
        <v>-2.34105486376265</v>
      </c>
      <c r="AD370" s="56" t="s">
        <v>1362</v>
      </c>
      <c r="AE370" s="56">
        <v>-0.13872296313391699</v>
      </c>
      <c r="AF370" s="56">
        <v>0.24200290718779099</v>
      </c>
      <c r="AG370" s="56" t="s">
        <v>1362</v>
      </c>
      <c r="AH370" s="56">
        <v>0.752528156208921</v>
      </c>
      <c r="AI370" s="56">
        <v>-1.01058699978902</v>
      </c>
      <c r="AJ370" s="56">
        <v>-1.9006557860297699</v>
      </c>
      <c r="AK370" s="56"/>
      <c r="AL370" s="65" t="s">
        <v>1389</v>
      </c>
    </row>
    <row r="371" spans="1:38" x14ac:dyDescent="0.2">
      <c r="A371" t="s">
        <v>399</v>
      </c>
      <c r="B371">
        <v>22861</v>
      </c>
      <c r="C371" t="s">
        <v>554</v>
      </c>
      <c r="D371" t="s">
        <v>1140</v>
      </c>
      <c r="E371" t="s">
        <v>387</v>
      </c>
      <c r="F371" s="95">
        <v>1.52</v>
      </c>
      <c r="H371" s="33">
        <v>22399016</v>
      </c>
      <c r="I371" s="40">
        <v>78.493539999999996</v>
      </c>
      <c r="J371" s="40">
        <v>24.65523</v>
      </c>
      <c r="K371" s="34">
        <v>100</v>
      </c>
      <c r="M371">
        <v>1</v>
      </c>
      <c r="P371" s="28">
        <v>0.48136607385434999</v>
      </c>
      <c r="Q371" s="28">
        <v>8.5178373031288293E-2</v>
      </c>
      <c r="T371" s="56">
        <v>0.130256746970491</v>
      </c>
      <c r="U371" s="56">
        <v>-1.0039604369017601</v>
      </c>
      <c r="V371" s="56">
        <v>-0.70490293984225505</v>
      </c>
      <c r="W371" s="56">
        <v>-0.89871936181314804</v>
      </c>
      <c r="X371" s="56">
        <v>-1.57918977938398</v>
      </c>
      <c r="Y371" s="56">
        <v>0.68115323128685401</v>
      </c>
      <c r="AB371" s="56">
        <v>0.55839869191397895</v>
      </c>
      <c r="AC371" s="56">
        <v>-0.958879251134099</v>
      </c>
      <c r="AD371" s="56" t="s">
        <v>1362</v>
      </c>
      <c r="AE371" s="56">
        <v>6.4853823046774001E-3</v>
      </c>
      <c r="AF371" s="56">
        <v>0.21767139300808699</v>
      </c>
      <c r="AG371" s="56" t="s">
        <v>1362</v>
      </c>
      <c r="AH371" s="56">
        <v>0.62086243883508596</v>
      </c>
      <c r="AI371" s="56">
        <v>-0.55381477387970401</v>
      </c>
      <c r="AJ371" s="56">
        <v>-1.13081911305367</v>
      </c>
      <c r="AK371" s="56"/>
      <c r="AL371" s="65" t="s">
        <v>1389</v>
      </c>
    </row>
    <row r="372" spans="1:38" x14ac:dyDescent="0.2">
      <c r="A372" t="s">
        <v>399</v>
      </c>
      <c r="B372" t="s">
        <v>218</v>
      </c>
      <c r="C372" t="s">
        <v>765</v>
      </c>
      <c r="D372" t="s">
        <v>1082</v>
      </c>
      <c r="E372" t="s">
        <v>387</v>
      </c>
      <c r="F372" s="95">
        <v>0.48499999999999999</v>
      </c>
      <c r="H372" s="33">
        <v>20664048</v>
      </c>
      <c r="I372" s="40">
        <v>80.596033783799996</v>
      </c>
      <c r="J372" s="40">
        <v>21.601375235399999</v>
      </c>
      <c r="K372" s="34">
        <v>7</v>
      </c>
      <c r="M372">
        <v>1</v>
      </c>
      <c r="P372" s="28">
        <v>0.27153583158178901</v>
      </c>
      <c r="Q372" s="28">
        <v>8.3078533543975805E-2</v>
      </c>
      <c r="T372" s="56">
        <v>-0.44157841005312998</v>
      </c>
      <c r="U372" s="56">
        <v>-1.19449495863882</v>
      </c>
      <c r="V372" s="56">
        <v>-0.85578118555273897</v>
      </c>
      <c r="W372" s="56">
        <v>-1.24353865373492</v>
      </c>
      <c r="X372" s="56">
        <v>-1.13811170710107</v>
      </c>
      <c r="Y372" s="56">
        <v>0.78497785522469798</v>
      </c>
      <c r="AB372" s="56">
        <v>0.20014537193906801</v>
      </c>
      <c r="AC372" s="56">
        <v>-1.43186189061645</v>
      </c>
      <c r="AD372" s="56" t="s">
        <v>1362</v>
      </c>
      <c r="AE372" s="56">
        <v>-0.17931537355086</v>
      </c>
      <c r="AF372" s="56">
        <v>0.35547121472990101</v>
      </c>
      <c r="AG372" s="56" t="s">
        <v>1362</v>
      </c>
      <c r="AH372" s="56">
        <v>1.03570007153836</v>
      </c>
      <c r="AI372" s="56">
        <v>-0.88251266822424801</v>
      </c>
      <c r="AJ372" s="56">
        <v>-0.88252844133040398</v>
      </c>
      <c r="AK372" s="56"/>
      <c r="AL372" s="65" t="s">
        <v>1389</v>
      </c>
    </row>
    <row r="373" spans="1:38" x14ac:dyDescent="0.2">
      <c r="A373" t="s">
        <v>399</v>
      </c>
      <c r="B373" t="s">
        <v>272</v>
      </c>
      <c r="C373" t="s">
        <v>968</v>
      </c>
      <c r="D373" t="s">
        <v>1082</v>
      </c>
      <c r="E373" t="s">
        <v>387</v>
      </c>
      <c r="F373" s="95">
        <v>7.56</v>
      </c>
      <c r="H373" s="33">
        <v>7854506</v>
      </c>
      <c r="I373" s="40">
        <v>89.498231990500003</v>
      </c>
      <c r="J373" s="40">
        <v>41.817879790200003</v>
      </c>
      <c r="K373" s="34">
        <v>3033</v>
      </c>
      <c r="M373">
        <v>1</v>
      </c>
      <c r="P373" s="28">
        <v>-9.4479642893966806E-2</v>
      </c>
      <c r="Q373" s="28">
        <v>2.01523918176146E-2</v>
      </c>
      <c r="T373" s="56">
        <v>-0.52606467142054703</v>
      </c>
      <c r="U373" s="56">
        <v>-0.191498784242424</v>
      </c>
      <c r="V373" s="56">
        <v>-1.8725406512935899E-2</v>
      </c>
      <c r="W373" s="56">
        <v>0.27078474535213998</v>
      </c>
      <c r="X373" s="56">
        <v>0.43640473013009201</v>
      </c>
      <c r="Y373" s="56">
        <v>0.10355064508759999</v>
      </c>
      <c r="AB373" s="56">
        <v>-0.90923576281423701</v>
      </c>
      <c r="AC373" s="56">
        <v>1.4612255558210701</v>
      </c>
      <c r="AD373" s="56" t="s">
        <v>1362</v>
      </c>
      <c r="AE373" s="56">
        <v>-0.48269348938104201</v>
      </c>
      <c r="AF373" s="56">
        <v>-0.42511309020990901</v>
      </c>
      <c r="AG373" s="56" t="s">
        <v>1362</v>
      </c>
      <c r="AH373" s="56">
        <v>-0.66808716117929501</v>
      </c>
      <c r="AI373" s="56">
        <v>2.3324654013524002E-2</v>
      </c>
      <c r="AJ373" s="56">
        <v>0.51231973022622002</v>
      </c>
      <c r="AK373" s="56"/>
      <c r="AL373" s="65" t="s">
        <v>1389</v>
      </c>
    </row>
    <row r="374" spans="1:38" x14ac:dyDescent="0.2">
      <c r="A374" t="s">
        <v>399</v>
      </c>
      <c r="B374">
        <v>23835</v>
      </c>
      <c r="C374" t="s">
        <v>889</v>
      </c>
      <c r="D374" t="s">
        <v>1082</v>
      </c>
      <c r="E374" t="s">
        <v>387</v>
      </c>
      <c r="F374" s="95">
        <v>87.884999999999991</v>
      </c>
      <c r="H374" s="33">
        <v>31183909</v>
      </c>
      <c r="I374" s="40">
        <v>85.279960000000003</v>
      </c>
      <c r="J374" s="40">
        <v>17.376830000000002</v>
      </c>
      <c r="K374" s="34">
        <v>13</v>
      </c>
      <c r="M374">
        <v>1</v>
      </c>
      <c r="P374" s="28">
        <v>-4.3410397459688603E-2</v>
      </c>
      <c r="Q374" s="28">
        <v>-3.3692755905064199E-3</v>
      </c>
      <c r="T374" s="56">
        <v>-1.0223265469632801</v>
      </c>
      <c r="U374" s="56">
        <v>-1.1405958086518799</v>
      </c>
      <c r="V374" s="56">
        <v>-1.3688769449035001</v>
      </c>
      <c r="W374" s="56">
        <v>-1.1092500049562</v>
      </c>
      <c r="X374" s="56">
        <v>-1.25112788494391</v>
      </c>
      <c r="Y374" s="56">
        <v>0.87889979839505505</v>
      </c>
      <c r="AB374" s="56">
        <v>-0.33949936481103099</v>
      </c>
      <c r="AC374" s="56">
        <v>-1.6662267856903501</v>
      </c>
      <c r="AD374" s="56" t="s">
        <v>1362</v>
      </c>
      <c r="AE374" s="56">
        <v>-7.5896638535125793E-2</v>
      </c>
      <c r="AF374" s="56">
        <v>0.40853355782303702</v>
      </c>
      <c r="AG374" s="56" t="s">
        <v>1362</v>
      </c>
      <c r="AH374" s="56">
        <v>0.91993033403108404</v>
      </c>
      <c r="AI374" s="56">
        <v>-0.58219681701981496</v>
      </c>
      <c r="AJ374" s="56">
        <v>-0.92182152106736803</v>
      </c>
      <c r="AK374" s="56"/>
      <c r="AL374" s="65" t="s">
        <v>1389</v>
      </c>
    </row>
    <row r="375" spans="1:38" x14ac:dyDescent="0.2">
      <c r="A375" t="s">
        <v>398</v>
      </c>
      <c r="B375">
        <v>18396</v>
      </c>
      <c r="C375" t="s">
        <v>537</v>
      </c>
      <c r="D375" t="s">
        <v>1054</v>
      </c>
      <c r="E375" t="s">
        <v>387</v>
      </c>
      <c r="F375" s="95">
        <v>135.095</v>
      </c>
      <c r="H375" s="33">
        <v>14179572</v>
      </c>
      <c r="I375" s="40">
        <v>57.302079999999997</v>
      </c>
      <c r="J375" s="40">
        <v>67.352860000000007</v>
      </c>
      <c r="K375" s="34">
        <v>342</v>
      </c>
      <c r="M375">
        <v>1</v>
      </c>
      <c r="P375" s="28">
        <v>0.92122195707134702</v>
      </c>
      <c r="Q375" s="28">
        <v>0.41164273062026502</v>
      </c>
      <c r="T375" s="56">
        <v>0.60237180828230297</v>
      </c>
      <c r="U375" s="56">
        <v>-0.44620630512276299</v>
      </c>
      <c r="V375" s="56">
        <v>-0.41968776652843298</v>
      </c>
      <c r="W375" s="56">
        <v>-0.102703963282362</v>
      </c>
      <c r="X375" s="56">
        <v>-0.161475407063874</v>
      </c>
      <c r="Y375" s="56">
        <v>0.25383882553549703</v>
      </c>
      <c r="AB375" s="56">
        <v>0.49522136237272502</v>
      </c>
      <c r="AC375" s="56">
        <v>0.87178994383031205</v>
      </c>
      <c r="AD375" s="56" t="s">
        <v>1362</v>
      </c>
      <c r="AE375" s="56">
        <v>-0.336603814750771</v>
      </c>
      <c r="AF375" s="56">
        <v>-0.24133185119357101</v>
      </c>
      <c r="AG375" s="56" t="s">
        <v>1362</v>
      </c>
      <c r="AH375" s="56">
        <v>-2.63608965938897E-2</v>
      </c>
      <c r="AI375" s="56">
        <v>-0.169279923531194</v>
      </c>
      <c r="AJ375" s="56">
        <v>-6.5339733313669697E-3</v>
      </c>
      <c r="AK375" s="56"/>
      <c r="AL375" s="65" t="s">
        <v>1389</v>
      </c>
    </row>
    <row r="376" spans="1:38" x14ac:dyDescent="0.2">
      <c r="A376" t="s">
        <v>400</v>
      </c>
      <c r="B376">
        <v>26448</v>
      </c>
      <c r="C376" t="s">
        <v>944</v>
      </c>
      <c r="D376" t="s">
        <v>1054</v>
      </c>
      <c r="E376" t="s">
        <v>387</v>
      </c>
      <c r="F376" s="95">
        <v>13.734999999999999</v>
      </c>
      <c r="H376" s="33">
        <v>19934265</v>
      </c>
      <c r="I376" s="40">
        <v>85.343140000000005</v>
      </c>
      <c r="J376" s="40">
        <v>18.50197</v>
      </c>
      <c r="K376" s="34">
        <v>154</v>
      </c>
      <c r="M376">
        <v>1</v>
      </c>
      <c r="P376" s="28">
        <v>0.80342779762822103</v>
      </c>
      <c r="Q376" s="28">
        <v>0.33770542482636301</v>
      </c>
      <c r="T376" s="56">
        <v>0.86925814590665695</v>
      </c>
      <c r="U376" s="56">
        <v>-0.970362470653784</v>
      </c>
      <c r="V376" s="56">
        <v>-0.12635226461791699</v>
      </c>
      <c r="W376" s="56">
        <v>-0.178515558331101</v>
      </c>
      <c r="X376" s="56">
        <v>-1.2074837911932099</v>
      </c>
      <c r="Y376" s="56">
        <v>0.363681346385551</v>
      </c>
      <c r="AB376" s="56">
        <v>1.0135460920431101</v>
      </c>
      <c r="AC376" s="56">
        <v>-1.7051584532195101</v>
      </c>
      <c r="AD376" s="56" t="s">
        <v>1362</v>
      </c>
      <c r="AE376" s="56">
        <v>-0.28926267708124298</v>
      </c>
      <c r="AF376" s="56">
        <v>0.282021441422317</v>
      </c>
      <c r="AG376" s="56" t="s">
        <v>1362</v>
      </c>
      <c r="AH376" s="56">
        <v>0.60993162749558805</v>
      </c>
      <c r="AI376" s="56">
        <v>-1.13570165737873</v>
      </c>
      <c r="AJ376" s="56">
        <v>-1.0771323723108599</v>
      </c>
      <c r="AK376" s="56"/>
      <c r="AL376" s="65" t="s">
        <v>1389</v>
      </c>
    </row>
    <row r="377" spans="1:38" x14ac:dyDescent="0.2">
      <c r="A377" t="s">
        <v>399</v>
      </c>
      <c r="B377" t="s">
        <v>207</v>
      </c>
      <c r="C377" t="s">
        <v>944</v>
      </c>
      <c r="D377" t="s">
        <v>1054</v>
      </c>
      <c r="E377" t="s">
        <v>387</v>
      </c>
      <c r="F377" s="95">
        <v>13.734999999999999</v>
      </c>
      <c r="H377" s="33">
        <v>21504960</v>
      </c>
      <c r="I377" s="40">
        <v>84.706962759999996</v>
      </c>
      <c r="J377" s="40">
        <v>17.283694873599998</v>
      </c>
      <c r="K377" s="34">
        <v>215</v>
      </c>
      <c r="M377">
        <v>1</v>
      </c>
      <c r="P377" s="28">
        <v>0.77127837970486801</v>
      </c>
      <c r="Q377" s="28">
        <v>0.171241058619792</v>
      </c>
      <c r="T377" s="56">
        <v>0.87981684832703999</v>
      </c>
      <c r="U377" s="56">
        <v>-1.4999540948633501</v>
      </c>
      <c r="V377" s="56">
        <v>-0.66392094368349297</v>
      </c>
      <c r="W377" s="56">
        <v>-0.99865055439971895</v>
      </c>
      <c r="X377" s="56">
        <v>-1.4183881918633501</v>
      </c>
      <c r="Y377" s="56">
        <v>0.61164100799438204</v>
      </c>
      <c r="AB377" s="56">
        <v>1.0066628715270201</v>
      </c>
      <c r="AC377" s="56">
        <v>-1.9332055303092499</v>
      </c>
      <c r="AD377" s="56" t="s">
        <v>1362</v>
      </c>
      <c r="AE377" s="56">
        <v>-0.35932013422762599</v>
      </c>
      <c r="AF377" s="56">
        <v>0.31922834307931502</v>
      </c>
      <c r="AG377" s="56" t="s">
        <v>1362</v>
      </c>
      <c r="AH377" s="56">
        <v>0.58292579813373802</v>
      </c>
      <c r="AI377" s="56">
        <v>-0.84746559931824705</v>
      </c>
      <c r="AJ377" s="56">
        <v>-1.32460613160352</v>
      </c>
      <c r="AK377" s="56"/>
      <c r="AL377" s="65" t="s">
        <v>1389</v>
      </c>
    </row>
    <row r="378" spans="1:38" x14ac:dyDescent="0.2">
      <c r="A378" t="s">
        <v>399</v>
      </c>
      <c r="B378" t="s">
        <v>198</v>
      </c>
      <c r="C378" t="s">
        <v>940</v>
      </c>
      <c r="D378" t="s">
        <v>1054</v>
      </c>
      <c r="E378" t="s">
        <v>387</v>
      </c>
      <c r="F378" s="95">
        <v>0.01</v>
      </c>
      <c r="H378" s="33">
        <v>18905657</v>
      </c>
      <c r="I378" s="40">
        <v>88.571921870699995</v>
      </c>
      <c r="J378" s="40">
        <v>18.6581792737</v>
      </c>
      <c r="K378" s="34">
        <v>1</v>
      </c>
      <c r="M378">
        <v>1</v>
      </c>
      <c r="P378" s="28">
        <v>-9.6901520536984795E-2</v>
      </c>
      <c r="Q378" s="28">
        <v>1.6045375384555301E-2</v>
      </c>
      <c r="T378" s="56">
        <v>-0.61222982660635805</v>
      </c>
      <c r="U378" s="56">
        <v>-0.42887055938527702</v>
      </c>
      <c r="V378" s="56">
        <v>-0.385907247793634</v>
      </c>
      <c r="W378" s="56">
        <v>-0.40246947813536899</v>
      </c>
      <c r="X378" s="56">
        <v>-8.1731969640036095E-2</v>
      </c>
      <c r="Y378" s="56">
        <v>0.43548933361132802</v>
      </c>
      <c r="AB378" s="56">
        <v>-0.28029751462336799</v>
      </c>
      <c r="AC378" s="56">
        <v>-0.175334799526872</v>
      </c>
      <c r="AD378" s="56" t="s">
        <v>1362</v>
      </c>
      <c r="AE378" s="56">
        <v>-6.8952962477597093E-2</v>
      </c>
      <c r="AF378" s="56">
        <v>0.187371544590751</v>
      </c>
      <c r="AG378" s="56" t="s">
        <v>1362</v>
      </c>
      <c r="AH378" s="56">
        <v>0.29856258580782302</v>
      </c>
      <c r="AI378" s="56">
        <v>-1.15114662982101</v>
      </c>
      <c r="AJ378" s="56">
        <v>0.109936278691775</v>
      </c>
      <c r="AK378" s="56"/>
      <c r="AL378" s="65" t="s">
        <v>1389</v>
      </c>
    </row>
    <row r="379" spans="1:38" x14ac:dyDescent="0.2">
      <c r="A379" t="s">
        <v>398</v>
      </c>
      <c r="B379">
        <v>18967</v>
      </c>
      <c r="C379" t="s">
        <v>678</v>
      </c>
      <c r="D379" t="s">
        <v>1127</v>
      </c>
      <c r="E379" t="s">
        <v>387</v>
      </c>
      <c r="F379" s="95">
        <v>1.59</v>
      </c>
      <c r="H379" s="33">
        <v>325652</v>
      </c>
      <c r="I379" s="40">
        <v>71.02628</v>
      </c>
      <c r="J379" s="40">
        <v>31.891310000000001</v>
      </c>
      <c r="K379" s="34">
        <v>3</v>
      </c>
      <c r="M379">
        <v>1</v>
      </c>
      <c r="P379" s="28">
        <v>0.62956809298199701</v>
      </c>
      <c r="Q379" s="28">
        <v>0.37471463202348998</v>
      </c>
      <c r="T379" s="56">
        <v>0.466573586693732</v>
      </c>
      <c r="U379" s="56">
        <v>-3.15686643746352</v>
      </c>
      <c r="V379" s="56">
        <v>-1.02331971978203E-2</v>
      </c>
      <c r="W379" s="64">
        <v>2.2808719742226402</v>
      </c>
      <c r="X379" s="56">
        <v>0.91176040982898598</v>
      </c>
      <c r="Y379" s="56">
        <v>0.27245788300892598</v>
      </c>
      <c r="AB379" s="56">
        <v>0.89463902478374502</v>
      </c>
      <c r="AC379" s="56">
        <v>0.73358963424654999</v>
      </c>
      <c r="AD379" s="56" t="s">
        <v>1362</v>
      </c>
      <c r="AE379" s="56">
        <v>-2.8151442563357798</v>
      </c>
      <c r="AF379" s="56">
        <v>6.1718049000258297E-2</v>
      </c>
      <c r="AG379" s="56" t="s">
        <v>1362</v>
      </c>
      <c r="AH379" s="56">
        <v>-0.12923807723419301</v>
      </c>
      <c r="AI379" s="56">
        <v>-0.46248831627564602</v>
      </c>
      <c r="AJ379" s="56">
        <v>0.32599180542448603</v>
      </c>
      <c r="AK379" s="56"/>
      <c r="AL379" s="29" t="s">
        <v>1390</v>
      </c>
    </row>
    <row r="380" spans="1:38" x14ac:dyDescent="0.2">
      <c r="A380" t="s">
        <v>399</v>
      </c>
      <c r="B380" t="s">
        <v>338</v>
      </c>
      <c r="C380" t="s">
        <v>1021</v>
      </c>
      <c r="D380" t="s">
        <v>1127</v>
      </c>
      <c r="E380" t="s">
        <v>387</v>
      </c>
      <c r="F380" s="95">
        <v>0.85000000000000009</v>
      </c>
      <c r="H380" s="33">
        <v>29541131</v>
      </c>
      <c r="I380" s="40">
        <v>78.040873862200002</v>
      </c>
      <c r="J380" s="40">
        <v>29.647725748599999</v>
      </c>
      <c r="K380" s="34">
        <v>78</v>
      </c>
      <c r="M380">
        <v>1</v>
      </c>
      <c r="P380" s="28">
        <v>0.651121701457131</v>
      </c>
      <c r="Q380" s="28">
        <v>0.27418325860862502</v>
      </c>
      <c r="T380" s="56">
        <v>0.671643674417012</v>
      </c>
      <c r="U380" s="56">
        <v>-0.81302356614770999</v>
      </c>
      <c r="V380" s="56">
        <v>-0.14566801106281799</v>
      </c>
      <c r="W380" s="56">
        <v>-0.12926672564335601</v>
      </c>
      <c r="X380" s="56">
        <v>-0.67504343771633801</v>
      </c>
      <c r="Y380" s="56">
        <v>0.33955485790141599</v>
      </c>
      <c r="AB380" s="56">
        <v>0.80265145380256397</v>
      </c>
      <c r="AC380" s="56">
        <v>-0.59048770313699905</v>
      </c>
      <c r="AD380" s="56" t="s">
        <v>1362</v>
      </c>
      <c r="AE380" s="56">
        <v>-0.23439641727659</v>
      </c>
      <c r="AF380" s="56">
        <v>0.14189336404050201</v>
      </c>
      <c r="AG380" s="56" t="s">
        <v>1362</v>
      </c>
      <c r="AH380" s="56">
        <v>0.53736682398821201</v>
      </c>
      <c r="AI380" s="56">
        <v>-0.82102906322741998</v>
      </c>
      <c r="AJ380" s="56">
        <v>-0.47339333780135501</v>
      </c>
      <c r="AK380" s="56"/>
      <c r="AL380" s="65" t="s">
        <v>1389</v>
      </c>
    </row>
    <row r="381" spans="1:38" x14ac:dyDescent="0.2">
      <c r="A381" t="s">
        <v>399</v>
      </c>
      <c r="B381" t="s">
        <v>185</v>
      </c>
      <c r="C381" t="s">
        <v>394</v>
      </c>
      <c r="D381" t="s">
        <v>1127</v>
      </c>
      <c r="E381" t="s">
        <v>387</v>
      </c>
      <c r="F381" s="95">
        <v>27.435000000000002</v>
      </c>
      <c r="H381" s="33">
        <v>43300432</v>
      </c>
      <c r="I381" s="40">
        <v>85.6910539478</v>
      </c>
      <c r="J381" s="40">
        <v>18.3199242371</v>
      </c>
      <c r="K381" s="34">
        <v>35</v>
      </c>
      <c r="M381">
        <v>1</v>
      </c>
      <c r="P381" s="28">
        <v>0.55908172547430801</v>
      </c>
      <c r="Q381" s="28">
        <v>0.22799720955232999</v>
      </c>
      <c r="T381" s="56">
        <v>0.63721258475151499</v>
      </c>
      <c r="U381" s="56">
        <v>-0.91791617459007002</v>
      </c>
      <c r="V381" s="56">
        <v>-0.36145372604828602</v>
      </c>
      <c r="W381" s="56">
        <v>-0.31111950527913002</v>
      </c>
      <c r="X381" s="56">
        <v>-1.01143697814816</v>
      </c>
      <c r="Y381" s="56">
        <v>0.46473771245171502</v>
      </c>
      <c r="AB381" s="56">
        <v>0.76234894908810102</v>
      </c>
      <c r="AC381" s="56">
        <v>-1.8255677837161901</v>
      </c>
      <c r="AD381" s="56" t="s">
        <v>1362</v>
      </c>
      <c r="AE381" s="56">
        <v>-0.105609105294888</v>
      </c>
      <c r="AF381" s="56">
        <v>0.27568299544838698</v>
      </c>
      <c r="AG381" s="56" t="s">
        <v>1362</v>
      </c>
      <c r="AH381" s="56">
        <v>0.59767110085453201</v>
      </c>
      <c r="AI381" s="56">
        <v>-0.86910281102431197</v>
      </c>
      <c r="AJ381" s="56">
        <v>-0.93598298429261495</v>
      </c>
      <c r="AK381" s="56"/>
      <c r="AL381" s="65" t="s">
        <v>1389</v>
      </c>
    </row>
    <row r="382" spans="1:38" x14ac:dyDescent="0.2">
      <c r="A382" t="s">
        <v>400</v>
      </c>
      <c r="B382">
        <v>28430</v>
      </c>
      <c r="C382" t="s">
        <v>394</v>
      </c>
      <c r="D382" t="s">
        <v>1127</v>
      </c>
      <c r="E382" t="s">
        <v>390</v>
      </c>
      <c r="F382" s="95" t="s">
        <v>1471</v>
      </c>
      <c r="H382" s="34">
        <v>18595934</v>
      </c>
      <c r="I382" s="40">
        <v>69.511544999999998</v>
      </c>
      <c r="J382" s="40">
        <v>37.023615999999997</v>
      </c>
      <c r="K382" s="34">
        <v>977</v>
      </c>
      <c r="M382">
        <v>1</v>
      </c>
      <c r="P382" s="28">
        <v>0.29618573526584702</v>
      </c>
      <c r="Q382" s="28">
        <v>0.21700243498916699</v>
      </c>
      <c r="T382" s="56">
        <v>1.3486960149696401</v>
      </c>
      <c r="U382" s="56">
        <v>-0.206287442946784</v>
      </c>
      <c r="V382" s="56">
        <v>0.22429621490443299</v>
      </c>
      <c r="W382" s="56">
        <v>0.47381581426374803</v>
      </c>
      <c r="X382" s="56">
        <v>0.24381020881742199</v>
      </c>
      <c r="Y382" s="56">
        <v>-0.262071129354354</v>
      </c>
      <c r="AB382" s="56">
        <v>1.3450825001415501</v>
      </c>
      <c r="AC382" s="56">
        <v>-0.661579276460732</v>
      </c>
      <c r="AD382" s="64">
        <v>2.0587783149849002</v>
      </c>
      <c r="AE382" s="56">
        <v>-0.25516804424098599</v>
      </c>
      <c r="AF382" s="56">
        <v>0.47125330019591999</v>
      </c>
      <c r="AG382" s="56">
        <v>2.4830983061564602E-2</v>
      </c>
      <c r="AH382" s="56">
        <v>1.2240629295353</v>
      </c>
      <c r="AI382" s="56">
        <v>0.49584212059374</v>
      </c>
      <c r="AJ382" s="56">
        <v>-0.34294425545440899</v>
      </c>
      <c r="AK382" s="56"/>
      <c r="AL382" s="29" t="s">
        <v>1390</v>
      </c>
    </row>
    <row r="383" spans="1:38" x14ac:dyDescent="0.2">
      <c r="A383" t="s">
        <v>399</v>
      </c>
      <c r="B383">
        <v>22623</v>
      </c>
      <c r="C383" t="s">
        <v>465</v>
      </c>
      <c r="D383" t="s">
        <v>1127</v>
      </c>
      <c r="E383" t="s">
        <v>387</v>
      </c>
      <c r="F383" s="95">
        <v>0.04</v>
      </c>
      <c r="H383" s="33">
        <v>29557414</v>
      </c>
      <c r="I383" s="40">
        <v>82.458169999999996</v>
      </c>
      <c r="J383" s="40">
        <v>30.558879999999998</v>
      </c>
      <c r="K383" s="34">
        <v>28</v>
      </c>
      <c r="M383">
        <v>1</v>
      </c>
      <c r="P383" s="28">
        <v>0.13077329540897001</v>
      </c>
      <c r="Q383" s="28">
        <v>8.4702626047839194E-2</v>
      </c>
      <c r="T383" s="56">
        <v>-0.486482032854332</v>
      </c>
      <c r="U383" s="56">
        <v>-1.02921767351088</v>
      </c>
      <c r="V383" s="56">
        <v>-0.72908709311980102</v>
      </c>
      <c r="W383" s="56">
        <v>-0.75767154439070405</v>
      </c>
      <c r="X383" s="56">
        <v>-1.1402663381479801</v>
      </c>
      <c r="Y383" s="56">
        <v>0.73769116955255398</v>
      </c>
      <c r="AB383" s="56">
        <v>4.2594642174936098E-4</v>
      </c>
      <c r="AC383" s="56">
        <v>-1.1525259764168501</v>
      </c>
      <c r="AD383" s="56" t="s">
        <v>1362</v>
      </c>
      <c r="AE383" s="56">
        <v>-9.2274137071503504E-2</v>
      </c>
      <c r="AF383" s="56">
        <v>0.32682951036802499</v>
      </c>
      <c r="AG383" s="56" t="s">
        <v>1362</v>
      </c>
      <c r="AH383" s="56">
        <v>0.81185865250519795</v>
      </c>
      <c r="AI383" s="56">
        <v>-0.53052259828838499</v>
      </c>
      <c r="AJ383" s="56">
        <v>-0.80093616564182002</v>
      </c>
      <c r="AK383" s="56"/>
      <c r="AL383" s="65" t="s">
        <v>1389</v>
      </c>
    </row>
    <row r="384" spans="1:38" x14ac:dyDescent="0.2">
      <c r="A384" t="s">
        <v>399</v>
      </c>
      <c r="B384" t="s">
        <v>261</v>
      </c>
      <c r="C384" t="s">
        <v>960</v>
      </c>
      <c r="D384" t="s">
        <v>1127</v>
      </c>
      <c r="E384" t="s">
        <v>387</v>
      </c>
      <c r="F384" s="95">
        <v>25.484999999999999</v>
      </c>
      <c r="H384" s="33">
        <v>10526405</v>
      </c>
      <c r="I384" s="40">
        <v>69.433475451800007</v>
      </c>
      <c r="J384" s="40">
        <v>50.2857114866</v>
      </c>
      <c r="K384" s="34">
        <v>150</v>
      </c>
      <c r="M384">
        <v>1</v>
      </c>
      <c r="P384" s="28">
        <v>0.124656709378828</v>
      </c>
      <c r="Q384" s="28">
        <v>-2.85129963949937E-2</v>
      </c>
      <c r="T384" s="56">
        <v>-0.93698458681452301</v>
      </c>
      <c r="U384" s="56">
        <v>-0.142840429582584</v>
      </c>
      <c r="V384" s="56">
        <v>-0.52136029480274004</v>
      </c>
      <c r="W384" s="56">
        <v>-0.201255251659718</v>
      </c>
      <c r="X384" s="56">
        <v>0.115757361353987</v>
      </c>
      <c r="Y384" s="56">
        <v>0.351882634654613</v>
      </c>
      <c r="AB384" s="56">
        <v>-0.931949419195924</v>
      </c>
      <c r="AC384" s="56">
        <v>1.55695010025657</v>
      </c>
      <c r="AD384" s="56" t="s">
        <v>1362</v>
      </c>
      <c r="AE384" s="56">
        <v>-0.18678428926628801</v>
      </c>
      <c r="AF384" s="56">
        <v>-0.56882605907028505</v>
      </c>
      <c r="AG384" s="56" t="s">
        <v>1362</v>
      </c>
      <c r="AH384" s="56">
        <v>-0.70763987978738396</v>
      </c>
      <c r="AI384" s="56">
        <v>-5.3381063012034699E-2</v>
      </c>
      <c r="AJ384" s="56">
        <v>0.38306420866989999</v>
      </c>
      <c r="AK384" s="56"/>
      <c r="AL384" s="65" t="s">
        <v>1389</v>
      </c>
    </row>
    <row r="385" spans="1:38" x14ac:dyDescent="0.2">
      <c r="A385" t="s">
        <v>399</v>
      </c>
      <c r="B385">
        <v>22207</v>
      </c>
      <c r="C385" t="s">
        <v>846</v>
      </c>
      <c r="D385" t="s">
        <v>1166</v>
      </c>
      <c r="E385" t="s">
        <v>387</v>
      </c>
      <c r="F385" s="95" t="s">
        <v>1362</v>
      </c>
      <c r="H385" s="33">
        <v>19296886</v>
      </c>
      <c r="I385" s="40">
        <v>85.161775000000006</v>
      </c>
      <c r="J385" s="40">
        <v>18.310744</v>
      </c>
      <c r="K385" s="34">
        <v>191</v>
      </c>
      <c r="M385">
        <v>1</v>
      </c>
      <c r="P385" s="28">
        <v>0.24616244489856201</v>
      </c>
      <c r="Q385" s="28">
        <v>-9.3899742143467892E-3</v>
      </c>
      <c r="T385" s="56">
        <v>0.59719902026192295</v>
      </c>
      <c r="U385" s="56">
        <v>-0.94688321228204297</v>
      </c>
      <c r="V385" s="56">
        <v>-0.87674810949038295</v>
      </c>
      <c r="W385" s="56">
        <v>-0.93642589562947098</v>
      </c>
      <c r="X385" s="56">
        <v>-1.1561598359848999</v>
      </c>
      <c r="Y385" s="56">
        <v>0.59749532069370204</v>
      </c>
      <c r="AB385" s="56">
        <v>0.52568885742941096</v>
      </c>
      <c r="AC385" s="56">
        <v>-1.29147187478915</v>
      </c>
      <c r="AD385" s="56" t="s">
        <v>1362</v>
      </c>
      <c r="AE385" s="56">
        <v>-0.15616349094232099</v>
      </c>
      <c r="AF385" s="56">
        <v>0.304409084291624</v>
      </c>
      <c r="AG385" s="56" t="s">
        <v>1362</v>
      </c>
      <c r="AH385" s="56">
        <v>0.56131276716013701</v>
      </c>
      <c r="AI385" s="56">
        <v>-0.84232679977271496</v>
      </c>
      <c r="AJ385" s="56">
        <v>-0.79519071274936304</v>
      </c>
      <c r="AK385" s="56"/>
      <c r="AL385" s="65" t="s">
        <v>1389</v>
      </c>
    </row>
    <row r="386" spans="1:38" x14ac:dyDescent="0.2">
      <c r="A386" t="s">
        <v>400</v>
      </c>
      <c r="B386" t="s">
        <v>369</v>
      </c>
      <c r="C386" t="s">
        <v>903</v>
      </c>
      <c r="D386" t="s">
        <v>1238</v>
      </c>
      <c r="E386" t="s">
        <v>387</v>
      </c>
      <c r="F386" s="95">
        <v>19.625</v>
      </c>
      <c r="H386" s="33">
        <v>8160372</v>
      </c>
      <c r="I386" s="40">
        <v>83.850722897699995</v>
      </c>
      <c r="J386" s="40">
        <v>62.539500953299999</v>
      </c>
      <c r="K386" s="34">
        <v>428</v>
      </c>
      <c r="M386">
        <v>1</v>
      </c>
      <c r="P386" s="28">
        <v>1.48764784285223</v>
      </c>
      <c r="Q386" s="28">
        <v>0.186669100013094</v>
      </c>
      <c r="T386" s="56">
        <v>-0.16440843936615901</v>
      </c>
      <c r="U386" s="56">
        <v>-0.108772460850018</v>
      </c>
      <c r="V386" s="56">
        <v>-0.665455785100176</v>
      </c>
      <c r="W386" s="56">
        <v>-0.15499460507055299</v>
      </c>
      <c r="X386" s="56">
        <v>0.12377588111957399</v>
      </c>
      <c r="Y386" s="56">
        <v>0.27843821513272499</v>
      </c>
      <c r="AB386" s="56">
        <v>-0.30075620103756801</v>
      </c>
      <c r="AC386" s="56">
        <v>1.8432165917186101</v>
      </c>
      <c r="AD386" s="56" t="s">
        <v>1362</v>
      </c>
      <c r="AE386" s="56">
        <v>-0.32469266586109202</v>
      </c>
      <c r="AF386" s="56">
        <v>-1.09181928903168</v>
      </c>
      <c r="AG386" s="56" t="s">
        <v>1362</v>
      </c>
      <c r="AH386" s="56">
        <v>-1.5391277391146301</v>
      </c>
      <c r="AI386" s="56">
        <v>0.339474158554742</v>
      </c>
      <c r="AJ386" s="56">
        <v>0.412209998122614</v>
      </c>
      <c r="AK386" s="56"/>
      <c r="AL386" s="65" t="s">
        <v>1389</v>
      </c>
    </row>
    <row r="387" spans="1:38" x14ac:dyDescent="0.2">
      <c r="A387" t="s">
        <v>399</v>
      </c>
      <c r="B387" t="s">
        <v>208</v>
      </c>
      <c r="C387" t="s">
        <v>945</v>
      </c>
      <c r="D387" t="s">
        <v>1238</v>
      </c>
      <c r="E387" t="s">
        <v>387</v>
      </c>
      <c r="F387" s="95" t="s">
        <v>1362</v>
      </c>
      <c r="H387" s="33">
        <v>22306579</v>
      </c>
      <c r="I387" s="40">
        <v>82.960355502900001</v>
      </c>
      <c r="J387" s="40">
        <v>19.2450793621</v>
      </c>
      <c r="K387" s="34">
        <v>9</v>
      </c>
      <c r="M387">
        <v>1</v>
      </c>
      <c r="P387" s="28">
        <v>0.41828412500685402</v>
      </c>
      <c r="Q387" s="28">
        <v>0.158569471322488</v>
      </c>
      <c r="T387" s="56">
        <v>0.23152522538397299</v>
      </c>
      <c r="U387" s="56">
        <v>-1.24267284500529</v>
      </c>
      <c r="V387" s="56">
        <v>-0.50997201392925096</v>
      </c>
      <c r="W387" s="56">
        <v>-0.55857876863196398</v>
      </c>
      <c r="X387" s="56">
        <v>-1.2001497516486901</v>
      </c>
      <c r="Y387" s="56">
        <v>0.654412428341827</v>
      </c>
      <c r="AB387" s="56">
        <v>0.54536646240057296</v>
      </c>
      <c r="AC387" s="56">
        <v>-1.39237480061844</v>
      </c>
      <c r="AD387" s="56" t="s">
        <v>1362</v>
      </c>
      <c r="AE387" s="56">
        <v>-0.188664364965627</v>
      </c>
      <c r="AF387" s="56">
        <v>0.30305455047938201</v>
      </c>
      <c r="AG387" s="56" t="s">
        <v>1362</v>
      </c>
      <c r="AH387" s="56">
        <v>0.84725952156438999</v>
      </c>
      <c r="AI387" s="56">
        <v>-0.75517735029245203</v>
      </c>
      <c r="AJ387" s="56">
        <v>-0.96423318864083696</v>
      </c>
      <c r="AK387" s="56"/>
      <c r="AL387" s="65" t="s">
        <v>1389</v>
      </c>
    </row>
    <row r="388" spans="1:38" x14ac:dyDescent="0.2">
      <c r="A388" t="s">
        <v>399</v>
      </c>
      <c r="B388" t="s">
        <v>337</v>
      </c>
      <c r="C388" t="s">
        <v>1020</v>
      </c>
      <c r="D388" t="s">
        <v>1061</v>
      </c>
      <c r="E388" t="s">
        <v>387</v>
      </c>
      <c r="F388" s="95">
        <v>19.84</v>
      </c>
      <c r="H388" s="33">
        <v>20282312</v>
      </c>
      <c r="I388" s="40">
        <v>87.458712531900005</v>
      </c>
      <c r="J388" s="40">
        <v>38.974997904200002</v>
      </c>
      <c r="K388" s="34">
        <v>18</v>
      </c>
      <c r="M388">
        <v>1</v>
      </c>
      <c r="P388" s="28">
        <v>0.53694096343474995</v>
      </c>
      <c r="Q388" s="28">
        <v>0.28128945887177897</v>
      </c>
      <c r="T388" s="56">
        <v>0.17714720918466201</v>
      </c>
      <c r="U388" s="56">
        <v>-0.121869275357548</v>
      </c>
      <c r="V388" s="56">
        <v>5.2576441301205597E-2</v>
      </c>
      <c r="W388" s="56">
        <v>0.24458719778893001</v>
      </c>
      <c r="X388" s="56">
        <v>0.13113805057271399</v>
      </c>
      <c r="Y388" s="56">
        <v>-2.15766961303131E-2</v>
      </c>
      <c r="AB388" s="56">
        <v>0.117057641614893</v>
      </c>
      <c r="AC388" s="56">
        <v>0.77337733647427198</v>
      </c>
      <c r="AD388" s="56" t="s">
        <v>1362</v>
      </c>
      <c r="AE388" s="56">
        <v>-0.19190117814229099</v>
      </c>
      <c r="AF388" s="56">
        <v>-0.17505587669314401</v>
      </c>
      <c r="AG388" s="56" t="s">
        <v>1362</v>
      </c>
      <c r="AH388" s="56">
        <v>-0.10649698972665</v>
      </c>
      <c r="AI388" s="56">
        <v>-0.62100554640869199</v>
      </c>
      <c r="AJ388" s="56">
        <v>0.30745058472089498</v>
      </c>
      <c r="AK388" s="56"/>
      <c r="AL388" s="65" t="s">
        <v>1389</v>
      </c>
    </row>
    <row r="389" spans="1:38" x14ac:dyDescent="0.2">
      <c r="A389" t="s">
        <v>398</v>
      </c>
      <c r="B389" t="s">
        <v>15</v>
      </c>
      <c r="C389" t="s">
        <v>773</v>
      </c>
      <c r="D389" t="s">
        <v>1056</v>
      </c>
      <c r="E389" t="s">
        <v>1037</v>
      </c>
      <c r="F389" s="95">
        <v>24.844999999999999</v>
      </c>
      <c r="H389" s="33">
        <v>6943933</v>
      </c>
      <c r="I389" s="40">
        <v>77.516324934500005</v>
      </c>
      <c r="J389" s="40">
        <v>51.0108207599</v>
      </c>
      <c r="K389" s="34">
        <v>13</v>
      </c>
      <c r="M389">
        <v>1</v>
      </c>
      <c r="P389" s="28">
        <v>0.45009884102861503</v>
      </c>
      <c r="Q389" s="28">
        <v>0.186095414511771</v>
      </c>
      <c r="T389" s="56">
        <v>0.643779343958088</v>
      </c>
      <c r="U389" s="56">
        <v>-0.11444400741381</v>
      </c>
      <c r="V389" s="56">
        <v>0.36573730431152401</v>
      </c>
      <c r="W389" s="56">
        <v>0.36144922685689801</v>
      </c>
      <c r="X389" s="56">
        <v>0.164166383842312</v>
      </c>
      <c r="Y389" s="56">
        <v>-2.9346889157247098E-2</v>
      </c>
      <c r="AB389" s="56">
        <v>0.71159274847269105</v>
      </c>
      <c r="AC389" s="56">
        <v>-2.6567135005266299E-3</v>
      </c>
      <c r="AD389" s="56">
        <v>0.23529956070140701</v>
      </c>
      <c r="AE389" s="56">
        <v>-0.15932721886655801</v>
      </c>
      <c r="AF389" s="56">
        <v>0.150063346568444</v>
      </c>
      <c r="AG389" s="56">
        <v>9.5276044972957497E-2</v>
      </c>
      <c r="AH389" s="56">
        <v>4.9254893895816103E-2</v>
      </c>
      <c r="AI389" s="56">
        <v>-0.47213402235454999</v>
      </c>
      <c r="AJ389" s="56">
        <v>6.7626508715383102E-2</v>
      </c>
      <c r="AK389" s="56"/>
      <c r="AL389" s="65" t="s">
        <v>1389</v>
      </c>
    </row>
    <row r="390" spans="1:38" x14ac:dyDescent="0.2">
      <c r="A390" t="s">
        <v>398</v>
      </c>
      <c r="B390">
        <v>18651</v>
      </c>
      <c r="C390" t="s">
        <v>632</v>
      </c>
      <c r="D390" t="s">
        <v>1056</v>
      </c>
      <c r="E390" t="s">
        <v>387</v>
      </c>
      <c r="F390" s="95">
        <v>0.04</v>
      </c>
      <c r="H390" s="33">
        <v>17849324</v>
      </c>
      <c r="I390" s="40">
        <v>68.324539999999999</v>
      </c>
      <c r="J390" s="40">
        <v>71.053781999999998</v>
      </c>
      <c r="K390" s="34">
        <v>57</v>
      </c>
      <c r="M390">
        <v>1</v>
      </c>
      <c r="P390" s="28">
        <v>0.157390239297443</v>
      </c>
      <c r="Q390" s="28">
        <v>0.12612827316834599</v>
      </c>
      <c r="T390" s="56">
        <v>-0.59042301065391301</v>
      </c>
      <c r="U390" s="56">
        <v>-0.116208319859012</v>
      </c>
      <c r="V390" s="56">
        <v>-0.385507475308771</v>
      </c>
      <c r="W390" s="56">
        <v>2.06742205583859E-2</v>
      </c>
      <c r="X390" s="56">
        <v>0.21910810380847301</v>
      </c>
      <c r="Y390" s="56">
        <v>0.24780699870714201</v>
      </c>
      <c r="AB390" s="56">
        <v>-0.70352077831898596</v>
      </c>
      <c r="AC390" s="56">
        <v>1.42091593006312</v>
      </c>
      <c r="AD390" s="56" t="s">
        <v>1362</v>
      </c>
      <c r="AE390" s="56">
        <v>-0.22873228203179699</v>
      </c>
      <c r="AF390" s="56">
        <v>-0.57653952140060005</v>
      </c>
      <c r="AG390" s="56" t="s">
        <v>1362</v>
      </c>
      <c r="AH390" s="56">
        <v>-0.39179484855248897</v>
      </c>
      <c r="AI390" s="56">
        <v>0.18572894250180799</v>
      </c>
      <c r="AJ390" s="56">
        <v>0.452972161091167</v>
      </c>
      <c r="AK390" s="56"/>
      <c r="AL390" s="65" t="s">
        <v>1389</v>
      </c>
    </row>
    <row r="391" spans="1:38" x14ac:dyDescent="0.2">
      <c r="A391" t="s">
        <v>399</v>
      </c>
      <c r="B391" t="s">
        <v>291</v>
      </c>
      <c r="C391" t="s">
        <v>983</v>
      </c>
      <c r="D391" t="s">
        <v>1056</v>
      </c>
      <c r="E391" t="s">
        <v>387</v>
      </c>
      <c r="F391" s="95">
        <v>9.2399999999999984</v>
      </c>
      <c r="H391" s="33">
        <v>22815786</v>
      </c>
      <c r="I391" s="40">
        <v>87.9914217205</v>
      </c>
      <c r="J391" s="40">
        <v>16.820340165400001</v>
      </c>
      <c r="K391" s="34">
        <v>16</v>
      </c>
      <c r="M391">
        <v>1</v>
      </c>
      <c r="P391" s="28">
        <v>0.11326849779390499</v>
      </c>
      <c r="Q391" s="28">
        <v>1.6101714939857101E-2</v>
      </c>
      <c r="T391" s="56">
        <v>-0.53016480225072704</v>
      </c>
      <c r="U391" s="56">
        <v>-0.89968831673800498</v>
      </c>
      <c r="V391" s="56">
        <v>-0.82552471480474798</v>
      </c>
      <c r="W391" s="56">
        <v>-0.57881366274274004</v>
      </c>
      <c r="X391" s="56">
        <v>-0.88442228483024099</v>
      </c>
      <c r="Y391" s="56">
        <v>0.71418774360519</v>
      </c>
      <c r="AB391" s="56">
        <v>-5.1653490744581802E-2</v>
      </c>
      <c r="AC391" s="56">
        <v>-1.38690761010132</v>
      </c>
      <c r="AD391" s="56" t="s">
        <v>1362</v>
      </c>
      <c r="AE391" s="56">
        <v>-0.10967090045870399</v>
      </c>
      <c r="AF391" s="56">
        <v>0.35637175456949999</v>
      </c>
      <c r="AG391" s="56" t="s">
        <v>1362</v>
      </c>
      <c r="AH391" s="56">
        <v>0.70122205548141203</v>
      </c>
      <c r="AI391" s="56">
        <v>-0.71836903249908901</v>
      </c>
      <c r="AJ391" s="56">
        <v>-0.57453975498148202</v>
      </c>
      <c r="AK391" s="56"/>
      <c r="AL391" s="65" t="s">
        <v>1389</v>
      </c>
    </row>
    <row r="392" spans="1:38" x14ac:dyDescent="0.2">
      <c r="A392" t="s">
        <v>399</v>
      </c>
      <c r="B392" t="s">
        <v>257</v>
      </c>
      <c r="C392" t="s">
        <v>480</v>
      </c>
      <c r="D392" t="s">
        <v>1056</v>
      </c>
      <c r="E392" t="s">
        <v>387</v>
      </c>
      <c r="F392" s="95">
        <v>3.7849999999999997</v>
      </c>
      <c r="H392" s="33">
        <v>25443595</v>
      </c>
      <c r="I392" s="40">
        <v>77.243935121700005</v>
      </c>
      <c r="J392" s="40">
        <v>29.522757002199999</v>
      </c>
      <c r="K392" s="34">
        <v>135</v>
      </c>
      <c r="M392">
        <v>1</v>
      </c>
      <c r="P392" s="28">
        <v>0.20168614102339599</v>
      </c>
      <c r="Q392" s="28">
        <v>3.4182623591867702E-3</v>
      </c>
      <c r="T392" s="56">
        <v>-0.26490266459910899</v>
      </c>
      <c r="U392" s="56">
        <v>-0.87053141263989897</v>
      </c>
      <c r="V392" s="56">
        <v>-0.50530398501985496</v>
      </c>
      <c r="W392" s="56">
        <v>-1.1965586544636599</v>
      </c>
      <c r="X392" s="56">
        <v>-0.73109382806469103</v>
      </c>
      <c r="Y392" s="56">
        <v>0.62294588162152797</v>
      </c>
      <c r="AB392" s="56">
        <v>0.17970230436547799</v>
      </c>
      <c r="AC392" s="56">
        <v>-0.100263387558424</v>
      </c>
      <c r="AD392" s="56" t="s">
        <v>1362</v>
      </c>
      <c r="AE392" s="56">
        <v>-0.23762281058034901</v>
      </c>
      <c r="AF392" s="56">
        <v>0.21116037948991501</v>
      </c>
      <c r="AG392" s="56" t="s">
        <v>1362</v>
      </c>
      <c r="AH392" s="56">
        <v>0.62531048564875902</v>
      </c>
      <c r="AI392" s="56">
        <v>-0.72869831355949199</v>
      </c>
      <c r="AJ392" s="56">
        <v>-0.50855001803639599</v>
      </c>
      <c r="AK392" s="56"/>
      <c r="AL392" s="65" t="s">
        <v>1389</v>
      </c>
    </row>
    <row r="393" spans="1:38" x14ac:dyDescent="0.2">
      <c r="A393" t="s">
        <v>398</v>
      </c>
      <c r="B393" t="s">
        <v>69</v>
      </c>
      <c r="C393" t="s">
        <v>825</v>
      </c>
      <c r="D393" t="s">
        <v>1056</v>
      </c>
      <c r="E393" t="s">
        <v>387</v>
      </c>
      <c r="F393" s="95" t="s">
        <v>1362</v>
      </c>
      <c r="H393" s="33">
        <v>23929054</v>
      </c>
      <c r="I393" s="40">
        <v>81.092008805800006</v>
      </c>
      <c r="J393" s="40">
        <v>46.070026780699997</v>
      </c>
      <c r="K393" s="34">
        <v>10135</v>
      </c>
      <c r="M393">
        <v>1</v>
      </c>
      <c r="P393" s="28">
        <v>-2.8424544522045699E-4</v>
      </c>
      <c r="Q393" s="28">
        <v>-0.26826402239721903</v>
      </c>
      <c r="T393" s="56">
        <v>-0.77840577522009802</v>
      </c>
      <c r="U393" s="56">
        <v>6.1975361310223201E-2</v>
      </c>
      <c r="V393" s="56">
        <v>-0.46367978217758199</v>
      </c>
      <c r="W393" s="56">
        <v>0.35297673496486098</v>
      </c>
      <c r="X393" s="56">
        <v>0.49403237290649499</v>
      </c>
      <c r="Y393" s="56">
        <v>0.125306413916798</v>
      </c>
      <c r="AB393" s="56">
        <v>-1.0676278027300401</v>
      </c>
      <c r="AC393" s="56">
        <v>1.61434318182369</v>
      </c>
      <c r="AD393" s="56" t="s">
        <v>1362</v>
      </c>
      <c r="AE393" s="56">
        <v>-0.220135695648459</v>
      </c>
      <c r="AF393" s="56">
        <v>-0.72199951413018104</v>
      </c>
      <c r="AG393" s="56" t="s">
        <v>1362</v>
      </c>
      <c r="AH393" s="56">
        <v>-0.83444439995882003</v>
      </c>
      <c r="AI393" s="56">
        <v>-0.117687969892975</v>
      </c>
      <c r="AJ393" s="56">
        <v>0.66905640460653304</v>
      </c>
      <c r="AK393" s="56"/>
      <c r="AL393" s="65" t="s">
        <v>1389</v>
      </c>
    </row>
    <row r="394" spans="1:38" x14ac:dyDescent="0.2">
      <c r="A394" t="s">
        <v>398</v>
      </c>
      <c r="B394">
        <v>19129</v>
      </c>
      <c r="C394" t="s">
        <v>742</v>
      </c>
      <c r="D394" t="s">
        <v>1070</v>
      </c>
      <c r="E394" t="s">
        <v>387</v>
      </c>
      <c r="F394" s="95" t="s">
        <v>1362</v>
      </c>
      <c r="H394" s="33">
        <v>26855926</v>
      </c>
      <c r="I394" s="40">
        <v>83.931607</v>
      </c>
      <c r="J394" s="40">
        <v>29.090696999999999</v>
      </c>
      <c r="K394" s="34">
        <v>5218</v>
      </c>
      <c r="M394">
        <v>1</v>
      </c>
      <c r="P394" s="28">
        <v>0.40576890098305302</v>
      </c>
      <c r="Q394" s="28">
        <v>-0.23501016937356201</v>
      </c>
      <c r="T394" s="56">
        <v>4.4883530898569501E-2</v>
      </c>
      <c r="U394" s="56">
        <v>0.115340379015637</v>
      </c>
      <c r="V394" s="56">
        <v>-0.33322599006621001</v>
      </c>
      <c r="W394" s="56">
        <v>-0.18875255863621701</v>
      </c>
      <c r="X394" s="56">
        <v>0.662298475542906</v>
      </c>
      <c r="Y394" s="56">
        <v>-0.115788000817341</v>
      </c>
      <c r="AB394" s="56">
        <v>-0.28203631669314599</v>
      </c>
      <c r="AC394" s="56">
        <v>1.3482641846311001</v>
      </c>
      <c r="AD394" s="56" t="s">
        <v>1362</v>
      </c>
      <c r="AE394" s="56">
        <v>-0.243613460740846</v>
      </c>
      <c r="AF394" s="56">
        <v>-0.57661727174076405</v>
      </c>
      <c r="AG394" s="56" t="s">
        <v>1362</v>
      </c>
      <c r="AH394" s="56">
        <v>-1.0145899684458599</v>
      </c>
      <c r="AI394" s="56">
        <v>-0.49906535804973601</v>
      </c>
      <c r="AJ394" s="56">
        <v>0.76983319413473505</v>
      </c>
      <c r="AK394" s="56"/>
      <c r="AL394" s="65" t="s">
        <v>1389</v>
      </c>
    </row>
    <row r="395" spans="1:38" x14ac:dyDescent="0.2">
      <c r="A395" t="s">
        <v>398</v>
      </c>
      <c r="B395">
        <v>18945</v>
      </c>
      <c r="C395" t="s">
        <v>657</v>
      </c>
      <c r="D395" t="s">
        <v>1040</v>
      </c>
      <c r="E395" t="s">
        <v>387</v>
      </c>
      <c r="F395" s="95">
        <v>19.445</v>
      </c>
      <c r="H395" s="33">
        <v>113045</v>
      </c>
      <c r="I395" s="40">
        <v>75.872820000000004</v>
      </c>
      <c r="J395" s="40">
        <v>27.727429999999998</v>
      </c>
      <c r="K395" s="34">
        <v>3</v>
      </c>
      <c r="M395">
        <v>1</v>
      </c>
      <c r="P395" s="28">
        <v>0.24568924374783399</v>
      </c>
      <c r="Q395" s="32">
        <v>0.698723314119715</v>
      </c>
      <c r="T395" s="56">
        <v>1.48037938621877</v>
      </c>
      <c r="U395" s="56" t="s">
        <v>1362</v>
      </c>
      <c r="V395" s="56">
        <v>-1.1663523991150999</v>
      </c>
      <c r="W395" s="56" t="s">
        <v>1362</v>
      </c>
      <c r="X395" s="56" t="s">
        <v>1362</v>
      </c>
      <c r="Y395" s="56">
        <v>0.78376334200477105</v>
      </c>
      <c r="AB395" s="56">
        <v>1.85716431936509</v>
      </c>
      <c r="AC395" s="56">
        <v>1.6961149288278901</v>
      </c>
      <c r="AD395" s="56" t="s">
        <v>1362</v>
      </c>
      <c r="AE395" s="56" t="s">
        <v>1362</v>
      </c>
      <c r="AF395" s="56">
        <v>-0.15632890206022501</v>
      </c>
      <c r="AG395" s="56" t="s">
        <v>1362</v>
      </c>
      <c r="AH395" s="56" t="s">
        <v>1362</v>
      </c>
      <c r="AI395" s="56" t="s">
        <v>1362</v>
      </c>
      <c r="AJ395" s="56" t="s">
        <v>1362</v>
      </c>
      <c r="AK395" s="56"/>
      <c r="AL395" s="29" t="s">
        <v>1390</v>
      </c>
    </row>
    <row r="396" spans="1:38" x14ac:dyDescent="0.2">
      <c r="A396" t="s">
        <v>397</v>
      </c>
      <c r="B396">
        <v>18096</v>
      </c>
      <c r="C396" t="s">
        <v>417</v>
      </c>
      <c r="D396" t="s">
        <v>1040</v>
      </c>
      <c r="E396" t="s">
        <v>387</v>
      </c>
      <c r="F396" s="95">
        <v>0.55000000000000004</v>
      </c>
      <c r="H396" s="33">
        <v>3119865</v>
      </c>
      <c r="I396" s="40">
        <v>75.856530000000006</v>
      </c>
      <c r="J396" s="40">
        <v>79.227701999999994</v>
      </c>
      <c r="K396" s="34">
        <v>109</v>
      </c>
      <c r="M396">
        <v>1</v>
      </c>
      <c r="P396" s="28">
        <v>1.4261998425193101</v>
      </c>
      <c r="Q396" s="28">
        <v>0.64083455388407196</v>
      </c>
      <c r="T396" s="56">
        <v>-0.95875075041526603</v>
      </c>
      <c r="U396" s="56">
        <v>-0.14868393437587901</v>
      </c>
      <c r="V396" s="56">
        <v>-0.77924438579168898</v>
      </c>
      <c r="W396" s="56">
        <v>-0.161070434336783</v>
      </c>
      <c r="X396" s="56">
        <v>0.24360853577474201</v>
      </c>
      <c r="Y396" s="56">
        <v>0.38894826644816999</v>
      </c>
      <c r="AB396" s="56">
        <v>-1.2738832589584701</v>
      </c>
      <c r="AC396" s="56">
        <v>1.9655734152816899</v>
      </c>
      <c r="AD396" s="56" t="s">
        <v>1362</v>
      </c>
      <c r="AE396" s="56">
        <v>-0.454719854859025</v>
      </c>
      <c r="AF396" s="56">
        <v>-1.2489853502469599</v>
      </c>
      <c r="AG396" s="56" t="s">
        <v>1362</v>
      </c>
      <c r="AH396" s="56">
        <v>-1.5841158410448299</v>
      </c>
      <c r="AI396" s="56">
        <v>0.62860228901901105</v>
      </c>
      <c r="AJ396" s="56">
        <v>0.57893329012053996</v>
      </c>
      <c r="AK396" s="56"/>
      <c r="AL396" s="65" t="s">
        <v>1389</v>
      </c>
    </row>
    <row r="397" spans="1:38" x14ac:dyDescent="0.2">
      <c r="A397" t="s">
        <v>400</v>
      </c>
      <c r="B397" t="s">
        <v>384</v>
      </c>
      <c r="C397" t="s">
        <v>977</v>
      </c>
      <c r="D397" t="s">
        <v>1040</v>
      </c>
      <c r="E397" t="s">
        <v>387</v>
      </c>
      <c r="F397" s="95">
        <v>10.66</v>
      </c>
      <c r="H397" s="33">
        <v>8602431</v>
      </c>
      <c r="I397" s="40">
        <v>80.407536523100006</v>
      </c>
      <c r="J397" s="40">
        <v>58.153555218199998</v>
      </c>
      <c r="K397" s="34">
        <v>641</v>
      </c>
      <c r="M397">
        <v>1</v>
      </c>
      <c r="P397" s="28">
        <v>0.697408807955052</v>
      </c>
      <c r="Q397" s="28">
        <v>0.41512295289211698</v>
      </c>
      <c r="T397" s="56">
        <v>-0.601540397867939</v>
      </c>
      <c r="U397" s="56">
        <v>-9.8963445003458106E-2</v>
      </c>
      <c r="V397" s="56">
        <v>-0.36034150920514302</v>
      </c>
      <c r="W397" s="56">
        <v>0.368257316524289</v>
      </c>
      <c r="X397" s="56">
        <v>0.32418336252693503</v>
      </c>
      <c r="Y397" s="56">
        <v>0.20282328404784999</v>
      </c>
      <c r="AB397" s="56">
        <v>-0.86641922381039305</v>
      </c>
      <c r="AC397" s="56">
        <v>1.7013509614617</v>
      </c>
      <c r="AD397" s="56" t="s">
        <v>1362</v>
      </c>
      <c r="AE397" s="56">
        <v>-0.31274255223395597</v>
      </c>
      <c r="AF397" s="56">
        <v>-0.80910625385740398</v>
      </c>
      <c r="AG397" s="56" t="s">
        <v>1362</v>
      </c>
      <c r="AH397" s="56">
        <v>-0.91779577048731098</v>
      </c>
      <c r="AI397" s="56">
        <v>7.0882085358594193E-2</v>
      </c>
      <c r="AJ397" s="56">
        <v>0.60314143405062004</v>
      </c>
      <c r="AK397" s="56"/>
      <c r="AL397" s="65" t="s">
        <v>1389</v>
      </c>
    </row>
    <row r="398" spans="1:38" x14ac:dyDescent="0.2">
      <c r="A398" t="s">
        <v>398</v>
      </c>
      <c r="B398" t="s">
        <v>20</v>
      </c>
      <c r="C398" t="s">
        <v>778</v>
      </c>
      <c r="D398" t="s">
        <v>1040</v>
      </c>
      <c r="E398" t="s">
        <v>1037</v>
      </c>
      <c r="F398" s="95">
        <v>1.73</v>
      </c>
      <c r="H398" s="33">
        <v>3148198</v>
      </c>
      <c r="I398" s="40">
        <v>71.385536294800005</v>
      </c>
      <c r="J398" s="40">
        <v>56.815527870099999</v>
      </c>
      <c r="K398" s="34">
        <v>20</v>
      </c>
      <c r="M398">
        <v>1</v>
      </c>
      <c r="P398" s="28">
        <v>1.2768827423274201</v>
      </c>
      <c r="Q398" s="28">
        <v>0.287019309062295</v>
      </c>
      <c r="T398" s="56">
        <v>1.3275894216452</v>
      </c>
      <c r="U398" s="56">
        <v>-0.227884117998503</v>
      </c>
      <c r="V398" s="56">
        <v>0.236431493334786</v>
      </c>
      <c r="W398" s="56">
        <v>0.42411262985596898</v>
      </c>
      <c r="X398" s="56">
        <v>-0.13379137051946099</v>
      </c>
      <c r="Y398" s="56">
        <v>-2.5634705830258702E-3</v>
      </c>
      <c r="AB398" s="56">
        <v>1.2859113655250201</v>
      </c>
      <c r="AC398" s="56">
        <v>0.107379754412425</v>
      </c>
      <c r="AD398" s="56">
        <v>-0.97059007046954804</v>
      </c>
      <c r="AE398" s="56">
        <v>-0.26888524981716599</v>
      </c>
      <c r="AF398" s="56">
        <v>3.6396359846563898E-2</v>
      </c>
      <c r="AG398" s="56">
        <v>4.81708576391136E-2</v>
      </c>
      <c r="AH398" s="56">
        <v>0.11498566123652</v>
      </c>
      <c r="AI398" s="56">
        <v>-0.35631787084150801</v>
      </c>
      <c r="AJ398" s="56">
        <v>-0.113819702186718</v>
      </c>
      <c r="AK398" s="56"/>
      <c r="AL398" s="65" t="s">
        <v>1389</v>
      </c>
    </row>
    <row r="399" spans="1:38" x14ac:dyDescent="0.2">
      <c r="A399" t="s">
        <v>398</v>
      </c>
      <c r="B399">
        <v>18702</v>
      </c>
      <c r="C399" t="s">
        <v>449</v>
      </c>
      <c r="D399" t="s">
        <v>1040</v>
      </c>
      <c r="E399" t="s">
        <v>387</v>
      </c>
      <c r="F399" s="95">
        <v>375.89499999999998</v>
      </c>
      <c r="H399" s="33">
        <v>30287775</v>
      </c>
      <c r="I399" s="40">
        <v>86.136790000000005</v>
      </c>
      <c r="J399" s="40">
        <v>79.505660000000006</v>
      </c>
      <c r="K399" s="34">
        <v>39155</v>
      </c>
      <c r="M399">
        <v>1</v>
      </c>
      <c r="P399" s="28">
        <v>0.34881368071482599</v>
      </c>
      <c r="Q399" s="28">
        <v>0.27271873531330398</v>
      </c>
      <c r="T399" s="56">
        <v>-0.76112383901282799</v>
      </c>
      <c r="U399" s="56">
        <v>-7.0280469281419899E-2</v>
      </c>
      <c r="V399" s="56">
        <v>-0.46496343113273803</v>
      </c>
      <c r="W399" s="56">
        <v>0.21916723426640999</v>
      </c>
      <c r="X399" s="56">
        <v>0.36233342980385402</v>
      </c>
      <c r="Y399" s="56">
        <v>0.23146589736200501</v>
      </c>
      <c r="AB399" s="56">
        <v>-1.07918659769494</v>
      </c>
      <c r="AC399" s="56">
        <v>1.55440848741517</v>
      </c>
      <c r="AD399" s="56" t="s">
        <v>1362</v>
      </c>
      <c r="AE399" s="56">
        <v>-0.28209634691827801</v>
      </c>
      <c r="AF399" s="56">
        <v>-0.77552870568102295</v>
      </c>
      <c r="AG399" s="56" t="s">
        <v>1362</v>
      </c>
      <c r="AH399" s="56">
        <v>-0.80712907218334895</v>
      </c>
      <c r="AI399" s="56">
        <v>0.52553864107970505</v>
      </c>
      <c r="AJ399" s="56">
        <v>0.583981110007047</v>
      </c>
      <c r="AK399" s="56"/>
      <c r="AL399" s="65" t="s">
        <v>1389</v>
      </c>
    </row>
    <row r="400" spans="1:38" x14ac:dyDescent="0.2">
      <c r="A400" t="s">
        <v>399</v>
      </c>
      <c r="B400" t="s">
        <v>284</v>
      </c>
      <c r="C400" t="s">
        <v>977</v>
      </c>
      <c r="D400" t="s">
        <v>1040</v>
      </c>
      <c r="E400" t="s">
        <v>387</v>
      </c>
      <c r="F400" s="95">
        <v>10.66</v>
      </c>
      <c r="H400" s="33">
        <v>15838584</v>
      </c>
      <c r="I400" s="40">
        <v>88.673737907200007</v>
      </c>
      <c r="J400" s="40">
        <v>20.976437566200001</v>
      </c>
      <c r="K400" s="34">
        <v>844</v>
      </c>
      <c r="M400">
        <v>1</v>
      </c>
      <c r="P400" s="28">
        <v>0.189269694080482</v>
      </c>
      <c r="Q400" s="28">
        <v>0.10096899679384901</v>
      </c>
      <c r="T400" s="56">
        <v>-0.23649223076068501</v>
      </c>
      <c r="U400" s="56">
        <v>-0.42026174262149002</v>
      </c>
      <c r="V400" s="56">
        <v>-3.8658014939869603E-2</v>
      </c>
      <c r="W400" s="56">
        <v>0.57437525136794998</v>
      </c>
      <c r="X400" s="56">
        <v>0.117457306005484</v>
      </c>
      <c r="Y400" s="56">
        <v>0.22930896906894399</v>
      </c>
      <c r="AB400" s="56">
        <v>-0.15795513824912</v>
      </c>
      <c r="AC400" s="56">
        <v>6.6726600980496306E-2</v>
      </c>
      <c r="AD400" s="56" t="s">
        <v>1362</v>
      </c>
      <c r="AE400" s="56">
        <v>-0.27495641418818501</v>
      </c>
      <c r="AF400" s="56">
        <v>0.157987271881872</v>
      </c>
      <c r="AG400" s="56" t="s">
        <v>1362</v>
      </c>
      <c r="AH400" s="56">
        <v>0.26499934159060601</v>
      </c>
      <c r="AI400" s="56">
        <v>-1.2678153893330399</v>
      </c>
      <c r="AJ400" s="56">
        <v>0.29085483946816798</v>
      </c>
      <c r="AK400" s="56"/>
      <c r="AL400" s="65" t="s">
        <v>1389</v>
      </c>
    </row>
    <row r="401" spans="1:38" x14ac:dyDescent="0.2">
      <c r="A401" t="s">
        <v>398</v>
      </c>
      <c r="B401">
        <v>18305</v>
      </c>
      <c r="C401" t="s">
        <v>483</v>
      </c>
      <c r="D401" t="s">
        <v>1040</v>
      </c>
      <c r="E401" t="s">
        <v>1038</v>
      </c>
      <c r="F401" s="95">
        <v>404.48500000000001</v>
      </c>
      <c r="H401" s="33">
        <v>4888722</v>
      </c>
      <c r="I401" s="40">
        <v>44.337085000000002</v>
      </c>
      <c r="J401" s="40">
        <v>83.804563000000002</v>
      </c>
      <c r="K401" s="34">
        <v>3822</v>
      </c>
      <c r="M401">
        <v>1</v>
      </c>
      <c r="P401" s="28">
        <v>-0.13843016802444799</v>
      </c>
      <c r="Q401" s="28">
        <v>-1.00636360398976E-2</v>
      </c>
      <c r="T401" s="56">
        <v>-0.70472400612888697</v>
      </c>
      <c r="U401" s="56">
        <v>-9.3231944634605698E-2</v>
      </c>
      <c r="V401" s="56">
        <v>-0.54721035701053</v>
      </c>
      <c r="W401" s="56">
        <v>-0.235302778810103</v>
      </c>
      <c r="X401" s="56">
        <v>-0.23154783364736201</v>
      </c>
      <c r="Y401" s="56">
        <v>0.194867014240303</v>
      </c>
      <c r="AB401" s="56">
        <v>-0.58862179040306695</v>
      </c>
      <c r="AC401" s="56">
        <v>0.27785880196221402</v>
      </c>
      <c r="AD401" s="56">
        <v>-0.90355701930287402</v>
      </c>
      <c r="AE401" s="56">
        <v>-0.10800141955340201</v>
      </c>
      <c r="AF401" s="56">
        <v>-0.219924908204569</v>
      </c>
      <c r="AG401" s="56" t="s">
        <v>1362</v>
      </c>
      <c r="AH401" s="56">
        <v>-0.89901547817296401</v>
      </c>
      <c r="AI401" s="56">
        <v>0.37415254133437897</v>
      </c>
      <c r="AJ401" s="56">
        <v>-6.1416965831791098E-2</v>
      </c>
      <c r="AK401" s="56"/>
      <c r="AL401" s="65" t="s">
        <v>1389</v>
      </c>
    </row>
    <row r="402" spans="1:38" x14ac:dyDescent="0.2">
      <c r="A402" t="s">
        <v>400</v>
      </c>
      <c r="B402" t="s">
        <v>1382</v>
      </c>
      <c r="C402" t="s">
        <v>392</v>
      </c>
      <c r="D402" t="s">
        <v>1040</v>
      </c>
      <c r="E402" t="s">
        <v>387</v>
      </c>
      <c r="F402" s="95">
        <v>27.005000000000003</v>
      </c>
      <c r="H402" s="34">
        <v>25229250</v>
      </c>
      <c r="I402" s="40">
        <v>88.078149999999994</v>
      </c>
      <c r="J402" s="40">
        <v>40.774549999999998</v>
      </c>
      <c r="K402" s="34">
        <v>4365</v>
      </c>
      <c r="M402">
        <v>1</v>
      </c>
      <c r="P402" s="28">
        <v>-0.14368279929227901</v>
      </c>
      <c r="Q402" s="28">
        <v>-0.13863280057848601</v>
      </c>
      <c r="T402" s="56">
        <v>-1.0637267211613399</v>
      </c>
      <c r="U402" s="56">
        <v>-5.5478307952797103E-2</v>
      </c>
      <c r="V402" s="56">
        <v>-0.49920237852935001</v>
      </c>
      <c r="W402" s="56">
        <v>-0.11706811315846</v>
      </c>
      <c r="X402" s="56">
        <v>6.4657039264411104E-2</v>
      </c>
      <c r="Y402" s="56">
        <v>0.322380832268644</v>
      </c>
      <c r="AB402" s="56">
        <v>-1.0999270891656201</v>
      </c>
      <c r="AC402" s="56">
        <v>1.37030645657733</v>
      </c>
      <c r="AD402" s="56" t="s">
        <v>1362</v>
      </c>
      <c r="AE402" s="56">
        <v>-0.13534059429046499</v>
      </c>
      <c r="AF402" s="56">
        <v>-0.40669194685523202</v>
      </c>
      <c r="AG402" s="56" t="s">
        <v>1362</v>
      </c>
      <c r="AH402" s="56">
        <v>-0.36863400163976801</v>
      </c>
      <c r="AI402" s="56">
        <v>-7.9717640131397705E-2</v>
      </c>
      <c r="AJ402" s="56">
        <v>0.330662158755055</v>
      </c>
      <c r="AK402" s="56"/>
      <c r="AL402" s="65" t="s">
        <v>1389</v>
      </c>
    </row>
    <row r="403" spans="1:38" x14ac:dyDescent="0.2">
      <c r="A403" t="s">
        <v>400</v>
      </c>
      <c r="B403" t="s">
        <v>1381</v>
      </c>
      <c r="C403" t="s">
        <v>392</v>
      </c>
      <c r="D403" t="s">
        <v>1040</v>
      </c>
      <c r="E403" t="s">
        <v>387</v>
      </c>
      <c r="F403" s="95">
        <v>27.005000000000003</v>
      </c>
      <c r="H403" s="34">
        <v>34186603</v>
      </c>
      <c r="I403" s="40">
        <v>89.871364999999997</v>
      </c>
      <c r="J403" s="40">
        <v>35.774560000000001</v>
      </c>
      <c r="K403" s="34">
        <v>635</v>
      </c>
      <c r="M403">
        <v>1</v>
      </c>
      <c r="P403" s="28">
        <v>-0.27358309229598099</v>
      </c>
      <c r="Q403" s="28">
        <v>-0.18128645595825099</v>
      </c>
      <c r="T403" s="56">
        <v>-1.00067938397071</v>
      </c>
      <c r="U403" s="56">
        <v>7.5484261223242005E-2</v>
      </c>
      <c r="V403" s="56">
        <v>-0.41835104377493298</v>
      </c>
      <c r="W403" s="56">
        <v>-0.119157052377293</v>
      </c>
      <c r="X403" s="56">
        <v>6.1546184713742402E-2</v>
      </c>
      <c r="Y403" s="56">
        <v>0.227750562619525</v>
      </c>
      <c r="AB403" s="56">
        <v>-1.06483838908433</v>
      </c>
      <c r="AC403" s="56">
        <v>1.2213879475612499</v>
      </c>
      <c r="AD403" s="56" t="s">
        <v>1362</v>
      </c>
      <c r="AE403" s="56">
        <v>-1.6615705669248099E-2</v>
      </c>
      <c r="AF403" s="56">
        <v>-0.31733104201151802</v>
      </c>
      <c r="AG403" s="56" t="s">
        <v>1362</v>
      </c>
      <c r="AH403" s="56">
        <v>-0.59841056954356697</v>
      </c>
      <c r="AI403" s="56">
        <v>-0.30385979714359002</v>
      </c>
      <c r="AJ403" s="56">
        <v>0.34299133402138998</v>
      </c>
      <c r="AK403" s="56"/>
      <c r="AL403" s="65" t="s">
        <v>1389</v>
      </c>
    </row>
    <row r="404" spans="1:38" x14ac:dyDescent="0.2">
      <c r="A404" t="s">
        <v>400</v>
      </c>
      <c r="B404" t="s">
        <v>1380</v>
      </c>
      <c r="C404" t="s">
        <v>392</v>
      </c>
      <c r="D404" t="s">
        <v>1040</v>
      </c>
      <c r="E404" t="s">
        <v>387</v>
      </c>
      <c r="F404" s="95">
        <v>27.005000000000003</v>
      </c>
      <c r="H404" s="34">
        <v>29232559</v>
      </c>
      <c r="I404" s="40">
        <v>89.513819999999996</v>
      </c>
      <c r="J404" s="40">
        <v>38.431199999999997</v>
      </c>
      <c r="K404" s="34">
        <v>225</v>
      </c>
      <c r="M404">
        <v>1</v>
      </c>
      <c r="P404" s="28">
        <v>-0.522187981921587</v>
      </c>
      <c r="Q404" s="28">
        <v>-0.224136509184472</v>
      </c>
      <c r="T404" s="56">
        <v>-1.37265311023348</v>
      </c>
      <c r="U404" s="56">
        <v>4.5383501585425798E-2</v>
      </c>
      <c r="V404" s="56">
        <v>-0.55400401059886395</v>
      </c>
      <c r="W404" s="56">
        <v>-4.8159990385384599E-2</v>
      </c>
      <c r="X404" s="56">
        <v>3.5335094947517402E-2</v>
      </c>
      <c r="Y404" s="56">
        <v>0.30938258389798701</v>
      </c>
      <c r="AB404" s="56">
        <v>-1.41320243215896</v>
      </c>
      <c r="AC404" s="56">
        <v>1.3506591800854</v>
      </c>
      <c r="AD404" s="56" t="s">
        <v>1362</v>
      </c>
      <c r="AE404" s="56">
        <v>-5.75787172662406E-2</v>
      </c>
      <c r="AF404" s="56">
        <v>-0.37455467221192701</v>
      </c>
      <c r="AG404" s="56" t="s">
        <v>1362</v>
      </c>
      <c r="AH404" s="56">
        <v>-0.41120090235129803</v>
      </c>
      <c r="AI404" s="56">
        <v>-0.107021220777457</v>
      </c>
      <c r="AJ404" s="56">
        <v>0.29040328434495399</v>
      </c>
      <c r="AK404" s="56"/>
      <c r="AL404" s="65" t="s">
        <v>1389</v>
      </c>
    </row>
    <row r="405" spans="1:38" x14ac:dyDescent="0.2">
      <c r="A405" t="s">
        <v>398</v>
      </c>
      <c r="B405">
        <v>18383</v>
      </c>
      <c r="C405" t="s">
        <v>524</v>
      </c>
      <c r="D405" t="s">
        <v>1046</v>
      </c>
      <c r="E405" t="s">
        <v>387</v>
      </c>
      <c r="F405" s="95">
        <v>22.034999999999997</v>
      </c>
      <c r="H405" s="33">
        <v>25685410</v>
      </c>
      <c r="I405" s="40">
        <v>72.809034999999994</v>
      </c>
      <c r="J405" s="40">
        <v>51.211905000000002</v>
      </c>
      <c r="K405" s="34">
        <v>208</v>
      </c>
      <c r="M405">
        <v>1</v>
      </c>
      <c r="P405" s="28">
        <v>0.86486592318671396</v>
      </c>
      <c r="Q405" s="28">
        <v>0.429392671384416</v>
      </c>
      <c r="T405" s="56">
        <v>0.84586408614693898</v>
      </c>
      <c r="U405" s="56">
        <v>-0.91594490572194798</v>
      </c>
      <c r="V405" s="56">
        <v>-0.58482361078529499</v>
      </c>
      <c r="W405" s="56">
        <v>-0.16679162583109899</v>
      </c>
      <c r="X405" s="56">
        <v>-0.69132094808257205</v>
      </c>
      <c r="Y405" s="56">
        <v>0.435112357953235</v>
      </c>
      <c r="AB405" s="56">
        <v>0.86310900970174498</v>
      </c>
      <c r="AC405" s="56">
        <v>-0.53065255319054705</v>
      </c>
      <c r="AD405" s="56" t="s">
        <v>1362</v>
      </c>
      <c r="AE405" s="56">
        <v>-0.32476747488907898</v>
      </c>
      <c r="AF405" s="56">
        <v>0.10990547025568601</v>
      </c>
      <c r="AG405" s="56" t="s">
        <v>1362</v>
      </c>
      <c r="AH405" s="56">
        <v>0.58091991209241201</v>
      </c>
      <c r="AI405" s="56">
        <v>-0.44151418718190499</v>
      </c>
      <c r="AJ405" s="56">
        <v>-0.52611569063640695</v>
      </c>
      <c r="AK405" s="56"/>
      <c r="AL405" s="65" t="s">
        <v>1389</v>
      </c>
    </row>
    <row r="406" spans="1:38" x14ac:dyDescent="0.2">
      <c r="A406" t="s">
        <v>400</v>
      </c>
      <c r="B406" t="s">
        <v>379</v>
      </c>
      <c r="C406" t="s">
        <v>1002</v>
      </c>
      <c r="D406" t="s">
        <v>1046</v>
      </c>
      <c r="E406" t="s">
        <v>387</v>
      </c>
      <c r="F406" s="95">
        <v>18.170000000000002</v>
      </c>
      <c r="H406" s="33">
        <v>5597618</v>
      </c>
      <c r="I406" s="40">
        <v>70.086904480900003</v>
      </c>
      <c r="J406" s="40">
        <v>67.353508484900004</v>
      </c>
      <c r="K406" s="34">
        <v>147</v>
      </c>
      <c r="M406">
        <v>1</v>
      </c>
      <c r="P406" s="28">
        <v>0.62990249990432501</v>
      </c>
      <c r="Q406" s="28">
        <v>0.13496053580619899</v>
      </c>
      <c r="T406" s="56">
        <v>-0.97707448840496602</v>
      </c>
      <c r="U406" s="56">
        <v>-4.8795303876875203E-2</v>
      </c>
      <c r="V406" s="56">
        <v>-0.71232214898866897</v>
      </c>
      <c r="W406" s="56">
        <v>8.1514582617039699E-2</v>
      </c>
      <c r="X406" s="56">
        <v>0.34108689637385198</v>
      </c>
      <c r="Y406" s="56">
        <v>0.307427017693641</v>
      </c>
      <c r="AB406" s="56">
        <v>-1.2194231519637</v>
      </c>
      <c r="AC406" s="56">
        <v>1.80614084676994</v>
      </c>
      <c r="AD406" s="56" t="s">
        <v>1362</v>
      </c>
      <c r="AE406" s="56">
        <v>-0.267036731869847</v>
      </c>
      <c r="AF406" s="56">
        <v>-0.97397919270808897</v>
      </c>
      <c r="AG406" s="56" t="s">
        <v>1362</v>
      </c>
      <c r="AH406" s="56">
        <v>-1.2873993497115499</v>
      </c>
      <c r="AI406" s="56">
        <v>0.26149838663915198</v>
      </c>
      <c r="AJ406" s="56">
        <v>0.61349719673022796</v>
      </c>
      <c r="AK406" s="56"/>
      <c r="AL406" s="65" t="s">
        <v>1389</v>
      </c>
    </row>
    <row r="407" spans="1:38" x14ac:dyDescent="0.2">
      <c r="A407" t="s">
        <v>398</v>
      </c>
      <c r="B407">
        <v>18306</v>
      </c>
      <c r="C407" t="s">
        <v>484</v>
      </c>
      <c r="D407" t="s">
        <v>1046</v>
      </c>
      <c r="E407" t="s">
        <v>1038</v>
      </c>
      <c r="F407" s="95">
        <v>12.105</v>
      </c>
      <c r="H407" s="33">
        <v>12107595</v>
      </c>
      <c r="I407" s="40">
        <v>48.126873000000003</v>
      </c>
      <c r="J407" s="40">
        <v>81.899630999999999</v>
      </c>
      <c r="K407" s="34">
        <v>14272</v>
      </c>
      <c r="M407">
        <v>1</v>
      </c>
      <c r="P407" s="28">
        <v>1.7419854994890299E-3</v>
      </c>
      <c r="Q407" s="28">
        <v>1.11813119344123E-2</v>
      </c>
      <c r="T407" s="56">
        <v>-0.280767186644165</v>
      </c>
      <c r="U407" s="56">
        <v>2.70250469215557E-2</v>
      </c>
      <c r="V407" s="56">
        <v>-2.8854065307568701E-2</v>
      </c>
      <c r="W407" s="56">
        <v>-0.220177056277093</v>
      </c>
      <c r="X407" s="56">
        <v>-0.305040664568758</v>
      </c>
      <c r="Y407" s="56">
        <v>5.8643111821324902E-2</v>
      </c>
      <c r="AB407" s="56">
        <v>-4.4038237957222399E-2</v>
      </c>
      <c r="AC407" s="56">
        <v>0.28323578739789002</v>
      </c>
      <c r="AD407" s="56">
        <v>-0.58741566477930196</v>
      </c>
      <c r="AE407" s="56">
        <v>-4.7269347415125E-2</v>
      </c>
      <c r="AF407" s="56">
        <v>4.9009893790182703E-2</v>
      </c>
      <c r="AG407" s="56" t="s">
        <v>1362</v>
      </c>
      <c r="AH407" s="56">
        <v>-0.273293824079201</v>
      </c>
      <c r="AI407" s="56">
        <v>0.24414151071117701</v>
      </c>
      <c r="AJ407" s="56">
        <v>-0.24340036639082699</v>
      </c>
      <c r="AK407" s="56"/>
      <c r="AL407" s="65" t="s">
        <v>1389</v>
      </c>
    </row>
    <row r="408" spans="1:38" x14ac:dyDescent="0.2">
      <c r="A408" t="s">
        <v>399</v>
      </c>
      <c r="B408" t="s">
        <v>317</v>
      </c>
      <c r="C408" t="s">
        <v>1002</v>
      </c>
      <c r="D408" t="s">
        <v>1046</v>
      </c>
      <c r="E408" t="s">
        <v>387</v>
      </c>
      <c r="F408" s="95">
        <v>18.170000000000002</v>
      </c>
      <c r="H408" s="33">
        <v>4269035</v>
      </c>
      <c r="I408" s="40">
        <v>87.556996764000004</v>
      </c>
      <c r="J408" s="40">
        <v>66.488269240199998</v>
      </c>
      <c r="K408" s="34">
        <v>65</v>
      </c>
      <c r="M408">
        <v>1</v>
      </c>
      <c r="P408" s="28">
        <v>9.2223230147544993E-2</v>
      </c>
      <c r="Q408" s="28">
        <v>-6.8867790350706906E-2</v>
      </c>
      <c r="T408" s="56">
        <v>-1.6629883069712299</v>
      </c>
      <c r="U408" s="56">
        <v>-4.8783693870361702E-2</v>
      </c>
      <c r="V408" s="56">
        <v>-1.0123673618486699</v>
      </c>
      <c r="W408" s="56">
        <v>-0.18878168102728299</v>
      </c>
      <c r="X408" s="56">
        <v>0.31776229940489598</v>
      </c>
      <c r="Y408" s="56">
        <v>0.41722408213258999</v>
      </c>
      <c r="AB408" s="56">
        <v>-2.0600638719897701</v>
      </c>
      <c r="AC408" s="56">
        <v>2.0103191459210001</v>
      </c>
      <c r="AD408" s="56" t="s">
        <v>1362</v>
      </c>
      <c r="AE408" s="56">
        <v>-0.34769105719669202</v>
      </c>
      <c r="AF408" s="56">
        <v>-1.27817010219029</v>
      </c>
      <c r="AG408" s="56" t="s">
        <v>1362</v>
      </c>
      <c r="AH408" s="56">
        <v>-1.84585292530415</v>
      </c>
      <c r="AI408" s="56">
        <v>0.51227518234138802</v>
      </c>
      <c r="AJ408" s="56">
        <v>0.63802834016723897</v>
      </c>
      <c r="AK408" s="56"/>
      <c r="AL408" s="65" t="s">
        <v>1389</v>
      </c>
    </row>
    <row r="409" spans="1:38" x14ac:dyDescent="0.2">
      <c r="A409" t="s">
        <v>397</v>
      </c>
      <c r="B409">
        <v>18093</v>
      </c>
      <c r="C409" t="s">
        <v>402</v>
      </c>
      <c r="D409" t="s">
        <v>1055</v>
      </c>
      <c r="E409" t="s">
        <v>387</v>
      </c>
      <c r="F409" s="95">
        <v>0</v>
      </c>
      <c r="H409" s="33">
        <v>5524444</v>
      </c>
      <c r="I409" s="40">
        <v>82.678380000000004</v>
      </c>
      <c r="J409" s="40">
        <v>74.005144999999999</v>
      </c>
      <c r="K409" s="34">
        <v>42</v>
      </c>
      <c r="M409">
        <v>1</v>
      </c>
      <c r="P409" s="28">
        <v>1.3412027976980301</v>
      </c>
      <c r="Q409" s="28">
        <v>0.57818608048283204</v>
      </c>
      <c r="T409" s="56">
        <v>-0.25126040564983498</v>
      </c>
      <c r="U409" s="56">
        <v>-0.179212635832359</v>
      </c>
      <c r="V409" s="56">
        <v>-0.55369914883035398</v>
      </c>
      <c r="W409" s="56">
        <v>-0.16989730225622199</v>
      </c>
      <c r="X409" s="56">
        <v>0.32608583472324798</v>
      </c>
      <c r="Y409" s="56">
        <v>0.26195444955733899</v>
      </c>
      <c r="AB409" s="56">
        <v>-0.62390997827227901</v>
      </c>
      <c r="AC409" s="56">
        <v>1.7467699081189401</v>
      </c>
      <c r="AD409" s="56" t="s">
        <v>1362</v>
      </c>
      <c r="AE409" s="56">
        <v>-0.38869805875777902</v>
      </c>
      <c r="AF409" s="56">
        <v>-0.95232790684719404</v>
      </c>
      <c r="AG409" s="56" t="s">
        <v>1362</v>
      </c>
      <c r="AH409" s="56">
        <v>-1.2539660669210699</v>
      </c>
      <c r="AI409" s="56">
        <v>0.26892098918135898</v>
      </c>
      <c r="AJ409" s="56">
        <v>0.64172391189636002</v>
      </c>
      <c r="AK409" s="56"/>
      <c r="AL409" s="65" t="s">
        <v>1389</v>
      </c>
    </row>
    <row r="410" spans="1:38" x14ac:dyDescent="0.2">
      <c r="A410" t="s">
        <v>398</v>
      </c>
      <c r="B410">
        <v>18406</v>
      </c>
      <c r="C410" t="s">
        <v>547</v>
      </c>
      <c r="D410" t="s">
        <v>1055</v>
      </c>
      <c r="E410" t="s">
        <v>387</v>
      </c>
      <c r="F410" s="95" t="s">
        <v>1362</v>
      </c>
      <c r="H410" s="33">
        <v>18225861</v>
      </c>
      <c r="I410" s="40">
        <v>62.206719999999997</v>
      </c>
      <c r="J410" s="40">
        <v>61.847284000000002</v>
      </c>
      <c r="K410" s="34">
        <v>300</v>
      </c>
      <c r="M410">
        <v>1</v>
      </c>
      <c r="P410" s="28">
        <v>1.03542393050159</v>
      </c>
      <c r="Q410" s="28">
        <v>0.37402399432250399</v>
      </c>
      <c r="T410" s="56">
        <v>0.92606629118012895</v>
      </c>
      <c r="U410" s="56">
        <v>-0.61590963234822504</v>
      </c>
      <c r="V410" s="56">
        <v>-0.29752653845148203</v>
      </c>
      <c r="W410" s="56">
        <v>-0.23841259317737901</v>
      </c>
      <c r="X410" s="56">
        <v>-0.47124689402318098</v>
      </c>
      <c r="Y410" s="56">
        <v>0.229165157539088</v>
      </c>
      <c r="AB410" s="56">
        <v>0.87782883226547403</v>
      </c>
      <c r="AC410" s="56">
        <v>0.40186453533662903</v>
      </c>
      <c r="AD410" s="56" t="s">
        <v>1362</v>
      </c>
      <c r="AE410" s="56">
        <v>-0.30435967035600597</v>
      </c>
      <c r="AF410" s="56">
        <v>-0.14919162709645201</v>
      </c>
      <c r="AG410" s="56" t="s">
        <v>1362</v>
      </c>
      <c r="AH410" s="56">
        <v>0.22134261327174401</v>
      </c>
      <c r="AI410" s="56">
        <v>-0.34590666675414</v>
      </c>
      <c r="AJ410" s="56">
        <v>-0.20040899196914599</v>
      </c>
      <c r="AK410" s="56"/>
      <c r="AL410" s="65" t="s">
        <v>1389</v>
      </c>
    </row>
    <row r="411" spans="1:38" x14ac:dyDescent="0.2">
      <c r="A411" t="s">
        <v>399</v>
      </c>
      <c r="B411">
        <v>24048</v>
      </c>
      <c r="C411" t="s">
        <v>1033</v>
      </c>
      <c r="D411" t="s">
        <v>1055</v>
      </c>
      <c r="E411" t="s">
        <v>387</v>
      </c>
      <c r="F411" s="95">
        <v>3.9450000000000003</v>
      </c>
      <c r="H411" s="33">
        <v>23443632</v>
      </c>
      <c r="I411" s="40">
        <v>82.379705000000001</v>
      </c>
      <c r="J411" s="40">
        <v>19.41882</v>
      </c>
      <c r="K411" s="34">
        <v>13</v>
      </c>
      <c r="M411">
        <v>1</v>
      </c>
      <c r="P411" s="28">
        <v>0.58446442692211098</v>
      </c>
      <c r="Q411" s="28">
        <v>0.33512384498999098</v>
      </c>
      <c r="T411" s="56">
        <v>0.120771720689919</v>
      </c>
      <c r="U411" s="56">
        <v>-1.5135292960991</v>
      </c>
      <c r="V411" s="56">
        <v>-0.97014390958230601</v>
      </c>
      <c r="W411" s="56">
        <v>-0.80189548594737903</v>
      </c>
      <c r="X411" s="56">
        <v>-1.4929351452284001</v>
      </c>
      <c r="Y411" s="56">
        <v>0.79757188732110895</v>
      </c>
      <c r="AB411" s="56">
        <v>0.57260398834184401</v>
      </c>
      <c r="AC411" s="56">
        <v>-1.94377665534993</v>
      </c>
      <c r="AD411" s="56" t="s">
        <v>1362</v>
      </c>
      <c r="AE411" s="56">
        <v>-0.318259619087153</v>
      </c>
      <c r="AF411" s="56">
        <v>0.37283777138673502</v>
      </c>
      <c r="AG411" s="56" t="s">
        <v>1362</v>
      </c>
      <c r="AH411" s="56">
        <v>1.0063100805688301</v>
      </c>
      <c r="AI411" s="56">
        <v>-0.68397205431589903</v>
      </c>
      <c r="AJ411" s="56">
        <v>-1.30532711665256</v>
      </c>
      <c r="AK411" s="56"/>
      <c r="AL411" s="65" t="s">
        <v>1389</v>
      </c>
    </row>
    <row r="412" spans="1:38" x14ac:dyDescent="0.2">
      <c r="A412" t="s">
        <v>400</v>
      </c>
      <c r="B412">
        <v>26432</v>
      </c>
      <c r="C412" t="s">
        <v>891</v>
      </c>
      <c r="D412" t="s">
        <v>1055</v>
      </c>
      <c r="E412" t="s">
        <v>387</v>
      </c>
      <c r="F412" s="95">
        <v>20.61</v>
      </c>
      <c r="H412" s="33">
        <v>29220970</v>
      </c>
      <c r="I412" s="40">
        <v>88.331530000000001</v>
      </c>
      <c r="J412" s="40">
        <v>18.347317</v>
      </c>
      <c r="K412" s="34">
        <v>17</v>
      </c>
      <c r="M412">
        <v>1</v>
      </c>
      <c r="P412" s="28">
        <v>0.120901893802897</v>
      </c>
      <c r="Q412" s="28">
        <v>0.16250881640606199</v>
      </c>
      <c r="T412" s="56">
        <v>-0.70820081440997096</v>
      </c>
      <c r="U412" s="56">
        <v>-1.41025067326359</v>
      </c>
      <c r="V412" s="56">
        <v>-0.889551714775354</v>
      </c>
      <c r="W412" s="56">
        <v>-1.2378568280984299</v>
      </c>
      <c r="X412" s="56">
        <v>-1.9288964873794501</v>
      </c>
      <c r="Y412" s="56">
        <v>0.87083738368671904</v>
      </c>
      <c r="AB412" s="56">
        <v>0.12420672006101</v>
      </c>
      <c r="AC412" s="56">
        <v>-2.0972152884556698</v>
      </c>
      <c r="AD412" s="56" t="s">
        <v>1362</v>
      </c>
      <c r="AE412" s="56">
        <v>-0.10162866281418199</v>
      </c>
      <c r="AF412" s="56">
        <v>0.43216850119519901</v>
      </c>
      <c r="AG412" s="56" t="s">
        <v>1362</v>
      </c>
      <c r="AH412" s="56">
        <v>0.87349585392484996</v>
      </c>
      <c r="AI412" s="56">
        <v>-0.81051113306318501</v>
      </c>
      <c r="AJ412" s="56">
        <v>-1.3842229764641401</v>
      </c>
      <c r="AK412" s="56"/>
      <c r="AL412" s="65" t="s">
        <v>1389</v>
      </c>
    </row>
    <row r="413" spans="1:38" x14ac:dyDescent="0.2">
      <c r="A413" t="s">
        <v>399</v>
      </c>
      <c r="B413">
        <v>24030</v>
      </c>
      <c r="C413" t="s">
        <v>1272</v>
      </c>
      <c r="D413" t="s">
        <v>1055</v>
      </c>
      <c r="E413" t="s">
        <v>387</v>
      </c>
      <c r="F413" s="95">
        <v>0</v>
      </c>
      <c r="H413" s="33">
        <v>21333809</v>
      </c>
      <c r="I413" s="40">
        <v>88.686186000000006</v>
      </c>
      <c r="J413" s="40">
        <v>16.707609999999999</v>
      </c>
      <c r="K413" s="34">
        <v>2</v>
      </c>
      <c r="M413">
        <v>1</v>
      </c>
      <c r="P413" s="28">
        <v>0.35671759671846798</v>
      </c>
      <c r="Q413" s="28">
        <v>0.15753005117674801</v>
      </c>
      <c r="T413" s="56">
        <v>2.69669191668254E-2</v>
      </c>
      <c r="U413" s="56">
        <v>-1.3481067489454699</v>
      </c>
      <c r="V413" s="56">
        <v>-0.89200176504685902</v>
      </c>
      <c r="W413" s="56">
        <v>-1.5059000796906501</v>
      </c>
      <c r="X413" s="56">
        <v>-1.89208515744325</v>
      </c>
      <c r="Y413" s="56">
        <v>0.79558304085709397</v>
      </c>
      <c r="AB413" s="56">
        <v>0.48839250475283502</v>
      </c>
      <c r="AC413" s="56">
        <v>-2.1839097003225101</v>
      </c>
      <c r="AD413" s="56" t="s">
        <v>1362</v>
      </c>
      <c r="AE413" s="56">
        <v>-0.162264413328121</v>
      </c>
      <c r="AF413" s="56">
        <v>0.38116923145781401</v>
      </c>
      <c r="AG413" s="56" t="s">
        <v>1362</v>
      </c>
      <c r="AH413" s="56">
        <v>0.89618149298947902</v>
      </c>
      <c r="AI413" s="56">
        <v>-0.78675753413995098</v>
      </c>
      <c r="AJ413" s="56">
        <v>-1.3705371828773201</v>
      </c>
      <c r="AK413" s="56"/>
      <c r="AL413" s="65" t="s">
        <v>1389</v>
      </c>
    </row>
    <row r="414" spans="1:38" x14ac:dyDescent="0.2">
      <c r="A414" t="s">
        <v>399</v>
      </c>
      <c r="B414">
        <v>23845</v>
      </c>
      <c r="C414" t="s">
        <v>891</v>
      </c>
      <c r="D414" t="s">
        <v>1055</v>
      </c>
      <c r="E414" t="s">
        <v>387</v>
      </c>
      <c r="F414" s="95">
        <v>20.61</v>
      </c>
      <c r="H414" s="33">
        <v>27507880</v>
      </c>
      <c r="I414" s="40">
        <v>85.994330000000005</v>
      </c>
      <c r="J414" s="40">
        <v>15.897494999999999</v>
      </c>
      <c r="K414" s="34">
        <v>9</v>
      </c>
      <c r="M414">
        <v>1</v>
      </c>
      <c r="P414" s="28">
        <v>0.13038719030110599</v>
      </c>
      <c r="Q414" s="28">
        <v>5.2099824447052301E-2</v>
      </c>
      <c r="T414" s="56">
        <v>-0.657298071468433</v>
      </c>
      <c r="U414" s="56">
        <v>-1.5500044551709899</v>
      </c>
      <c r="V414" s="56">
        <v>-1.19334405873466</v>
      </c>
      <c r="W414" s="56">
        <v>-1.1774187230100801</v>
      </c>
      <c r="X414" s="56">
        <v>-1.6106606248234601</v>
      </c>
      <c r="Y414" s="56">
        <v>0.90877477583026001</v>
      </c>
      <c r="AB414" s="56">
        <v>3.4042081449163299E-2</v>
      </c>
      <c r="AC414" s="56">
        <v>-2.4305568746605402</v>
      </c>
      <c r="AD414" s="56" t="s">
        <v>1362</v>
      </c>
      <c r="AE414" s="56">
        <v>-0.16477928039297901</v>
      </c>
      <c r="AF414" s="56">
        <v>0.44884245600496298</v>
      </c>
      <c r="AG414" s="56" t="s">
        <v>1362</v>
      </c>
      <c r="AH414" s="56">
        <v>1.0538863568605401</v>
      </c>
      <c r="AI414" s="56">
        <v>-0.760490571917527</v>
      </c>
      <c r="AJ414" s="56">
        <v>-1.3014722177901701</v>
      </c>
      <c r="AK414" s="56"/>
      <c r="AL414" s="65" t="s">
        <v>1389</v>
      </c>
    </row>
    <row r="415" spans="1:38" x14ac:dyDescent="0.2">
      <c r="A415" t="s">
        <v>398</v>
      </c>
      <c r="B415">
        <v>18307</v>
      </c>
      <c r="C415" t="s">
        <v>485</v>
      </c>
      <c r="D415" t="s">
        <v>1055</v>
      </c>
      <c r="E415" t="s">
        <v>1038</v>
      </c>
      <c r="F415" s="95">
        <v>6.7949999999999999</v>
      </c>
      <c r="H415" s="33">
        <v>14446401</v>
      </c>
      <c r="I415" s="40">
        <v>52.650523</v>
      </c>
      <c r="J415" s="40">
        <v>77.294830000000005</v>
      </c>
      <c r="K415" s="34">
        <v>10299</v>
      </c>
      <c r="M415">
        <v>1</v>
      </c>
      <c r="P415" s="28">
        <v>4.2255460259334202E-2</v>
      </c>
      <c r="Q415" s="28">
        <v>-3.1826450737325401E-2</v>
      </c>
      <c r="T415" s="56">
        <v>4.06410897558575E-2</v>
      </c>
      <c r="U415" s="56">
        <v>4.8223437544674203E-2</v>
      </c>
      <c r="V415" s="56">
        <v>-0.22700896117045999</v>
      </c>
      <c r="W415" s="56">
        <v>-0.616299994823863</v>
      </c>
      <c r="X415" s="56">
        <v>-4.6463585436825897E-2</v>
      </c>
      <c r="Y415" s="56">
        <v>1.6498964741561099E-2</v>
      </c>
      <c r="AB415" s="56">
        <v>7.9371759313127798E-3</v>
      </c>
      <c r="AC415" s="56">
        <v>1.5693770734146201E-2</v>
      </c>
      <c r="AD415" s="56">
        <v>-6.1963557621289397E-2</v>
      </c>
      <c r="AE415" s="56">
        <v>6.2724899792953495E-2</v>
      </c>
      <c r="AF415" s="56">
        <v>-7.9649339617169301E-2</v>
      </c>
      <c r="AG415" s="56" t="s">
        <v>1362</v>
      </c>
      <c r="AH415" s="56">
        <v>-0.22108802746199999</v>
      </c>
      <c r="AI415" s="56">
        <v>7.9524305241855595E-2</v>
      </c>
      <c r="AJ415" s="56">
        <v>-2.5390634624644699E-2</v>
      </c>
      <c r="AK415" s="56"/>
      <c r="AL415" s="65" t="s">
        <v>1389</v>
      </c>
    </row>
    <row r="416" spans="1:38" x14ac:dyDescent="0.2">
      <c r="A416" t="s">
        <v>399</v>
      </c>
      <c r="B416">
        <v>24020</v>
      </c>
      <c r="C416" t="s">
        <v>662</v>
      </c>
      <c r="D416" t="s">
        <v>1090</v>
      </c>
      <c r="E416" t="s">
        <v>387</v>
      </c>
      <c r="F416" s="95">
        <v>15.259999999999998</v>
      </c>
      <c r="H416" s="33">
        <v>23617651</v>
      </c>
      <c r="I416" s="40">
        <v>80.303984999999997</v>
      </c>
      <c r="J416" s="40">
        <v>24.093366</v>
      </c>
      <c r="K416" s="34">
        <v>133</v>
      </c>
      <c r="M416">
        <v>1</v>
      </c>
      <c r="P416" s="28">
        <v>0.87115075936992004</v>
      </c>
      <c r="Q416" s="28">
        <v>0.37310996082016401</v>
      </c>
      <c r="T416" s="56">
        <v>1.05309138044802</v>
      </c>
      <c r="U416" s="56">
        <v>-1.9526172874218499</v>
      </c>
      <c r="V416" s="56">
        <v>-0.57037812984800496</v>
      </c>
      <c r="W416" s="56">
        <v>-1.1958880639278799</v>
      </c>
      <c r="X416" s="56">
        <v>-1.9510580606286201</v>
      </c>
      <c r="Y416" s="56">
        <v>0.62813465977844196</v>
      </c>
      <c r="AB416" s="56">
        <v>1.2550199839321201</v>
      </c>
      <c r="AC416" s="56">
        <v>-1.31896843999992</v>
      </c>
      <c r="AD416" s="56" t="s">
        <v>1362</v>
      </c>
      <c r="AE416" s="56">
        <v>-0.61624744364334005</v>
      </c>
      <c r="AF416" s="56">
        <v>0.25781441751173501</v>
      </c>
      <c r="AG416" s="56" t="s">
        <v>1362</v>
      </c>
      <c r="AH416" s="56">
        <v>0.95989516923270002</v>
      </c>
      <c r="AI416" s="56">
        <v>-0.85650275741985804</v>
      </c>
      <c r="AJ416" s="56">
        <v>-1.8129810206394601</v>
      </c>
      <c r="AK416" s="56"/>
      <c r="AL416" s="65" t="s">
        <v>1389</v>
      </c>
    </row>
    <row r="417" spans="1:38" x14ac:dyDescent="0.2">
      <c r="A417" t="s">
        <v>399</v>
      </c>
      <c r="B417">
        <v>24021</v>
      </c>
      <c r="C417" t="s">
        <v>1282</v>
      </c>
      <c r="D417" t="s">
        <v>1090</v>
      </c>
      <c r="E417" t="s">
        <v>387</v>
      </c>
      <c r="F417" s="95">
        <v>0.09</v>
      </c>
      <c r="H417" s="33">
        <v>23841732</v>
      </c>
      <c r="I417" s="40">
        <v>87.323319999999995</v>
      </c>
      <c r="J417" s="40">
        <v>15.52247</v>
      </c>
      <c r="K417" s="34">
        <v>1</v>
      </c>
      <c r="M417">
        <v>1</v>
      </c>
      <c r="P417" s="28">
        <v>0.216244198539847</v>
      </c>
      <c r="Q417" s="28">
        <v>0.19406915259978699</v>
      </c>
      <c r="T417" s="56">
        <v>-0.62163408105566498</v>
      </c>
      <c r="U417" s="56">
        <v>-1.76310559781509</v>
      </c>
      <c r="V417" s="56">
        <v>-1.29070219636763</v>
      </c>
      <c r="W417" s="56">
        <v>-1.2911514707910201</v>
      </c>
      <c r="X417" s="56">
        <v>-1.7727377644430899</v>
      </c>
      <c r="Y417" s="56">
        <v>0.94388847485954497</v>
      </c>
      <c r="AB417" s="56">
        <v>0.14938780408334701</v>
      </c>
      <c r="AC417" s="56">
        <v>-2.5696570395747398</v>
      </c>
      <c r="AD417" s="56" t="s">
        <v>1362</v>
      </c>
      <c r="AE417" s="56">
        <v>-0.36647499452488902</v>
      </c>
      <c r="AF417" s="56">
        <v>0.48050872781779003</v>
      </c>
      <c r="AG417" s="56" t="s">
        <v>1362</v>
      </c>
      <c r="AH417" s="56">
        <v>1.2241387347931201</v>
      </c>
      <c r="AI417" s="56">
        <v>-0.65953558626500797</v>
      </c>
      <c r="AJ417" s="56">
        <v>-1.58646491536463</v>
      </c>
      <c r="AK417" s="56"/>
      <c r="AL417" s="65" t="s">
        <v>1389</v>
      </c>
    </row>
    <row r="418" spans="1:38" x14ac:dyDescent="0.2">
      <c r="A418" t="s">
        <v>399</v>
      </c>
      <c r="B418" t="s">
        <v>344</v>
      </c>
      <c r="C418" t="s">
        <v>1026</v>
      </c>
      <c r="D418" t="s">
        <v>1090</v>
      </c>
      <c r="E418" t="s">
        <v>387</v>
      </c>
      <c r="F418" s="95">
        <v>0</v>
      </c>
      <c r="H418" s="33">
        <v>22271549</v>
      </c>
      <c r="I418" s="40">
        <v>89.103379688999993</v>
      </c>
      <c r="J418" s="40">
        <v>36.800620977000001</v>
      </c>
      <c r="K418" s="34">
        <v>46</v>
      </c>
      <c r="M418">
        <v>1</v>
      </c>
      <c r="P418" s="28">
        <v>0.50071719992464803</v>
      </c>
      <c r="Q418" s="28">
        <v>0.147678641802549</v>
      </c>
      <c r="T418" s="56">
        <v>0.41900699893568899</v>
      </c>
      <c r="U418" s="56">
        <v>-0.19615983146006999</v>
      </c>
      <c r="V418" s="56">
        <v>3.29894864054762E-2</v>
      </c>
      <c r="W418" s="56">
        <v>-0.15657381528275899</v>
      </c>
      <c r="X418" s="56">
        <v>-0.37798608882059398</v>
      </c>
      <c r="Y418" s="56">
        <v>6.7429518491688906E-2</v>
      </c>
      <c r="AB418" s="56">
        <v>0.519407713945224</v>
      </c>
      <c r="AC418" s="56">
        <v>0.303673679762824</v>
      </c>
      <c r="AD418" s="56" t="s">
        <v>1362</v>
      </c>
      <c r="AE418" s="56">
        <v>-5.1872739484089901E-2</v>
      </c>
      <c r="AF418" s="56">
        <v>-6.6348531394146995E-2</v>
      </c>
      <c r="AG418" s="56" t="s">
        <v>1362</v>
      </c>
      <c r="AH418" s="56">
        <v>-2.79723071259083E-3</v>
      </c>
      <c r="AI418" s="56">
        <v>-0.66311054674903902</v>
      </c>
      <c r="AJ418" s="56">
        <v>-9.1732543715493206E-2</v>
      </c>
      <c r="AK418" s="56"/>
      <c r="AL418" s="65" t="s">
        <v>1389</v>
      </c>
    </row>
    <row r="419" spans="1:38" x14ac:dyDescent="0.2">
      <c r="A419" t="s">
        <v>400</v>
      </c>
      <c r="B419" t="s">
        <v>356</v>
      </c>
      <c r="C419" t="s">
        <v>394</v>
      </c>
      <c r="D419" t="s">
        <v>1090</v>
      </c>
      <c r="E419" t="s">
        <v>387</v>
      </c>
      <c r="F419" s="95">
        <v>27.435000000000002</v>
      </c>
      <c r="H419" s="33">
        <v>15837847</v>
      </c>
      <c r="I419" s="40">
        <v>52.991633948100002</v>
      </c>
      <c r="J419" s="40">
        <v>51.178452690999997</v>
      </c>
      <c r="K419" s="34">
        <v>164</v>
      </c>
      <c r="M419">
        <v>1</v>
      </c>
      <c r="P419" s="28">
        <v>0.15882709559607799</v>
      </c>
      <c r="Q419" s="28">
        <v>3.3254999452245498E-2</v>
      </c>
      <c r="T419" s="56">
        <v>-0.35395566406599299</v>
      </c>
      <c r="U419" s="56">
        <v>-0.38294173852479502</v>
      </c>
      <c r="V419" s="56">
        <v>-0.69889700008357103</v>
      </c>
      <c r="W419" s="56">
        <v>-8.9344302510711002E-2</v>
      </c>
      <c r="X419" s="56">
        <v>-0.32666599434882998</v>
      </c>
      <c r="Y419" s="56">
        <v>0.48268734069179398</v>
      </c>
      <c r="AB419" s="56">
        <v>-0.19041674516902601</v>
      </c>
      <c r="AC419" s="56">
        <v>0.18543690895510201</v>
      </c>
      <c r="AD419" s="56" t="s">
        <v>1362</v>
      </c>
      <c r="AE419" s="56">
        <v>-0.118167884394274</v>
      </c>
      <c r="AF419" s="56">
        <v>0.113572223261833</v>
      </c>
      <c r="AG419" s="56" t="s">
        <v>1362</v>
      </c>
      <c r="AH419" s="56">
        <v>0.36449007860506799</v>
      </c>
      <c r="AI419" s="56">
        <v>-1.01276734267548</v>
      </c>
      <c r="AJ419" s="56">
        <v>7.0317263859315193E-2</v>
      </c>
      <c r="AK419" s="56"/>
      <c r="AL419" s="65" t="s">
        <v>1389</v>
      </c>
    </row>
    <row r="420" spans="1:38" x14ac:dyDescent="0.2">
      <c r="A420" t="s">
        <v>399</v>
      </c>
      <c r="B420" t="s">
        <v>280</v>
      </c>
      <c r="C420" t="s">
        <v>973</v>
      </c>
      <c r="D420" t="s">
        <v>1090</v>
      </c>
      <c r="E420" t="s">
        <v>387</v>
      </c>
      <c r="F420" s="95">
        <v>0.01</v>
      </c>
      <c r="H420" s="33">
        <v>21165734</v>
      </c>
      <c r="I420" s="40">
        <v>84.938497527400003</v>
      </c>
      <c r="J420" s="40">
        <v>19.346203984900001</v>
      </c>
      <c r="K420" s="34">
        <v>40</v>
      </c>
      <c r="M420">
        <v>1</v>
      </c>
      <c r="P420" s="28">
        <v>-0.14597910338321901</v>
      </c>
      <c r="Q420" s="28">
        <v>-5.2753594089588202E-3</v>
      </c>
      <c r="T420" s="56">
        <v>-1.00534099981725</v>
      </c>
      <c r="U420" s="56">
        <v>-1.10444488220486</v>
      </c>
      <c r="V420" s="56">
        <v>-1.2171357284345701</v>
      </c>
      <c r="W420" s="56">
        <v>-1.2089645202856101</v>
      </c>
      <c r="X420" s="56">
        <v>-0.75432672437099402</v>
      </c>
      <c r="Y420" s="56">
        <v>0.83214965933056395</v>
      </c>
      <c r="AB420" s="56">
        <v>-0.34747753587046698</v>
      </c>
      <c r="AC420" s="56">
        <v>-1.0246505508008199</v>
      </c>
      <c r="AD420" s="56" t="s">
        <v>1362</v>
      </c>
      <c r="AE420" s="56">
        <v>-0.10551598559721</v>
      </c>
      <c r="AF420" s="56">
        <v>0.36641746588003898</v>
      </c>
      <c r="AG420" s="56" t="s">
        <v>1362</v>
      </c>
      <c r="AH420" s="56">
        <v>0.88624588189475895</v>
      </c>
      <c r="AI420" s="56">
        <v>-0.74029658407316801</v>
      </c>
      <c r="AJ420" s="56">
        <v>-0.68600497186866904</v>
      </c>
      <c r="AK420" s="56"/>
      <c r="AL420" s="65" t="s">
        <v>1389</v>
      </c>
    </row>
    <row r="421" spans="1:38" x14ac:dyDescent="0.2">
      <c r="A421" t="s">
        <v>398</v>
      </c>
      <c r="B421">
        <v>18323</v>
      </c>
      <c r="C421" t="s">
        <v>501</v>
      </c>
      <c r="D421" t="s">
        <v>1090</v>
      </c>
      <c r="E421" t="s">
        <v>1038</v>
      </c>
      <c r="F421" s="95">
        <v>0</v>
      </c>
      <c r="H421" s="33">
        <v>2479592</v>
      </c>
      <c r="I421" s="40">
        <v>41.720050000000001</v>
      </c>
      <c r="J421" s="40">
        <v>88.942964399999994</v>
      </c>
      <c r="K421" s="34">
        <v>70</v>
      </c>
      <c r="M421">
        <v>1</v>
      </c>
      <c r="P421" s="28">
        <v>-0.179191569670238</v>
      </c>
      <c r="Q421" s="28">
        <v>-0.187913676219359</v>
      </c>
      <c r="T421" s="56">
        <v>-0.97586256254787396</v>
      </c>
      <c r="U421" s="56">
        <v>-0.171418188765006</v>
      </c>
      <c r="V421" s="56">
        <v>-0.59350398303736995</v>
      </c>
      <c r="W421" s="56">
        <v>-0.26495283329319103</v>
      </c>
      <c r="X421" s="56">
        <v>-0.432362125837708</v>
      </c>
      <c r="Y421" s="56">
        <v>0.263998085675403</v>
      </c>
      <c r="AB421" s="56">
        <v>-0.91364377663204299</v>
      </c>
      <c r="AC421" s="56">
        <v>0.37732671752380698</v>
      </c>
      <c r="AD421" s="56">
        <v>-1.0403550015621399</v>
      </c>
      <c r="AE421" s="56">
        <v>-0.172231486862886</v>
      </c>
      <c r="AF421" s="56">
        <v>-0.322732852679604</v>
      </c>
      <c r="AG421" s="56" t="s">
        <v>1362</v>
      </c>
      <c r="AH421" s="56">
        <v>-1.0710311059367099</v>
      </c>
      <c r="AI421" s="56">
        <v>0.46224804149599602</v>
      </c>
      <c r="AJ421" s="56">
        <v>-8.8312109566113906E-2</v>
      </c>
      <c r="AK421" s="56"/>
      <c r="AL421" s="65" t="s">
        <v>1389</v>
      </c>
    </row>
    <row r="422" spans="1:38" x14ac:dyDescent="0.2">
      <c r="A422" t="s">
        <v>398</v>
      </c>
      <c r="B422">
        <v>18697</v>
      </c>
      <c r="C422" t="s">
        <v>444</v>
      </c>
      <c r="D422" t="s">
        <v>1097</v>
      </c>
      <c r="E422" t="s">
        <v>387</v>
      </c>
      <c r="F422" s="95">
        <v>23.15</v>
      </c>
      <c r="H422" s="33">
        <v>7691309</v>
      </c>
      <c r="I422" s="40">
        <v>83.571595000000002</v>
      </c>
      <c r="J422" s="40">
        <v>82.871117999999996</v>
      </c>
      <c r="K422" s="34">
        <v>60</v>
      </c>
      <c r="M422">
        <v>1</v>
      </c>
      <c r="P422" s="28">
        <v>0.14566572083356</v>
      </c>
      <c r="Q422" s="28">
        <v>0.22075911037648699</v>
      </c>
      <c r="T422" s="56">
        <v>-1.6963547230421501</v>
      </c>
      <c r="U422" s="56">
        <v>-0.159012671304159</v>
      </c>
      <c r="V422" s="56">
        <v>-0.99770722305182902</v>
      </c>
      <c r="W422" s="56">
        <v>-0.10605800971135</v>
      </c>
      <c r="X422" s="56">
        <v>0.37220102680047401</v>
      </c>
      <c r="Y422" s="56">
        <v>0.45329761108336097</v>
      </c>
      <c r="AB422" s="56">
        <v>-2.1828710509580702</v>
      </c>
      <c r="AC422" s="56">
        <v>2.01088115575216</v>
      </c>
      <c r="AD422" s="56" t="s">
        <v>1362</v>
      </c>
      <c r="AE422" s="56">
        <v>-0.42781368622677302</v>
      </c>
      <c r="AF422" s="56">
        <v>-1.33506050857639</v>
      </c>
      <c r="AG422" s="56" t="s">
        <v>1362</v>
      </c>
      <c r="AH422" s="56">
        <v>-1.7462231693444401</v>
      </c>
      <c r="AI422" s="56">
        <v>0.61913081963370198</v>
      </c>
      <c r="AJ422" s="56">
        <v>0.70434919454747003</v>
      </c>
      <c r="AK422" s="56"/>
      <c r="AL422" s="65" t="s">
        <v>1389</v>
      </c>
    </row>
    <row r="423" spans="1:38" x14ac:dyDescent="0.2">
      <c r="A423" t="s">
        <v>399</v>
      </c>
      <c r="B423" t="s">
        <v>336</v>
      </c>
      <c r="C423" t="s">
        <v>1019</v>
      </c>
      <c r="D423" t="s">
        <v>1097</v>
      </c>
      <c r="E423" t="s">
        <v>387</v>
      </c>
      <c r="F423" s="95">
        <v>5.4399999999999995</v>
      </c>
      <c r="H423" s="33">
        <v>31215222</v>
      </c>
      <c r="I423" s="40">
        <v>82.929998393299996</v>
      </c>
      <c r="J423" s="40">
        <v>25.506356995499999</v>
      </c>
      <c r="K423" s="34">
        <v>49</v>
      </c>
      <c r="M423">
        <v>1</v>
      </c>
      <c r="P423" s="28">
        <v>0.37499526589640197</v>
      </c>
      <c r="Q423" s="28">
        <v>0.182436713143243</v>
      </c>
      <c r="T423" s="56">
        <v>0.179957879556119</v>
      </c>
      <c r="U423" s="56">
        <v>-0.70009844942340804</v>
      </c>
      <c r="V423" s="56">
        <v>-0.23979421494564301</v>
      </c>
      <c r="W423" s="56">
        <v>-0.22711549977595599</v>
      </c>
      <c r="X423" s="56">
        <v>-0.60482308785800498</v>
      </c>
      <c r="Y423" s="56">
        <v>0.43400968377347199</v>
      </c>
      <c r="AB423" s="56">
        <v>0.33421562369600899</v>
      </c>
      <c r="AC423" s="56">
        <v>-0.46662730877712799</v>
      </c>
      <c r="AD423" s="56" t="s">
        <v>1362</v>
      </c>
      <c r="AE423" s="56">
        <v>-0.19154167588412399</v>
      </c>
      <c r="AF423" s="56">
        <v>0.22998454220752901</v>
      </c>
      <c r="AG423" s="56" t="s">
        <v>1362</v>
      </c>
      <c r="AH423" s="56">
        <v>0.57204386703933896</v>
      </c>
      <c r="AI423" s="56">
        <v>-1.0031213516033799</v>
      </c>
      <c r="AJ423" s="56">
        <v>-0.38554932851538298</v>
      </c>
      <c r="AK423" s="56"/>
      <c r="AL423" s="65" t="s">
        <v>1389</v>
      </c>
    </row>
    <row r="424" spans="1:38" x14ac:dyDescent="0.2">
      <c r="A424" t="s">
        <v>399</v>
      </c>
      <c r="B424" t="s">
        <v>150</v>
      </c>
      <c r="C424" t="s">
        <v>925</v>
      </c>
      <c r="D424" t="s">
        <v>1097</v>
      </c>
      <c r="E424" t="s">
        <v>387</v>
      </c>
      <c r="F424" s="95">
        <v>44.36</v>
      </c>
      <c r="H424" s="33">
        <v>10567979</v>
      </c>
      <c r="I424" s="40">
        <v>87.400696979399996</v>
      </c>
      <c r="J424" s="40">
        <v>59.118268471999997</v>
      </c>
      <c r="K424" s="34">
        <v>68</v>
      </c>
      <c r="M424">
        <v>1</v>
      </c>
      <c r="P424" s="28">
        <v>-0.10207817107596499</v>
      </c>
      <c r="Q424" s="28">
        <v>-5.0718362844102902E-2</v>
      </c>
      <c r="T424" s="56">
        <v>-1.2110207155274999</v>
      </c>
      <c r="U424" s="56">
        <v>-5.0599235205246597E-2</v>
      </c>
      <c r="V424" s="56">
        <v>-0.52609668815204702</v>
      </c>
      <c r="W424" s="56">
        <v>-0.154788863721737</v>
      </c>
      <c r="X424" s="56">
        <v>0.31956681995904002</v>
      </c>
      <c r="Y424" s="56">
        <v>0.29397772351879797</v>
      </c>
      <c r="AB424" s="56">
        <v>-1.6747901072135301</v>
      </c>
      <c r="AC424" s="56">
        <v>1.7707379250873501</v>
      </c>
      <c r="AD424" s="56" t="s">
        <v>1362</v>
      </c>
      <c r="AE424" s="56">
        <v>-0.25580187468750498</v>
      </c>
      <c r="AF424" s="56">
        <v>-0.85146706512944204</v>
      </c>
      <c r="AG424" s="56" t="s">
        <v>1362</v>
      </c>
      <c r="AH424" s="56">
        <v>-1.29666552264624</v>
      </c>
      <c r="AI424" s="56">
        <v>0.25596102853834801</v>
      </c>
      <c r="AJ424" s="56">
        <v>0.593479148449224</v>
      </c>
      <c r="AK424" s="56"/>
      <c r="AL424" s="65" t="s">
        <v>1389</v>
      </c>
    </row>
    <row r="425" spans="1:38" x14ac:dyDescent="0.2">
      <c r="A425" t="s">
        <v>398</v>
      </c>
      <c r="B425">
        <v>18738</v>
      </c>
      <c r="C425" t="s">
        <v>478</v>
      </c>
      <c r="D425" t="s">
        <v>1097</v>
      </c>
      <c r="E425" t="s">
        <v>1038</v>
      </c>
      <c r="F425" s="95">
        <v>2.7949999999999999</v>
      </c>
      <c r="H425" s="33">
        <v>13146302</v>
      </c>
      <c r="I425" s="40">
        <v>56.959814000000001</v>
      </c>
      <c r="J425" s="40">
        <v>68.224012999999999</v>
      </c>
      <c r="K425" s="34">
        <v>1815</v>
      </c>
      <c r="M425">
        <v>1</v>
      </c>
      <c r="P425" s="28">
        <v>-0.119166450052346</v>
      </c>
      <c r="Q425" s="28">
        <v>-0.13590820699947301</v>
      </c>
      <c r="T425" s="56">
        <v>-0.232429116930467</v>
      </c>
      <c r="U425" s="56">
        <v>-0.39324161067706698</v>
      </c>
      <c r="V425" s="56">
        <v>-0.48368682264722901</v>
      </c>
      <c r="W425" s="56">
        <v>-1.42325851763708</v>
      </c>
      <c r="X425" s="56">
        <v>-0.53435366750191704</v>
      </c>
      <c r="Y425" s="56">
        <v>0.30668622806214402</v>
      </c>
      <c r="AB425" s="56">
        <v>-0.26707474036621598</v>
      </c>
      <c r="AC425" s="56">
        <v>0.13862626392321101</v>
      </c>
      <c r="AD425" s="56">
        <v>-3.8566737983136902E-2</v>
      </c>
      <c r="AE425" s="56">
        <v>-0.267416450901939</v>
      </c>
      <c r="AF425" s="56">
        <v>-0.19185400648457801</v>
      </c>
      <c r="AG425" s="56" t="s">
        <v>1362</v>
      </c>
      <c r="AH425" s="56">
        <v>0.179378441255969</v>
      </c>
      <c r="AI425" s="56">
        <v>0.72248633532386197</v>
      </c>
      <c r="AJ425" s="56">
        <v>-0.12959950646823001</v>
      </c>
      <c r="AK425" s="56"/>
      <c r="AL425" s="65" t="s">
        <v>1389</v>
      </c>
    </row>
    <row r="426" spans="1:38" x14ac:dyDescent="0.2">
      <c r="A426" t="s">
        <v>399</v>
      </c>
      <c r="B426" t="s">
        <v>341</v>
      </c>
      <c r="C426" t="s">
        <v>1023</v>
      </c>
      <c r="D426" t="s">
        <v>1064</v>
      </c>
      <c r="E426" t="s">
        <v>387</v>
      </c>
      <c r="F426" s="95">
        <v>6.375</v>
      </c>
      <c r="H426" s="33">
        <v>20345638</v>
      </c>
      <c r="I426" s="40">
        <v>76.356082440799995</v>
      </c>
      <c r="J426" s="40">
        <v>44.474756781899998</v>
      </c>
      <c r="K426" s="34">
        <v>7344</v>
      </c>
      <c r="M426">
        <v>1</v>
      </c>
      <c r="P426" s="28">
        <v>0.35712161495119998</v>
      </c>
      <c r="Q426" s="28">
        <v>0.198274694010111</v>
      </c>
      <c r="T426" s="56">
        <v>-0.29888554341899098</v>
      </c>
      <c r="U426" s="56">
        <v>-0.18971562256576799</v>
      </c>
      <c r="V426" s="56">
        <v>-0.12620832055390299</v>
      </c>
      <c r="W426" s="56">
        <v>0.16010861201751</v>
      </c>
      <c r="X426" s="56">
        <v>0.30733414093172501</v>
      </c>
      <c r="Y426" s="56">
        <v>0.14309220258930799</v>
      </c>
      <c r="AB426" s="56">
        <v>-0.39734431632402301</v>
      </c>
      <c r="AC426" s="56">
        <v>1.23175814366387</v>
      </c>
      <c r="AD426" s="56" t="s">
        <v>1362</v>
      </c>
      <c r="AE426" s="56">
        <v>-0.35224009528008099</v>
      </c>
      <c r="AF426" s="56">
        <v>-0.339412163105411</v>
      </c>
      <c r="AG426" s="56" t="s">
        <v>1362</v>
      </c>
      <c r="AH426" s="56">
        <v>-0.53184858399147195</v>
      </c>
      <c r="AI426" s="56">
        <v>3.1178098550741402E-2</v>
      </c>
      <c r="AJ426" s="56">
        <v>0.35904247007190498</v>
      </c>
      <c r="AK426" s="56"/>
      <c r="AL426" s="65" t="s">
        <v>1389</v>
      </c>
    </row>
    <row r="427" spans="1:38" x14ac:dyDescent="0.2">
      <c r="A427" t="s">
        <v>399</v>
      </c>
      <c r="B427" t="s">
        <v>307</v>
      </c>
      <c r="C427" t="s">
        <v>996</v>
      </c>
      <c r="D427" t="s">
        <v>1064</v>
      </c>
      <c r="E427" t="s">
        <v>387</v>
      </c>
      <c r="F427" s="95">
        <v>34.090000000000003</v>
      </c>
      <c r="H427" s="33">
        <v>25537458</v>
      </c>
      <c r="I427" s="40">
        <v>86.090409426400001</v>
      </c>
      <c r="J427" s="40">
        <v>16.5315556099</v>
      </c>
      <c r="K427" s="34">
        <v>71</v>
      </c>
      <c r="M427">
        <v>1</v>
      </c>
      <c r="P427" s="28">
        <v>0.46457479224017501</v>
      </c>
      <c r="Q427" s="28">
        <v>0.14798717446281601</v>
      </c>
      <c r="T427" s="56">
        <v>0.13220039913968001</v>
      </c>
      <c r="U427" s="56">
        <v>-1.39480986233448</v>
      </c>
      <c r="V427" s="56">
        <v>-0.61163533409069804</v>
      </c>
      <c r="W427" s="56">
        <v>-1.3556208271385899</v>
      </c>
      <c r="X427" s="56">
        <v>-1.77817165049371</v>
      </c>
      <c r="Y427" s="56">
        <v>0.742363567142864</v>
      </c>
      <c r="AB427" s="56">
        <v>0.63345342539826999</v>
      </c>
      <c r="AC427" s="56">
        <v>-1.88854921700834</v>
      </c>
      <c r="AD427" s="56" t="s">
        <v>1362</v>
      </c>
      <c r="AE427" s="56">
        <v>-0.18813141499778699</v>
      </c>
      <c r="AF427" s="56">
        <v>0.34592217708581402</v>
      </c>
      <c r="AG427" s="56" t="s">
        <v>1362</v>
      </c>
      <c r="AH427" s="56">
        <v>0.98267707025721196</v>
      </c>
      <c r="AI427" s="56">
        <v>-0.85394813500913702</v>
      </c>
      <c r="AJ427" s="56">
        <v>-1.4559274898671799</v>
      </c>
      <c r="AK427" s="56"/>
      <c r="AL427" s="65" t="s">
        <v>1389</v>
      </c>
    </row>
    <row r="428" spans="1:38" x14ac:dyDescent="0.2">
      <c r="A428" t="s">
        <v>399</v>
      </c>
      <c r="B428">
        <v>22865</v>
      </c>
      <c r="C428" t="s">
        <v>862</v>
      </c>
      <c r="D428" t="s">
        <v>1064</v>
      </c>
      <c r="E428" t="s">
        <v>387</v>
      </c>
      <c r="F428" s="95">
        <v>3.4649999999999999</v>
      </c>
      <c r="H428" s="33">
        <v>19423071</v>
      </c>
      <c r="I428" s="40">
        <v>83.302710000000005</v>
      </c>
      <c r="J428" s="40">
        <v>24.005914000000001</v>
      </c>
      <c r="K428" s="34">
        <v>28</v>
      </c>
      <c r="M428">
        <v>1</v>
      </c>
      <c r="P428" s="28">
        <v>0.354074462730951</v>
      </c>
      <c r="Q428" s="28">
        <v>7.5003935219989104E-2</v>
      </c>
      <c r="T428" s="56">
        <v>-1.63351505142715E-2</v>
      </c>
      <c r="U428" s="56">
        <v>-0.86661692888193198</v>
      </c>
      <c r="V428" s="56">
        <v>-0.60991545706491401</v>
      </c>
      <c r="W428" s="56">
        <v>-0.50082835907479195</v>
      </c>
      <c r="X428" s="56">
        <v>-0.57448403994227903</v>
      </c>
      <c r="Y428" s="56">
        <v>0.59177116410566</v>
      </c>
      <c r="AB428" s="56">
        <v>0.350572882196798</v>
      </c>
      <c r="AC428" s="56">
        <v>-1.13863655693927</v>
      </c>
      <c r="AD428" s="56" t="s">
        <v>1362</v>
      </c>
      <c r="AE428" s="56">
        <v>-5.6311532210989702E-2</v>
      </c>
      <c r="AF428" s="56">
        <v>0.24144748128804699</v>
      </c>
      <c r="AG428" s="56" t="s">
        <v>1362</v>
      </c>
      <c r="AH428" s="56">
        <v>0.68594550127195597</v>
      </c>
      <c r="AI428" s="56">
        <v>-0.54621861265518101</v>
      </c>
      <c r="AJ428" s="56">
        <v>-0.63112328334784995</v>
      </c>
      <c r="AK428" s="56"/>
      <c r="AL428" s="65" t="s">
        <v>1389</v>
      </c>
    </row>
    <row r="429" spans="1:38" x14ac:dyDescent="0.2">
      <c r="A429" t="s">
        <v>399</v>
      </c>
      <c r="B429">
        <v>23815</v>
      </c>
      <c r="C429" t="s">
        <v>880</v>
      </c>
      <c r="D429" t="s">
        <v>1064</v>
      </c>
      <c r="E429" t="s">
        <v>387</v>
      </c>
      <c r="F429" s="95">
        <v>9.0399999999999991</v>
      </c>
      <c r="H429" s="33">
        <v>21291187</v>
      </c>
      <c r="I429" s="40">
        <v>86.770480000000006</v>
      </c>
      <c r="J429" s="40">
        <v>27.367999999999999</v>
      </c>
      <c r="K429" s="34">
        <v>125</v>
      </c>
      <c r="M429">
        <v>1</v>
      </c>
      <c r="P429" s="28">
        <v>-0.12981374488002301</v>
      </c>
      <c r="Q429" s="28">
        <v>5.3129022476231403E-3</v>
      </c>
      <c r="T429" s="56">
        <v>-0.60295988593221095</v>
      </c>
      <c r="U429" s="56">
        <v>-0.99452643574212596</v>
      </c>
      <c r="V429" s="56">
        <v>-0.57509195806024505</v>
      </c>
      <c r="W429" s="56">
        <v>-1.00367438937415</v>
      </c>
      <c r="X429" s="56">
        <v>-1.5792368312352401</v>
      </c>
      <c r="Y429" s="56">
        <v>0.73755094361344298</v>
      </c>
      <c r="AB429" s="56">
        <v>9.5789767557885999E-2</v>
      </c>
      <c r="AC429" s="56">
        <v>-1.6766943350616601</v>
      </c>
      <c r="AD429" s="56" t="s">
        <v>1362</v>
      </c>
      <c r="AE429" s="56">
        <v>2.8813061731803102E-2</v>
      </c>
      <c r="AF429" s="56">
        <v>0.34022147772295602</v>
      </c>
      <c r="AG429" s="56" t="s">
        <v>1362</v>
      </c>
      <c r="AH429" s="56">
        <v>0.87551545273644205</v>
      </c>
      <c r="AI429" s="56">
        <v>-0.50353847591813405</v>
      </c>
      <c r="AJ429" s="56">
        <v>-1.2542171653260401</v>
      </c>
      <c r="AK429" s="56"/>
      <c r="AL429" s="65" t="s">
        <v>1389</v>
      </c>
    </row>
    <row r="430" spans="1:38" x14ac:dyDescent="0.2">
      <c r="A430" t="s">
        <v>399</v>
      </c>
      <c r="B430" t="s">
        <v>96</v>
      </c>
      <c r="C430" t="s">
        <v>908</v>
      </c>
      <c r="D430" t="s">
        <v>1064</v>
      </c>
      <c r="E430" t="s">
        <v>387</v>
      </c>
      <c r="F430" s="95">
        <v>5.0000000000000001E-3</v>
      </c>
      <c r="H430" s="33">
        <v>20308765</v>
      </c>
      <c r="I430" s="40">
        <v>87.192045964599998</v>
      </c>
      <c r="J430" s="40">
        <v>20.529616690800001</v>
      </c>
      <c r="K430" s="34">
        <v>3</v>
      </c>
      <c r="M430">
        <v>1</v>
      </c>
      <c r="P430" s="28">
        <v>-0.19413147817333901</v>
      </c>
      <c r="Q430" s="28">
        <v>-7.1144591623862094E-2</v>
      </c>
      <c r="T430" s="56">
        <v>-0.98553044285862501</v>
      </c>
      <c r="U430" s="56">
        <v>-0.33054401076510598</v>
      </c>
      <c r="V430" s="56">
        <v>-0.61628144279860697</v>
      </c>
      <c r="W430" s="56">
        <v>-0.71396632066157695</v>
      </c>
      <c r="X430" s="56">
        <v>-0.111092261224834</v>
      </c>
      <c r="Y430" s="56">
        <v>0.491828805213125</v>
      </c>
      <c r="AB430" s="56">
        <v>-0.63177689578761898</v>
      </c>
      <c r="AC430" s="56">
        <v>-0.23571356853053099</v>
      </c>
      <c r="AD430" s="56" t="s">
        <v>1362</v>
      </c>
      <c r="AE430" s="56">
        <v>7.3702163802980197E-2</v>
      </c>
      <c r="AF430" s="56">
        <v>0.21744220748392001</v>
      </c>
      <c r="AG430" s="56" t="s">
        <v>1362</v>
      </c>
      <c r="AH430" s="56">
        <v>0.20666258006645799</v>
      </c>
      <c r="AI430" s="56">
        <v>-0.927278850751588</v>
      </c>
      <c r="AJ430" s="56">
        <v>-7.1120539815568706E-2</v>
      </c>
      <c r="AK430" s="56"/>
      <c r="AL430" s="65" t="s">
        <v>1389</v>
      </c>
    </row>
    <row r="431" spans="1:38" x14ac:dyDescent="0.2">
      <c r="A431" t="s">
        <v>399</v>
      </c>
      <c r="B431" t="s">
        <v>113</v>
      </c>
      <c r="C431" t="s">
        <v>1131</v>
      </c>
      <c r="D431" t="s">
        <v>1064</v>
      </c>
      <c r="E431" t="s">
        <v>387</v>
      </c>
      <c r="F431" s="95">
        <v>22.204999999999998</v>
      </c>
      <c r="H431" s="33">
        <v>13406400</v>
      </c>
      <c r="I431" s="40">
        <v>71.900999755000001</v>
      </c>
      <c r="J431" s="40">
        <v>44.629507101500003</v>
      </c>
      <c r="K431" s="34">
        <v>237</v>
      </c>
      <c r="M431">
        <v>1</v>
      </c>
      <c r="P431" s="28">
        <v>0.30316042856979702</v>
      </c>
      <c r="Q431" s="28">
        <v>-0.13656909898294101</v>
      </c>
      <c r="T431" s="56">
        <v>-0.53742280101656004</v>
      </c>
      <c r="U431" s="56">
        <v>-0.30046889246939601</v>
      </c>
      <c r="V431" s="56">
        <v>-0.69323557554440596</v>
      </c>
      <c r="W431" s="56">
        <v>-0.20017157504192301</v>
      </c>
      <c r="X431" s="56">
        <v>-0.158150094612652</v>
      </c>
      <c r="Y431" s="56">
        <v>0.45450005893315198</v>
      </c>
      <c r="AB431" s="56">
        <v>-0.29444237483557401</v>
      </c>
      <c r="AC431" s="56">
        <v>1.2985473421523801</v>
      </c>
      <c r="AD431" s="56" t="s">
        <v>1362</v>
      </c>
      <c r="AE431" s="56">
        <v>-0.22411557008837499</v>
      </c>
      <c r="AF431" s="56">
        <v>-0.373523937888461</v>
      </c>
      <c r="AG431" s="56" t="s">
        <v>1362</v>
      </c>
      <c r="AH431" s="56">
        <v>-0.35308489501418799</v>
      </c>
      <c r="AI431" s="56">
        <v>-9.5519907089049796E-2</v>
      </c>
      <c r="AJ431" s="56">
        <v>0.16075714775953501</v>
      </c>
      <c r="AK431" s="56"/>
      <c r="AL431" s="65" t="s">
        <v>1389</v>
      </c>
    </row>
    <row r="432" spans="1:38" x14ac:dyDescent="0.2">
      <c r="A432" t="s">
        <v>399</v>
      </c>
      <c r="B432" t="s">
        <v>116</v>
      </c>
      <c r="C432" t="s">
        <v>915</v>
      </c>
      <c r="D432" t="s">
        <v>1064</v>
      </c>
      <c r="E432" t="s">
        <v>387</v>
      </c>
      <c r="F432" s="95">
        <v>0.13</v>
      </c>
      <c r="H432" s="33">
        <v>24433691</v>
      </c>
      <c r="I432" s="40">
        <v>85.569308896099997</v>
      </c>
      <c r="J432" s="40">
        <v>19.807401528500002</v>
      </c>
      <c r="K432" s="34">
        <v>554</v>
      </c>
      <c r="M432">
        <v>1</v>
      </c>
      <c r="P432" s="28">
        <v>-0.13085868768869299</v>
      </c>
      <c r="Q432" s="28">
        <v>-0.18160948630183499</v>
      </c>
      <c r="T432" s="56">
        <v>-0.710994670354129</v>
      </c>
      <c r="U432" s="56">
        <v>-0.66397124993522805</v>
      </c>
      <c r="V432" s="56">
        <v>-1.0131229228327401</v>
      </c>
      <c r="W432" s="56">
        <v>-1.3069802521334299</v>
      </c>
      <c r="X432" s="56">
        <v>-0.623895605401663</v>
      </c>
      <c r="Y432" s="56">
        <v>0.69073412520416699</v>
      </c>
      <c r="AB432" s="56">
        <v>2.9771644070936101E-2</v>
      </c>
      <c r="AC432" s="56">
        <v>0.140609665921507</v>
      </c>
      <c r="AD432" s="56" t="s">
        <v>1362</v>
      </c>
      <c r="AE432" s="56">
        <v>-4.4705750637795298E-2</v>
      </c>
      <c r="AF432" s="56">
        <v>3.50096967459603E-2</v>
      </c>
      <c r="AG432" s="56" t="s">
        <v>1362</v>
      </c>
      <c r="AH432" s="56">
        <v>0.29129676091524398</v>
      </c>
      <c r="AI432" s="56">
        <v>0.38688982067766398</v>
      </c>
      <c r="AJ432" s="56">
        <v>-0.81046028448604701</v>
      </c>
      <c r="AK432" s="56"/>
      <c r="AL432" s="65" t="s">
        <v>1389</v>
      </c>
    </row>
    <row r="433" spans="1:38" x14ac:dyDescent="0.2">
      <c r="A433" t="s">
        <v>398</v>
      </c>
      <c r="B433">
        <v>18367</v>
      </c>
      <c r="C433" t="s">
        <v>509</v>
      </c>
      <c r="D433" t="s">
        <v>1071</v>
      </c>
      <c r="E433" t="s">
        <v>387</v>
      </c>
      <c r="F433" s="95">
        <v>77.42</v>
      </c>
      <c r="H433" s="33">
        <v>41381771</v>
      </c>
      <c r="I433" s="40">
        <v>66.550179999999997</v>
      </c>
      <c r="J433" s="40">
        <v>41.825955999999998</v>
      </c>
      <c r="K433" s="34">
        <v>4799</v>
      </c>
      <c r="M433">
        <v>1</v>
      </c>
      <c r="P433" s="28">
        <v>1.23173400024983</v>
      </c>
      <c r="Q433" s="28">
        <v>0.52653976091920396</v>
      </c>
      <c r="T433" s="56">
        <v>1.4990399102225</v>
      </c>
      <c r="U433" s="56">
        <v>-1.0997497650894399</v>
      </c>
      <c r="V433" s="56">
        <v>-0.19900872867855801</v>
      </c>
      <c r="W433" s="56">
        <v>-0.44847193862080298</v>
      </c>
      <c r="X433" s="56">
        <v>-1.3811585763182199</v>
      </c>
      <c r="Y433" s="56">
        <v>0.191328027112771</v>
      </c>
      <c r="AB433" s="56">
        <v>1.5612833637716701</v>
      </c>
      <c r="AC433" s="56">
        <v>-0.98205308440701999</v>
      </c>
      <c r="AD433" s="56" t="s">
        <v>1362</v>
      </c>
      <c r="AE433" s="56">
        <v>-0.37201114063326102</v>
      </c>
      <c r="AF433" s="56">
        <v>2.1642728006093701E-3</v>
      </c>
      <c r="AG433" s="56" t="s">
        <v>1362</v>
      </c>
      <c r="AH433" s="56">
        <v>0.37202744630685097</v>
      </c>
      <c r="AI433" s="56">
        <v>-0.70034005775585595</v>
      </c>
      <c r="AJ433" s="56">
        <v>-1.15862156278982</v>
      </c>
      <c r="AK433" s="56"/>
      <c r="AL433" s="65" t="s">
        <v>1389</v>
      </c>
    </row>
    <row r="434" spans="1:38" x14ac:dyDescent="0.2">
      <c r="A434" t="s">
        <v>400</v>
      </c>
      <c r="B434">
        <v>26454</v>
      </c>
      <c r="C434" t="s">
        <v>501</v>
      </c>
      <c r="D434" t="s">
        <v>1071</v>
      </c>
      <c r="E434" t="s">
        <v>387</v>
      </c>
      <c r="F434" s="95">
        <v>0</v>
      </c>
      <c r="H434" s="33">
        <v>19191831</v>
      </c>
      <c r="I434" s="40">
        <v>86.965509999999995</v>
      </c>
      <c r="J434" s="40">
        <v>17.473210000000002</v>
      </c>
      <c r="K434" s="34">
        <v>217</v>
      </c>
      <c r="M434">
        <v>1</v>
      </c>
      <c r="P434" s="28">
        <v>0.53722221599361397</v>
      </c>
      <c r="Q434" s="28">
        <v>0.25823954617470402</v>
      </c>
      <c r="T434" s="56">
        <v>0.41346225023417099</v>
      </c>
      <c r="U434" s="56">
        <v>-0.97525244246047604</v>
      </c>
      <c r="V434" s="56">
        <v>0.41861010160605899</v>
      </c>
      <c r="W434" s="56">
        <v>-0.69131936685335105</v>
      </c>
      <c r="X434" s="56">
        <v>-1.41552589006957</v>
      </c>
      <c r="Y434" s="56">
        <v>0.29601706893156998</v>
      </c>
      <c r="AB434" s="56">
        <v>0.70619246653846401</v>
      </c>
      <c r="AC434" s="56">
        <v>-2.04667309576095</v>
      </c>
      <c r="AD434" s="56" t="s">
        <v>1362</v>
      </c>
      <c r="AE434" s="56">
        <v>-0.19956075208426999</v>
      </c>
      <c r="AF434" s="56">
        <v>0.39147598682816098</v>
      </c>
      <c r="AG434" s="56" t="s">
        <v>1362</v>
      </c>
      <c r="AH434" s="56">
        <v>0.53258961178653996</v>
      </c>
      <c r="AI434" s="56">
        <v>-1.34744842494984</v>
      </c>
      <c r="AJ434" s="56">
        <v>-1.2288197015573801</v>
      </c>
      <c r="AK434" s="56"/>
      <c r="AL434" s="65" t="s">
        <v>1389</v>
      </c>
    </row>
    <row r="435" spans="1:38" x14ac:dyDescent="0.2">
      <c r="A435" t="s">
        <v>399</v>
      </c>
      <c r="B435">
        <v>24046</v>
      </c>
      <c r="C435" t="s">
        <v>1208</v>
      </c>
      <c r="D435" t="s">
        <v>1071</v>
      </c>
      <c r="E435" t="s">
        <v>387</v>
      </c>
      <c r="F435" s="95">
        <v>20.86</v>
      </c>
      <c r="H435" s="33">
        <v>16866937</v>
      </c>
      <c r="I435" s="40">
        <v>80.138120000000001</v>
      </c>
      <c r="J435" s="40">
        <v>24.678129999999999</v>
      </c>
      <c r="K435" s="34">
        <v>28</v>
      </c>
      <c r="M435">
        <v>1</v>
      </c>
      <c r="P435" s="28">
        <v>0.70877450365838301</v>
      </c>
      <c r="Q435" s="28">
        <v>0.24763963244815601</v>
      </c>
      <c r="T435" s="56">
        <v>0.60169678680038896</v>
      </c>
      <c r="U435" s="56">
        <v>-1.2924779018722501</v>
      </c>
      <c r="V435" s="56">
        <v>-0.49617647149756999</v>
      </c>
      <c r="W435" s="56">
        <v>-0.97906762518828305</v>
      </c>
      <c r="X435" s="56">
        <v>-1.35976716385715</v>
      </c>
      <c r="Y435" s="56">
        <v>0.60706683314835097</v>
      </c>
      <c r="AB435" s="56">
        <v>0.75467717595032402</v>
      </c>
      <c r="AC435" s="56">
        <v>-1.6608615112876499</v>
      </c>
      <c r="AD435" s="56" t="s">
        <v>1362</v>
      </c>
      <c r="AE435" s="56">
        <v>-0.37252625575903198</v>
      </c>
      <c r="AF435" s="56">
        <v>0.30922408856530298</v>
      </c>
      <c r="AG435" s="56" t="s">
        <v>1362</v>
      </c>
      <c r="AH435" s="56">
        <v>0.79368777988777695</v>
      </c>
      <c r="AI435" s="56">
        <v>-0.63130502778125097</v>
      </c>
      <c r="AJ435" s="56">
        <v>-0.91146657168624901</v>
      </c>
      <c r="AK435" s="56"/>
      <c r="AL435" s="65" t="s">
        <v>1389</v>
      </c>
    </row>
    <row r="436" spans="1:38" x14ac:dyDescent="0.2">
      <c r="A436" t="s">
        <v>400</v>
      </c>
      <c r="B436" t="s">
        <v>383</v>
      </c>
      <c r="C436" t="s">
        <v>657</v>
      </c>
      <c r="D436" t="s">
        <v>1071</v>
      </c>
      <c r="E436" t="s">
        <v>387</v>
      </c>
      <c r="F436" s="95">
        <v>19.445</v>
      </c>
      <c r="H436" s="33">
        <v>4645181</v>
      </c>
      <c r="I436" s="40">
        <v>60.169921974300003</v>
      </c>
      <c r="J436" s="40">
        <v>79.485580101500005</v>
      </c>
      <c r="K436" s="34">
        <v>885</v>
      </c>
      <c r="M436">
        <v>1</v>
      </c>
      <c r="P436" s="28">
        <v>0.172936504415484</v>
      </c>
      <c r="Q436" s="28">
        <v>0.21193243214424901</v>
      </c>
      <c r="T436" s="56">
        <v>-1.4670755956931001</v>
      </c>
      <c r="U436" s="56">
        <v>-6.5154294083790601E-2</v>
      </c>
      <c r="V436" s="56">
        <v>-0.88300923212648896</v>
      </c>
      <c r="W436" s="56">
        <v>-0.16687883497213701</v>
      </c>
      <c r="X436" s="56">
        <v>0.29302340382157999</v>
      </c>
      <c r="Y436" s="56">
        <v>0.39666888758098201</v>
      </c>
      <c r="AB436" s="56">
        <v>-1.8906923267120399</v>
      </c>
      <c r="AC436" s="56">
        <v>1.9865803618828299</v>
      </c>
      <c r="AD436" s="56" t="s">
        <v>1362</v>
      </c>
      <c r="AE436" s="56">
        <v>-0.42589963260750802</v>
      </c>
      <c r="AF436" s="56">
        <v>-1.2711546072482001</v>
      </c>
      <c r="AG436" s="56" t="s">
        <v>1362</v>
      </c>
      <c r="AH436" s="56">
        <v>-1.5700287647043301</v>
      </c>
      <c r="AI436" s="56">
        <v>0.80456616244706103</v>
      </c>
      <c r="AJ436" s="56">
        <v>0.50496128988591604</v>
      </c>
      <c r="AK436" s="56"/>
      <c r="AL436" s="65" t="s">
        <v>1389</v>
      </c>
    </row>
    <row r="437" spans="1:38" x14ac:dyDescent="0.2">
      <c r="A437" t="s">
        <v>398</v>
      </c>
      <c r="B437">
        <v>18946</v>
      </c>
      <c r="C437" t="s">
        <v>1263</v>
      </c>
      <c r="D437" t="s">
        <v>1071</v>
      </c>
      <c r="E437" t="s">
        <v>387</v>
      </c>
      <c r="F437" s="95">
        <v>11.535</v>
      </c>
      <c r="H437" s="33">
        <v>271802</v>
      </c>
      <c r="I437" s="40">
        <v>79.763159999999999</v>
      </c>
      <c r="J437" s="40">
        <v>23.998650000000001</v>
      </c>
      <c r="K437" s="34">
        <v>3</v>
      </c>
      <c r="M437">
        <v>1</v>
      </c>
      <c r="P437" s="28">
        <v>0.56034743834957901</v>
      </c>
      <c r="Q437" s="28">
        <v>0.18013268994626599</v>
      </c>
      <c r="T437" s="56" t="s">
        <v>1362</v>
      </c>
      <c r="U437" s="56">
        <v>-0.72802313865964097</v>
      </c>
      <c r="V437" s="56">
        <v>-2.1663523991150999</v>
      </c>
      <c r="W437" s="56" t="s">
        <v>1362</v>
      </c>
      <c r="X437" s="56">
        <v>0.60363811446664795</v>
      </c>
      <c r="Y437" s="56">
        <v>0.78376334200477105</v>
      </c>
      <c r="AB437" s="56">
        <v>1.1790924142524399</v>
      </c>
      <c r="AC437" s="56">
        <v>1.2810774295490499</v>
      </c>
      <c r="AD437" s="56" t="s">
        <v>1362</v>
      </c>
      <c r="AE437" s="56">
        <v>-1.2676564610332799</v>
      </c>
      <c r="AF437" s="56">
        <v>-1.4782569969475901</v>
      </c>
      <c r="AG437" s="56" t="s">
        <v>1362</v>
      </c>
      <c r="AH437" s="56" t="s">
        <v>1362</v>
      </c>
      <c r="AI437" s="64">
        <v>1.6699619797480101</v>
      </c>
      <c r="AJ437" s="56">
        <v>0.13651400656076901</v>
      </c>
      <c r="AK437" s="56"/>
      <c r="AL437" s="29" t="s">
        <v>1390</v>
      </c>
    </row>
    <row r="438" spans="1:38" x14ac:dyDescent="0.2">
      <c r="A438" t="s">
        <v>399</v>
      </c>
      <c r="B438">
        <v>23588</v>
      </c>
      <c r="C438" t="s">
        <v>1200</v>
      </c>
      <c r="D438" t="s">
        <v>1071</v>
      </c>
      <c r="E438" t="s">
        <v>387</v>
      </c>
      <c r="F438" s="95" t="s">
        <v>1362</v>
      </c>
      <c r="H438" s="33">
        <v>19363720</v>
      </c>
      <c r="I438" s="40">
        <v>79.019620000000003</v>
      </c>
      <c r="J438" s="40">
        <v>22.667663999999998</v>
      </c>
      <c r="K438" s="34">
        <v>35</v>
      </c>
      <c r="M438">
        <v>1</v>
      </c>
      <c r="P438" s="28">
        <v>0.19907299896295599</v>
      </c>
      <c r="Q438" s="28">
        <v>0.147028303331357</v>
      </c>
      <c r="T438" s="56">
        <v>-0.41983138146430499</v>
      </c>
      <c r="U438" s="56">
        <v>-0.84147377862609696</v>
      </c>
      <c r="V438" s="56">
        <v>-0.709654422503881</v>
      </c>
      <c r="W438" s="56">
        <v>-0.48629385771925998</v>
      </c>
      <c r="X438" s="56">
        <v>-0.69786414512643902</v>
      </c>
      <c r="Y438" s="56">
        <v>0.65953741207043604</v>
      </c>
      <c r="AB438" s="56">
        <v>0.10070568561440101</v>
      </c>
      <c r="AC438" s="56">
        <v>-1.23788189047498</v>
      </c>
      <c r="AD438" s="56" t="s">
        <v>1362</v>
      </c>
      <c r="AE438" s="56">
        <v>-6.5056951905847499E-3</v>
      </c>
      <c r="AF438" s="56">
        <v>0.27846479592215201</v>
      </c>
      <c r="AG438" s="56" t="s">
        <v>1362</v>
      </c>
      <c r="AH438" s="56">
        <v>0.81075372344261598</v>
      </c>
      <c r="AI438" s="56">
        <v>-0.71253509772675006</v>
      </c>
      <c r="AJ438" s="56">
        <v>-0.59154091218624305</v>
      </c>
      <c r="AK438" s="56"/>
      <c r="AL438" s="65" t="s">
        <v>1389</v>
      </c>
    </row>
    <row r="439" spans="1:38" x14ac:dyDescent="0.2">
      <c r="A439" t="s">
        <v>400</v>
      </c>
      <c r="B439">
        <v>26311</v>
      </c>
      <c r="C439" t="s">
        <v>509</v>
      </c>
      <c r="D439" t="s">
        <v>1071</v>
      </c>
      <c r="E439" t="s">
        <v>387</v>
      </c>
      <c r="F439" s="95">
        <v>77.42</v>
      </c>
      <c r="H439" s="33">
        <v>19415446</v>
      </c>
      <c r="I439" s="40">
        <v>83.536552999999998</v>
      </c>
      <c r="J439" s="40">
        <v>26.779496999999999</v>
      </c>
      <c r="K439" s="34">
        <v>31</v>
      </c>
      <c r="M439">
        <v>1</v>
      </c>
      <c r="P439" s="28">
        <v>0.11652569401174</v>
      </c>
      <c r="Q439" s="28">
        <v>0.13585338780825101</v>
      </c>
      <c r="T439" s="56">
        <v>-0.45018392203735902</v>
      </c>
      <c r="U439" s="56">
        <v>-0.67911775733162305</v>
      </c>
      <c r="V439" s="56">
        <v>-0.62725619605929905</v>
      </c>
      <c r="W439" s="56">
        <v>-0.42248189639925698</v>
      </c>
      <c r="X439" s="56">
        <v>-0.91817395735805896</v>
      </c>
      <c r="Y439" s="56">
        <v>0.62364608712156</v>
      </c>
      <c r="AB439" s="56">
        <v>0.116351090040201</v>
      </c>
      <c r="AC439" s="56">
        <v>-0.63511523131025804</v>
      </c>
      <c r="AD439" s="56" t="s">
        <v>1362</v>
      </c>
      <c r="AE439" s="56">
        <v>-7.5324665114415407E-2</v>
      </c>
      <c r="AF439" s="56">
        <v>0.26051177842311801</v>
      </c>
      <c r="AG439" s="56" t="s">
        <v>1362</v>
      </c>
      <c r="AH439" s="56">
        <v>0.58178424967973197</v>
      </c>
      <c r="AI439" s="56">
        <v>-0.70566229974859496</v>
      </c>
      <c r="AJ439" s="56">
        <v>-0.584474244407858</v>
      </c>
      <c r="AK439" s="56"/>
      <c r="AL439" s="65" t="s">
        <v>1389</v>
      </c>
    </row>
    <row r="440" spans="1:38" x14ac:dyDescent="0.2">
      <c r="A440" t="s">
        <v>399</v>
      </c>
      <c r="B440">
        <v>22630</v>
      </c>
      <c r="C440" t="s">
        <v>567</v>
      </c>
      <c r="D440" t="s">
        <v>1071</v>
      </c>
      <c r="E440" t="s">
        <v>387</v>
      </c>
      <c r="F440" s="95">
        <v>14.634999999999998</v>
      </c>
      <c r="H440" s="33">
        <v>37037346</v>
      </c>
      <c r="I440" s="40">
        <v>77.310693000000001</v>
      </c>
      <c r="J440" s="40">
        <v>26.885960000000001</v>
      </c>
      <c r="K440" s="34">
        <v>787</v>
      </c>
      <c r="M440">
        <v>1</v>
      </c>
      <c r="P440" s="28">
        <v>0.47943333536570099</v>
      </c>
      <c r="Q440" s="28">
        <v>0.12282834517234301</v>
      </c>
      <c r="T440" s="56">
        <v>0.645121591494491</v>
      </c>
      <c r="U440" s="56">
        <v>-1.0298701463751501</v>
      </c>
      <c r="V440" s="56">
        <v>-0.26900872158929701</v>
      </c>
      <c r="W440" s="56">
        <v>-1.0987063367254399</v>
      </c>
      <c r="X440" s="56">
        <v>-1.8463295243728299</v>
      </c>
      <c r="Y440" s="56">
        <v>0.51834049388037995</v>
      </c>
      <c r="AB440" s="56">
        <v>0.99137323385399201</v>
      </c>
      <c r="AC440" s="56">
        <v>-1.98150455532012</v>
      </c>
      <c r="AD440" s="56" t="s">
        <v>1362</v>
      </c>
      <c r="AE440" s="56">
        <v>2.54176853066732E-2</v>
      </c>
      <c r="AF440" s="56">
        <v>0.22233354394633301</v>
      </c>
      <c r="AG440" s="56" t="s">
        <v>1362</v>
      </c>
      <c r="AH440" s="56">
        <v>0.53899637275064505</v>
      </c>
      <c r="AI440" s="56">
        <v>-0.79425386629080796</v>
      </c>
      <c r="AJ440" s="56">
        <v>-1.58785373677871</v>
      </c>
      <c r="AK440" s="56"/>
      <c r="AL440" s="65" t="s">
        <v>1389</v>
      </c>
    </row>
    <row r="441" spans="1:38" x14ac:dyDescent="0.2">
      <c r="A441" t="s">
        <v>399</v>
      </c>
      <c r="B441" t="s">
        <v>229</v>
      </c>
      <c r="C441" t="s">
        <v>501</v>
      </c>
      <c r="D441" t="s">
        <v>1071</v>
      </c>
      <c r="E441" t="s">
        <v>387</v>
      </c>
      <c r="F441" s="95">
        <v>0</v>
      </c>
      <c r="H441" s="33">
        <v>22464416</v>
      </c>
      <c r="I441" s="40">
        <v>85.693935085800007</v>
      </c>
      <c r="J441" s="40">
        <v>17.642188112199999</v>
      </c>
      <c r="K441" s="34">
        <v>80</v>
      </c>
      <c r="M441">
        <v>1</v>
      </c>
      <c r="P441" s="28">
        <v>0.49655985687755699</v>
      </c>
      <c r="Q441" s="28">
        <v>0.111862875967007</v>
      </c>
      <c r="T441" s="56">
        <v>0.31271612918761699</v>
      </c>
      <c r="U441" s="56">
        <v>-1.06401765903984</v>
      </c>
      <c r="V441" s="56">
        <v>-5.6844139489405303E-2</v>
      </c>
      <c r="W441" s="56">
        <v>-0.59916740173644301</v>
      </c>
      <c r="X441" s="56">
        <v>-1.20817129215145</v>
      </c>
      <c r="Y441" s="56">
        <v>0.50023624151870405</v>
      </c>
      <c r="AB441" s="56">
        <v>0.64563539574644202</v>
      </c>
      <c r="AC441" s="56">
        <v>-1.68267964978257</v>
      </c>
      <c r="AD441" s="56" t="s">
        <v>1362</v>
      </c>
      <c r="AE441" s="56">
        <v>-0.24543011874620099</v>
      </c>
      <c r="AF441" s="56">
        <v>0.376541620258181</v>
      </c>
      <c r="AG441" s="56" t="s">
        <v>1362</v>
      </c>
      <c r="AH441" s="56">
        <v>0.46442175598041702</v>
      </c>
      <c r="AI441" s="56">
        <v>-1.09320126852573</v>
      </c>
      <c r="AJ441" s="56">
        <v>-1.0370701129214299</v>
      </c>
      <c r="AK441" s="56"/>
      <c r="AL441" s="65" t="s">
        <v>1389</v>
      </c>
    </row>
    <row r="442" spans="1:38" x14ac:dyDescent="0.2">
      <c r="A442" t="s">
        <v>399</v>
      </c>
      <c r="B442" t="s">
        <v>225</v>
      </c>
      <c r="C442" t="s">
        <v>657</v>
      </c>
      <c r="D442" t="s">
        <v>1071</v>
      </c>
      <c r="E442" t="s">
        <v>387</v>
      </c>
      <c r="F442" s="95">
        <v>19.445</v>
      </c>
      <c r="H442" s="33">
        <v>6660169</v>
      </c>
      <c r="I442" s="40">
        <v>84.770305299499995</v>
      </c>
      <c r="J442" s="40">
        <v>52.6154385444</v>
      </c>
      <c r="K442" s="34">
        <v>721</v>
      </c>
      <c r="M442">
        <v>1</v>
      </c>
      <c r="P442" s="28">
        <v>-7.9286110041126803E-2</v>
      </c>
      <c r="Q442" s="28">
        <v>-0.114030275488629</v>
      </c>
      <c r="T442" s="56">
        <v>-1.3913638073325201</v>
      </c>
      <c r="U442" s="56">
        <v>2.7174387151929099E-2</v>
      </c>
      <c r="V442" s="56">
        <v>-0.79904623056924995</v>
      </c>
      <c r="W442" s="56">
        <v>-6.9303367600881197E-3</v>
      </c>
      <c r="X442" s="56">
        <v>0.33736307707116597</v>
      </c>
      <c r="Y442" s="56">
        <v>0.319848316746498</v>
      </c>
      <c r="AB442" s="56">
        <v>-1.55098988146613</v>
      </c>
      <c r="AC442" s="56">
        <v>1.7289747130042401</v>
      </c>
      <c r="AD442" s="56" t="s">
        <v>1362</v>
      </c>
      <c r="AE442" s="56">
        <v>-0.39077718295081598</v>
      </c>
      <c r="AF442" s="56">
        <v>-0.91607117129904303</v>
      </c>
      <c r="AG442" s="56" t="s">
        <v>1362</v>
      </c>
      <c r="AH442" s="56">
        <v>-1.0942411425776499</v>
      </c>
      <c r="AI442" s="56">
        <v>0.97363193853499597</v>
      </c>
      <c r="AJ442" s="56">
        <v>0.32973780609658998</v>
      </c>
      <c r="AK442" s="56"/>
      <c r="AL442" s="65" t="s">
        <v>1389</v>
      </c>
    </row>
    <row r="443" spans="1:38" x14ac:dyDescent="0.2">
      <c r="A443" t="s">
        <v>399</v>
      </c>
      <c r="B443" t="s">
        <v>326</v>
      </c>
      <c r="C443" t="s">
        <v>1010</v>
      </c>
      <c r="D443" t="s">
        <v>1051</v>
      </c>
      <c r="E443" t="s">
        <v>387</v>
      </c>
      <c r="F443" s="95">
        <v>12.82</v>
      </c>
      <c r="H443" s="33">
        <v>9224992</v>
      </c>
      <c r="I443" s="40">
        <v>84.581071691899993</v>
      </c>
      <c r="J443" s="40">
        <v>52.184621456599999</v>
      </c>
      <c r="K443" s="34">
        <v>263</v>
      </c>
      <c r="M443">
        <v>1</v>
      </c>
      <c r="P443" s="28">
        <v>0.27465376514707701</v>
      </c>
      <c r="Q443" s="28">
        <v>0.12612827316834799</v>
      </c>
      <c r="T443" s="56">
        <v>-0.50954581114875896</v>
      </c>
      <c r="U443" s="56">
        <v>-4.3653006702624501E-2</v>
      </c>
      <c r="V443" s="56">
        <v>-0.28999690801731698</v>
      </c>
      <c r="W443" s="56">
        <v>0.469053028628581</v>
      </c>
      <c r="X443" s="56">
        <v>0.247127541382198</v>
      </c>
      <c r="Y443" s="56">
        <v>0.15283466146104899</v>
      </c>
      <c r="AB443" s="56">
        <v>-0.80802879424946195</v>
      </c>
      <c r="AC443" s="56">
        <v>1.5026661210369101</v>
      </c>
      <c r="AD443" s="56" t="s">
        <v>1362</v>
      </c>
      <c r="AE443" s="56">
        <v>-0.303245217804339</v>
      </c>
      <c r="AF443" s="56">
        <v>-0.52251929712363399</v>
      </c>
      <c r="AG443" s="56" t="s">
        <v>1362</v>
      </c>
      <c r="AH443" s="56">
        <v>-0.60728537403883998</v>
      </c>
      <c r="AI443" s="56">
        <v>-6.9192596150868896E-2</v>
      </c>
      <c r="AJ443" s="56">
        <v>0.47503248501367901</v>
      </c>
      <c r="AK443" s="56"/>
      <c r="AL443" s="65" t="s">
        <v>1389</v>
      </c>
    </row>
    <row r="444" spans="1:38" x14ac:dyDescent="0.2">
      <c r="A444" t="s">
        <v>399</v>
      </c>
      <c r="B444">
        <v>24027</v>
      </c>
      <c r="C444" t="s">
        <v>1191</v>
      </c>
      <c r="D444" t="s">
        <v>1086</v>
      </c>
      <c r="E444" t="s">
        <v>387</v>
      </c>
      <c r="F444" s="95">
        <v>34.865000000000002</v>
      </c>
      <c r="H444" s="33">
        <v>28386383</v>
      </c>
      <c r="I444" s="40">
        <v>87.726349999999996</v>
      </c>
      <c r="J444" s="40">
        <v>15.8673</v>
      </c>
      <c r="K444" s="34">
        <v>52</v>
      </c>
      <c r="M444">
        <v>1</v>
      </c>
      <c r="P444" s="28">
        <v>0.54286579739185303</v>
      </c>
      <c r="Q444" s="28">
        <v>0.29457181230186003</v>
      </c>
      <c r="T444" s="56">
        <v>0.38938900518518499</v>
      </c>
      <c r="U444" s="56">
        <v>-1.26857175910681</v>
      </c>
      <c r="V444" s="56">
        <v>-0.46178852172573598</v>
      </c>
      <c r="W444" s="56">
        <v>-1.03823305428162</v>
      </c>
      <c r="X444" s="56">
        <v>-1.6825794781146099</v>
      </c>
      <c r="Y444" s="56">
        <v>0.65035266867725505</v>
      </c>
      <c r="AB444" s="56">
        <v>0.75454925288219599</v>
      </c>
      <c r="AC444" s="56">
        <v>-2.4679006823191401</v>
      </c>
      <c r="AD444" s="56" t="s">
        <v>1362</v>
      </c>
      <c r="AE444" s="56">
        <v>-0.23961516916250999</v>
      </c>
      <c r="AF444" s="56">
        <v>0.37758398577778601</v>
      </c>
      <c r="AG444" s="56" t="s">
        <v>1362</v>
      </c>
      <c r="AH444" s="56">
        <v>0.69876290290951504</v>
      </c>
      <c r="AI444" s="56">
        <v>-0.90769789537800505</v>
      </c>
      <c r="AJ444" s="56">
        <v>-1.37580511489791</v>
      </c>
      <c r="AK444" s="56"/>
      <c r="AL444" s="65" t="s">
        <v>1389</v>
      </c>
    </row>
    <row r="445" spans="1:38" x14ac:dyDescent="0.2">
      <c r="A445" t="s">
        <v>399</v>
      </c>
      <c r="B445">
        <v>22622</v>
      </c>
      <c r="C445" t="s">
        <v>854</v>
      </c>
      <c r="D445" t="s">
        <v>1086</v>
      </c>
      <c r="E445" t="s">
        <v>387</v>
      </c>
      <c r="F445" s="95">
        <v>5.7350000000000003</v>
      </c>
      <c r="H445" s="33">
        <v>32660114</v>
      </c>
      <c r="I445" s="40">
        <v>80.735910000000004</v>
      </c>
      <c r="J445" s="40">
        <v>25.660043999999999</v>
      </c>
      <c r="K445" s="34">
        <v>50</v>
      </c>
      <c r="M445">
        <v>1</v>
      </c>
      <c r="P445" s="28">
        <v>0.33378864729433999</v>
      </c>
      <c r="Q445" s="28">
        <v>0.12984470906821299</v>
      </c>
      <c r="T445" s="56">
        <v>-1.10013922016682E-2</v>
      </c>
      <c r="U445" s="56">
        <v>-0.92576106766389599</v>
      </c>
      <c r="V445" s="56">
        <v>-0.57343364696091403</v>
      </c>
      <c r="W445" s="56">
        <v>-0.99640435418692797</v>
      </c>
      <c r="X445" s="56">
        <v>-0.91095005511510796</v>
      </c>
      <c r="Y445" s="56">
        <v>0.62805798892780995</v>
      </c>
      <c r="AB445" s="56">
        <v>0.25117227894197602</v>
      </c>
      <c r="AC445" s="56">
        <v>-1.2843868042914499</v>
      </c>
      <c r="AD445" s="56" t="s">
        <v>1362</v>
      </c>
      <c r="AE445" s="56">
        <v>-7.8677303854612898E-2</v>
      </c>
      <c r="AF445" s="56">
        <v>0.327026543111955</v>
      </c>
      <c r="AG445" s="56" t="s">
        <v>1362</v>
      </c>
      <c r="AH445" s="56">
        <v>0.68335994446294002</v>
      </c>
      <c r="AI445" s="56">
        <v>-0.68745370753499602</v>
      </c>
      <c r="AJ445" s="56">
        <v>-0.91637663209630904</v>
      </c>
      <c r="AK445" s="56"/>
      <c r="AL445" s="65" t="s">
        <v>1389</v>
      </c>
    </row>
    <row r="446" spans="1:38" x14ac:dyDescent="0.2">
      <c r="A446" t="s">
        <v>399</v>
      </c>
      <c r="B446">
        <v>23850</v>
      </c>
      <c r="C446" t="s">
        <v>894</v>
      </c>
      <c r="D446" t="s">
        <v>1086</v>
      </c>
      <c r="E446" t="s">
        <v>387</v>
      </c>
      <c r="F446" s="95">
        <v>40.44</v>
      </c>
      <c r="H446" s="33">
        <v>18611191</v>
      </c>
      <c r="I446" s="40">
        <v>78.256889999999999</v>
      </c>
      <c r="J446" s="40">
        <v>27.017620000000001</v>
      </c>
      <c r="K446" s="34">
        <v>2732</v>
      </c>
      <c r="M446">
        <v>1</v>
      </c>
      <c r="P446" s="28">
        <v>0.99757117691951203</v>
      </c>
      <c r="Q446" s="28">
        <v>0.12606488414404399</v>
      </c>
      <c r="T446" s="56">
        <v>1.5452305305687399</v>
      </c>
      <c r="U446" s="56">
        <v>-1.7347395133983501</v>
      </c>
      <c r="V446" s="56">
        <v>0.523285144216034</v>
      </c>
      <c r="W446" s="56">
        <v>0.46102610798184601</v>
      </c>
      <c r="X446" s="56">
        <v>-1.19898665567855</v>
      </c>
      <c r="Y446" s="56">
        <v>-6.4071130903383802E-2</v>
      </c>
      <c r="AB446" s="56">
        <v>0.82177963018006395</v>
      </c>
      <c r="AC446" s="56">
        <v>-1.68829151612676</v>
      </c>
      <c r="AD446" s="56" t="s">
        <v>1362</v>
      </c>
      <c r="AE446" s="56">
        <v>-1.1110672493249401</v>
      </c>
      <c r="AF446" s="56">
        <v>0.52997953543975795</v>
      </c>
      <c r="AG446" s="56" t="s">
        <v>1362</v>
      </c>
      <c r="AH446" s="56">
        <v>0.59814630326870699</v>
      </c>
      <c r="AI446" s="56">
        <v>-1.44307732659924</v>
      </c>
      <c r="AJ446" s="56">
        <v>-1.2052259735911399</v>
      </c>
      <c r="AK446" s="56"/>
      <c r="AL446" s="65" t="s">
        <v>1389</v>
      </c>
    </row>
    <row r="447" spans="1:38" x14ac:dyDescent="0.2">
      <c r="A447" t="s">
        <v>399</v>
      </c>
      <c r="B447">
        <v>23847</v>
      </c>
      <c r="C447" t="s">
        <v>893</v>
      </c>
      <c r="D447" t="s">
        <v>1086</v>
      </c>
      <c r="E447" t="s">
        <v>387</v>
      </c>
      <c r="F447" s="95">
        <v>5.0000000000000001E-3</v>
      </c>
      <c r="H447" s="33">
        <v>17054587</v>
      </c>
      <c r="I447" s="40">
        <v>86.532129999999995</v>
      </c>
      <c r="J447" s="40">
        <v>22.742134</v>
      </c>
      <c r="K447" s="34">
        <v>2450</v>
      </c>
      <c r="M447">
        <v>1</v>
      </c>
      <c r="P447" s="28">
        <v>-2.3733180906191899E-2</v>
      </c>
      <c r="Q447" s="28">
        <v>-4.0495495687663599E-2</v>
      </c>
      <c r="T447" s="56">
        <v>-1.3922437463478099</v>
      </c>
      <c r="U447" s="56">
        <v>-9.8388420829705295E-2</v>
      </c>
      <c r="V447" s="56">
        <v>-1.2013205693481901</v>
      </c>
      <c r="W447" s="56">
        <v>-1.0291564706512399</v>
      </c>
      <c r="X447" s="56">
        <v>-0.75441184527017102</v>
      </c>
      <c r="Y447" s="56">
        <v>0.588353111821735</v>
      </c>
      <c r="AB447" s="56">
        <v>-1.09141847843728</v>
      </c>
      <c r="AC447" s="56">
        <v>0.88767983744580603</v>
      </c>
      <c r="AD447" s="56" t="s">
        <v>1362</v>
      </c>
      <c r="AE447" s="56">
        <v>-0.27735854898268397</v>
      </c>
      <c r="AF447" s="56">
        <v>-0.25189172666346898</v>
      </c>
      <c r="AG447" s="56" t="s">
        <v>1362</v>
      </c>
      <c r="AH447" s="56">
        <v>-1.8350024370007201E-2</v>
      </c>
      <c r="AI447" s="56">
        <v>1.14929797252122</v>
      </c>
      <c r="AJ447" s="56">
        <v>-0.34930825145370797</v>
      </c>
      <c r="AK447" s="56"/>
      <c r="AL447" s="65" t="s">
        <v>1389</v>
      </c>
    </row>
    <row r="448" spans="1:38" x14ac:dyDescent="0.2">
      <c r="A448" t="s">
        <v>399</v>
      </c>
      <c r="B448" t="s">
        <v>101</v>
      </c>
      <c r="C448" t="s">
        <v>415</v>
      </c>
      <c r="D448" t="s">
        <v>1086</v>
      </c>
      <c r="E448" t="s">
        <v>387</v>
      </c>
      <c r="F448" s="95">
        <v>99.875</v>
      </c>
      <c r="H448" s="33">
        <v>7622272</v>
      </c>
      <c r="I448" s="40">
        <v>84.399261929000005</v>
      </c>
      <c r="J448" s="40">
        <v>49.270391448300003</v>
      </c>
      <c r="K448" s="34">
        <v>931</v>
      </c>
      <c r="M448">
        <v>1</v>
      </c>
      <c r="P448" s="28">
        <v>0.16066679378804199</v>
      </c>
      <c r="Q448" s="28">
        <v>-4.4183164926569797E-2</v>
      </c>
      <c r="T448" s="56">
        <v>-0.85897878827898699</v>
      </c>
      <c r="U448" s="56">
        <v>-0.112134853473247</v>
      </c>
      <c r="V448" s="56">
        <v>0.178733322172379</v>
      </c>
      <c r="W448" s="56">
        <v>-0.25088078858394097</v>
      </c>
      <c r="X448" s="56">
        <v>0.20867307532541601</v>
      </c>
      <c r="Y448" s="56">
        <v>8.1776932522549306E-2</v>
      </c>
      <c r="AB448" s="56">
        <v>-1.3936344142518</v>
      </c>
      <c r="AC448" s="56">
        <v>1.51761258886707</v>
      </c>
      <c r="AD448" s="56" t="s">
        <v>1362</v>
      </c>
      <c r="AE448" s="56">
        <v>-0.36542197260662201</v>
      </c>
      <c r="AF448" s="56">
        <v>-0.38035567466994202</v>
      </c>
      <c r="AG448" s="56" t="s">
        <v>1362</v>
      </c>
      <c r="AH448" s="56">
        <v>-1.2369392706279201</v>
      </c>
      <c r="AI448" s="56">
        <v>-0.19939222649285601</v>
      </c>
      <c r="AJ448" s="56">
        <v>0.48938478765851301</v>
      </c>
      <c r="AK448" s="56"/>
      <c r="AL448" s="65" t="s">
        <v>1389</v>
      </c>
    </row>
    <row r="449" spans="1:38" x14ac:dyDescent="0.2">
      <c r="A449" t="s">
        <v>399</v>
      </c>
      <c r="B449" t="s">
        <v>235</v>
      </c>
      <c r="C449" t="s">
        <v>510</v>
      </c>
      <c r="D449" t="s">
        <v>1153</v>
      </c>
      <c r="E449" t="s">
        <v>387</v>
      </c>
      <c r="F449" s="95">
        <v>149.18</v>
      </c>
      <c r="H449" s="33">
        <v>24132744</v>
      </c>
      <c r="I449" s="40">
        <v>83.957065730300002</v>
      </c>
      <c r="J449" s="40">
        <v>18.044022114600001</v>
      </c>
      <c r="K449" s="34">
        <v>164</v>
      </c>
      <c r="M449">
        <v>1</v>
      </c>
      <c r="P449" s="28">
        <v>0.58491148643157398</v>
      </c>
      <c r="Q449" s="28">
        <v>0.247817851266386</v>
      </c>
      <c r="T449" s="56">
        <v>0.40082403862723698</v>
      </c>
      <c r="U449" s="56">
        <v>-1.0694591974685901</v>
      </c>
      <c r="V449" s="56">
        <v>-0.39550834993636702</v>
      </c>
      <c r="W449" s="56">
        <v>-0.39310985388785402</v>
      </c>
      <c r="X449" s="56">
        <v>-2.1562992989247101</v>
      </c>
      <c r="Y449" s="56">
        <v>0.60621723806249905</v>
      </c>
      <c r="AB449" s="56">
        <v>1.0701824709363901</v>
      </c>
      <c r="AC449" s="56">
        <v>-2.1661550469050499</v>
      </c>
      <c r="AD449" s="56" t="s">
        <v>1362</v>
      </c>
      <c r="AE449" s="56">
        <v>5.46453406404959E-2</v>
      </c>
      <c r="AF449" s="56">
        <v>0.22093633231175699</v>
      </c>
      <c r="AG449" s="56" t="s">
        <v>1362</v>
      </c>
      <c r="AH449" s="56">
        <v>0.66919035278335604</v>
      </c>
      <c r="AI449" s="56">
        <v>-1.10657812195905</v>
      </c>
      <c r="AJ449" s="56">
        <v>-1.84861271695769</v>
      </c>
      <c r="AK449" s="56"/>
      <c r="AL449" s="65" t="s">
        <v>1389</v>
      </c>
    </row>
    <row r="450" spans="1:38" x14ac:dyDescent="0.2">
      <c r="A450" t="s">
        <v>400</v>
      </c>
      <c r="B450">
        <v>26434</v>
      </c>
      <c r="C450" t="s">
        <v>952</v>
      </c>
      <c r="D450" t="s">
        <v>1153</v>
      </c>
      <c r="E450" t="s">
        <v>387</v>
      </c>
      <c r="F450" s="95">
        <v>10.850000000000001</v>
      </c>
      <c r="H450" s="33">
        <v>27480966</v>
      </c>
      <c r="I450" s="40">
        <v>85.813119999999998</v>
      </c>
      <c r="J450" s="40">
        <v>20.088719999999999</v>
      </c>
      <c r="K450" s="34">
        <v>28</v>
      </c>
      <c r="M450">
        <v>1</v>
      </c>
      <c r="P450" s="28">
        <v>-9.9756922043212695E-2</v>
      </c>
      <c r="Q450" s="28">
        <v>8.6060391796956695E-2</v>
      </c>
      <c r="T450" s="56">
        <v>-1.0943025837726701</v>
      </c>
      <c r="U450" s="56">
        <v>-1.34779299817961</v>
      </c>
      <c r="V450" s="56">
        <v>-1.1634893399478601</v>
      </c>
      <c r="W450" s="56">
        <v>-1.0293535148658</v>
      </c>
      <c r="X450" s="56">
        <v>-1.5122849788166199</v>
      </c>
      <c r="Y450" s="56">
        <v>0.90248493088196802</v>
      </c>
      <c r="AB450" s="56">
        <v>-0.178417075421132</v>
      </c>
      <c r="AC450" s="56">
        <v>-1.8834722924566201</v>
      </c>
      <c r="AD450" s="56" t="s">
        <v>1362</v>
      </c>
      <c r="AE450" s="56">
        <v>-8.6250817505143004E-2</v>
      </c>
      <c r="AF450" s="56">
        <v>0.45079732251388699</v>
      </c>
      <c r="AG450" s="56" t="s">
        <v>1362</v>
      </c>
      <c r="AH450" s="56">
        <v>0.98514858526127003</v>
      </c>
      <c r="AI450" s="56">
        <v>-0.86267482660994199</v>
      </c>
      <c r="AJ450" s="56">
        <v>-1.3199917305811999</v>
      </c>
      <c r="AK450" s="56"/>
      <c r="AL450" s="65" t="s">
        <v>1389</v>
      </c>
    </row>
    <row r="451" spans="1:38" x14ac:dyDescent="0.2">
      <c r="A451" t="s">
        <v>399</v>
      </c>
      <c r="B451" t="s">
        <v>220</v>
      </c>
      <c r="C451" t="s">
        <v>952</v>
      </c>
      <c r="D451" t="s">
        <v>1153</v>
      </c>
      <c r="E451" t="s">
        <v>387</v>
      </c>
      <c r="F451" s="95">
        <v>10.850000000000001</v>
      </c>
      <c r="H451" s="33">
        <v>21859502</v>
      </c>
      <c r="I451" s="40">
        <v>79.2860662338</v>
      </c>
      <c r="J451" s="40">
        <v>21.990966121700001</v>
      </c>
      <c r="K451" s="34">
        <v>21</v>
      </c>
      <c r="M451">
        <v>1</v>
      </c>
      <c r="P451" s="28">
        <v>3.30896792775284E-2</v>
      </c>
      <c r="Q451" s="28">
        <v>2.0982529533928899E-3</v>
      </c>
      <c r="T451" s="56">
        <v>-0.872400864684439</v>
      </c>
      <c r="U451" s="56">
        <v>-1.14251759767879</v>
      </c>
      <c r="V451" s="56">
        <v>-1.16017382418597</v>
      </c>
      <c r="W451" s="56">
        <v>-1.4540311534866699</v>
      </c>
      <c r="X451" s="56">
        <v>-1.11687392093704</v>
      </c>
      <c r="Y451" s="56">
        <v>0.846020590380412</v>
      </c>
      <c r="AB451" s="56">
        <v>-0.29329860022418502</v>
      </c>
      <c r="AC451" s="56">
        <v>-1.1530435679998701</v>
      </c>
      <c r="AD451" s="56" t="s">
        <v>1362</v>
      </c>
      <c r="AE451" s="56">
        <v>-0.13965493421915201</v>
      </c>
      <c r="AF451" s="56">
        <v>0.388627327027039</v>
      </c>
      <c r="AG451" s="56" t="s">
        <v>1362</v>
      </c>
      <c r="AH451" s="56">
        <v>0.89855298881331402</v>
      </c>
      <c r="AI451" s="56">
        <v>-0.67625192865148198</v>
      </c>
      <c r="AJ451" s="56">
        <v>-0.814339887336335</v>
      </c>
      <c r="AK451" s="56"/>
      <c r="AL451" s="65" t="s">
        <v>1389</v>
      </c>
    </row>
    <row r="452" spans="1:38" x14ac:dyDescent="0.2">
      <c r="A452" t="s">
        <v>398</v>
      </c>
      <c r="B452">
        <v>17488</v>
      </c>
      <c r="C452" t="s">
        <v>1031</v>
      </c>
      <c r="D452" t="s">
        <v>1153</v>
      </c>
      <c r="E452" t="s">
        <v>387</v>
      </c>
      <c r="F452" s="95">
        <v>34.97</v>
      </c>
      <c r="H452" s="33">
        <v>4712116</v>
      </c>
      <c r="I452" s="40">
        <v>79.693600000000004</v>
      </c>
      <c r="J452" s="40">
        <v>81.381844000000001</v>
      </c>
      <c r="K452" s="34">
        <v>107</v>
      </c>
      <c r="M452">
        <v>1</v>
      </c>
      <c r="P452" s="28">
        <v>0.36414820174693702</v>
      </c>
      <c r="Q452" s="28">
        <v>-3.5569151156503698E-3</v>
      </c>
      <c r="T452" s="56">
        <v>-0.367550745901844</v>
      </c>
      <c r="U452" s="56">
        <v>-0.25220342670408802</v>
      </c>
      <c r="V452" s="56">
        <v>-1.02342594372053</v>
      </c>
      <c r="W452" s="56">
        <v>-0.43817583392624199</v>
      </c>
      <c r="X452" s="56">
        <v>0.38343280269800201</v>
      </c>
      <c r="Y452" s="56">
        <v>0.39636919352548999</v>
      </c>
      <c r="AB452" s="56">
        <v>-1.37437753906517</v>
      </c>
      <c r="AC452" s="56">
        <v>1.8719973855665999</v>
      </c>
      <c r="AD452" s="56" t="s">
        <v>1362</v>
      </c>
      <c r="AE452" s="56">
        <v>-0.50046439680753196</v>
      </c>
      <c r="AF452" s="56">
        <v>-1.1038970169643301</v>
      </c>
      <c r="AG452" s="56" t="s">
        <v>1362</v>
      </c>
      <c r="AH452" s="56">
        <v>-1.39825464108311</v>
      </c>
      <c r="AI452" s="56">
        <v>0.60853259531452697</v>
      </c>
      <c r="AJ452" s="56">
        <v>0.67694419212463697</v>
      </c>
      <c r="AK452" s="56"/>
      <c r="AL452" s="65" t="s">
        <v>1389</v>
      </c>
    </row>
    <row r="453" spans="1:38" x14ac:dyDescent="0.2">
      <c r="A453" t="s">
        <v>400</v>
      </c>
      <c r="B453">
        <v>28401</v>
      </c>
      <c r="C453" t="s">
        <v>392</v>
      </c>
      <c r="D453" t="s">
        <v>1153</v>
      </c>
      <c r="E453" t="s">
        <v>387</v>
      </c>
      <c r="F453" s="95">
        <v>27.005000000000003</v>
      </c>
      <c r="H453" s="34">
        <v>19262392</v>
      </c>
      <c r="I453" s="40">
        <v>81.742940000000004</v>
      </c>
      <c r="J453" s="40">
        <v>27.953970000000002</v>
      </c>
      <c r="K453" s="34">
        <v>1236</v>
      </c>
      <c r="M453">
        <v>1</v>
      </c>
      <c r="P453" s="28">
        <v>0.1569654395641</v>
      </c>
      <c r="Q453" s="28">
        <v>-4.5102358366230999E-2</v>
      </c>
      <c r="T453" s="56">
        <v>-0.55377027624921704</v>
      </c>
      <c r="U453" s="56">
        <v>-0.71855495030599903</v>
      </c>
      <c r="V453" s="56">
        <v>-0.52857896332106302</v>
      </c>
      <c r="W453" s="56">
        <v>-0.282370329874921</v>
      </c>
      <c r="X453" s="56">
        <v>-0.14489045710029599</v>
      </c>
      <c r="Y453" s="56">
        <v>0.55493463108846697</v>
      </c>
      <c r="AB453" s="56">
        <v>-0.33527624185528299</v>
      </c>
      <c r="AC453" s="56">
        <v>0.467784580484228</v>
      </c>
      <c r="AD453" s="56" t="s">
        <v>1362</v>
      </c>
      <c r="AE453" s="56">
        <v>-0.29767476271784599</v>
      </c>
      <c r="AF453" s="56">
        <v>6.3962135767808598E-2</v>
      </c>
      <c r="AG453" s="56" t="s">
        <v>1362</v>
      </c>
      <c r="AH453" s="56">
        <v>0.40867321399774398</v>
      </c>
      <c r="AI453" s="56">
        <v>-0.31689444782247</v>
      </c>
      <c r="AJ453" s="56">
        <v>1.6655447475299401E-2</v>
      </c>
      <c r="AK453" s="56"/>
      <c r="AL453" s="65" t="s">
        <v>1389</v>
      </c>
    </row>
    <row r="454" spans="1:38" x14ac:dyDescent="0.2">
      <c r="A454" t="s">
        <v>400</v>
      </c>
      <c r="B454">
        <v>28405</v>
      </c>
      <c r="C454" t="s">
        <v>392</v>
      </c>
      <c r="D454" t="s">
        <v>1153</v>
      </c>
      <c r="E454" t="s">
        <v>387</v>
      </c>
      <c r="F454" s="95">
        <v>27.005000000000003</v>
      </c>
      <c r="H454" s="34">
        <v>15957926</v>
      </c>
      <c r="I454" s="40">
        <v>83.909040000000005</v>
      </c>
      <c r="J454" s="40">
        <v>29.33099</v>
      </c>
      <c r="K454" s="34">
        <v>1746</v>
      </c>
      <c r="M454">
        <v>1</v>
      </c>
      <c r="P454" s="28">
        <v>4.9554896957791798E-2</v>
      </c>
      <c r="Q454" s="28">
        <v>-5.9664865539965903E-2</v>
      </c>
      <c r="T454" s="56">
        <v>-0.71980129968504003</v>
      </c>
      <c r="U454" s="56">
        <v>-0.62927624062955301</v>
      </c>
      <c r="V454" s="56">
        <v>-0.266997411467989</v>
      </c>
      <c r="W454" s="56">
        <v>0.123643433503378</v>
      </c>
      <c r="X454" s="56">
        <v>3.0667052484037098E-3</v>
      </c>
      <c r="Y454" s="56">
        <v>0.45872077242505399</v>
      </c>
      <c r="AB454" s="56">
        <v>-0.48514285612711699</v>
      </c>
      <c r="AC454" s="56">
        <v>1.00368773073818</v>
      </c>
      <c r="AD454" s="56" t="s">
        <v>1362</v>
      </c>
      <c r="AE454" s="56">
        <v>-0.43134566067942198</v>
      </c>
      <c r="AF454" s="56">
        <v>-0.14589173358601101</v>
      </c>
      <c r="AG454" s="56" t="s">
        <v>1362</v>
      </c>
      <c r="AH454" s="56">
        <v>0.24116492505312201</v>
      </c>
      <c r="AI454" s="56">
        <v>2.6700838462181398E-2</v>
      </c>
      <c r="AJ454" s="56">
        <v>0.14758131046360701</v>
      </c>
      <c r="AK454" s="56"/>
      <c r="AL454" s="65" t="s">
        <v>1389</v>
      </c>
    </row>
    <row r="455" spans="1:38" x14ac:dyDescent="0.2">
      <c r="A455" t="s">
        <v>399</v>
      </c>
      <c r="B455" t="s">
        <v>246</v>
      </c>
      <c r="C455" t="s">
        <v>957</v>
      </c>
      <c r="D455" t="s">
        <v>1153</v>
      </c>
      <c r="E455" t="s">
        <v>387</v>
      </c>
      <c r="F455" s="95">
        <v>0.32</v>
      </c>
      <c r="H455" s="33">
        <v>26112715</v>
      </c>
      <c r="I455" s="40">
        <v>85.817030140300005</v>
      </c>
      <c r="J455" s="40">
        <v>29.472446599400001</v>
      </c>
      <c r="K455" s="34">
        <v>35</v>
      </c>
      <c r="M455">
        <v>1</v>
      </c>
      <c r="P455" s="28">
        <v>-6.4471902542779597E-2</v>
      </c>
      <c r="Q455" s="28">
        <v>-7.2936948250979905E-2</v>
      </c>
      <c r="T455" s="56">
        <v>-0.53886416373758395</v>
      </c>
      <c r="U455" s="56">
        <v>-0.37931006268422401</v>
      </c>
      <c r="V455" s="56">
        <v>-0.42313313427669402</v>
      </c>
      <c r="W455" s="56">
        <v>-0.30593501220582497</v>
      </c>
      <c r="X455" s="56">
        <v>-0.39063851997312299</v>
      </c>
      <c r="Y455" s="56">
        <v>0.45431158265779298</v>
      </c>
      <c r="AB455" s="56">
        <v>-0.17315756730321</v>
      </c>
      <c r="AC455" s="56">
        <v>0.26681539377685198</v>
      </c>
      <c r="AD455" s="56" t="s">
        <v>1362</v>
      </c>
      <c r="AE455" s="56">
        <v>-1.4233446702103201E-2</v>
      </c>
      <c r="AF455" s="56">
        <v>8.1756789204122396E-2</v>
      </c>
      <c r="AG455" s="56" t="s">
        <v>1362</v>
      </c>
      <c r="AH455" s="56">
        <v>0.228729236550753</v>
      </c>
      <c r="AI455" s="56">
        <v>-0.65826477260113903</v>
      </c>
      <c r="AJ455" s="56">
        <v>-0.16331662010186501</v>
      </c>
      <c r="AK455" s="56"/>
      <c r="AL455" s="65" t="s">
        <v>1389</v>
      </c>
    </row>
    <row r="456" spans="1:38" x14ac:dyDescent="0.2">
      <c r="A456" t="s">
        <v>400</v>
      </c>
      <c r="B456">
        <v>28397</v>
      </c>
      <c r="C456" t="s">
        <v>392</v>
      </c>
      <c r="D456" t="s">
        <v>1153</v>
      </c>
      <c r="E456" t="s">
        <v>387</v>
      </c>
      <c r="F456" s="95">
        <v>27.005000000000003</v>
      </c>
      <c r="H456" s="34">
        <v>19850739</v>
      </c>
      <c r="I456" s="40">
        <v>84.566224000000005</v>
      </c>
      <c r="J456" s="40">
        <v>27.190726999999999</v>
      </c>
      <c r="K456" s="34">
        <v>374</v>
      </c>
      <c r="M456">
        <v>1</v>
      </c>
      <c r="P456" s="28">
        <v>-0.23749708908440101</v>
      </c>
      <c r="Q456" s="28">
        <v>-0.107237656903103</v>
      </c>
      <c r="T456" s="56">
        <v>-1.2052565602265399</v>
      </c>
      <c r="U456" s="56">
        <v>-0.60008929326420202</v>
      </c>
      <c r="V456" s="56">
        <v>-0.92933043409356997</v>
      </c>
      <c r="W456" s="56">
        <v>-0.28404296878112001</v>
      </c>
      <c r="X456" s="56">
        <v>-0.42992113539896099</v>
      </c>
      <c r="Y456" s="56">
        <v>0.66892835885688595</v>
      </c>
      <c r="AB456" s="56">
        <v>-0.72681326248169198</v>
      </c>
      <c r="AC456" s="56">
        <v>0.10939197024229699</v>
      </c>
      <c r="AD456" s="56" t="s">
        <v>1362</v>
      </c>
      <c r="AE456" s="56">
        <v>-9.2891506318599895E-2</v>
      </c>
      <c r="AF456" s="56">
        <v>0.16387537437149</v>
      </c>
      <c r="AG456" s="56" t="s">
        <v>1362</v>
      </c>
      <c r="AH456" s="56">
        <v>0.44640483810815301</v>
      </c>
      <c r="AI456" s="56">
        <v>-0.429372635334061</v>
      </c>
      <c r="AJ456" s="56">
        <v>-7.9823219223765701E-2</v>
      </c>
      <c r="AK456" s="56"/>
      <c r="AL456" s="65" t="s">
        <v>1389</v>
      </c>
    </row>
    <row r="457" spans="1:38" x14ac:dyDescent="0.2">
      <c r="A457" t="s">
        <v>399</v>
      </c>
      <c r="B457">
        <v>22858</v>
      </c>
      <c r="C457" t="s">
        <v>439</v>
      </c>
      <c r="D457" t="s">
        <v>1153</v>
      </c>
      <c r="E457" t="s">
        <v>387</v>
      </c>
      <c r="F457" s="95">
        <v>68.569999999999993</v>
      </c>
      <c r="H457" s="33">
        <v>20486676</v>
      </c>
      <c r="I457" s="40">
        <v>83.766364999999993</v>
      </c>
      <c r="J457" s="40">
        <v>20.370615000000001</v>
      </c>
      <c r="K457" s="34">
        <v>9</v>
      </c>
      <c r="M457">
        <v>1</v>
      </c>
      <c r="P457" s="28">
        <v>-0.232017402812838</v>
      </c>
      <c r="Q457" s="28">
        <v>-0.14377578387023701</v>
      </c>
      <c r="T457" s="56">
        <v>-1.2513828756213601</v>
      </c>
      <c r="U457" s="56">
        <v>-0.70863061721262899</v>
      </c>
      <c r="V457" s="56">
        <v>-1.05642233125448</v>
      </c>
      <c r="W457" s="56">
        <v>-0.69342424135223801</v>
      </c>
      <c r="X457" s="56">
        <v>-0.78620457729864601</v>
      </c>
      <c r="Y457" s="56">
        <v>0.74726984280258002</v>
      </c>
      <c r="AB457" s="56">
        <v>-0.454234415127519</v>
      </c>
      <c r="AC457" s="56">
        <v>-0.59684655740803605</v>
      </c>
      <c r="AD457" s="56" t="s">
        <v>1362</v>
      </c>
      <c r="AE457" s="56">
        <v>-5.0861790737226201E-2</v>
      </c>
      <c r="AF457" s="56">
        <v>0.31327779090325802</v>
      </c>
      <c r="AG457" s="56" t="s">
        <v>1362</v>
      </c>
      <c r="AH457" s="56">
        <v>0.70872326280693698</v>
      </c>
      <c r="AI457" s="56">
        <v>-0.79981089351547197</v>
      </c>
      <c r="AJ457" s="56">
        <v>-0.48219728551492302</v>
      </c>
      <c r="AK457" s="56"/>
      <c r="AL457" s="65" t="s">
        <v>1389</v>
      </c>
    </row>
    <row r="458" spans="1:38" x14ac:dyDescent="0.2">
      <c r="A458" t="s">
        <v>398</v>
      </c>
      <c r="B458">
        <v>18999</v>
      </c>
      <c r="C458" t="s">
        <v>706</v>
      </c>
      <c r="D458" t="s">
        <v>1039</v>
      </c>
      <c r="E458" t="s">
        <v>387</v>
      </c>
      <c r="F458" s="95">
        <v>0</v>
      </c>
      <c r="H458" s="33">
        <v>9449034</v>
      </c>
      <c r="I458" s="40">
        <v>67.304280000000006</v>
      </c>
      <c r="J458" s="40">
        <v>92.895212000000001</v>
      </c>
      <c r="K458" s="34">
        <v>31380</v>
      </c>
      <c r="M458">
        <v>1</v>
      </c>
      <c r="P458" s="28">
        <v>0.88192361830159205</v>
      </c>
      <c r="Q458" s="28">
        <v>0.60722012433027095</v>
      </c>
      <c r="T458" s="56">
        <v>-1.0810614287870199</v>
      </c>
      <c r="U458" s="56">
        <v>-0.12438195654864199</v>
      </c>
      <c r="V458" s="56">
        <v>-0.89041157536957305</v>
      </c>
      <c r="W458" s="56">
        <v>9.1641674565721299E-3</v>
      </c>
      <c r="X458" s="56">
        <v>0.33988662813167497</v>
      </c>
      <c r="Y458" s="56">
        <v>0.38755852041099498</v>
      </c>
      <c r="AB458" s="56">
        <v>-1.56757532691017</v>
      </c>
      <c r="AC458" s="56">
        <v>1.9359715065962</v>
      </c>
      <c r="AD458" s="56" t="s">
        <v>1362</v>
      </c>
      <c r="AE458" s="56">
        <v>-0.39699895706715699</v>
      </c>
      <c r="AF458" s="56">
        <v>-1.2711149745422701</v>
      </c>
      <c r="AG458" s="56" t="s">
        <v>1362</v>
      </c>
      <c r="AH458" s="56">
        <v>-1.41613416871557</v>
      </c>
      <c r="AI458" s="56">
        <v>0.66114054521462395</v>
      </c>
      <c r="AJ458" s="56">
        <v>0.64623109141771795</v>
      </c>
      <c r="AK458" s="56"/>
      <c r="AL458" s="65" t="s">
        <v>1389</v>
      </c>
    </row>
    <row r="459" spans="1:38" x14ac:dyDescent="0.2">
      <c r="A459" t="s">
        <v>400</v>
      </c>
      <c r="B459">
        <v>26451</v>
      </c>
      <c r="C459" t="s">
        <v>672</v>
      </c>
      <c r="D459" t="s">
        <v>1039</v>
      </c>
      <c r="E459" t="s">
        <v>387</v>
      </c>
      <c r="F459" s="95">
        <v>23.535</v>
      </c>
      <c r="H459" s="33">
        <v>19944220</v>
      </c>
      <c r="I459" s="40">
        <v>84.237605000000002</v>
      </c>
      <c r="J459" s="40">
        <v>19.234300000000001</v>
      </c>
      <c r="K459" s="34">
        <v>148</v>
      </c>
      <c r="M459">
        <v>1</v>
      </c>
      <c r="P459" s="28">
        <v>0.807897227771465</v>
      </c>
      <c r="Q459" s="28">
        <v>0.36505340343550202</v>
      </c>
      <c r="T459" s="56">
        <v>0.83727617675109101</v>
      </c>
      <c r="U459" s="56">
        <v>-0.97208524908515004</v>
      </c>
      <c r="V459" s="56">
        <v>0.103784212871978</v>
      </c>
      <c r="W459" s="56">
        <v>-0.185710563842648</v>
      </c>
      <c r="X459" s="56">
        <v>-1.1763105049825799</v>
      </c>
      <c r="Y459" s="56">
        <v>0.29354064430987198</v>
      </c>
      <c r="AB459" s="56">
        <v>1.1748699992285001</v>
      </c>
      <c r="AC459" s="56">
        <v>-1.81466998351216</v>
      </c>
      <c r="AD459" s="56" t="s">
        <v>1362</v>
      </c>
      <c r="AE459" s="56">
        <v>-0.214496653921257</v>
      </c>
      <c r="AF459" s="56">
        <v>0.20616250060303101</v>
      </c>
      <c r="AG459" s="56" t="s">
        <v>1362</v>
      </c>
      <c r="AH459" s="56">
        <v>0.59593188220326698</v>
      </c>
      <c r="AI459" s="56">
        <v>-1.28936623508661</v>
      </c>
      <c r="AJ459" s="56">
        <v>-0.95923340650043298</v>
      </c>
      <c r="AK459" s="56"/>
      <c r="AL459" s="65" t="s">
        <v>1389</v>
      </c>
    </row>
    <row r="460" spans="1:38" x14ac:dyDescent="0.2">
      <c r="A460" t="s">
        <v>399</v>
      </c>
      <c r="B460" t="s">
        <v>332</v>
      </c>
      <c r="C460" t="s">
        <v>1015</v>
      </c>
      <c r="D460" t="s">
        <v>1039</v>
      </c>
      <c r="E460" t="s">
        <v>387</v>
      </c>
      <c r="F460" s="95">
        <v>0.03</v>
      </c>
      <c r="H460" s="33">
        <v>27465918</v>
      </c>
      <c r="I460" s="40">
        <v>86.927787475299994</v>
      </c>
      <c r="J460" s="40">
        <v>28.404496108099998</v>
      </c>
      <c r="K460" s="34">
        <v>51911</v>
      </c>
      <c r="M460">
        <v>1</v>
      </c>
      <c r="P460" s="28">
        <v>0.124830492625565</v>
      </c>
      <c r="Q460" s="28">
        <v>8.5696145061912393E-2</v>
      </c>
      <c r="T460" s="56">
        <v>-0.62315663663548804</v>
      </c>
      <c r="U460" s="56">
        <v>0.47732369347982401</v>
      </c>
      <c r="V460" s="56">
        <v>-0.12595069237412199</v>
      </c>
      <c r="W460" s="56">
        <v>-0.139543245179304</v>
      </c>
      <c r="X460" s="56">
        <v>0.2437744638273</v>
      </c>
      <c r="Y460" s="56">
        <v>-0.27324164307832899</v>
      </c>
      <c r="AB460" s="56">
        <v>-1.1278330335451601</v>
      </c>
      <c r="AC460" s="56">
        <v>1.5793930958243501</v>
      </c>
      <c r="AD460" s="56" t="s">
        <v>1362</v>
      </c>
      <c r="AE460" s="56">
        <v>-6.1578518681374404E-4</v>
      </c>
      <c r="AF460" s="56">
        <v>-0.42672095354872702</v>
      </c>
      <c r="AG460" s="56" t="s">
        <v>1362</v>
      </c>
      <c r="AH460" s="56">
        <v>-1.1166439366151599</v>
      </c>
      <c r="AI460" s="56">
        <v>-0.50510436261428304</v>
      </c>
      <c r="AJ460" s="56">
        <v>5.4042218751323902E-2</v>
      </c>
      <c r="AK460" s="56"/>
      <c r="AL460" s="65" t="s">
        <v>1389</v>
      </c>
    </row>
    <row r="461" spans="1:38" x14ac:dyDescent="0.2">
      <c r="A461" t="s">
        <v>399</v>
      </c>
      <c r="B461">
        <v>22183</v>
      </c>
      <c r="C461" t="s">
        <v>658</v>
      </c>
      <c r="D461" t="s">
        <v>1039</v>
      </c>
      <c r="E461" t="s">
        <v>387</v>
      </c>
      <c r="F461" s="95">
        <v>0.46499999999999997</v>
      </c>
      <c r="H461" s="33">
        <v>20539918</v>
      </c>
      <c r="I461" s="40">
        <v>80.849682999999999</v>
      </c>
      <c r="J461" s="40">
        <v>21.595573000000002</v>
      </c>
      <c r="K461" s="34">
        <v>179</v>
      </c>
      <c r="M461">
        <v>1</v>
      </c>
      <c r="P461" s="28">
        <v>0.190994397458944</v>
      </c>
      <c r="Q461" s="28">
        <v>7.1329233017588603E-2</v>
      </c>
      <c r="T461" s="56">
        <v>-0.397594610532361</v>
      </c>
      <c r="U461" s="56">
        <v>-0.83100550495422298</v>
      </c>
      <c r="V461" s="56">
        <v>-0.28645503526393301</v>
      </c>
      <c r="W461" s="56">
        <v>-0.56843826427633803</v>
      </c>
      <c r="X461" s="56">
        <v>-0.67846260735286701</v>
      </c>
      <c r="Y461" s="56">
        <v>0.57016853391766098</v>
      </c>
      <c r="AB461" s="56">
        <v>9.0161048536073193E-2</v>
      </c>
      <c r="AC461" s="56">
        <v>-0.39951108946249098</v>
      </c>
      <c r="AD461" s="56" t="s">
        <v>1362</v>
      </c>
      <c r="AE461" s="56">
        <v>-0.13463585574203901</v>
      </c>
      <c r="AF461" s="56">
        <v>0.22644968063913401</v>
      </c>
      <c r="AG461" s="56" t="s">
        <v>1362</v>
      </c>
      <c r="AH461" s="56">
        <v>0.43432396625980701</v>
      </c>
      <c r="AI461" s="56">
        <v>-0.53370466712053299</v>
      </c>
      <c r="AJ461" s="56">
        <v>-0.42048056738762202</v>
      </c>
      <c r="AK461" s="56"/>
      <c r="AL461" s="65" t="s">
        <v>1389</v>
      </c>
    </row>
    <row r="462" spans="1:38" x14ac:dyDescent="0.2">
      <c r="A462" t="s">
        <v>399</v>
      </c>
      <c r="B462">
        <v>22619</v>
      </c>
      <c r="C462" t="s">
        <v>852</v>
      </c>
      <c r="D462" t="s">
        <v>1039</v>
      </c>
      <c r="E462" t="s">
        <v>387</v>
      </c>
      <c r="F462" s="95">
        <v>0.52500000000000002</v>
      </c>
      <c r="H462" s="33">
        <v>13902880</v>
      </c>
      <c r="I462" s="40">
        <v>81.323355000000006</v>
      </c>
      <c r="J462" s="40">
        <v>52.165081999999998</v>
      </c>
      <c r="K462" s="34">
        <v>102</v>
      </c>
      <c r="M462">
        <v>1</v>
      </c>
      <c r="P462" s="28">
        <v>-0.16954700532482</v>
      </c>
      <c r="Q462" s="28">
        <v>-2.4318726970120899E-2</v>
      </c>
      <c r="T462" s="56">
        <v>-0.20389182430849701</v>
      </c>
      <c r="U462" s="56">
        <v>-0.53943538215317799</v>
      </c>
      <c r="V462" s="56">
        <v>-0.631395688457975</v>
      </c>
      <c r="W462" s="56">
        <v>-9.4465401235947197E-2</v>
      </c>
      <c r="X462" s="56">
        <v>-0.26948991351329898</v>
      </c>
      <c r="Y462" s="56">
        <v>0.496718354639892</v>
      </c>
      <c r="AB462" s="56">
        <v>-0.30817785821594101</v>
      </c>
      <c r="AC462" s="56">
        <v>0.80285229668366498</v>
      </c>
      <c r="AD462" s="56" t="s">
        <v>1362</v>
      </c>
      <c r="AE462" s="56">
        <v>-0.30708974132040001</v>
      </c>
      <c r="AF462" s="56">
        <v>-0.133114889766733</v>
      </c>
      <c r="AG462" s="56" t="s">
        <v>1362</v>
      </c>
      <c r="AH462" s="56">
        <v>0.46358654125993598</v>
      </c>
      <c r="AI462" s="56">
        <v>0.27919968813296298</v>
      </c>
      <c r="AJ462" s="56">
        <v>-0.106494664610575</v>
      </c>
      <c r="AK462" s="56"/>
      <c r="AL462" s="65" t="s">
        <v>1389</v>
      </c>
    </row>
    <row r="463" spans="1:38" x14ac:dyDescent="0.2">
      <c r="A463" t="s">
        <v>399</v>
      </c>
      <c r="B463">
        <v>22841</v>
      </c>
      <c r="C463" t="s">
        <v>602</v>
      </c>
      <c r="D463" t="s">
        <v>1039</v>
      </c>
      <c r="E463" t="s">
        <v>387</v>
      </c>
      <c r="F463" s="95">
        <v>0.02</v>
      </c>
      <c r="H463" s="33">
        <v>18777131</v>
      </c>
      <c r="I463" s="40">
        <v>86.625100000000003</v>
      </c>
      <c r="J463" s="40">
        <v>21.091280000000001</v>
      </c>
      <c r="K463" s="34">
        <v>12</v>
      </c>
      <c r="M463">
        <v>1</v>
      </c>
      <c r="P463" s="28">
        <v>1.7843646372230301E-3</v>
      </c>
      <c r="Q463" s="28">
        <v>-3.9846938265147902E-2</v>
      </c>
      <c r="T463" s="56">
        <v>-0.93495413291385698</v>
      </c>
      <c r="U463" s="56">
        <v>-0.92159272483033405</v>
      </c>
      <c r="V463" s="56">
        <v>-1.00554726791357</v>
      </c>
      <c r="W463" s="56">
        <v>-1.5713171543945099</v>
      </c>
      <c r="X463" s="56">
        <v>-1.00937607250567</v>
      </c>
      <c r="Y463" s="56">
        <v>0.78840712357897103</v>
      </c>
      <c r="AB463" s="56">
        <v>-0.178985805898461</v>
      </c>
      <c r="AC463" s="56">
        <v>-0.96306573799033102</v>
      </c>
      <c r="AD463" s="56" t="s">
        <v>1362</v>
      </c>
      <c r="AE463" s="56">
        <v>-4.7466833037042098E-2</v>
      </c>
      <c r="AF463" s="56">
        <v>0.29151584435333799</v>
      </c>
      <c r="AG463" s="56" t="s">
        <v>1362</v>
      </c>
      <c r="AH463" s="56">
        <v>0.71996923156114001</v>
      </c>
      <c r="AI463" s="56">
        <v>-0.68644742004228398</v>
      </c>
      <c r="AJ463" s="56">
        <v>-0.39242877549606098</v>
      </c>
      <c r="AK463" s="56"/>
      <c r="AL463" s="65" t="s">
        <v>1389</v>
      </c>
    </row>
    <row r="464" spans="1:38" x14ac:dyDescent="0.2">
      <c r="A464" t="s">
        <v>399</v>
      </c>
      <c r="B464">
        <v>22857</v>
      </c>
      <c r="C464" t="s">
        <v>840</v>
      </c>
      <c r="D464" t="s">
        <v>1039</v>
      </c>
      <c r="E464" t="s">
        <v>387</v>
      </c>
      <c r="F464" s="95">
        <v>0</v>
      </c>
      <c r="H464" s="33">
        <v>18190185</v>
      </c>
      <c r="I464" s="40">
        <v>84.350604000000004</v>
      </c>
      <c r="J464" s="40">
        <v>21.212150000000001</v>
      </c>
      <c r="K464" s="34">
        <v>8</v>
      </c>
      <c r="M464">
        <v>1</v>
      </c>
      <c r="P464" s="28">
        <v>0.18786925199072901</v>
      </c>
      <c r="Q464" s="28">
        <v>-5.3186214262258301E-2</v>
      </c>
      <c r="T464" s="56">
        <v>-0.56830452660953001</v>
      </c>
      <c r="U464" s="56">
        <v>-0.97132572076531798</v>
      </c>
      <c r="V464" s="56">
        <v>-1.1182644228409599</v>
      </c>
      <c r="W464" s="56">
        <v>-1.5544746755529799</v>
      </c>
      <c r="X464" s="56">
        <v>-0.87628052516828903</v>
      </c>
      <c r="Y464" s="56">
        <v>0.77758972449243902</v>
      </c>
      <c r="AB464" s="56">
        <v>6.5085162393798204E-2</v>
      </c>
      <c r="AC464" s="56">
        <v>-1.1175295779783301</v>
      </c>
      <c r="AD464" s="56" t="s">
        <v>1362</v>
      </c>
      <c r="AE464" s="56">
        <v>-8.7833937678732807E-2</v>
      </c>
      <c r="AF464" s="56">
        <v>0.31533966945754799</v>
      </c>
      <c r="AG464" s="56" t="s">
        <v>1362</v>
      </c>
      <c r="AH464" s="56">
        <v>0.66419400755188096</v>
      </c>
      <c r="AI464" s="56">
        <v>-0.6279510281599</v>
      </c>
      <c r="AJ464" s="56">
        <v>-0.64277899545466999</v>
      </c>
      <c r="AK464" s="56"/>
      <c r="AL464" s="65" t="s">
        <v>1389</v>
      </c>
    </row>
    <row r="465" spans="1:38" x14ac:dyDescent="0.2">
      <c r="A465" t="s">
        <v>398</v>
      </c>
      <c r="B465" t="s">
        <v>67</v>
      </c>
      <c r="C465" t="s">
        <v>823</v>
      </c>
      <c r="D465" t="s">
        <v>1039</v>
      </c>
      <c r="E465" t="s">
        <v>387</v>
      </c>
      <c r="F465" s="95">
        <v>73.555000000000007</v>
      </c>
      <c r="H465" s="33">
        <v>17220460</v>
      </c>
      <c r="I465" s="40">
        <v>84.134160431799998</v>
      </c>
      <c r="J465" s="40">
        <v>51.4090868762</v>
      </c>
      <c r="K465" s="34">
        <v>649</v>
      </c>
      <c r="M465">
        <v>1</v>
      </c>
      <c r="P465" s="28">
        <v>-0.16403316005410001</v>
      </c>
      <c r="Q465" s="28">
        <v>-0.31942964997752099</v>
      </c>
      <c r="T465" s="56">
        <v>-1.33855068154572</v>
      </c>
      <c r="U465" s="56">
        <v>2.231636866098E-2</v>
      </c>
      <c r="V465" s="56">
        <v>-0.76848857063796105</v>
      </c>
      <c r="W465" s="56">
        <v>7.4186438960808093E-2</v>
      </c>
      <c r="X465" s="56">
        <v>0.34692659176703</v>
      </c>
      <c r="Y465" s="56">
        <v>0.309053575718435</v>
      </c>
      <c r="AB465" s="56">
        <v>-1.6614298272566499</v>
      </c>
      <c r="AC465" s="56">
        <v>1.89386658358324</v>
      </c>
      <c r="AD465" s="56" t="s">
        <v>1362</v>
      </c>
      <c r="AE465" s="56">
        <v>-0.28966318029862398</v>
      </c>
      <c r="AF465" s="56">
        <v>-1.0669213264442901</v>
      </c>
      <c r="AG465" s="56" t="s">
        <v>1362</v>
      </c>
      <c r="AH465" s="56">
        <v>-1.2043163569692099</v>
      </c>
      <c r="AI465" s="56">
        <v>0.34879268918199802</v>
      </c>
      <c r="AJ465" s="56">
        <v>0.60171821977335704</v>
      </c>
      <c r="AK465" s="56"/>
      <c r="AL465" s="65" t="s">
        <v>1389</v>
      </c>
    </row>
    <row r="466" spans="1:38" x14ac:dyDescent="0.2">
      <c r="A466" t="s">
        <v>397</v>
      </c>
      <c r="B466">
        <v>18101</v>
      </c>
      <c r="C466" t="s">
        <v>402</v>
      </c>
      <c r="D466" s="59" t="s">
        <v>1055</v>
      </c>
      <c r="E466" t="s">
        <v>387</v>
      </c>
      <c r="F466" s="95">
        <v>0</v>
      </c>
      <c r="H466" s="33">
        <v>570757</v>
      </c>
      <c r="I466" s="40">
        <v>82.395160000000004</v>
      </c>
      <c r="J466" s="40">
        <v>76.386452000000006</v>
      </c>
      <c r="K466" s="34" t="s">
        <v>1363</v>
      </c>
      <c r="M466">
        <v>0</v>
      </c>
      <c r="P466" s="28">
        <v>1.10081481358719</v>
      </c>
      <c r="Q466" s="28">
        <v>0.216068779985437</v>
      </c>
      <c r="T466" s="56" t="s">
        <v>1362</v>
      </c>
      <c r="U466" s="56" t="s">
        <v>1362</v>
      </c>
      <c r="V466" s="56" t="s">
        <v>1362</v>
      </c>
      <c r="W466" s="56" t="s">
        <v>1362</v>
      </c>
      <c r="X466" s="56" t="s">
        <v>1362</v>
      </c>
      <c r="Y466" s="56" t="s">
        <v>1362</v>
      </c>
      <c r="AB466" s="56" t="s">
        <v>1375</v>
      </c>
      <c r="AC466" s="56" t="s">
        <v>1375</v>
      </c>
      <c r="AD466" s="56" t="s">
        <v>1362</v>
      </c>
      <c r="AE466" s="56" t="s">
        <v>1375</v>
      </c>
      <c r="AF466" s="56" t="s">
        <v>1375</v>
      </c>
      <c r="AG466" s="56" t="s">
        <v>1362</v>
      </c>
      <c r="AH466" s="56" t="s">
        <v>1375</v>
      </c>
      <c r="AI466" s="56" t="s">
        <v>1375</v>
      </c>
      <c r="AJ466" s="56" t="s">
        <v>1375</v>
      </c>
      <c r="AK466" s="56"/>
      <c r="AL466" s="29" t="s">
        <v>1390</v>
      </c>
    </row>
    <row r="467" spans="1:38" x14ac:dyDescent="0.2">
      <c r="A467" t="s">
        <v>397</v>
      </c>
      <c r="B467">
        <v>18104</v>
      </c>
      <c r="C467" t="s">
        <v>417</v>
      </c>
      <c r="D467" s="3" t="s">
        <v>1040</v>
      </c>
      <c r="E467" t="s">
        <v>387</v>
      </c>
      <c r="F467" s="95">
        <v>0.55000000000000004</v>
      </c>
      <c r="H467" s="33">
        <v>680348</v>
      </c>
      <c r="I467" s="40">
        <v>77.365189999999998</v>
      </c>
      <c r="J467" s="40">
        <v>79.499392</v>
      </c>
      <c r="K467" s="34">
        <v>1</v>
      </c>
      <c r="M467">
        <v>0</v>
      </c>
      <c r="P467" s="28">
        <v>1.3654215800174501</v>
      </c>
      <c r="Q467" s="28">
        <v>0.53726869955457202</v>
      </c>
      <c r="T467" s="56">
        <v>-1.04381178917259</v>
      </c>
      <c r="U467" s="56">
        <v>-0.161986805635428</v>
      </c>
      <c r="V467" s="56">
        <v>-0.81322609428128201</v>
      </c>
      <c r="W467" s="56">
        <v>-0.188290738917163</v>
      </c>
      <c r="X467" s="56">
        <v>0.36109143849731301</v>
      </c>
      <c r="Y467" s="56">
        <v>0.38746060148662997</v>
      </c>
      <c r="AB467" s="56">
        <v>-1.4144619481145799</v>
      </c>
      <c r="AC467" s="56">
        <v>1.90815789028173</v>
      </c>
      <c r="AD467" s="56" t="s">
        <v>1362</v>
      </c>
      <c r="AE467" s="56">
        <v>-0.44719832952222299</v>
      </c>
      <c r="AF467" s="56">
        <v>-1.2726769440619801</v>
      </c>
      <c r="AG467" s="56" t="s">
        <v>1362</v>
      </c>
      <c r="AH467" s="56">
        <v>-1.5054532459910499</v>
      </c>
      <c r="AI467" s="56">
        <v>0.87907084411386405</v>
      </c>
      <c r="AJ467" s="56">
        <v>0.56196060612380805</v>
      </c>
      <c r="AK467" s="56"/>
      <c r="AL467" s="29" t="s">
        <v>1390</v>
      </c>
    </row>
    <row r="468" spans="1:38" x14ac:dyDescent="0.2">
      <c r="A468" t="s">
        <v>397</v>
      </c>
      <c r="B468">
        <v>18120</v>
      </c>
      <c r="C468" t="s">
        <v>417</v>
      </c>
      <c r="D468" s="3" t="s">
        <v>1040</v>
      </c>
      <c r="E468" t="s">
        <v>1037</v>
      </c>
      <c r="F468" s="95">
        <v>1.345</v>
      </c>
      <c r="H468" s="33">
        <v>16991496</v>
      </c>
      <c r="I468" s="40">
        <v>78.440129999999996</v>
      </c>
      <c r="J468" s="40">
        <v>71.321826999999999</v>
      </c>
      <c r="K468" s="34">
        <v>4460</v>
      </c>
      <c r="M468">
        <v>0</v>
      </c>
      <c r="P468" s="28">
        <v>0.75236785091835801</v>
      </c>
      <c r="Q468" s="28">
        <v>0.196749650128418</v>
      </c>
      <c r="T468" s="56">
        <v>1.2083959164692499</v>
      </c>
      <c r="U468" s="56">
        <v>-0.16233094480172999</v>
      </c>
      <c r="V468" s="56">
        <v>0.24592873376078001</v>
      </c>
      <c r="W468" s="56">
        <v>0.31197106381442802</v>
      </c>
      <c r="X468" s="56">
        <v>0.13508953411782901</v>
      </c>
      <c r="Y468" s="56">
        <v>-4.1685179979177603E-2</v>
      </c>
      <c r="AB468" s="56">
        <v>1.04952133623307</v>
      </c>
      <c r="AC468" s="56">
        <v>-3.2742995550282802E-2</v>
      </c>
      <c r="AD468" s="56">
        <v>0.66852872347558501</v>
      </c>
      <c r="AE468" s="56">
        <v>-0.23539096913683799</v>
      </c>
      <c r="AF468" s="56">
        <v>8.5247871098340797E-2</v>
      </c>
      <c r="AG468" s="56">
        <v>5.8532032983403801E-2</v>
      </c>
      <c r="AH468" s="56">
        <v>0.35231427978260899</v>
      </c>
      <c r="AI468" s="56">
        <v>7.1702971469486704E-2</v>
      </c>
      <c r="AJ468" s="56">
        <v>-2.7937985857723301E-2</v>
      </c>
      <c r="AK468" s="56"/>
      <c r="AL468" s="29" t="s">
        <v>1390</v>
      </c>
    </row>
    <row r="469" spans="1:38" x14ac:dyDescent="0.2">
      <c r="A469" t="s">
        <v>397</v>
      </c>
      <c r="B469">
        <v>18102</v>
      </c>
      <c r="C469" t="s">
        <v>395</v>
      </c>
      <c r="D469" s="3" t="s">
        <v>1297</v>
      </c>
      <c r="E469" t="s">
        <v>387</v>
      </c>
      <c r="F469" s="95">
        <v>17.895</v>
      </c>
      <c r="H469" s="33">
        <v>548851</v>
      </c>
      <c r="I469" s="40">
        <v>84.194760000000002</v>
      </c>
      <c r="J469" s="40">
        <v>77.220948000000007</v>
      </c>
      <c r="K469" s="34" t="s">
        <v>1363</v>
      </c>
      <c r="M469">
        <v>0</v>
      </c>
      <c r="P469" s="28">
        <v>1.46417600417641</v>
      </c>
      <c r="Q469" s="28">
        <v>0.58771075539351503</v>
      </c>
      <c r="T469" s="56" t="s">
        <v>1362</v>
      </c>
      <c r="U469" s="56" t="s">
        <v>1362</v>
      </c>
      <c r="V469" s="56" t="s">
        <v>1362</v>
      </c>
      <c r="W469" s="56" t="s">
        <v>1362</v>
      </c>
      <c r="X469" s="56" t="s">
        <v>1362</v>
      </c>
      <c r="Y469" s="56" t="s">
        <v>1362</v>
      </c>
      <c r="AB469" s="56" t="s">
        <v>1375</v>
      </c>
      <c r="AC469" s="56" t="s">
        <v>1375</v>
      </c>
      <c r="AD469" s="56" t="s">
        <v>1362</v>
      </c>
      <c r="AE469" s="56" t="s">
        <v>1375</v>
      </c>
      <c r="AF469" s="56" t="s">
        <v>1375</v>
      </c>
      <c r="AG469" s="56" t="s">
        <v>1362</v>
      </c>
      <c r="AH469" s="56" t="s">
        <v>1375</v>
      </c>
      <c r="AI469" s="56" t="s">
        <v>1375</v>
      </c>
      <c r="AJ469" s="56" t="s">
        <v>1375</v>
      </c>
      <c r="AK469" s="56"/>
      <c r="AL469" s="29" t="s">
        <v>1390</v>
      </c>
    </row>
    <row r="470" spans="1:38" x14ac:dyDescent="0.2">
      <c r="A470" t="s">
        <v>397</v>
      </c>
      <c r="B470">
        <v>18103</v>
      </c>
      <c r="C470" t="s">
        <v>403</v>
      </c>
      <c r="D470" s="3" t="s">
        <v>1046</v>
      </c>
      <c r="E470" t="s">
        <v>387</v>
      </c>
      <c r="F470" s="95">
        <v>0</v>
      </c>
      <c r="H470" s="33">
        <v>495741</v>
      </c>
      <c r="I470" s="40">
        <v>76.79513</v>
      </c>
      <c r="J470" s="40">
        <v>80.954215000000005</v>
      </c>
      <c r="K470" s="34">
        <v>1</v>
      </c>
      <c r="M470">
        <v>0</v>
      </c>
      <c r="P470" s="28">
        <v>0.88105730463989695</v>
      </c>
      <c r="Q470" s="28">
        <v>0.50356563550748501</v>
      </c>
      <c r="T470" s="56">
        <v>-1.3544371161442199</v>
      </c>
      <c r="U470" s="56">
        <v>-0.12161261776292</v>
      </c>
      <c r="V470" s="56">
        <v>-1.0074008551896001</v>
      </c>
      <c r="W470" s="56">
        <v>-0.161080526442028</v>
      </c>
      <c r="X470" s="56">
        <v>0.386574047942493</v>
      </c>
      <c r="Y470" s="56">
        <v>0.41932020856100899</v>
      </c>
      <c r="AB470" s="56">
        <v>-1.81354209586799</v>
      </c>
      <c r="AC470" s="56">
        <v>2.0236277747871001</v>
      </c>
      <c r="AD470" s="56" t="s">
        <v>1362</v>
      </c>
      <c r="AE470" s="56">
        <v>-0.36292314966370598</v>
      </c>
      <c r="AF470" s="56">
        <v>-1.3593439716620701</v>
      </c>
      <c r="AG470" s="56" t="s">
        <v>1362</v>
      </c>
      <c r="AH470" s="56">
        <v>-1.5231042871084399</v>
      </c>
      <c r="AI470" s="56">
        <v>0.59681810201571805</v>
      </c>
      <c r="AJ470" s="56">
        <v>0.59870186182504903</v>
      </c>
      <c r="AK470" s="56"/>
      <c r="AL470" s="29" t="s">
        <v>1390</v>
      </c>
    </row>
    <row r="471" spans="1:38" x14ac:dyDescent="0.2">
      <c r="A471" t="s">
        <v>397</v>
      </c>
      <c r="B471">
        <v>18119</v>
      </c>
      <c r="C471" t="s">
        <v>403</v>
      </c>
      <c r="D471" s="3" t="s">
        <v>1046</v>
      </c>
      <c r="E471" t="s">
        <v>1037</v>
      </c>
      <c r="F471" s="95">
        <v>2.5000000000000001E-2</v>
      </c>
      <c r="H471" s="33">
        <v>13042627</v>
      </c>
      <c r="I471" s="40">
        <v>74.355500000000006</v>
      </c>
      <c r="J471" s="40">
        <v>73.439710000000005</v>
      </c>
      <c r="K471" s="34">
        <v>2970</v>
      </c>
      <c r="M471">
        <v>0</v>
      </c>
      <c r="P471" s="28">
        <v>0.46865788320208601</v>
      </c>
      <c r="Q471" s="28">
        <v>4.5758249683644003E-2</v>
      </c>
      <c r="T471" s="56">
        <v>0.851359198698179</v>
      </c>
      <c r="U471" s="56">
        <v>-0.116961424023782</v>
      </c>
      <c r="V471" s="56">
        <v>0.29305792786742502</v>
      </c>
      <c r="W471" s="56">
        <v>0.22502698696621701</v>
      </c>
      <c r="X471" s="56">
        <v>-4.6133561219616703E-2</v>
      </c>
      <c r="Y471" s="56">
        <v>-2.7078821420909199E-2</v>
      </c>
      <c r="AB471" s="56">
        <v>0.72641511747755105</v>
      </c>
      <c r="AC471" s="56">
        <v>4.1782961473842998E-3</v>
      </c>
      <c r="AD471" s="56">
        <v>0.79889177880403694</v>
      </c>
      <c r="AE471" s="56">
        <v>-0.19376964100253699</v>
      </c>
      <c r="AF471" s="56">
        <v>0.156785370979275</v>
      </c>
      <c r="AG471" s="56">
        <v>2.8226642929518298E-3</v>
      </c>
      <c r="AH471" s="56">
        <v>0.14273823022592599</v>
      </c>
      <c r="AI471" s="56">
        <v>3.94023746815646E-2</v>
      </c>
      <c r="AJ471" s="56">
        <v>-7.17546817805855E-2</v>
      </c>
      <c r="AK471" s="56"/>
      <c r="AL471" s="29" t="s">
        <v>1390</v>
      </c>
    </row>
    <row r="472" spans="1:38" x14ac:dyDescent="0.2">
      <c r="A472" t="s">
        <v>397</v>
      </c>
      <c r="B472">
        <v>18122</v>
      </c>
      <c r="C472" t="s">
        <v>394</v>
      </c>
      <c r="D472" s="4" t="s">
        <v>1079</v>
      </c>
      <c r="E472" t="s">
        <v>1037</v>
      </c>
      <c r="F472" s="95">
        <v>58.11</v>
      </c>
      <c r="H472" s="33">
        <v>17334055</v>
      </c>
      <c r="I472" s="40">
        <v>81.083757000000006</v>
      </c>
      <c r="J472" s="40">
        <v>70.345870000000005</v>
      </c>
      <c r="K472" s="34">
        <v>6509</v>
      </c>
      <c r="M472">
        <v>0</v>
      </c>
      <c r="P472" s="28">
        <v>0.63304648096725802</v>
      </c>
      <c r="Q472" s="28">
        <v>0.102064956795093</v>
      </c>
      <c r="T472" s="56">
        <v>1.1966114829066401</v>
      </c>
      <c r="U472" s="56">
        <v>-0.13617942130178501</v>
      </c>
      <c r="V472" s="56">
        <v>6.4013688313263706E-2</v>
      </c>
      <c r="W472" s="56">
        <v>0.39722338820661202</v>
      </c>
      <c r="X472" s="56">
        <v>0.136046928593403</v>
      </c>
      <c r="Y472" s="56">
        <v>-3.5597755897814998E-2</v>
      </c>
      <c r="AB472" s="56">
        <v>1.0255613170620099</v>
      </c>
      <c r="AC472" s="56">
        <v>-3.6002518525321001E-3</v>
      </c>
      <c r="AD472" s="56">
        <v>1.2385256421875499</v>
      </c>
      <c r="AE472" s="56">
        <v>-0.18333148640886399</v>
      </c>
      <c r="AF472" s="56">
        <v>-2.4194904493956899E-2</v>
      </c>
      <c r="AG472" s="56">
        <v>0.155184914864788</v>
      </c>
      <c r="AH472" s="56">
        <v>0.30340136585008198</v>
      </c>
      <c r="AI472" s="56">
        <v>7.0309236108102094E-2</v>
      </c>
      <c r="AJ472" s="56">
        <v>-5.2681617176640202E-2</v>
      </c>
      <c r="AK472" s="56"/>
      <c r="AL472" s="29" t="s">
        <v>1390</v>
      </c>
    </row>
    <row r="473" spans="1:38" x14ac:dyDescent="0.2">
      <c r="A473" t="s">
        <v>397</v>
      </c>
      <c r="B473">
        <v>15404</v>
      </c>
      <c r="C473" t="s">
        <v>408</v>
      </c>
      <c r="D473" s="3" t="s">
        <v>1173</v>
      </c>
      <c r="E473" t="s">
        <v>387</v>
      </c>
      <c r="F473" s="95">
        <v>43.269999999999996</v>
      </c>
      <c r="H473" s="33">
        <v>3590698</v>
      </c>
      <c r="I473" s="40">
        <v>68.158850000000001</v>
      </c>
      <c r="J473" s="40">
        <v>44.728124000000001</v>
      </c>
      <c r="K473" s="34">
        <v>0</v>
      </c>
      <c r="M473">
        <v>0</v>
      </c>
      <c r="P473" s="28">
        <v>-0.83946360399950704</v>
      </c>
      <c r="Q473" s="28">
        <v>-0.74176045382530198</v>
      </c>
      <c r="T473" s="56">
        <v>-1.86685014703146</v>
      </c>
      <c r="U473" s="56">
        <v>-0.19750842196086399</v>
      </c>
      <c r="V473" s="56">
        <v>-0.92861943164416405</v>
      </c>
      <c r="W473" s="56">
        <v>-0.37447985438990999</v>
      </c>
      <c r="X473" s="56">
        <v>2.1943327579407E-2</v>
      </c>
      <c r="Y473" s="56">
        <v>0.52399665000489004</v>
      </c>
      <c r="AB473" s="56">
        <v>-1.7773802102066301</v>
      </c>
      <c r="AC473" s="56">
        <v>2.1257007366758902</v>
      </c>
      <c r="AD473" s="56" t="s">
        <v>1362</v>
      </c>
      <c r="AE473" s="56">
        <v>-0.55427768718469395</v>
      </c>
      <c r="AF473" s="56">
        <v>-1.1459683904544999</v>
      </c>
      <c r="AG473" s="56" t="s">
        <v>1362</v>
      </c>
      <c r="AH473" s="56">
        <v>-0.67572643014071399</v>
      </c>
      <c r="AI473" s="56">
        <v>0.31295142570519702</v>
      </c>
      <c r="AJ473" s="56">
        <v>0.34021840699244599</v>
      </c>
      <c r="AK473" s="56"/>
      <c r="AL473" s="29" t="s">
        <v>1390</v>
      </c>
    </row>
    <row r="474" spans="1:38" x14ac:dyDescent="0.2">
      <c r="A474" t="s">
        <v>397</v>
      </c>
      <c r="B474">
        <v>16666</v>
      </c>
      <c r="C474" t="s">
        <v>393</v>
      </c>
      <c r="D474" s="3" t="s">
        <v>1045</v>
      </c>
      <c r="E474" t="s">
        <v>1037</v>
      </c>
      <c r="F474" s="95">
        <v>20.759999999999998</v>
      </c>
      <c r="H474" s="33">
        <v>3608593</v>
      </c>
      <c r="I474" s="40">
        <v>65.503680000000003</v>
      </c>
      <c r="J474" s="40">
        <v>72.598830000000007</v>
      </c>
      <c r="K474" s="34">
        <v>23</v>
      </c>
      <c r="M474">
        <v>0</v>
      </c>
      <c r="P474" s="28">
        <v>0.63091743256195698</v>
      </c>
      <c r="Q474" s="28">
        <v>-3.9032282587105699E-2</v>
      </c>
      <c r="T474" s="56">
        <v>0.60942453033663202</v>
      </c>
      <c r="U474" s="56">
        <v>-0.41165158418613401</v>
      </c>
      <c r="V474" s="56">
        <v>-0.22868022830997101</v>
      </c>
      <c r="W474" s="56">
        <v>-0.22652126228831301</v>
      </c>
      <c r="X474" s="56">
        <v>-0.38468257453687998</v>
      </c>
      <c r="Y474" s="56">
        <v>0.169559545401232</v>
      </c>
      <c r="AB474" s="56">
        <v>0.50977627552813198</v>
      </c>
      <c r="AC474" s="56">
        <v>0.31360622564621898</v>
      </c>
      <c r="AD474" s="56">
        <v>-0.198397661373927</v>
      </c>
      <c r="AE474" s="56">
        <v>-0.36001950302549202</v>
      </c>
      <c r="AF474" s="56">
        <v>-0.36347620081470799</v>
      </c>
      <c r="AG474" s="56">
        <v>-7.64216463274994E-3</v>
      </c>
      <c r="AH474" s="56">
        <v>-0.42346421700870002</v>
      </c>
      <c r="AI474" s="56">
        <v>6.8274768176521004E-3</v>
      </c>
      <c r="AJ474" s="56">
        <v>-0.169708568922397</v>
      </c>
      <c r="AK474" s="56"/>
      <c r="AL474" s="29" t="s">
        <v>1390</v>
      </c>
    </row>
    <row r="475" spans="1:38" x14ac:dyDescent="0.2">
      <c r="A475" t="s">
        <v>397</v>
      </c>
      <c r="B475">
        <v>15414</v>
      </c>
      <c r="C475" t="s">
        <v>417</v>
      </c>
      <c r="D475" s="3" t="s">
        <v>1040</v>
      </c>
      <c r="E475" t="s">
        <v>387</v>
      </c>
      <c r="F475" s="95">
        <v>0.55000000000000004</v>
      </c>
      <c r="H475" s="33">
        <v>1936838</v>
      </c>
      <c r="I475" s="40">
        <v>60.160319999999999</v>
      </c>
      <c r="J475" s="40">
        <v>77.701770999999994</v>
      </c>
      <c r="K475" s="34">
        <v>35</v>
      </c>
      <c r="M475">
        <v>0</v>
      </c>
      <c r="P475" s="28">
        <v>-0.43455153878979202</v>
      </c>
      <c r="Q475" s="28">
        <v>-0.53060560149247404</v>
      </c>
      <c r="T475" s="56">
        <v>-2.0861878465472001</v>
      </c>
      <c r="U475" s="56">
        <v>-0.27039586641281699</v>
      </c>
      <c r="V475" s="56">
        <v>-1.6031517569107401</v>
      </c>
      <c r="W475" s="56">
        <v>-0.72708408476912101</v>
      </c>
      <c r="X475" s="56">
        <v>1.5697230908117199E-2</v>
      </c>
      <c r="Y475" s="56">
        <v>0.64438157922822203</v>
      </c>
      <c r="AB475" s="56">
        <v>-2.5608427076329598</v>
      </c>
      <c r="AC475" s="56">
        <v>2.2411415754759001</v>
      </c>
      <c r="AD475" s="56" t="s">
        <v>1362</v>
      </c>
      <c r="AE475" s="56">
        <v>-0.64335268317336203</v>
      </c>
      <c r="AF475" s="56">
        <v>-1.83737033489206</v>
      </c>
      <c r="AG475" s="56" t="s">
        <v>1362</v>
      </c>
      <c r="AH475" s="56">
        <v>-2.1190562373020798</v>
      </c>
      <c r="AI475" s="56">
        <v>1.1117772947016999</v>
      </c>
      <c r="AJ475" s="56">
        <v>0.36083569959086398</v>
      </c>
      <c r="AK475" s="56"/>
      <c r="AL475" s="29" t="s">
        <v>1390</v>
      </c>
    </row>
    <row r="476" spans="1:38" x14ac:dyDescent="0.2">
      <c r="A476" t="s">
        <v>397</v>
      </c>
      <c r="B476">
        <v>15407</v>
      </c>
      <c r="C476" t="s">
        <v>411</v>
      </c>
      <c r="D476" s="3" t="s">
        <v>1213</v>
      </c>
      <c r="E476" t="s">
        <v>387</v>
      </c>
      <c r="F476" s="95">
        <v>1.3250000000000002</v>
      </c>
      <c r="H476" s="33">
        <v>7097986</v>
      </c>
      <c r="I476" s="40">
        <v>79.030829999999995</v>
      </c>
      <c r="J476" s="40">
        <v>32.300454000000002</v>
      </c>
      <c r="K476" s="34">
        <v>1</v>
      </c>
      <c r="M476">
        <v>0</v>
      </c>
      <c r="P476" s="28">
        <v>-0.17606969556009699</v>
      </c>
      <c r="Q476" s="28">
        <v>-0.98389426089038401</v>
      </c>
      <c r="T476" s="56">
        <v>-0.62331191682345999</v>
      </c>
      <c r="U476" s="56">
        <v>-0.46539222745605002</v>
      </c>
      <c r="V476" s="56">
        <v>-1.77819060582765</v>
      </c>
      <c r="W476" s="56">
        <v>0.190986470705448</v>
      </c>
      <c r="X476" s="56">
        <v>-0.25212567513198603</v>
      </c>
      <c r="Y476" s="56">
        <v>0.65735196246246297</v>
      </c>
      <c r="AB476" s="56">
        <v>-0.53925750174641296</v>
      </c>
      <c r="AC476" s="56">
        <v>1.1297681062740801</v>
      </c>
      <c r="AD476" s="56" t="s">
        <v>1362</v>
      </c>
      <c r="AE476" s="56">
        <v>-0.40773852888499001</v>
      </c>
      <c r="AF476" s="56">
        <v>-0.52104186344438397</v>
      </c>
      <c r="AG476" s="56" t="s">
        <v>1362</v>
      </c>
      <c r="AH476" s="56">
        <v>2.1827896956803001E-2</v>
      </c>
      <c r="AI476" s="56">
        <v>1.16250884624776</v>
      </c>
      <c r="AJ476" s="56">
        <v>-1.4795316714189899E-2</v>
      </c>
      <c r="AK476" s="56"/>
      <c r="AL476" s="29" t="s">
        <v>1390</v>
      </c>
    </row>
    <row r="477" spans="1:38" x14ac:dyDescent="0.2">
      <c r="A477" t="s">
        <v>397</v>
      </c>
      <c r="B477">
        <v>16628</v>
      </c>
      <c r="C477" t="s">
        <v>406</v>
      </c>
      <c r="D477" s="3" t="s">
        <v>1120</v>
      </c>
      <c r="E477" t="s">
        <v>1037</v>
      </c>
      <c r="F477" s="95">
        <v>9.4250000000000007</v>
      </c>
      <c r="H477" s="33">
        <v>4148214</v>
      </c>
      <c r="I477" s="40">
        <v>70.134119999999996</v>
      </c>
      <c r="J477" s="40">
        <v>68.568169999999995</v>
      </c>
      <c r="K477" s="34">
        <v>1</v>
      </c>
      <c r="M477">
        <v>0</v>
      </c>
      <c r="P477" s="28">
        <v>0.26949568429870702</v>
      </c>
      <c r="Q477" s="28">
        <v>-0.15532772975233899</v>
      </c>
      <c r="T477" s="56">
        <v>0.23432867802476501</v>
      </c>
      <c r="U477" s="56">
        <v>-0.25284288400669602</v>
      </c>
      <c r="V477" s="56">
        <v>0.117939668989819</v>
      </c>
      <c r="W477" s="56">
        <v>-0.34765189156706899</v>
      </c>
      <c r="X477" s="56">
        <v>8.2378956121494096E-2</v>
      </c>
      <c r="Y477" s="56">
        <v>8.8811132464862996E-2</v>
      </c>
      <c r="AB477" s="56">
        <v>0.122431505465813</v>
      </c>
      <c r="AC477" s="56">
        <v>0.21994337235688399</v>
      </c>
      <c r="AD477" s="56">
        <v>0.31160439150140301</v>
      </c>
      <c r="AE477" s="56">
        <v>-0.30172662237289199</v>
      </c>
      <c r="AF477" s="56">
        <v>-4.8058126670651E-2</v>
      </c>
      <c r="AG477" s="56">
        <v>0.31913806418681601</v>
      </c>
      <c r="AH477" s="56">
        <v>-0.49842466485453102</v>
      </c>
      <c r="AI477" s="56">
        <v>-0.27949724631716</v>
      </c>
      <c r="AJ477" s="56">
        <v>-4.8162776021664799E-2</v>
      </c>
      <c r="AK477" s="56"/>
      <c r="AL477" s="29" t="s">
        <v>1390</v>
      </c>
    </row>
    <row r="478" spans="1:38" x14ac:dyDescent="0.2">
      <c r="A478" t="s">
        <v>397</v>
      </c>
      <c r="B478">
        <v>16660</v>
      </c>
      <c r="C478" t="s">
        <v>406</v>
      </c>
      <c r="D478" s="3" t="s">
        <v>1120</v>
      </c>
      <c r="E478" t="s">
        <v>1037</v>
      </c>
      <c r="F478" s="95">
        <v>9.4250000000000007</v>
      </c>
      <c r="H478" s="33">
        <v>2669966</v>
      </c>
      <c r="I478" s="40">
        <v>68.513859999999994</v>
      </c>
      <c r="J478" s="40">
        <v>64.746103000000005</v>
      </c>
      <c r="K478" s="34">
        <v>0</v>
      </c>
      <c r="M478">
        <v>0</v>
      </c>
      <c r="P478" s="28">
        <v>-0.38799955742766901</v>
      </c>
      <c r="Q478" s="28">
        <v>-0.42445995015586702</v>
      </c>
      <c r="T478" s="56">
        <v>-0.48427088473413898</v>
      </c>
      <c r="U478" s="56">
        <v>-0.35472586065359801</v>
      </c>
      <c r="V478" s="56">
        <v>-5.52135520984244E-2</v>
      </c>
      <c r="W478" s="56">
        <v>-0.63552433147960197</v>
      </c>
      <c r="X478" s="56">
        <v>-0.25179574991537701</v>
      </c>
      <c r="Y478" s="56">
        <v>0.179868249700848</v>
      </c>
      <c r="AB478" s="56">
        <v>-0.65409978770326804</v>
      </c>
      <c r="AC478" s="56">
        <v>0.33054119662937398</v>
      </c>
      <c r="AD478" s="56">
        <v>-0.400075757317712</v>
      </c>
      <c r="AE478" s="56">
        <v>-0.33687046499059597</v>
      </c>
      <c r="AF478" s="56">
        <v>-0.27221230392396201</v>
      </c>
      <c r="AG478" s="56">
        <v>0.131019871424711</v>
      </c>
      <c r="AH478" s="56">
        <v>-0.92230250269091196</v>
      </c>
      <c r="AI478" s="56">
        <v>4.8267828578310197E-2</v>
      </c>
      <c r="AJ478" s="56">
        <v>-0.15138591255832201</v>
      </c>
      <c r="AK478" s="56"/>
      <c r="AL478" s="29" t="s">
        <v>1390</v>
      </c>
    </row>
    <row r="479" spans="1:38" x14ac:dyDescent="0.2">
      <c r="A479" t="s">
        <v>397</v>
      </c>
      <c r="B479">
        <v>15402</v>
      </c>
      <c r="C479" t="s">
        <v>406</v>
      </c>
      <c r="D479" s="3" t="s">
        <v>1120</v>
      </c>
      <c r="E479" t="s">
        <v>387</v>
      </c>
      <c r="F479" s="95">
        <v>17.195</v>
      </c>
      <c r="H479" s="33">
        <v>3285558</v>
      </c>
      <c r="I479" s="40">
        <v>68.342510000000004</v>
      </c>
      <c r="J479" s="40">
        <v>72.023337999999995</v>
      </c>
      <c r="K479" s="34">
        <v>12</v>
      </c>
      <c r="M479">
        <v>0</v>
      </c>
      <c r="P479" s="28">
        <v>-0.397736372709319</v>
      </c>
      <c r="Q479" s="28">
        <v>-0.690686505920168</v>
      </c>
      <c r="T479" s="56">
        <v>-2.2132021773359298</v>
      </c>
      <c r="U479" s="56">
        <v>-0.29110984560056702</v>
      </c>
      <c r="V479" s="56">
        <v>-1.3512070477757301</v>
      </c>
      <c r="W479" s="56">
        <v>-0.93177777937972495</v>
      </c>
      <c r="X479" s="56">
        <v>-7.67439513331859E-2</v>
      </c>
      <c r="Y479" s="56">
        <v>0.64326515671457996</v>
      </c>
      <c r="AB479" s="56">
        <v>-2.6008522911087302</v>
      </c>
      <c r="AC479" s="56">
        <v>2.2502659508063099</v>
      </c>
      <c r="AD479" s="56" t="s">
        <v>1362</v>
      </c>
      <c r="AE479" s="56">
        <v>-0.57535635468993596</v>
      </c>
      <c r="AF479" s="56">
        <v>-1.6848022576567401</v>
      </c>
      <c r="AG479" s="56" t="s">
        <v>1362</v>
      </c>
      <c r="AH479" s="56">
        <v>-2.4958316599444199</v>
      </c>
      <c r="AI479" s="56">
        <v>0.91065544443039004</v>
      </c>
      <c r="AJ479" s="56">
        <v>0.36469244782971599</v>
      </c>
      <c r="AK479" s="56"/>
      <c r="AL479" s="29" t="s">
        <v>1390</v>
      </c>
    </row>
    <row r="480" spans="1:38" x14ac:dyDescent="0.2">
      <c r="A480" t="s">
        <v>397</v>
      </c>
      <c r="B480">
        <v>16627</v>
      </c>
      <c r="C480" t="s">
        <v>405</v>
      </c>
      <c r="D480" s="3" t="s">
        <v>1082</v>
      </c>
      <c r="E480" t="s">
        <v>1037</v>
      </c>
      <c r="F480" s="95">
        <v>18.369999999999997</v>
      </c>
      <c r="H480" s="33">
        <v>7915258</v>
      </c>
      <c r="I480" s="40">
        <v>66.676366000000002</v>
      </c>
      <c r="J480" s="40">
        <v>66.967910000000003</v>
      </c>
      <c r="K480" s="34">
        <v>21</v>
      </c>
      <c r="M480">
        <v>0</v>
      </c>
      <c r="P480" s="28">
        <v>0.30144279187613399</v>
      </c>
      <c r="Q480" s="28">
        <v>-0.17404826713197699</v>
      </c>
      <c r="T480" s="56">
        <v>0.54748082269860199</v>
      </c>
      <c r="U480" s="56">
        <v>-0.172747643025292</v>
      </c>
      <c r="V480" s="56">
        <v>3.2284265148404198E-3</v>
      </c>
      <c r="W480" s="56">
        <v>-0.29195378726035898</v>
      </c>
      <c r="X480" s="56">
        <v>-9.1004519067010001E-2</v>
      </c>
      <c r="Y480" s="56">
        <v>6.2117578317786797E-2</v>
      </c>
      <c r="AB480" s="56">
        <v>0.50800710905556801</v>
      </c>
      <c r="AC480" s="56">
        <v>0.145725010371893</v>
      </c>
      <c r="AD480" s="56">
        <v>9.88647314449808E-2</v>
      </c>
      <c r="AE480" s="56">
        <v>-0.13533724590461901</v>
      </c>
      <c r="AF480" s="56">
        <v>-0.12981010320875999</v>
      </c>
      <c r="AG480" s="56">
        <v>9.2459213172514501E-2</v>
      </c>
      <c r="AH480" s="56">
        <v>-0.35196109662464398</v>
      </c>
      <c r="AI480" s="56">
        <v>-7.2828495541501698E-2</v>
      </c>
      <c r="AJ480" s="56">
        <v>-8.9241160949240103E-2</v>
      </c>
      <c r="AK480" s="56"/>
      <c r="AL480" s="29" t="s">
        <v>1390</v>
      </c>
    </row>
    <row r="481" spans="1:38" x14ac:dyDescent="0.2">
      <c r="A481" t="s">
        <v>397</v>
      </c>
      <c r="B481">
        <v>16659</v>
      </c>
      <c r="C481" t="s">
        <v>405</v>
      </c>
      <c r="D481" s="3" t="s">
        <v>1082</v>
      </c>
      <c r="E481" t="s">
        <v>1037</v>
      </c>
      <c r="F481" s="95">
        <v>18.369999999999997</v>
      </c>
      <c r="H481" s="33">
        <v>3993882</v>
      </c>
      <c r="I481" s="40">
        <v>64.592962999999997</v>
      </c>
      <c r="J481" s="40">
        <v>66.203823999999997</v>
      </c>
      <c r="K481" s="34">
        <v>0</v>
      </c>
      <c r="M481">
        <v>0</v>
      </c>
      <c r="P481" s="28">
        <v>-0.33075510534907798</v>
      </c>
      <c r="Q481" s="28">
        <v>-0.47911142743809498</v>
      </c>
      <c r="T481" s="56">
        <v>-0.25760050109549598</v>
      </c>
      <c r="U481" s="56">
        <v>-0.29391171082775402</v>
      </c>
      <c r="V481" s="56">
        <v>-0.136526988261267</v>
      </c>
      <c r="W481" s="56">
        <v>-0.63382031284123497</v>
      </c>
      <c r="X481" s="56">
        <v>-0.54789810183218002</v>
      </c>
      <c r="Y481" s="56">
        <v>0.17310169968862801</v>
      </c>
      <c r="AB481" s="56">
        <v>-0.29962425841190099</v>
      </c>
      <c r="AC481" s="56">
        <v>0.336530500548676</v>
      </c>
      <c r="AD481" s="56">
        <v>-1.2608682149294099</v>
      </c>
      <c r="AE481" s="56">
        <v>-0.24530156602195499</v>
      </c>
      <c r="AF481" s="56">
        <v>-0.24315068473410101</v>
      </c>
      <c r="AG481" s="56">
        <v>0.195125958572297</v>
      </c>
      <c r="AH481" s="56">
        <v>-0.96264438063332003</v>
      </c>
      <c r="AI481" s="56">
        <v>1.09879660549419E-2</v>
      </c>
      <c r="AJ481" s="56">
        <v>-0.247090012092091</v>
      </c>
      <c r="AK481" s="56"/>
      <c r="AL481" s="29" t="s">
        <v>1390</v>
      </c>
    </row>
    <row r="482" spans="1:38" x14ac:dyDescent="0.2">
      <c r="A482" s="48" t="s">
        <v>397</v>
      </c>
      <c r="B482">
        <v>15411</v>
      </c>
      <c r="C482" t="s">
        <v>415</v>
      </c>
      <c r="D482" s="3" t="s">
        <v>1086</v>
      </c>
      <c r="E482" t="s">
        <v>387</v>
      </c>
      <c r="F482" s="95">
        <v>99.875</v>
      </c>
      <c r="H482" s="60">
        <v>12377863</v>
      </c>
      <c r="I482" s="40">
        <v>79.395539999999997</v>
      </c>
      <c r="J482" s="40">
        <v>26.556080000000001</v>
      </c>
      <c r="K482" s="34">
        <v>4</v>
      </c>
      <c r="M482">
        <v>0</v>
      </c>
      <c r="P482" s="28">
        <v>-0.26260449991195001</v>
      </c>
      <c r="Q482" s="28">
        <v>-1.0463792878874101</v>
      </c>
      <c r="T482" s="56">
        <v>-0.89242987767077897</v>
      </c>
      <c r="U482" s="56">
        <v>-0.82781390814276801</v>
      </c>
      <c r="V482" s="56">
        <v>-1.42368444558471</v>
      </c>
      <c r="W482" s="56">
        <v>-1.2480564915841801</v>
      </c>
      <c r="X482" s="56">
        <v>-1.1317412288076001</v>
      </c>
      <c r="Y482" s="56">
        <v>0.81593791273014704</v>
      </c>
      <c r="AB482" s="56">
        <v>-0.49014909394219103</v>
      </c>
      <c r="AC482" s="56">
        <v>0.50634279250709802</v>
      </c>
      <c r="AD482" s="56" t="s">
        <v>1362</v>
      </c>
      <c r="AE482" s="56">
        <v>-0.73044709176049705</v>
      </c>
      <c r="AF482" s="56">
        <v>-5.0276697429559702E-2</v>
      </c>
      <c r="AG482" s="56" t="s">
        <v>1362</v>
      </c>
      <c r="AH482" s="56">
        <v>-0.62950341338006699</v>
      </c>
      <c r="AI482" s="56">
        <v>1.16652936452345</v>
      </c>
      <c r="AJ482" s="56">
        <v>-0.10388420282999</v>
      </c>
      <c r="AK482" s="56"/>
      <c r="AL482" s="29" t="s">
        <v>1390</v>
      </c>
    </row>
    <row r="483" spans="1:38" x14ac:dyDescent="0.2">
      <c r="A483" t="s">
        <v>397</v>
      </c>
      <c r="B483">
        <v>15410</v>
      </c>
      <c r="C483" t="s">
        <v>414</v>
      </c>
      <c r="D483" s="3" t="s">
        <v>1221</v>
      </c>
      <c r="E483" t="s">
        <v>387</v>
      </c>
      <c r="F483" s="95">
        <v>39.685000000000002</v>
      </c>
      <c r="H483" s="33">
        <v>10587724</v>
      </c>
      <c r="I483" s="40">
        <v>80.938580000000002</v>
      </c>
      <c r="J483" s="40">
        <v>28.388584000000002</v>
      </c>
      <c r="K483" s="34">
        <v>0</v>
      </c>
      <c r="M483">
        <v>0</v>
      </c>
      <c r="P483" s="28">
        <v>-0.16544642578948501</v>
      </c>
      <c r="Q483" s="28">
        <v>-1.02488995528493</v>
      </c>
      <c r="T483" s="56">
        <v>-1.79646081914006</v>
      </c>
      <c r="U483" s="56">
        <v>-1.8349383425761501</v>
      </c>
      <c r="V483" s="56">
        <v>-1.85823010375277</v>
      </c>
      <c r="W483" s="56">
        <v>-0.56712493233230599</v>
      </c>
      <c r="X483" s="56">
        <v>0.20126702702397001</v>
      </c>
      <c r="Y483" s="56">
        <v>0.92196063592479205</v>
      </c>
      <c r="AB483" s="56">
        <v>-0.22899232438462999</v>
      </c>
      <c r="AC483" s="56">
        <v>0.37549303144114698</v>
      </c>
      <c r="AD483" s="56" t="s">
        <v>1362</v>
      </c>
      <c r="AE483" s="56">
        <v>-0.35381310478299799</v>
      </c>
      <c r="AF483" s="56">
        <v>-0.131454233421197</v>
      </c>
      <c r="AG483" s="56" t="s">
        <v>1362</v>
      </c>
      <c r="AH483" s="56">
        <v>-0.40487251984762002</v>
      </c>
      <c r="AI483" s="56">
        <v>0.84683974183208699</v>
      </c>
      <c r="AJ483" s="56">
        <v>0.14346676720253801</v>
      </c>
      <c r="AK483" s="56"/>
      <c r="AL483" s="29" t="s">
        <v>1390</v>
      </c>
    </row>
    <row r="484" spans="1:38" x14ac:dyDescent="0.2">
      <c r="A484" t="s">
        <v>397</v>
      </c>
      <c r="B484">
        <v>16630</v>
      </c>
      <c r="C484" t="s">
        <v>404</v>
      </c>
      <c r="D484" s="3" t="s">
        <v>1138</v>
      </c>
      <c r="E484" t="s">
        <v>1037</v>
      </c>
      <c r="F484" s="95">
        <v>35.994999999999997</v>
      </c>
      <c r="H484" s="33">
        <v>2090878</v>
      </c>
      <c r="I484" s="40">
        <v>57.959339999999997</v>
      </c>
      <c r="J484" s="40">
        <v>75.070347999999996</v>
      </c>
      <c r="K484" s="34">
        <v>4</v>
      </c>
      <c r="M484">
        <v>0</v>
      </c>
      <c r="P484" s="28">
        <v>-0.43494491974810001</v>
      </c>
      <c r="Q484" s="28">
        <v>-0.180372717773884</v>
      </c>
      <c r="T484" s="56">
        <v>-0.56905147085049002</v>
      </c>
      <c r="U484" s="56">
        <v>-0.420379077936611</v>
      </c>
      <c r="V484" s="56">
        <v>-0.68842292390233295</v>
      </c>
      <c r="W484" s="56">
        <v>-0.65763405935067099</v>
      </c>
      <c r="X484" s="56">
        <v>-0.444272007936379</v>
      </c>
      <c r="Y484" s="56">
        <v>0.24536877952705499</v>
      </c>
      <c r="AB484" s="56">
        <v>-0.768097553830557</v>
      </c>
      <c r="AC484" s="56">
        <v>0.42612735867698198</v>
      </c>
      <c r="AD484" s="56">
        <v>-0.47371578582886198</v>
      </c>
      <c r="AE484" s="56">
        <v>-0.34034067037165699</v>
      </c>
      <c r="AF484" s="56">
        <v>-0.54283233459854596</v>
      </c>
      <c r="AG484" s="56">
        <v>8.2254511552585702E-2</v>
      </c>
      <c r="AH484" s="56">
        <v>-1.15821396010094</v>
      </c>
      <c r="AI484" s="56">
        <v>0.136950175185441</v>
      </c>
      <c r="AJ484" s="56">
        <v>-0.2588029530539</v>
      </c>
      <c r="AK484" s="56"/>
      <c r="AL484" s="29" t="s">
        <v>1390</v>
      </c>
    </row>
    <row r="485" spans="1:38" x14ac:dyDescent="0.2">
      <c r="A485" t="s">
        <v>397</v>
      </c>
      <c r="B485">
        <v>15400</v>
      </c>
      <c r="C485" t="s">
        <v>404</v>
      </c>
      <c r="D485" s="3" t="s">
        <v>1138</v>
      </c>
      <c r="E485" t="s">
        <v>1037</v>
      </c>
      <c r="F485" s="95">
        <v>35.994999999999997</v>
      </c>
      <c r="H485" s="33">
        <v>25938209</v>
      </c>
      <c r="I485" s="40">
        <v>85.504300000000001</v>
      </c>
      <c r="J485" s="40">
        <v>50.835833000000001</v>
      </c>
      <c r="K485" s="34">
        <v>0</v>
      </c>
      <c r="M485">
        <v>0</v>
      </c>
      <c r="P485" s="28">
        <v>-0.57831990930301003</v>
      </c>
      <c r="Q485" s="28">
        <v>-0.29748194897269498</v>
      </c>
      <c r="T485" s="56">
        <v>-0.86055108846342099</v>
      </c>
      <c r="U485" s="56">
        <v>4.4414513960245299E-3</v>
      </c>
      <c r="V485" s="56">
        <v>-0.39633619538210602</v>
      </c>
      <c r="W485" s="56">
        <v>-0.53329712197843104</v>
      </c>
      <c r="X485" s="56">
        <v>-0.25133125656511701</v>
      </c>
      <c r="Y485" s="56">
        <v>7.1771401508217494E-2</v>
      </c>
      <c r="AB485" s="56">
        <v>-0.807817559249567</v>
      </c>
      <c r="AC485" s="56">
        <v>5.70877795768037E-2</v>
      </c>
      <c r="AD485" s="56">
        <v>-0.19831287426562699</v>
      </c>
      <c r="AE485" s="56">
        <v>0.110148947749678</v>
      </c>
      <c r="AF485" s="56">
        <v>-0.25060738170783903</v>
      </c>
      <c r="AG485" s="56">
        <v>-6.6083454130903399E-2</v>
      </c>
      <c r="AH485" s="56">
        <v>-0.50253896741953397</v>
      </c>
      <c r="AI485" s="56">
        <v>0.134802901254196</v>
      </c>
      <c r="AJ485" s="56">
        <v>-2.2996215836460498E-2</v>
      </c>
      <c r="AK485" s="56"/>
      <c r="AL485" s="29" t="s">
        <v>1390</v>
      </c>
    </row>
    <row r="486" spans="1:38" x14ac:dyDescent="0.2">
      <c r="A486" t="s">
        <v>397</v>
      </c>
      <c r="B486">
        <v>16662</v>
      </c>
      <c r="C486" t="s">
        <v>404</v>
      </c>
      <c r="D486" s="3" t="s">
        <v>1138</v>
      </c>
      <c r="E486" t="s">
        <v>1037</v>
      </c>
      <c r="F486" s="95">
        <v>35.994999999999997</v>
      </c>
      <c r="H486" s="33">
        <v>1244844</v>
      </c>
      <c r="I486" s="40">
        <v>63.769776</v>
      </c>
      <c r="J486" s="40">
        <v>69.555577999999997</v>
      </c>
      <c r="K486" s="34">
        <v>1</v>
      </c>
      <c r="M486">
        <v>0</v>
      </c>
      <c r="P486" s="28">
        <v>-1.2036099637892601</v>
      </c>
      <c r="Q486" s="28">
        <v>-0.59434314961030699</v>
      </c>
      <c r="T486" s="56">
        <v>-0.79614818729861603</v>
      </c>
      <c r="U486" s="56">
        <v>-0.426058977660359</v>
      </c>
      <c r="V486" s="56">
        <v>-0.195573487542852</v>
      </c>
      <c r="W486" s="56">
        <v>-1.0987109573190399</v>
      </c>
      <c r="X486" s="56">
        <v>-0.68181551181962297</v>
      </c>
      <c r="Y486" s="56">
        <v>0.23906804019449099</v>
      </c>
      <c r="AB486" s="56">
        <v>-0.45694210097941901</v>
      </c>
      <c r="AC486" s="56">
        <v>0.45696718042297202</v>
      </c>
      <c r="AD486" s="56" t="s">
        <v>1362</v>
      </c>
      <c r="AE486" s="56">
        <v>-0.49450763113933099</v>
      </c>
      <c r="AF486" s="56">
        <v>-0.505368790981919</v>
      </c>
      <c r="AG486" s="56">
        <v>-0.396297091834449</v>
      </c>
      <c r="AH486" s="56">
        <v>-1.15871826668333</v>
      </c>
      <c r="AI486" s="56">
        <v>0.19771267560397701</v>
      </c>
      <c r="AJ486" s="56">
        <v>-0.26197274776798901</v>
      </c>
      <c r="AK486" s="56"/>
      <c r="AL486" s="29" t="s">
        <v>1390</v>
      </c>
    </row>
    <row r="487" spans="1:38" x14ac:dyDescent="0.2">
      <c r="A487" t="s">
        <v>397</v>
      </c>
      <c r="B487">
        <v>15406</v>
      </c>
      <c r="C487" t="s">
        <v>410</v>
      </c>
      <c r="D487" s="3" t="s">
        <v>1104</v>
      </c>
      <c r="E487" t="s">
        <v>387</v>
      </c>
      <c r="F487" s="95">
        <v>32.07</v>
      </c>
      <c r="H487" s="33">
        <v>8954980</v>
      </c>
      <c r="I487" s="40">
        <v>80.063159999999996</v>
      </c>
      <c r="J487" s="40">
        <v>30.672836</v>
      </c>
      <c r="K487" s="34">
        <v>1</v>
      </c>
      <c r="M487">
        <v>0</v>
      </c>
      <c r="P487" s="28">
        <v>-0.17324012281113599</v>
      </c>
      <c r="Q487" s="28">
        <v>-1.03935339316894</v>
      </c>
      <c r="T487" s="56">
        <v>-1.09995166577075</v>
      </c>
      <c r="U487" s="56">
        <v>-0.91603676787039201</v>
      </c>
      <c r="V487" s="56">
        <v>-1.10282726132988</v>
      </c>
      <c r="W487" s="56">
        <v>-0.28565327824183601</v>
      </c>
      <c r="X487" s="56">
        <v>0.29632555688355799</v>
      </c>
      <c r="Y487" s="56">
        <v>0.67736347834767396</v>
      </c>
      <c r="AB487" s="56">
        <v>-0.53431845193486205</v>
      </c>
      <c r="AC487" s="56">
        <v>1.16522910086253</v>
      </c>
      <c r="AD487" s="56" t="s">
        <v>1362</v>
      </c>
      <c r="AE487" s="56">
        <v>-0.48080199107471799</v>
      </c>
      <c r="AF487" s="56">
        <v>-0.445241939719625</v>
      </c>
      <c r="AG487" s="56" t="s">
        <v>1362</v>
      </c>
      <c r="AH487" s="56">
        <v>-0.89923247178786903</v>
      </c>
      <c r="AI487" s="56">
        <v>1.03055169500447</v>
      </c>
      <c r="AJ487" s="56">
        <v>0.16006873453967099</v>
      </c>
      <c r="AK487" s="56"/>
      <c r="AL487" s="29" t="s">
        <v>1390</v>
      </c>
    </row>
    <row r="488" spans="1:38" x14ac:dyDescent="0.2">
      <c r="A488" t="s">
        <v>397</v>
      </c>
      <c r="B488">
        <v>16629</v>
      </c>
      <c r="C488" t="s">
        <v>407</v>
      </c>
      <c r="D488" s="3" t="s">
        <v>1116</v>
      </c>
      <c r="E488" t="s">
        <v>1037</v>
      </c>
      <c r="F488" s="95">
        <v>645.29500000000007</v>
      </c>
      <c r="H488" s="33">
        <v>2826711</v>
      </c>
      <c r="I488" s="40">
        <v>65.383700000000005</v>
      </c>
      <c r="J488" s="40">
        <v>72.332545999999994</v>
      </c>
      <c r="K488" s="34">
        <v>1</v>
      </c>
      <c r="M488">
        <v>0</v>
      </c>
      <c r="P488" s="28">
        <v>2.6115399855844799E-2</v>
      </c>
      <c r="Q488" s="28">
        <v>-0.148965611834979</v>
      </c>
      <c r="T488" s="56">
        <v>-0.269571840220591</v>
      </c>
      <c r="U488" s="56">
        <v>-0.38671902361070198</v>
      </c>
      <c r="V488" s="56">
        <v>-0.37698735884016299</v>
      </c>
      <c r="W488" s="56">
        <v>-0.26728002871260498</v>
      </c>
      <c r="X488" s="56">
        <v>-0.26825367327518401</v>
      </c>
      <c r="Y488" s="56">
        <v>0.20049203409317701</v>
      </c>
      <c r="AB488" s="56">
        <v>-0.34560294797478602</v>
      </c>
      <c r="AC488" s="56">
        <v>0.351067664187037</v>
      </c>
      <c r="AD488" s="56">
        <v>-1.24482517788491</v>
      </c>
      <c r="AE488" s="56">
        <v>-0.30861809290962</v>
      </c>
      <c r="AF488" s="56">
        <v>-0.43510741617705101</v>
      </c>
      <c r="AG488" s="56">
        <v>0.15502591757925399</v>
      </c>
      <c r="AH488" s="56">
        <v>-0.59712692181579596</v>
      </c>
      <c r="AI488" s="56">
        <v>-1.45777732188975E-2</v>
      </c>
      <c r="AJ488" s="56">
        <v>-0.14471009580000299</v>
      </c>
      <c r="AK488" s="56"/>
      <c r="AL488" s="29" t="s">
        <v>1390</v>
      </c>
    </row>
    <row r="489" spans="1:38" x14ac:dyDescent="0.2">
      <c r="A489" t="s">
        <v>397</v>
      </c>
      <c r="B489">
        <v>16661</v>
      </c>
      <c r="C489" t="s">
        <v>407</v>
      </c>
      <c r="D489" s="3" t="s">
        <v>1116</v>
      </c>
      <c r="E489" t="s">
        <v>1037</v>
      </c>
      <c r="F489" s="95">
        <v>645.29500000000007</v>
      </c>
      <c r="H489" s="33">
        <v>1884985</v>
      </c>
      <c r="I489" s="40">
        <v>63.02664</v>
      </c>
      <c r="J489" s="40">
        <v>68.30077</v>
      </c>
      <c r="K489" s="34">
        <v>0</v>
      </c>
      <c r="M489">
        <v>0</v>
      </c>
      <c r="P489" s="28">
        <v>-0.71644819260239601</v>
      </c>
      <c r="Q489" s="28">
        <v>-0.33044002840598102</v>
      </c>
      <c r="T489" s="56">
        <v>-0.72316362449726201</v>
      </c>
      <c r="U489" s="56">
        <v>-0.44782096240340802</v>
      </c>
      <c r="V489" s="56">
        <v>-0.46712910593159501</v>
      </c>
      <c r="W489" s="56">
        <v>-0.56414630930181997</v>
      </c>
      <c r="X489" s="56">
        <v>-0.403089768231988</v>
      </c>
      <c r="Y489" s="56">
        <v>0.24188542548248901</v>
      </c>
      <c r="AB489" s="56">
        <v>-0.68359059337507699</v>
      </c>
      <c r="AC489" s="56">
        <v>0.391903940537287</v>
      </c>
      <c r="AD489" s="56">
        <v>-1.4542286172237899</v>
      </c>
      <c r="AE489" s="56">
        <v>-0.43548946557361101</v>
      </c>
      <c r="AF489" s="56">
        <v>-0.44914422415205602</v>
      </c>
      <c r="AG489" s="56">
        <v>7.6867011518625794E-2</v>
      </c>
      <c r="AH489" s="56">
        <v>-0.99188540316659302</v>
      </c>
      <c r="AI489" s="56">
        <v>5.4205418508564099E-2</v>
      </c>
      <c r="AJ489" s="56">
        <v>-0.12850640807173</v>
      </c>
      <c r="AK489" s="56"/>
      <c r="AL489" s="29" t="s">
        <v>1390</v>
      </c>
    </row>
    <row r="490" spans="1:38" x14ac:dyDescent="0.2">
      <c r="A490" t="s">
        <v>397</v>
      </c>
      <c r="B490">
        <v>15403</v>
      </c>
      <c r="C490" t="s">
        <v>407</v>
      </c>
      <c r="D490" s="3" t="s">
        <v>1116</v>
      </c>
      <c r="E490" t="s">
        <v>387</v>
      </c>
      <c r="F490" s="95">
        <v>238.37</v>
      </c>
      <c r="H490" s="33">
        <v>2705753</v>
      </c>
      <c r="I490" s="40">
        <v>65.317522999999994</v>
      </c>
      <c r="J490" s="40">
        <v>76.254189999999994</v>
      </c>
      <c r="K490" s="34">
        <v>13</v>
      </c>
      <c r="M490">
        <v>0</v>
      </c>
      <c r="P490" s="28">
        <v>-1.0194204755293299</v>
      </c>
      <c r="Q490" s="28">
        <v>-0.55373899144363203</v>
      </c>
      <c r="T490" s="56">
        <v>-2.7181227381331601</v>
      </c>
      <c r="U490" s="56">
        <v>-0.33464334835062998</v>
      </c>
      <c r="V490" s="56">
        <v>-1.6011861357613599</v>
      </c>
      <c r="W490" s="56">
        <v>-0.52897594144111704</v>
      </c>
      <c r="X490" s="56">
        <v>2.9198310524814398E-2</v>
      </c>
      <c r="Y490" s="56">
        <v>0.67675957213833204</v>
      </c>
      <c r="AB490" s="56">
        <v>-3.0584976977356999</v>
      </c>
      <c r="AC490" s="56">
        <v>2.27490311954281</v>
      </c>
      <c r="AD490" s="56" t="s">
        <v>1362</v>
      </c>
      <c r="AE490" s="56">
        <v>-0.62128237426242805</v>
      </c>
      <c r="AF490" s="56">
        <v>-1.8285853200761499</v>
      </c>
      <c r="AG490" s="56" t="s">
        <v>1362</v>
      </c>
      <c r="AH490" s="56">
        <v>-2.2474340460241402</v>
      </c>
      <c r="AI490" s="56">
        <v>0.97250863516216501</v>
      </c>
      <c r="AJ490" s="56">
        <v>0.42361560404750298</v>
      </c>
      <c r="AK490" s="56"/>
      <c r="AL490" s="29" t="s">
        <v>1390</v>
      </c>
    </row>
    <row r="491" spans="1:38" x14ac:dyDescent="0.2">
      <c r="A491" t="s">
        <v>397</v>
      </c>
      <c r="B491">
        <v>15412</v>
      </c>
      <c r="C491" t="s">
        <v>416</v>
      </c>
      <c r="D491" s="3" t="s">
        <v>1228</v>
      </c>
      <c r="E491" t="s">
        <v>387</v>
      </c>
      <c r="F491" s="95">
        <v>34.33</v>
      </c>
      <c r="H491" s="33">
        <v>2010466</v>
      </c>
      <c r="I491" s="40">
        <v>67.615515000000002</v>
      </c>
      <c r="J491" s="40">
        <v>71.475363000000002</v>
      </c>
      <c r="K491" s="34">
        <v>3</v>
      </c>
      <c r="M491">
        <v>0</v>
      </c>
      <c r="P491" s="28">
        <v>-1.2522382016591</v>
      </c>
      <c r="Q491" s="28">
        <v>-0.86694556916295396</v>
      </c>
      <c r="T491" s="56">
        <v>-2.5688641328010799</v>
      </c>
      <c r="U491" s="56">
        <v>-0.33616686181445399</v>
      </c>
      <c r="V491" s="56">
        <v>-1.50900397301226</v>
      </c>
      <c r="W491" s="56">
        <v>-0.86559705766091899</v>
      </c>
      <c r="X491" s="56">
        <v>6.1601938653514501E-2</v>
      </c>
      <c r="Y491" s="56">
        <v>0.66554911542908202</v>
      </c>
      <c r="AB491" s="56">
        <v>-2.9044334043879401</v>
      </c>
      <c r="AC491" s="56">
        <v>2.32214293252891</v>
      </c>
      <c r="AD491" s="56" t="s">
        <v>1362</v>
      </c>
      <c r="AE491" s="56">
        <v>-0.79868783200415205</v>
      </c>
      <c r="AF491" s="56">
        <v>-1.81054309043965</v>
      </c>
      <c r="AG491" s="56" t="s">
        <v>1362</v>
      </c>
      <c r="AH491" s="56">
        <v>-2.6328546228796998</v>
      </c>
      <c r="AI491" s="56">
        <v>0.89463727288347294</v>
      </c>
      <c r="AJ491" s="56">
        <v>0.47262922075184899</v>
      </c>
      <c r="AK491" s="56"/>
      <c r="AL491" s="29" t="s">
        <v>1390</v>
      </c>
    </row>
    <row r="492" spans="1:38" x14ac:dyDescent="0.2">
      <c r="A492" t="s">
        <v>397</v>
      </c>
      <c r="B492">
        <v>16665</v>
      </c>
      <c r="C492" t="s">
        <v>395</v>
      </c>
      <c r="D492" s="3" t="s">
        <v>1297</v>
      </c>
      <c r="E492" t="s">
        <v>1037</v>
      </c>
      <c r="F492" s="95">
        <v>9.8249999999999993</v>
      </c>
      <c r="H492" s="33">
        <v>4908666</v>
      </c>
      <c r="I492" s="40">
        <v>58.311427000000002</v>
      </c>
      <c r="J492" s="40">
        <v>74.389970000000005</v>
      </c>
      <c r="K492" s="34">
        <v>359</v>
      </c>
      <c r="M492">
        <v>0</v>
      </c>
      <c r="P492" s="28">
        <v>0.56131922880748297</v>
      </c>
      <c r="Q492" s="28">
        <v>-0.23880098978604999</v>
      </c>
      <c r="T492" s="56">
        <v>0.82886368893728501</v>
      </c>
      <c r="U492" s="56">
        <v>-0.25011412295434898</v>
      </c>
      <c r="V492" s="56">
        <v>3.9106634097664003E-2</v>
      </c>
      <c r="W492" s="56">
        <v>-0.34190920852760098</v>
      </c>
      <c r="X492" s="56">
        <v>-0.126271971275285</v>
      </c>
      <c r="Y492" s="56">
        <v>7.4099234131191599E-2</v>
      </c>
      <c r="AB492" s="56">
        <v>0.86057460228650395</v>
      </c>
      <c r="AC492" s="56">
        <v>0.16869068985220201</v>
      </c>
      <c r="AD492" s="56">
        <v>-0.17309782739600299</v>
      </c>
      <c r="AE492" s="56">
        <v>-0.18074286153934399</v>
      </c>
      <c r="AF492" s="56">
        <v>-4.4768311959472201E-2</v>
      </c>
      <c r="AG492" s="56">
        <v>-0.18371150142085399</v>
      </c>
      <c r="AH492" s="56">
        <v>-0.61183958726611898</v>
      </c>
      <c r="AI492" s="56">
        <v>-0.157863313700841</v>
      </c>
      <c r="AJ492" s="56">
        <v>-0.14712561606616201</v>
      </c>
      <c r="AK492" s="56"/>
      <c r="AL492" s="29" t="s">
        <v>1390</v>
      </c>
    </row>
    <row r="493" spans="1:38" x14ac:dyDescent="0.2">
      <c r="A493" t="s">
        <v>397</v>
      </c>
      <c r="B493">
        <v>16657</v>
      </c>
      <c r="C493" t="s">
        <v>395</v>
      </c>
      <c r="D493" s="3" t="s">
        <v>1297</v>
      </c>
      <c r="E493" t="s">
        <v>1037</v>
      </c>
      <c r="F493" s="95">
        <v>9.8249999999999993</v>
      </c>
      <c r="H493" s="33">
        <v>8507534</v>
      </c>
      <c r="I493" s="40">
        <v>61.824286000000001</v>
      </c>
      <c r="J493" s="40">
        <v>63.144857000000002</v>
      </c>
      <c r="K493" s="34">
        <v>23</v>
      </c>
      <c r="M493">
        <v>0</v>
      </c>
      <c r="P493" s="28">
        <v>0.17244180394122199</v>
      </c>
      <c r="Q493" s="28">
        <v>-0.40180374697358701</v>
      </c>
      <c r="T493" s="56">
        <v>0.50535553417134105</v>
      </c>
      <c r="U493" s="56">
        <v>-1.5856194190806298E-2</v>
      </c>
      <c r="V493" s="56">
        <v>0.298931648848547</v>
      </c>
      <c r="W493" s="56">
        <v>-0.570092404270238</v>
      </c>
      <c r="X493" s="56">
        <v>-0.13213534324298401</v>
      </c>
      <c r="Y493" s="56">
        <v>-1.91960604472016E-2</v>
      </c>
      <c r="AB493" s="56">
        <v>0.56917611154020997</v>
      </c>
      <c r="AC493" s="56">
        <v>9.0368939587127398E-2</v>
      </c>
      <c r="AD493" s="56">
        <v>-0.54763755344254506</v>
      </c>
      <c r="AE493" s="56">
        <v>-4.3980970863824402E-2</v>
      </c>
      <c r="AF493" s="56">
        <v>0.13575663657860801</v>
      </c>
      <c r="AG493" s="56">
        <v>4.4858619964018603E-2</v>
      </c>
      <c r="AH493" s="56">
        <v>-0.73570990159512095</v>
      </c>
      <c r="AI493" s="56">
        <v>-0.37193836755413801</v>
      </c>
      <c r="AJ493" s="56">
        <v>-0.109999459315611</v>
      </c>
      <c r="AK493" s="56"/>
      <c r="AL493" s="29" t="s">
        <v>1390</v>
      </c>
    </row>
    <row r="494" spans="1:38" x14ac:dyDescent="0.2">
      <c r="A494" t="s">
        <v>397</v>
      </c>
      <c r="B494">
        <v>15399</v>
      </c>
      <c r="C494" t="s">
        <v>395</v>
      </c>
      <c r="D494" s="3" t="s">
        <v>1297</v>
      </c>
      <c r="E494" t="s">
        <v>387</v>
      </c>
      <c r="F494" s="95">
        <v>17.895</v>
      </c>
      <c r="H494" s="33">
        <v>1871798</v>
      </c>
      <c r="I494" s="40">
        <v>59.170119999999997</v>
      </c>
      <c r="J494" s="40">
        <v>76.293953999999999</v>
      </c>
      <c r="K494" s="34">
        <v>9</v>
      </c>
      <c r="M494">
        <v>0</v>
      </c>
      <c r="P494" s="28">
        <v>0.20865248924238</v>
      </c>
      <c r="Q494" s="28">
        <v>-0.66313525683164998</v>
      </c>
      <c r="T494" s="56">
        <v>-1.2100358803404101</v>
      </c>
      <c r="U494" s="56">
        <v>-0.38994448939352799</v>
      </c>
      <c r="V494" s="56">
        <v>-1.5533755222243499</v>
      </c>
      <c r="W494" s="56">
        <v>-0.58109253482342604</v>
      </c>
      <c r="X494" s="56">
        <v>-2.17573602421192E-2</v>
      </c>
      <c r="Y494" s="56">
        <v>0.64379469446624205</v>
      </c>
      <c r="AB494" s="56">
        <v>-1.98100715733379</v>
      </c>
      <c r="AC494" s="56">
        <v>2.2901168637218898</v>
      </c>
      <c r="AD494" s="56" t="s">
        <v>1362</v>
      </c>
      <c r="AE494" s="56">
        <v>-0.74372940436926704</v>
      </c>
      <c r="AF494" s="56">
        <v>-1.7173907877135799</v>
      </c>
      <c r="AG494" s="56" t="s">
        <v>1362</v>
      </c>
      <c r="AH494" s="56">
        <v>-2.8293126947682801</v>
      </c>
      <c r="AI494" s="56">
        <v>0.86534306276015505</v>
      </c>
      <c r="AJ494" s="56">
        <v>0.38347387682985101</v>
      </c>
      <c r="AK494" s="56"/>
      <c r="AL494" s="29" t="s">
        <v>1390</v>
      </c>
    </row>
    <row r="495" spans="1:38" x14ac:dyDescent="0.2">
      <c r="A495" t="s">
        <v>397</v>
      </c>
      <c r="B495">
        <v>15397</v>
      </c>
      <c r="C495" t="s">
        <v>403</v>
      </c>
      <c r="D495" s="3" t="s">
        <v>1046</v>
      </c>
      <c r="E495" t="s">
        <v>387</v>
      </c>
      <c r="F495" s="95">
        <v>0</v>
      </c>
      <c r="H495" s="33">
        <v>836832</v>
      </c>
      <c r="I495" s="40">
        <v>53.349834999999999</v>
      </c>
      <c r="J495" s="40">
        <v>78.259330000000006</v>
      </c>
      <c r="K495" s="34">
        <v>2</v>
      </c>
      <c r="M495">
        <v>0</v>
      </c>
      <c r="P495" s="28">
        <v>-1.10585328308127</v>
      </c>
      <c r="Q495" s="28">
        <v>-0.73636752513929105</v>
      </c>
      <c r="T495" s="56">
        <v>-2.4055007160972099</v>
      </c>
      <c r="U495" s="56">
        <v>-0.31254478527778701</v>
      </c>
      <c r="V495" s="56">
        <v>-1.49358127782577</v>
      </c>
      <c r="W495" s="56">
        <v>-0.35153191580002202</v>
      </c>
      <c r="X495" s="56">
        <v>-9.82299274133255E-3</v>
      </c>
      <c r="Y495" s="56">
        <v>0.65512931344835601</v>
      </c>
      <c r="AB495" s="56">
        <v>-2.9372346013149402</v>
      </c>
      <c r="AC495" s="56">
        <v>2.2394512864812501</v>
      </c>
      <c r="AD495" s="56" t="s">
        <v>1362</v>
      </c>
      <c r="AE495" s="56">
        <v>-0.64320223609259397</v>
      </c>
      <c r="AF495" s="56">
        <v>-1.73744645210356</v>
      </c>
      <c r="AG495" s="56" t="s">
        <v>1362</v>
      </c>
      <c r="AH495" s="56">
        <v>-2.4008112568459898</v>
      </c>
      <c r="AI495" s="56">
        <v>0.99292000970613803</v>
      </c>
      <c r="AJ495" s="56">
        <v>0.451938363833505</v>
      </c>
      <c r="AK495" s="56"/>
      <c r="AL495" s="29" t="s">
        <v>1390</v>
      </c>
    </row>
    <row r="496" spans="1:38" x14ac:dyDescent="0.2">
      <c r="A496" t="s">
        <v>397</v>
      </c>
      <c r="B496">
        <v>16664</v>
      </c>
      <c r="C496" t="s">
        <v>394</v>
      </c>
      <c r="D496" s="3" t="s">
        <v>1079</v>
      </c>
      <c r="E496" t="s">
        <v>1037</v>
      </c>
      <c r="F496" s="95">
        <v>58.11</v>
      </c>
      <c r="H496" s="33">
        <v>58792862</v>
      </c>
      <c r="I496" s="40">
        <v>74.971019999999996</v>
      </c>
      <c r="J496" s="40">
        <v>41.619509999999998</v>
      </c>
      <c r="K496" s="34">
        <v>3174</v>
      </c>
      <c r="M496">
        <v>0</v>
      </c>
      <c r="P496" s="28">
        <v>3.03610327241805E-2</v>
      </c>
      <c r="Q496" s="28">
        <v>-0.15684993224163599</v>
      </c>
      <c r="T496" s="56">
        <v>0.39975085174946701</v>
      </c>
      <c r="U496" s="56">
        <v>-0.33621398626799098</v>
      </c>
      <c r="V496" s="56">
        <v>-0.218319283411292</v>
      </c>
      <c r="W496" s="56">
        <v>-0.49957871801302001</v>
      </c>
      <c r="X496" s="56">
        <v>0.13400166234642999</v>
      </c>
      <c r="Y496" s="56">
        <v>0.124191163326082</v>
      </c>
      <c r="AB496" s="56">
        <v>0.31034189573878601</v>
      </c>
      <c r="AC496" s="56">
        <v>4.9402422550661497E-2</v>
      </c>
      <c r="AD496" s="56">
        <v>0.88060494912988296</v>
      </c>
      <c r="AE496" s="56">
        <v>-0.39832819523549401</v>
      </c>
      <c r="AF496" s="56">
        <v>-0.21275914588648001</v>
      </c>
      <c r="AG496" s="56">
        <v>4.4643107495280603E-2</v>
      </c>
      <c r="AH496" s="56">
        <v>-0.16278764638350099</v>
      </c>
      <c r="AI496" s="56">
        <v>0.14567994234898099</v>
      </c>
      <c r="AJ496" s="56">
        <v>0.20195340269036999</v>
      </c>
      <c r="AK496" s="56"/>
      <c r="AL496" s="29" t="s">
        <v>1390</v>
      </c>
    </row>
    <row r="497" spans="1:38" x14ac:dyDescent="0.2">
      <c r="A497" t="s">
        <v>397</v>
      </c>
      <c r="B497">
        <v>16656</v>
      </c>
      <c r="C497" t="s">
        <v>394</v>
      </c>
      <c r="D497" s="3" t="s">
        <v>1079</v>
      </c>
      <c r="E497" t="s">
        <v>1037</v>
      </c>
      <c r="F497" s="95">
        <v>58.11</v>
      </c>
      <c r="H497" s="33">
        <v>37863254</v>
      </c>
      <c r="I497" s="40">
        <v>61.025379999999998</v>
      </c>
      <c r="J497" s="40">
        <v>44.531315999999997</v>
      </c>
      <c r="K497" s="34">
        <v>786</v>
      </c>
      <c r="M497">
        <v>0</v>
      </c>
      <c r="P497" s="28">
        <v>-0.56448055535712005</v>
      </c>
      <c r="Q497" s="28">
        <v>-0.45324173092921899</v>
      </c>
      <c r="T497" s="56">
        <v>-0.80597779218666799</v>
      </c>
      <c r="U497" s="56">
        <v>-0.26532392106822</v>
      </c>
      <c r="V497" s="56">
        <v>-0.59221427643854496</v>
      </c>
      <c r="W497" s="56">
        <v>-1.1536284517356299</v>
      </c>
      <c r="X497" s="56">
        <v>-0.26912745615321199</v>
      </c>
      <c r="Y497" s="56">
        <v>0.18830263158410601</v>
      </c>
      <c r="AB497" s="56">
        <v>-0.86416133932688899</v>
      </c>
      <c r="AC497" s="56">
        <v>0.179258234093226</v>
      </c>
      <c r="AD497" s="56">
        <v>0.39369455264969599</v>
      </c>
      <c r="AE497" s="56">
        <v>-0.23549615237788099</v>
      </c>
      <c r="AF497" s="56">
        <v>-0.44040196645578999</v>
      </c>
      <c r="AG497" s="56">
        <v>-5.1283979362401998E-2</v>
      </c>
      <c r="AH497" s="56">
        <v>-0.85608375648183399</v>
      </c>
      <c r="AI497" s="56">
        <v>0.16681841039390599</v>
      </c>
      <c r="AJ497" s="56">
        <v>0.115478224464795</v>
      </c>
      <c r="AK497" s="56"/>
      <c r="AL497" s="29" t="s">
        <v>1390</v>
      </c>
    </row>
    <row r="498" spans="1:38" x14ac:dyDescent="0.2">
      <c r="A498" t="s">
        <v>397</v>
      </c>
      <c r="B498">
        <v>15398</v>
      </c>
      <c r="C498" t="s">
        <v>394</v>
      </c>
      <c r="D498" s="3" t="s">
        <v>1079</v>
      </c>
      <c r="E498" t="s">
        <v>387</v>
      </c>
      <c r="F498" s="95">
        <v>27.435000000000002</v>
      </c>
      <c r="H498" s="33">
        <v>5417403</v>
      </c>
      <c r="I498" s="40">
        <v>67.848950000000002</v>
      </c>
      <c r="J498" s="40">
        <v>66.061803999999995</v>
      </c>
      <c r="K498" s="34">
        <v>10</v>
      </c>
      <c r="M498">
        <v>0</v>
      </c>
      <c r="P498" s="28">
        <v>-1.0035826695349099</v>
      </c>
      <c r="Q498" s="28">
        <v>-0.55661502490848003</v>
      </c>
      <c r="T498" s="56">
        <v>-2.3649727990806202</v>
      </c>
      <c r="U498" s="56">
        <v>-0.35697589271721503</v>
      </c>
      <c r="V498" s="56">
        <v>-1.40120699158619</v>
      </c>
      <c r="W498" s="56">
        <v>-0.45113873800079801</v>
      </c>
      <c r="X498" s="56">
        <v>1.7020197567434999E-2</v>
      </c>
      <c r="Y498" s="56">
        <v>0.65722940416133102</v>
      </c>
      <c r="AB498" s="56">
        <v>-2.4114740728809498</v>
      </c>
      <c r="AC498" s="56">
        <v>2.1612182298737701</v>
      </c>
      <c r="AD498" s="56" t="s">
        <v>1362</v>
      </c>
      <c r="AE498" s="56">
        <v>-0.60894015511108601</v>
      </c>
      <c r="AF498" s="56">
        <v>-1.4249672943062599</v>
      </c>
      <c r="AG498" s="56" t="s">
        <v>1362</v>
      </c>
      <c r="AH498" s="56">
        <v>-1.33581550134798</v>
      </c>
      <c r="AI498" s="56">
        <v>0.82918512713839498</v>
      </c>
      <c r="AJ498" s="56">
        <v>0.39442142881057002</v>
      </c>
      <c r="AK498" s="56"/>
      <c r="AL498" s="29" t="s">
        <v>1390</v>
      </c>
    </row>
    <row r="499" spans="1:38" x14ac:dyDescent="0.2">
      <c r="A499" t="s">
        <v>397</v>
      </c>
      <c r="B499">
        <v>15405</v>
      </c>
      <c r="C499" t="s">
        <v>409</v>
      </c>
      <c r="D499" s="3" t="s">
        <v>1408</v>
      </c>
      <c r="E499" t="s">
        <v>387</v>
      </c>
      <c r="F499" s="95">
        <v>37.375</v>
      </c>
      <c r="H499" s="33">
        <v>12474851</v>
      </c>
      <c r="I499" s="40">
        <v>75.940882999999999</v>
      </c>
      <c r="J499" s="40">
        <v>30.21791</v>
      </c>
      <c r="K499" s="34">
        <v>7657</v>
      </c>
      <c r="M499">
        <v>0</v>
      </c>
      <c r="P499" s="28">
        <v>-0.300974213517405</v>
      </c>
      <c r="Q499" s="28">
        <v>-0.94543345641857901</v>
      </c>
      <c r="T499" s="56">
        <v>-1.25241857373221</v>
      </c>
      <c r="U499" s="56">
        <v>0.25393321646542799</v>
      </c>
      <c r="V499" s="56">
        <v>-0.68393197061736999</v>
      </c>
      <c r="W499" s="56">
        <v>-0.14861356900831399</v>
      </c>
      <c r="X499" s="56">
        <v>0.87417586707893402</v>
      </c>
      <c r="Y499" s="56">
        <v>7.2668391231090696E-3</v>
      </c>
      <c r="AB499" s="56">
        <v>-1.7097221310390001</v>
      </c>
      <c r="AC499" s="56">
        <v>1.8131328288385999</v>
      </c>
      <c r="AD499" s="56" t="s">
        <v>1362</v>
      </c>
      <c r="AE499" s="56">
        <v>-0.13547392502969099</v>
      </c>
      <c r="AF499" s="56">
        <v>-1.14102612330597</v>
      </c>
      <c r="AG499" s="56" t="s">
        <v>1362</v>
      </c>
      <c r="AH499" s="56">
        <v>-1.90352423449925</v>
      </c>
      <c r="AI499" s="56">
        <v>-0.24682813820462801</v>
      </c>
      <c r="AJ499" s="56">
        <v>0.99058988939264003</v>
      </c>
      <c r="AK499" s="56"/>
      <c r="AL499" s="29" t="s">
        <v>1390</v>
      </c>
    </row>
    <row r="500" spans="1:38" x14ac:dyDescent="0.2">
      <c r="A500" t="s">
        <v>398</v>
      </c>
      <c r="B500">
        <v>19066</v>
      </c>
      <c r="C500" t="s">
        <v>674</v>
      </c>
      <c r="D500" t="s">
        <v>1270</v>
      </c>
      <c r="E500" t="s">
        <v>387</v>
      </c>
      <c r="F500" s="95">
        <v>0.41500000000000004</v>
      </c>
      <c r="H500" s="33">
        <v>460101</v>
      </c>
      <c r="I500" s="40">
        <v>72.541754999999995</v>
      </c>
      <c r="J500" s="40">
        <v>79.254369999999994</v>
      </c>
      <c r="K500" s="34">
        <v>0</v>
      </c>
      <c r="M500">
        <v>0</v>
      </c>
      <c r="P500" s="28">
        <v>0.97431335633635496</v>
      </c>
      <c r="Q500" s="28">
        <v>0.37095608118162798</v>
      </c>
      <c r="T500" s="56">
        <v>-0.954663858888812</v>
      </c>
      <c r="U500" s="56">
        <v>-3.8032839823612601E-2</v>
      </c>
      <c r="V500" s="56">
        <v>-1.1038959847518599</v>
      </c>
      <c r="W500" s="56">
        <v>0.23160330602705301</v>
      </c>
      <c r="X500" s="56">
        <v>0.49475995713290599</v>
      </c>
      <c r="Y500" s="56">
        <v>0.33718202522826402</v>
      </c>
      <c r="AB500" s="56">
        <v>-1.3974956511449601</v>
      </c>
      <c r="AC500" s="56">
        <v>1.9236265492668601</v>
      </c>
      <c r="AD500" s="56" t="s">
        <v>1362</v>
      </c>
      <c r="AE500" s="56">
        <v>-0.34463081407226498</v>
      </c>
      <c r="AF500" s="56">
        <v>-1.2927130217976599</v>
      </c>
      <c r="AG500" s="56" t="s">
        <v>1362</v>
      </c>
      <c r="AH500" s="56">
        <v>-1.39362776268</v>
      </c>
      <c r="AI500" s="56">
        <v>0.55322991747128603</v>
      </c>
      <c r="AJ500" s="56">
        <v>0.68987579197317095</v>
      </c>
      <c r="AK500" s="56"/>
      <c r="AL500" s="29" t="s">
        <v>1390</v>
      </c>
    </row>
    <row r="501" spans="1:38" x14ac:dyDescent="0.2">
      <c r="A501" t="s">
        <v>400</v>
      </c>
      <c r="B501" t="s">
        <v>386</v>
      </c>
      <c r="C501" t="s">
        <v>674</v>
      </c>
      <c r="D501" t="s">
        <v>1270</v>
      </c>
      <c r="E501" t="s">
        <v>387</v>
      </c>
      <c r="F501" s="95">
        <v>0.41500000000000004</v>
      </c>
      <c r="H501" s="33">
        <v>5580972</v>
      </c>
      <c r="I501" s="40">
        <v>76.824473098799999</v>
      </c>
      <c r="J501" s="40">
        <v>70.093541621400007</v>
      </c>
      <c r="K501" s="34">
        <v>25</v>
      </c>
      <c r="M501">
        <v>0</v>
      </c>
      <c r="P501" s="28">
        <v>0.30655853251644599</v>
      </c>
      <c r="Q501" s="28">
        <v>0.10691375057999999</v>
      </c>
      <c r="T501" s="56">
        <v>-1.12709664145148</v>
      </c>
      <c r="U501" s="56">
        <v>1.4187046324068199E-2</v>
      </c>
      <c r="V501" s="56">
        <v>-0.70540954542045098</v>
      </c>
      <c r="W501" s="56">
        <v>-0.115565906484524</v>
      </c>
      <c r="X501" s="56">
        <v>0.26149195061786201</v>
      </c>
      <c r="Y501" s="56">
        <v>0.30569284794899698</v>
      </c>
      <c r="AB501" s="56">
        <v>-1.43278187937164</v>
      </c>
      <c r="AC501" s="56">
        <v>1.8571529257763999</v>
      </c>
      <c r="AD501" s="56" t="s">
        <v>1362</v>
      </c>
      <c r="AE501" s="56">
        <v>-0.26464084376198499</v>
      </c>
      <c r="AF501" s="56">
        <v>-0.98981455250604899</v>
      </c>
      <c r="AG501" s="56" t="s">
        <v>1362</v>
      </c>
      <c r="AH501" s="56">
        <v>-1.4632920737220301</v>
      </c>
      <c r="AI501" s="56">
        <v>0.41560382109739302</v>
      </c>
      <c r="AJ501" s="56">
        <v>0.48918813320377202</v>
      </c>
      <c r="AK501" s="56"/>
      <c r="AL501" s="29" t="s">
        <v>1390</v>
      </c>
    </row>
    <row r="502" spans="1:38" x14ac:dyDescent="0.2">
      <c r="A502" t="s">
        <v>398</v>
      </c>
      <c r="B502">
        <v>18949</v>
      </c>
      <c r="C502" t="s">
        <v>660</v>
      </c>
      <c r="D502" t="s">
        <v>1222</v>
      </c>
      <c r="E502" t="s">
        <v>387</v>
      </c>
      <c r="F502" s="95">
        <v>17.085000000000001</v>
      </c>
      <c r="H502" s="33">
        <v>499504</v>
      </c>
      <c r="I502" s="40">
        <v>83.483609999999999</v>
      </c>
      <c r="J502" s="40">
        <v>19.756900000000002</v>
      </c>
      <c r="K502" s="34">
        <v>3</v>
      </c>
      <c r="M502">
        <v>0</v>
      </c>
      <c r="P502" s="28">
        <v>0.56587683604610095</v>
      </c>
      <c r="Q502" s="28">
        <v>0.32195088301248198</v>
      </c>
      <c r="T502" s="56">
        <v>-0.46303708541486599</v>
      </c>
      <c r="U502" s="56">
        <v>-0.501514608850962</v>
      </c>
      <c r="V502" s="56">
        <v>-0.109768870748731</v>
      </c>
      <c r="W502" s="56" t="s">
        <v>1362</v>
      </c>
      <c r="X502" s="56">
        <v>-0.60281276300077302</v>
      </c>
      <c r="Y502" s="56">
        <v>0.45178158245348699</v>
      </c>
      <c r="AB502" s="56">
        <v>0.72110276978905596</v>
      </c>
      <c r="AC502" s="56">
        <v>0.56005337925186105</v>
      </c>
      <c r="AD502" s="56" t="s">
        <v>1362</v>
      </c>
      <c r="AE502" s="56">
        <v>-0.62611043194575899</v>
      </c>
      <c r="AF502" s="56">
        <v>-6.4121463963138198E-2</v>
      </c>
      <c r="AG502" s="56" t="s">
        <v>1362</v>
      </c>
      <c r="AH502" s="56">
        <v>-1.5251667535653299</v>
      </c>
      <c r="AI502" s="56">
        <v>-0.27345449188562898</v>
      </c>
      <c r="AJ502" s="56">
        <v>0.19309753492714099</v>
      </c>
      <c r="AK502" s="56"/>
      <c r="AL502" s="29" t="s">
        <v>1390</v>
      </c>
    </row>
    <row r="503" spans="1:38" x14ac:dyDescent="0.2">
      <c r="A503" t="s">
        <v>398</v>
      </c>
      <c r="B503">
        <v>19052</v>
      </c>
      <c r="C503" t="s">
        <v>660</v>
      </c>
      <c r="D503" t="s">
        <v>1222</v>
      </c>
      <c r="E503" t="s">
        <v>387</v>
      </c>
      <c r="F503" s="95">
        <v>17.085000000000001</v>
      </c>
      <c r="H503" s="33">
        <v>13246615</v>
      </c>
      <c r="I503" s="40">
        <v>83.692840000000004</v>
      </c>
      <c r="J503" s="40">
        <v>65.393653999999998</v>
      </c>
      <c r="K503" s="34">
        <v>18</v>
      </c>
      <c r="M503">
        <v>0</v>
      </c>
      <c r="P503" s="28">
        <v>0.35898091583802799</v>
      </c>
      <c r="Q503" s="28">
        <v>0.238645322371945</v>
      </c>
      <c r="T503" s="56">
        <v>-0.43958776592118398</v>
      </c>
      <c r="U503" s="56">
        <v>-0.17550251933685099</v>
      </c>
      <c r="V503" s="56">
        <v>-0.51615405246197099</v>
      </c>
      <c r="W503" s="56">
        <v>0.28356273354952499</v>
      </c>
      <c r="X503" s="56">
        <v>0.21463857340713</v>
      </c>
      <c r="Y503" s="56">
        <v>0.285809451755139</v>
      </c>
      <c r="AB503" s="56">
        <v>-0.64104655285905199</v>
      </c>
      <c r="AC503" s="56">
        <v>1.25784185284304</v>
      </c>
      <c r="AD503" s="56" t="s">
        <v>1362</v>
      </c>
      <c r="AE503" s="56">
        <v>-0.19621788803076601</v>
      </c>
      <c r="AF503" s="56">
        <v>-0.48012467873348602</v>
      </c>
      <c r="AG503" s="56" t="s">
        <v>1362</v>
      </c>
      <c r="AH503" s="56">
        <v>-0.28290121282611003</v>
      </c>
      <c r="AI503" s="56">
        <v>0.28471535611318499</v>
      </c>
      <c r="AJ503" s="56">
        <v>0.38955938605323998</v>
      </c>
      <c r="AK503" s="56"/>
      <c r="AL503" s="29" t="s">
        <v>1390</v>
      </c>
    </row>
    <row r="504" spans="1:38" x14ac:dyDescent="0.2">
      <c r="A504" t="s">
        <v>399</v>
      </c>
      <c r="B504" t="s">
        <v>161</v>
      </c>
      <c r="C504" t="s">
        <v>512</v>
      </c>
      <c r="D504" t="s">
        <v>1313</v>
      </c>
      <c r="E504" t="s">
        <v>387</v>
      </c>
      <c r="F504" s="95">
        <v>5.42</v>
      </c>
      <c r="H504" s="33">
        <v>3736311</v>
      </c>
      <c r="I504" s="40">
        <v>58.954195737299997</v>
      </c>
      <c r="J504" s="40">
        <v>83.633240393799994</v>
      </c>
      <c r="K504" s="34">
        <v>59</v>
      </c>
      <c r="M504">
        <v>0</v>
      </c>
      <c r="P504" s="28">
        <v>0.17751248684982199</v>
      </c>
      <c r="Q504" s="28">
        <v>-4.3541336011589001E-2</v>
      </c>
      <c r="T504" s="56">
        <v>-1.53145045676948</v>
      </c>
      <c r="U504" s="56">
        <v>-1.1769538320932801E-2</v>
      </c>
      <c r="V504" s="56">
        <v>-0.88240643507195504</v>
      </c>
      <c r="W504" s="56">
        <v>-0.21008543146938999</v>
      </c>
      <c r="X504" s="56">
        <v>0.39297932191263402</v>
      </c>
      <c r="Y504" s="56">
        <v>0.35721592324289902</v>
      </c>
      <c r="AB504" s="56">
        <v>-1.94090937091833</v>
      </c>
      <c r="AC504" s="56">
        <v>1.9059008367992001</v>
      </c>
      <c r="AD504" s="56" t="s">
        <v>1362</v>
      </c>
      <c r="AE504" s="56">
        <v>-0.30467464043832299</v>
      </c>
      <c r="AF504" s="56">
        <v>-1.1359641711570201</v>
      </c>
      <c r="AG504" s="56" t="s">
        <v>1362</v>
      </c>
      <c r="AH504" s="56">
        <v>-1.5077168862349</v>
      </c>
      <c r="AI504" s="56">
        <v>0.50746265350139597</v>
      </c>
      <c r="AJ504" s="56">
        <v>0.64220541572988599</v>
      </c>
      <c r="AK504" s="56"/>
      <c r="AL504" s="29" t="s">
        <v>1390</v>
      </c>
    </row>
    <row r="505" spans="1:38" x14ac:dyDescent="0.2">
      <c r="A505" t="s">
        <v>398</v>
      </c>
      <c r="B505">
        <v>17422</v>
      </c>
      <c r="C505" t="s">
        <v>996</v>
      </c>
      <c r="D505" t="s">
        <v>1262</v>
      </c>
      <c r="E505" t="s">
        <v>1037</v>
      </c>
      <c r="F505" s="95">
        <v>63.88</v>
      </c>
      <c r="H505" s="33">
        <v>17796646</v>
      </c>
      <c r="I505" s="40">
        <v>79.399429999999995</v>
      </c>
      <c r="J505" s="40">
        <v>42.041150000000002</v>
      </c>
      <c r="K505" s="34">
        <v>3</v>
      </c>
      <c r="M505">
        <v>0</v>
      </c>
      <c r="P505" s="28">
        <v>0.53841592093578405</v>
      </c>
      <c r="Q505" s="28">
        <v>0.16803551287964799</v>
      </c>
      <c r="T505" s="56">
        <v>0.84422468431827602</v>
      </c>
      <c r="U505" s="56">
        <v>-5.9783116244550797E-3</v>
      </c>
      <c r="V505" s="56">
        <v>4.3826426323553998E-2</v>
      </c>
      <c r="W505" s="56">
        <v>0.31797113225499701</v>
      </c>
      <c r="X505" s="56">
        <v>-6.7194044633668695E-2</v>
      </c>
      <c r="Y505" s="56">
        <v>-4.5332918531678403E-2</v>
      </c>
      <c r="AB505" s="56">
        <v>0.74017361133694404</v>
      </c>
      <c r="AC505" s="56">
        <v>-0.120675668900561</v>
      </c>
      <c r="AD505" s="56">
        <v>0.569244673578572</v>
      </c>
      <c r="AE505" s="56">
        <v>6.3074407837342597E-2</v>
      </c>
      <c r="AF505" s="56">
        <v>-2.7480382886257201E-2</v>
      </c>
      <c r="AG505" s="56">
        <v>0.13749330073845401</v>
      </c>
      <c r="AH505" s="56">
        <v>0.27902543841854499</v>
      </c>
      <c r="AI505" s="56">
        <v>-0.32848592274447103</v>
      </c>
      <c r="AJ505" s="56">
        <v>0.106041216769792</v>
      </c>
      <c r="AK505" s="56"/>
      <c r="AL505" s="29" t="s">
        <v>1390</v>
      </c>
    </row>
    <row r="506" spans="1:38" x14ac:dyDescent="0.2">
      <c r="A506" t="s">
        <v>397</v>
      </c>
      <c r="B506">
        <v>15415</v>
      </c>
      <c r="C506" t="s">
        <v>411</v>
      </c>
      <c r="D506" s="3" t="s">
        <v>1368</v>
      </c>
      <c r="E506" t="s">
        <v>387</v>
      </c>
      <c r="F506" s="95">
        <v>1.3250000000000002</v>
      </c>
      <c r="H506" s="33">
        <v>2859434</v>
      </c>
      <c r="I506" s="40">
        <v>60.681379999999997</v>
      </c>
      <c r="J506" s="40">
        <v>71.573104999999998</v>
      </c>
      <c r="K506" s="34">
        <v>6</v>
      </c>
      <c r="M506">
        <v>0</v>
      </c>
      <c r="P506" s="28">
        <v>-1.37107267764408</v>
      </c>
      <c r="Q506" s="28">
        <v>-1.00554494492252</v>
      </c>
      <c r="T506" s="56">
        <v>-2.7849651803022302</v>
      </c>
      <c r="U506" s="56">
        <v>-0.40682416864000398</v>
      </c>
      <c r="V506" s="56">
        <v>-1.6407054897873801</v>
      </c>
      <c r="W506" s="56">
        <v>-0.48162871205069901</v>
      </c>
      <c r="X506" s="56">
        <v>2.5039786624128299E-2</v>
      </c>
      <c r="Y506" s="56">
        <v>0.70326512561584398</v>
      </c>
      <c r="AB506" s="56">
        <v>-2.9580958007778602</v>
      </c>
      <c r="AC506" s="56">
        <v>2.3109856533492699</v>
      </c>
      <c r="AD506" s="56" t="s">
        <v>1362</v>
      </c>
      <c r="AE506" s="56">
        <v>-0.76933582900239195</v>
      </c>
      <c r="AF506" s="56">
        <v>-1.77721097703633</v>
      </c>
      <c r="AG506" s="56" t="s">
        <v>1362</v>
      </c>
      <c r="AH506" s="56">
        <v>-2.05305600085729</v>
      </c>
      <c r="AI506" s="56">
        <v>0.99765981344709798</v>
      </c>
      <c r="AJ506" s="56">
        <v>0.33505968594285601</v>
      </c>
      <c r="AK506" s="56"/>
      <c r="AL506" s="29" t="s">
        <v>1390</v>
      </c>
    </row>
    <row r="507" spans="1:38" x14ac:dyDescent="0.2">
      <c r="A507" t="s">
        <v>398</v>
      </c>
      <c r="B507" t="s">
        <v>11</v>
      </c>
      <c r="C507" t="s">
        <v>769</v>
      </c>
      <c r="D507" t="s">
        <v>1283</v>
      </c>
      <c r="E507" t="s">
        <v>1037</v>
      </c>
      <c r="F507" s="95">
        <v>97.365000000000009</v>
      </c>
      <c r="H507" s="33">
        <v>10295360</v>
      </c>
      <c r="I507" s="40">
        <v>85.493863384600004</v>
      </c>
      <c r="J507" s="40">
        <v>46.703245924900003</v>
      </c>
      <c r="K507" s="34">
        <v>1</v>
      </c>
      <c r="M507">
        <v>0</v>
      </c>
      <c r="P507" s="28">
        <v>0.90085978901768604</v>
      </c>
      <c r="Q507" s="28">
        <v>0.23694103104549899</v>
      </c>
      <c r="T507" s="56">
        <v>1.22760590749039</v>
      </c>
      <c r="U507" s="56">
        <v>-8.4738681075090694E-2</v>
      </c>
      <c r="V507" s="56">
        <v>0.36763689439353597</v>
      </c>
      <c r="W507" s="56">
        <v>0.52911446113881799</v>
      </c>
      <c r="X507" s="56">
        <v>0.18793035363395699</v>
      </c>
      <c r="Y507" s="56">
        <v>-9.4652870459647695E-2</v>
      </c>
      <c r="AB507" s="56">
        <v>1.14984961760625</v>
      </c>
      <c r="AC507" s="56">
        <v>-0.118906612690933</v>
      </c>
      <c r="AD507" s="56">
        <v>0.41347245280172201</v>
      </c>
      <c r="AE507" s="56">
        <v>-0.11878230544320501</v>
      </c>
      <c r="AF507" s="56">
        <v>0.23819931458858201</v>
      </c>
      <c r="AG507" s="56">
        <v>5.96862620828579E-3</v>
      </c>
      <c r="AH507" s="56">
        <v>0.36073099072974202</v>
      </c>
      <c r="AI507" s="56">
        <v>-0.56663767276502597</v>
      </c>
      <c r="AJ507" s="56">
        <v>8.4642923041488294E-2</v>
      </c>
      <c r="AK507" s="56"/>
      <c r="AL507" s="29" t="s">
        <v>1390</v>
      </c>
    </row>
    <row r="508" spans="1:38" x14ac:dyDescent="0.2">
      <c r="A508" t="s">
        <v>399</v>
      </c>
      <c r="B508" t="s">
        <v>248</v>
      </c>
      <c r="C508" t="s">
        <v>624</v>
      </c>
      <c r="D508" t="s">
        <v>1284</v>
      </c>
      <c r="E508" t="s">
        <v>387</v>
      </c>
      <c r="F508" s="95">
        <v>0</v>
      </c>
      <c r="H508" s="33">
        <v>1481925</v>
      </c>
      <c r="I508" s="40">
        <v>82.632546220699993</v>
      </c>
      <c r="J508" s="40">
        <v>78.964187071300003</v>
      </c>
      <c r="K508" s="34">
        <v>1</v>
      </c>
      <c r="M508">
        <v>0</v>
      </c>
      <c r="P508" s="28">
        <v>-0.104638216887926</v>
      </c>
      <c r="Q508" s="28">
        <v>-3.1521139713009599E-2</v>
      </c>
      <c r="T508" s="56">
        <v>-1.46950982990756</v>
      </c>
      <c r="U508" s="56">
        <v>-7.4908413771951302E-2</v>
      </c>
      <c r="V508" s="56">
        <v>-0.99055945176059601</v>
      </c>
      <c r="W508" s="56">
        <v>-0.160134445174694</v>
      </c>
      <c r="X508" s="56">
        <v>0.35344361515275802</v>
      </c>
      <c r="Y508" s="56">
        <v>0.40857981790574099</v>
      </c>
      <c r="AB508" s="56">
        <v>-1.9759420071234599</v>
      </c>
      <c r="AC508" s="56">
        <v>1.9873214181232699</v>
      </c>
      <c r="AD508" s="56" t="s">
        <v>1362</v>
      </c>
      <c r="AE508" s="56">
        <v>-0.39314801708803299</v>
      </c>
      <c r="AF508" s="56">
        <v>-1.26131315354769</v>
      </c>
      <c r="AG508" s="56" t="s">
        <v>1362</v>
      </c>
      <c r="AH508" s="56">
        <v>-1.8659633624066101</v>
      </c>
      <c r="AI508" s="56">
        <v>0.45990165571209701</v>
      </c>
      <c r="AJ508" s="56">
        <v>0.73256899828461797</v>
      </c>
      <c r="AK508" s="56"/>
      <c r="AL508" s="29" t="s">
        <v>1390</v>
      </c>
    </row>
    <row r="509" spans="1:38" x14ac:dyDescent="0.2">
      <c r="A509" t="s">
        <v>398</v>
      </c>
      <c r="B509">
        <v>19166</v>
      </c>
      <c r="C509" t="s">
        <v>1229</v>
      </c>
      <c r="D509" t="s">
        <v>1230</v>
      </c>
      <c r="E509" t="s">
        <v>387</v>
      </c>
      <c r="F509" s="95">
        <v>4.37</v>
      </c>
      <c r="H509" s="33">
        <v>3362884</v>
      </c>
      <c r="I509" s="40">
        <v>79.484889999999993</v>
      </c>
      <c r="J509" s="40">
        <v>30.06654</v>
      </c>
      <c r="K509" s="34">
        <v>15</v>
      </c>
      <c r="M509">
        <v>0</v>
      </c>
      <c r="P509" s="28">
        <v>-5.4614007547794302E-2</v>
      </c>
      <c r="Q509" s="28">
        <v>-0.28812641484082202</v>
      </c>
      <c r="T509" s="56">
        <v>-0.53617179004508098</v>
      </c>
      <c r="U509" s="56">
        <v>-4.1321935307752001E-4</v>
      </c>
      <c r="V509" s="56">
        <v>-0.57409433270342802</v>
      </c>
      <c r="W509" s="56">
        <v>-4.3801497403533098E-2</v>
      </c>
      <c r="X509" s="56">
        <v>0.10646109729638401</v>
      </c>
      <c r="Y509" s="56">
        <v>0.25263899291116598</v>
      </c>
      <c r="AB509" s="56">
        <v>-0.62880908672470504</v>
      </c>
      <c r="AC509" s="56">
        <v>1.6650434828948899</v>
      </c>
      <c r="AD509" s="56" t="s">
        <v>1362</v>
      </c>
      <c r="AE509" s="56">
        <v>-0.34482432155574599</v>
      </c>
      <c r="AF509" s="56">
        <v>-0.69292838121998501</v>
      </c>
      <c r="AG509" s="56" t="s">
        <v>1362</v>
      </c>
      <c r="AH509" s="56">
        <v>-0.603776588261701</v>
      </c>
      <c r="AI509" s="56">
        <v>0.32600757853064299</v>
      </c>
      <c r="AJ509" s="56">
        <v>0.229964917650716</v>
      </c>
      <c r="AK509" s="56"/>
      <c r="AL509" s="29" t="s">
        <v>1390</v>
      </c>
    </row>
    <row r="510" spans="1:38" x14ac:dyDescent="0.2">
      <c r="A510" t="s">
        <v>399</v>
      </c>
      <c r="B510" t="s">
        <v>242</v>
      </c>
      <c r="C510" t="s">
        <v>454</v>
      </c>
      <c r="D510" t="s">
        <v>1268</v>
      </c>
      <c r="E510" t="s">
        <v>387</v>
      </c>
      <c r="F510" s="95">
        <v>31.604999999999997</v>
      </c>
      <c r="H510" s="33">
        <v>3145126</v>
      </c>
      <c r="I510" s="40">
        <v>88.751591162099999</v>
      </c>
      <c r="J510" s="40">
        <v>69.315204782400002</v>
      </c>
      <c r="K510" s="34">
        <v>3</v>
      </c>
      <c r="M510">
        <v>0</v>
      </c>
      <c r="P510" s="28">
        <v>-0.39050576357907402</v>
      </c>
      <c r="Q510" s="28">
        <v>-4.4145402379313102E-2</v>
      </c>
      <c r="T510" s="56">
        <v>-1.65217379410094</v>
      </c>
      <c r="U510" s="56">
        <v>-4.2140561852931696E-3</v>
      </c>
      <c r="V510" s="56">
        <v>-0.89823436932616696</v>
      </c>
      <c r="W510" s="56">
        <v>-0.34298459960397698</v>
      </c>
      <c r="X510" s="56">
        <v>0.33377688428673202</v>
      </c>
      <c r="Y510" s="56">
        <v>0.376398588074914</v>
      </c>
      <c r="AB510" s="56">
        <v>-2.12418581173536</v>
      </c>
      <c r="AC510" s="56">
        <v>1.97153305911751</v>
      </c>
      <c r="AD510" s="56" t="s">
        <v>1362</v>
      </c>
      <c r="AE510" s="56">
        <v>-0.28094948463648201</v>
      </c>
      <c r="AF510" s="56">
        <v>-1.1995375035677101</v>
      </c>
      <c r="AG510" s="56" t="s">
        <v>1362</v>
      </c>
      <c r="AH510" s="56">
        <v>-1.42272775666758</v>
      </c>
      <c r="AI510" s="56">
        <v>0.49245228652893303</v>
      </c>
      <c r="AJ510" s="56">
        <v>0.57414496272787996</v>
      </c>
      <c r="AK510" s="56"/>
      <c r="AL510" s="29" t="s">
        <v>1390</v>
      </c>
    </row>
    <row r="511" spans="1:38" x14ac:dyDescent="0.2">
      <c r="A511" t="s">
        <v>398</v>
      </c>
      <c r="B511">
        <v>18987</v>
      </c>
      <c r="C511" t="s">
        <v>695</v>
      </c>
      <c r="D511" t="s">
        <v>1252</v>
      </c>
      <c r="E511" t="s">
        <v>387</v>
      </c>
      <c r="F511" s="95" t="s">
        <v>1362</v>
      </c>
      <c r="H511" s="33">
        <v>1250934</v>
      </c>
      <c r="I511" s="40">
        <v>61.406230000000001</v>
      </c>
      <c r="J511" s="40">
        <v>87.532443999999998</v>
      </c>
      <c r="K511" s="34">
        <v>6</v>
      </c>
      <c r="M511">
        <v>0</v>
      </c>
      <c r="P511" s="28">
        <v>0.54778463966408597</v>
      </c>
      <c r="Q511" s="28">
        <v>0.54441817708293605</v>
      </c>
      <c r="T511" s="56">
        <v>-1.39949762999439</v>
      </c>
      <c r="U511" s="56">
        <v>-0.16967302822206401</v>
      </c>
      <c r="V511" s="56">
        <v>-1.0395656850472399</v>
      </c>
      <c r="W511" s="56">
        <v>-0.152459741453183</v>
      </c>
      <c r="X511" s="56">
        <v>0.208339530785419</v>
      </c>
      <c r="Y511" s="56">
        <v>0.47725819228142202</v>
      </c>
      <c r="AB511" s="56">
        <v>-1.82637890200706</v>
      </c>
      <c r="AC511" s="56">
        <v>2.08582068948638</v>
      </c>
      <c r="AD511" s="56" t="s">
        <v>1362</v>
      </c>
      <c r="AE511" s="56">
        <v>-0.52890879911526301</v>
      </c>
      <c r="AF511" s="56">
        <v>-1.3971782812506599</v>
      </c>
      <c r="AG511" s="56" t="s">
        <v>1362</v>
      </c>
      <c r="AH511" s="56">
        <v>-1.3287188834454799</v>
      </c>
      <c r="AI511" s="56">
        <v>0.71872297517220396</v>
      </c>
      <c r="AJ511" s="56">
        <v>0.52483677138794604</v>
      </c>
      <c r="AK511" s="56"/>
      <c r="AL511" s="29" t="s">
        <v>1390</v>
      </c>
    </row>
    <row r="512" spans="1:38" x14ac:dyDescent="0.2">
      <c r="A512" t="s">
        <v>399</v>
      </c>
      <c r="B512" t="s">
        <v>136</v>
      </c>
      <c r="C512" t="s">
        <v>556</v>
      </c>
      <c r="D512" t="s">
        <v>1317</v>
      </c>
      <c r="E512" t="s">
        <v>387</v>
      </c>
      <c r="F512" s="95">
        <v>13.484999999999999</v>
      </c>
      <c r="H512" s="33">
        <v>17512210</v>
      </c>
      <c r="I512" s="40">
        <v>86.942952827400006</v>
      </c>
      <c r="J512" s="40">
        <v>44.342009420399997</v>
      </c>
      <c r="K512" s="34">
        <v>37</v>
      </c>
      <c r="M512">
        <v>0</v>
      </c>
      <c r="P512" s="28">
        <v>-0.213055669491959</v>
      </c>
      <c r="Q512" s="28">
        <v>-0.126392359601424</v>
      </c>
      <c r="T512" s="56">
        <v>-1.1132781175067701</v>
      </c>
      <c r="U512" s="56">
        <v>6.5409618730031496E-2</v>
      </c>
      <c r="V512" s="56">
        <v>-0.58603238457384499</v>
      </c>
      <c r="W512" s="56">
        <v>-4.3064736044235802E-2</v>
      </c>
      <c r="X512" s="56">
        <v>0.27415593797947901</v>
      </c>
      <c r="Y512" s="56">
        <v>0.24595265177393899</v>
      </c>
      <c r="AB512" s="56">
        <v>-1.23684077566404</v>
      </c>
      <c r="AC512" s="56">
        <v>1.5944583976428901</v>
      </c>
      <c r="AD512" s="56" t="s">
        <v>1362</v>
      </c>
      <c r="AE512" s="56">
        <v>-4.3594377950953701E-2</v>
      </c>
      <c r="AF512" s="56">
        <v>-0.674611996679507</v>
      </c>
      <c r="AG512" s="56" t="s">
        <v>1362</v>
      </c>
      <c r="AH512" s="56">
        <v>-0.94329519144672902</v>
      </c>
      <c r="AI512" s="56">
        <v>-0.202109785449228</v>
      </c>
      <c r="AJ512" s="56">
        <v>0.52425890959253796</v>
      </c>
      <c r="AK512" s="56"/>
      <c r="AL512" s="29" t="s">
        <v>1390</v>
      </c>
    </row>
    <row r="513" spans="1:38" x14ac:dyDescent="0.2">
      <c r="A513" t="s">
        <v>399</v>
      </c>
      <c r="B513" t="s">
        <v>120</v>
      </c>
      <c r="C513" t="s">
        <v>647</v>
      </c>
      <c r="D513" t="s">
        <v>1321</v>
      </c>
      <c r="E513" t="s">
        <v>387</v>
      </c>
      <c r="F513" s="95">
        <v>0.01</v>
      </c>
      <c r="H513" s="33">
        <v>23128137</v>
      </c>
      <c r="I513" s="40">
        <v>88.8868043895</v>
      </c>
      <c r="J513" s="40">
        <v>21.1575450556</v>
      </c>
      <c r="K513" s="34">
        <v>3</v>
      </c>
      <c r="M513">
        <v>0</v>
      </c>
      <c r="P513" s="28">
        <v>-0.61775130500062403</v>
      </c>
      <c r="Q513" s="28">
        <v>-0.288697949475759</v>
      </c>
      <c r="T513" s="56">
        <v>-1.8808589206541699</v>
      </c>
      <c r="U513" s="56">
        <v>-0.63879998039984398</v>
      </c>
      <c r="V513" s="56">
        <v>-1.13527328320928</v>
      </c>
      <c r="W513" s="56">
        <v>-1.30359973042612</v>
      </c>
      <c r="X513" s="56">
        <v>-0.56358957243966501</v>
      </c>
      <c r="Y513" s="56">
        <v>0.75606442038947996</v>
      </c>
      <c r="AB513" s="56">
        <v>-0.89409193235151496</v>
      </c>
      <c r="AC513" s="56">
        <v>-9.8210044780596806E-2</v>
      </c>
      <c r="AD513" s="56" t="s">
        <v>1362</v>
      </c>
      <c r="AE513" s="56">
        <v>4.5909288306361803E-2</v>
      </c>
      <c r="AF513" s="56">
        <v>0.24812598844578401</v>
      </c>
      <c r="AG513" s="56" t="s">
        <v>1362</v>
      </c>
      <c r="AH513" s="56">
        <v>0.48642122070987998</v>
      </c>
      <c r="AI513" s="56">
        <v>-0.908229562995715</v>
      </c>
      <c r="AJ513" s="56">
        <v>-0.28154303793344398</v>
      </c>
      <c r="AK513" s="56"/>
      <c r="AL513" s="29" t="s">
        <v>1390</v>
      </c>
    </row>
    <row r="514" spans="1:38" x14ac:dyDescent="0.2">
      <c r="A514" t="s">
        <v>398</v>
      </c>
      <c r="B514">
        <v>17402</v>
      </c>
      <c r="C514" t="s">
        <v>407</v>
      </c>
      <c r="D514" t="s">
        <v>1151</v>
      </c>
      <c r="E514" t="s">
        <v>1037</v>
      </c>
      <c r="F514" s="95">
        <v>645.29500000000007</v>
      </c>
      <c r="H514" s="33">
        <v>28580124</v>
      </c>
      <c r="I514" s="40">
        <v>83.594172999999998</v>
      </c>
      <c r="J514" s="40">
        <v>31.319517000000001</v>
      </c>
      <c r="K514" s="34">
        <v>170</v>
      </c>
      <c r="M514">
        <v>0</v>
      </c>
      <c r="P514" s="28">
        <v>0.67494577770244601</v>
      </c>
      <c r="Q514" s="28">
        <v>0.28971740776680499</v>
      </c>
      <c r="T514" s="56">
        <v>1.01052905819437</v>
      </c>
      <c r="U514" s="56">
        <v>-5.8789858056792502E-2</v>
      </c>
      <c r="V514" s="56">
        <v>5.5554279334004301E-2</v>
      </c>
      <c r="W514" s="56">
        <v>0.36400397134701601</v>
      </c>
      <c r="X514" s="56">
        <v>-0.15998748948533301</v>
      </c>
      <c r="Y514" s="56">
        <v>-3.2560136938109399E-2</v>
      </c>
      <c r="AB514" s="56">
        <v>0.84949688775618604</v>
      </c>
      <c r="AC514" s="56">
        <v>-9.7290025707458094E-2</v>
      </c>
      <c r="AD514" s="56">
        <v>0.75693076902010503</v>
      </c>
      <c r="AE514" s="56">
        <v>2.7470107891656301E-2</v>
      </c>
      <c r="AF514" s="56">
        <v>-7.6969318055544703E-2</v>
      </c>
      <c r="AG514" s="56">
        <v>-0.235535558294482</v>
      </c>
      <c r="AH514" s="56">
        <v>0.29298366926031799</v>
      </c>
      <c r="AI514" s="56">
        <v>-0.22632007668272899</v>
      </c>
      <c r="AJ514" s="56">
        <v>9.8746954292467298E-2</v>
      </c>
      <c r="AK514" s="56"/>
      <c r="AL514" s="29" t="s">
        <v>1390</v>
      </c>
    </row>
    <row r="515" spans="1:38" x14ac:dyDescent="0.2">
      <c r="A515" t="s">
        <v>399</v>
      </c>
      <c r="B515">
        <v>23831</v>
      </c>
      <c r="C515" t="s">
        <v>887</v>
      </c>
      <c r="D515" t="s">
        <v>1215</v>
      </c>
      <c r="E515" t="s">
        <v>387</v>
      </c>
      <c r="F515" s="95">
        <v>0</v>
      </c>
      <c r="H515" s="33">
        <v>22081707</v>
      </c>
      <c r="I515" s="40">
        <v>83.426743999999999</v>
      </c>
      <c r="J515" s="40">
        <v>28.150079999999999</v>
      </c>
      <c r="K515" s="34">
        <v>23</v>
      </c>
      <c r="M515">
        <v>0</v>
      </c>
      <c r="P515" s="28">
        <v>9.1484715566387001E-2</v>
      </c>
      <c r="Q515" s="28">
        <v>7.3979827659504394E-2</v>
      </c>
      <c r="T515" s="56">
        <v>-0.369472565648017</v>
      </c>
      <c r="U515" s="56">
        <v>-1.1686666700497801</v>
      </c>
      <c r="V515" s="56">
        <v>-0.96290612482183302</v>
      </c>
      <c r="W515" s="56">
        <v>-1.2869780671695401</v>
      </c>
      <c r="X515" s="56">
        <v>-1.3591078938060701</v>
      </c>
      <c r="Y515" s="56">
        <v>0.79894801259739301</v>
      </c>
      <c r="AB515" s="56">
        <v>7.1736337346883297E-3</v>
      </c>
      <c r="AC515" s="56">
        <v>-1.603772013293</v>
      </c>
      <c r="AD515" s="56" t="s">
        <v>1362</v>
      </c>
      <c r="AE515" s="56">
        <v>-7.0588341870671395E-2</v>
      </c>
      <c r="AF515" s="56">
        <v>0.342751292383767</v>
      </c>
      <c r="AG515" s="56" t="s">
        <v>1362</v>
      </c>
      <c r="AH515" s="56">
        <v>0.91672891477775698</v>
      </c>
      <c r="AI515" s="56">
        <v>-0.38089741453297399</v>
      </c>
      <c r="AJ515" s="56">
        <v>-0.97421684369760198</v>
      </c>
      <c r="AK515" s="56"/>
      <c r="AL515" s="29" t="s">
        <v>1390</v>
      </c>
    </row>
    <row r="516" spans="1:38" x14ac:dyDescent="0.2">
      <c r="A516" t="s">
        <v>399</v>
      </c>
      <c r="B516">
        <v>22960</v>
      </c>
      <c r="C516" t="s">
        <v>523</v>
      </c>
      <c r="D516" t="s">
        <v>1316</v>
      </c>
      <c r="E516" t="s">
        <v>387</v>
      </c>
      <c r="F516" s="95">
        <v>4.7050000000000001</v>
      </c>
      <c r="H516" s="33">
        <v>15607548</v>
      </c>
      <c r="I516" s="40">
        <v>86.472296999999998</v>
      </c>
      <c r="J516" s="40">
        <v>28.832450000000001</v>
      </c>
      <c r="K516" s="34">
        <v>16</v>
      </c>
      <c r="M516">
        <v>0</v>
      </c>
      <c r="P516" s="28">
        <v>-8.6154849873464501E-2</v>
      </c>
      <c r="Q516" s="28">
        <v>-5.2131060318238498E-2</v>
      </c>
      <c r="T516" s="56">
        <v>-0.49949571561241801</v>
      </c>
      <c r="U516" s="56">
        <v>-1.12293573976967</v>
      </c>
      <c r="V516" s="56">
        <v>-0.85894554886581198</v>
      </c>
      <c r="W516" s="56">
        <v>-0.245912282557989</v>
      </c>
      <c r="X516" s="56">
        <v>-0.97347781786412302</v>
      </c>
      <c r="Y516" s="56">
        <v>0.75939860023769101</v>
      </c>
      <c r="AB516" s="56">
        <v>7.1895681397410399E-2</v>
      </c>
      <c r="AC516" s="56">
        <v>-1.11300045109415</v>
      </c>
      <c r="AD516" s="56" t="s">
        <v>1362</v>
      </c>
      <c r="AE516" s="56">
        <v>-0.163483474148651</v>
      </c>
      <c r="AF516" s="56">
        <v>0.29625367628871102</v>
      </c>
      <c r="AG516" s="56" t="s">
        <v>1362</v>
      </c>
      <c r="AH516" s="56">
        <v>0.80378176899980303</v>
      </c>
      <c r="AI516" s="56">
        <v>-0.32115123391692402</v>
      </c>
      <c r="AJ516" s="56">
        <v>-0.65138488745157197</v>
      </c>
      <c r="AK516" s="56"/>
      <c r="AL516" s="29" t="s">
        <v>1390</v>
      </c>
    </row>
    <row r="517" spans="1:38" x14ac:dyDescent="0.2">
      <c r="A517" t="s">
        <v>398</v>
      </c>
      <c r="B517">
        <v>19085</v>
      </c>
      <c r="C517" t="s">
        <v>729</v>
      </c>
      <c r="D517" t="s">
        <v>1209</v>
      </c>
      <c r="E517" t="s">
        <v>387</v>
      </c>
      <c r="F517" s="95" t="s">
        <v>1362</v>
      </c>
      <c r="H517" s="33">
        <v>14351159</v>
      </c>
      <c r="I517" s="40">
        <v>76.263090000000005</v>
      </c>
      <c r="J517" s="40">
        <v>54.522647999999997</v>
      </c>
      <c r="K517" s="34">
        <v>26</v>
      </c>
      <c r="M517">
        <v>0</v>
      </c>
      <c r="P517" s="28">
        <v>-0.26259575739183399</v>
      </c>
      <c r="Q517" s="28">
        <v>-0.180968111104574</v>
      </c>
      <c r="T517" s="56">
        <v>-0.70182394500198397</v>
      </c>
      <c r="U517" s="56">
        <v>-0.18776044540930001</v>
      </c>
      <c r="V517" s="56">
        <v>-0.88912411169855099</v>
      </c>
      <c r="W517" s="56">
        <v>-1.20945365236044</v>
      </c>
      <c r="X517" s="56">
        <v>-0.69885945047180698</v>
      </c>
      <c r="Y517" s="56">
        <v>0.52924580596813198</v>
      </c>
      <c r="AB517" s="56">
        <v>-0.97999061552931999</v>
      </c>
      <c r="AC517" s="56">
        <v>1.54817245665133</v>
      </c>
      <c r="AD517" s="56" t="s">
        <v>1362</v>
      </c>
      <c r="AE517" s="56">
        <v>-0.37457166494979299</v>
      </c>
      <c r="AF517" s="56">
        <v>-0.439418571796862</v>
      </c>
      <c r="AG517" s="56" t="s">
        <v>1362</v>
      </c>
      <c r="AH517" s="56">
        <v>-0.10820437736199599</v>
      </c>
      <c r="AI517" s="56">
        <v>0.66706984037471695</v>
      </c>
      <c r="AJ517" s="56">
        <v>-0.420313737913043</v>
      </c>
      <c r="AK517" s="56"/>
      <c r="AL517" s="29" t="s">
        <v>1390</v>
      </c>
    </row>
    <row r="518" spans="1:38" x14ac:dyDescent="0.2">
      <c r="A518" t="s">
        <v>399</v>
      </c>
      <c r="B518">
        <v>24026</v>
      </c>
      <c r="C518" t="s">
        <v>1179</v>
      </c>
      <c r="D518" t="s">
        <v>1180</v>
      </c>
      <c r="E518" t="s">
        <v>387</v>
      </c>
      <c r="F518" s="95">
        <v>3.44</v>
      </c>
      <c r="H518" s="33">
        <v>24623929</v>
      </c>
      <c r="I518" s="40">
        <v>88.094279999999998</v>
      </c>
      <c r="J518" s="40">
        <v>16.899470000000001</v>
      </c>
      <c r="K518" s="34">
        <v>73</v>
      </c>
      <c r="M518">
        <v>0</v>
      </c>
      <c r="P518" s="28">
        <v>0.60466188411148303</v>
      </c>
      <c r="Q518" s="28">
        <v>0.25991255955223902</v>
      </c>
      <c r="T518" s="56">
        <v>0.63930685967209799</v>
      </c>
      <c r="U518" s="56">
        <v>-1.50266830346733</v>
      </c>
      <c r="V518" s="56">
        <v>-0.43764882875528299</v>
      </c>
      <c r="W518" s="56">
        <v>-1.2493544629186</v>
      </c>
      <c r="X518" s="56">
        <v>-2.2299007393946102</v>
      </c>
      <c r="Y518" s="56">
        <v>0.65374359921657599</v>
      </c>
      <c r="AB518" s="56">
        <v>1.02929914638794</v>
      </c>
      <c r="AC518" s="56">
        <v>-2.48930224876734</v>
      </c>
      <c r="AD518" s="56" t="s">
        <v>1362</v>
      </c>
      <c r="AE518" s="56">
        <v>-0.27054860040656997</v>
      </c>
      <c r="AF518" s="56">
        <v>0.33810436898329899</v>
      </c>
      <c r="AG518" s="56" t="s">
        <v>1362</v>
      </c>
      <c r="AH518" s="56">
        <v>0.70600421573667005</v>
      </c>
      <c r="AI518" s="56">
        <v>-0.87261178104557102</v>
      </c>
      <c r="AJ518" s="56">
        <v>-1.9160089005371099</v>
      </c>
      <c r="AK518" s="56"/>
      <c r="AL518" s="29" t="s">
        <v>1390</v>
      </c>
    </row>
    <row r="519" spans="1:38" x14ac:dyDescent="0.2">
      <c r="A519" t="s">
        <v>399</v>
      </c>
      <c r="B519" t="s">
        <v>89</v>
      </c>
      <c r="C519" t="s">
        <v>904</v>
      </c>
      <c r="D519" t="s">
        <v>1310</v>
      </c>
      <c r="E519" t="s">
        <v>387</v>
      </c>
      <c r="F519" s="95" t="s">
        <v>1362</v>
      </c>
      <c r="H519" s="33">
        <v>3683488</v>
      </c>
      <c r="I519" s="40">
        <v>84.447432733699998</v>
      </c>
      <c r="J519" s="40">
        <v>73.108924251900007</v>
      </c>
      <c r="K519" s="34">
        <v>9</v>
      </c>
      <c r="M519">
        <v>0</v>
      </c>
      <c r="P519" s="28">
        <v>-1.3898649681285499E-2</v>
      </c>
      <c r="Q519" s="28">
        <v>1.22435172520869E-3</v>
      </c>
      <c r="T519" s="56">
        <v>-1.59396795524132</v>
      </c>
      <c r="U519" s="56">
        <v>-5.3032439645589201E-2</v>
      </c>
      <c r="V519" s="56">
        <v>-0.939147781719601</v>
      </c>
      <c r="W519" s="56">
        <v>-0.16759522137400801</v>
      </c>
      <c r="X519" s="56">
        <v>0.39654439637774502</v>
      </c>
      <c r="Y519" s="56">
        <v>0.38880073732141901</v>
      </c>
      <c r="AB519" s="56">
        <v>-2.0102693927604198</v>
      </c>
      <c r="AC519" s="56">
        <v>1.96970122169064</v>
      </c>
      <c r="AD519" s="56" t="s">
        <v>1362</v>
      </c>
      <c r="AE519" s="56">
        <v>-0.34659427835249201</v>
      </c>
      <c r="AF519" s="56">
        <v>-1.2469789437982099</v>
      </c>
      <c r="AG519" s="56" t="s">
        <v>1362</v>
      </c>
      <c r="AH519" s="56">
        <v>-1.6728441615568499</v>
      </c>
      <c r="AI519" s="56">
        <v>0.47456843201440202</v>
      </c>
      <c r="AJ519" s="56">
        <v>0.70347044663219105</v>
      </c>
      <c r="AK519" s="56"/>
      <c r="AL519" s="29" t="s">
        <v>1390</v>
      </c>
    </row>
    <row r="520" spans="1:38" x14ac:dyDescent="0.2">
      <c r="A520" t="s">
        <v>399</v>
      </c>
      <c r="B520" t="s">
        <v>126</v>
      </c>
      <c r="C520" t="s">
        <v>919</v>
      </c>
      <c r="D520" t="s">
        <v>1310</v>
      </c>
      <c r="E520" t="s">
        <v>387</v>
      </c>
      <c r="F520" s="95">
        <v>3.2850000000000001</v>
      </c>
      <c r="H520" s="33">
        <v>5090018</v>
      </c>
      <c r="I520" s="40">
        <v>87.810145010699998</v>
      </c>
      <c r="J520" s="40">
        <v>59.141496607199997</v>
      </c>
      <c r="K520" s="34">
        <v>1</v>
      </c>
      <c r="M520">
        <v>0</v>
      </c>
      <c r="P520" s="28">
        <v>-0.45212064378789801</v>
      </c>
      <c r="Q520" s="28">
        <v>-0.1654272602088</v>
      </c>
      <c r="T520" s="56">
        <v>-1.8563096926766101</v>
      </c>
      <c r="U520" s="56">
        <v>-7.5813210788274299E-2</v>
      </c>
      <c r="V520" s="56">
        <v>-1.00420570853469</v>
      </c>
      <c r="W520" s="56">
        <v>-0.28266593287688302</v>
      </c>
      <c r="X520" s="56">
        <v>0.30815800574732</v>
      </c>
      <c r="Y520" s="56">
        <v>0.44025299725337802</v>
      </c>
      <c r="AB520" s="56">
        <v>-2.2151035410350701</v>
      </c>
      <c r="AC520" s="56">
        <v>2.00366151900166</v>
      </c>
      <c r="AD520" s="56" t="s">
        <v>1362</v>
      </c>
      <c r="AE520" s="56">
        <v>-0.35085848355581301</v>
      </c>
      <c r="AF520" s="56">
        <v>-1.2339319998232601</v>
      </c>
      <c r="AG520" s="56" t="s">
        <v>1362</v>
      </c>
      <c r="AH520" s="56">
        <v>-1.8287925434355701</v>
      </c>
      <c r="AI520" s="56">
        <v>0.42655829530748302</v>
      </c>
      <c r="AJ520" s="56">
        <v>0.67744024265721503</v>
      </c>
      <c r="AK520" s="56"/>
      <c r="AL520" s="29" t="s">
        <v>1390</v>
      </c>
    </row>
    <row r="521" spans="1:38" x14ac:dyDescent="0.2">
      <c r="A521" t="s">
        <v>399</v>
      </c>
      <c r="B521" t="s">
        <v>254</v>
      </c>
      <c r="C521" t="s">
        <v>701</v>
      </c>
      <c r="D521" t="s">
        <v>1295</v>
      </c>
      <c r="E521" t="s">
        <v>387</v>
      </c>
      <c r="F521" s="95">
        <v>10.175000000000001</v>
      </c>
      <c r="H521" s="33">
        <v>14870058</v>
      </c>
      <c r="I521" s="40">
        <v>87.109208697100001</v>
      </c>
      <c r="J521" s="40">
        <v>27.9852409953</v>
      </c>
      <c r="K521" s="34">
        <v>0</v>
      </c>
      <c r="M521">
        <v>0</v>
      </c>
      <c r="P521" s="28">
        <v>-0.383216161000768</v>
      </c>
      <c r="Q521" s="28">
        <v>-0.24448565421369101</v>
      </c>
      <c r="T521" s="56">
        <v>-1.3543614236339201</v>
      </c>
      <c r="U521" s="56">
        <v>-8.0324882590523297E-2</v>
      </c>
      <c r="V521" s="56">
        <v>-0.63669160078447595</v>
      </c>
      <c r="W521" s="56">
        <v>-0.19717532258199399</v>
      </c>
      <c r="X521" s="56">
        <v>-0.100814666181063</v>
      </c>
      <c r="Y521" s="56">
        <v>0.41058516305408299</v>
      </c>
      <c r="AB521" s="56">
        <v>-1.0085909783403999</v>
      </c>
      <c r="AC521" s="56">
        <v>1.1669075152825401</v>
      </c>
      <c r="AD521" s="56" t="s">
        <v>1362</v>
      </c>
      <c r="AE521" s="56">
        <v>-5.3828210918011501E-2</v>
      </c>
      <c r="AF521" s="56">
        <v>-0.21778583614144101</v>
      </c>
      <c r="AG521" s="56" t="s">
        <v>1362</v>
      </c>
      <c r="AH521" s="56">
        <v>-0.125577484749817</v>
      </c>
      <c r="AI521" s="56">
        <v>-0.54695863406993495</v>
      </c>
      <c r="AJ521" s="56">
        <v>0.21167947610127599</v>
      </c>
      <c r="AK521" s="56"/>
      <c r="AL521" s="29" t="s">
        <v>1390</v>
      </c>
    </row>
    <row r="522" spans="1:38" x14ac:dyDescent="0.2">
      <c r="A522" t="s">
        <v>398</v>
      </c>
      <c r="B522">
        <v>18415</v>
      </c>
      <c r="C522" t="s">
        <v>553</v>
      </c>
      <c r="D522" t="s">
        <v>1183</v>
      </c>
      <c r="E522" t="s">
        <v>1037</v>
      </c>
      <c r="F522" s="95">
        <v>30.939999999999998</v>
      </c>
      <c r="H522" s="33">
        <v>11572632</v>
      </c>
      <c r="I522" s="40">
        <v>65.263009999999994</v>
      </c>
      <c r="J522" s="40">
        <v>61.478940000000001</v>
      </c>
      <c r="K522" s="34">
        <v>65</v>
      </c>
      <c r="M522">
        <v>0</v>
      </c>
      <c r="P522" s="28">
        <v>-0.119976195164962</v>
      </c>
      <c r="Q522" s="28">
        <v>-0.18261679710769399</v>
      </c>
      <c r="T522" s="56">
        <v>0.14022189010997599</v>
      </c>
      <c r="U522" s="56">
        <v>-1.0481205059555901E-2</v>
      </c>
      <c r="V522" s="56">
        <v>0.54065697537642199</v>
      </c>
      <c r="W522" s="56">
        <v>7.0478912876332206E-2</v>
      </c>
      <c r="X522" s="56">
        <v>0.21630263347654799</v>
      </c>
      <c r="Y522" s="56">
        <v>-8.1876515933294106E-2</v>
      </c>
      <c r="AB522" s="56">
        <v>0.33587189030622799</v>
      </c>
      <c r="AC522" s="56">
        <v>-7.2392467395306498E-2</v>
      </c>
      <c r="AD522" s="56">
        <v>-0.252562802321739</v>
      </c>
      <c r="AE522" s="56">
        <v>-9.7833405742659904E-2</v>
      </c>
      <c r="AF522" s="56">
        <v>0.39348187275643298</v>
      </c>
      <c r="AG522" s="56">
        <v>-5.5204570756312597E-2</v>
      </c>
      <c r="AH522" s="56">
        <v>-0.14450305646428599</v>
      </c>
      <c r="AI522" s="56">
        <v>-0.29609569687645199</v>
      </c>
      <c r="AJ522" s="56">
        <v>2.6957896991072799E-2</v>
      </c>
      <c r="AK522" s="56"/>
      <c r="AL522" s="29" t="s">
        <v>1390</v>
      </c>
    </row>
    <row r="523" spans="1:38" x14ac:dyDescent="0.2">
      <c r="A523" t="s">
        <v>400</v>
      </c>
      <c r="B523">
        <v>26427</v>
      </c>
      <c r="C523" t="s">
        <v>897</v>
      </c>
      <c r="D523" t="s">
        <v>1168</v>
      </c>
      <c r="E523" t="s">
        <v>387</v>
      </c>
      <c r="F523" s="95">
        <v>52.575000000000003</v>
      </c>
      <c r="H523" s="33">
        <v>28776369</v>
      </c>
      <c r="I523" s="40">
        <v>85.464680000000001</v>
      </c>
      <c r="J523" s="40">
        <v>22.274094999999999</v>
      </c>
      <c r="K523" s="34">
        <v>188</v>
      </c>
      <c r="M523">
        <v>0</v>
      </c>
      <c r="P523" s="28">
        <v>0.59499177187246</v>
      </c>
      <c r="Q523" s="28">
        <v>0.20868240463944601</v>
      </c>
      <c r="T523" s="56">
        <v>0.29748741773392101</v>
      </c>
      <c r="U523" s="56">
        <v>-1.5568364886534201</v>
      </c>
      <c r="V523" s="56">
        <v>-0.57417898349884799</v>
      </c>
      <c r="W523" s="56">
        <v>-1.4529988135206999</v>
      </c>
      <c r="X523" s="56">
        <v>-1.9875339871217299</v>
      </c>
      <c r="Y523" s="56">
        <v>0.741527153935859</v>
      </c>
      <c r="AB523" s="56">
        <v>0.80418557745926</v>
      </c>
      <c r="AC523" s="56">
        <v>-1.7530646703439301</v>
      </c>
      <c r="AD523" s="56" t="s">
        <v>1362</v>
      </c>
      <c r="AE523" s="56">
        <v>-0.25988117186001503</v>
      </c>
      <c r="AF523" s="56">
        <v>0.33285423328272501</v>
      </c>
      <c r="AG523" s="56" t="s">
        <v>1362</v>
      </c>
      <c r="AH523" s="56">
        <v>0.75421924657265604</v>
      </c>
      <c r="AI523" s="56">
        <v>-0.81287693077504297</v>
      </c>
      <c r="AJ523" s="56">
        <v>-1.4226084892251201</v>
      </c>
      <c r="AK523" s="56"/>
      <c r="AL523" s="29" t="s">
        <v>1390</v>
      </c>
    </row>
    <row r="524" spans="1:38" x14ac:dyDescent="0.2">
      <c r="A524" t="s">
        <v>399</v>
      </c>
      <c r="B524" t="s">
        <v>145</v>
      </c>
      <c r="C524" t="s">
        <v>553</v>
      </c>
      <c r="D524" t="s">
        <v>1299</v>
      </c>
      <c r="E524" t="s">
        <v>387</v>
      </c>
      <c r="F524" s="95">
        <v>12.28</v>
      </c>
      <c r="H524" s="33">
        <v>11231422</v>
      </c>
      <c r="I524" s="40">
        <v>79.764005274900001</v>
      </c>
      <c r="J524" s="40">
        <v>56.286558728400003</v>
      </c>
      <c r="K524" s="34">
        <v>26</v>
      </c>
      <c r="M524">
        <v>0</v>
      </c>
      <c r="P524" s="28">
        <v>0.190419725395332</v>
      </c>
      <c r="Q524" s="28">
        <v>0.115003844200086</v>
      </c>
      <c r="T524" s="56">
        <v>-0.91473873069428702</v>
      </c>
      <c r="U524" s="56">
        <v>-4.86734133782835E-2</v>
      </c>
      <c r="V524" s="56">
        <v>-0.61296083121789502</v>
      </c>
      <c r="W524" s="56">
        <v>-2.3364120146732399E-2</v>
      </c>
      <c r="X524" s="56">
        <v>0.342821089265191</v>
      </c>
      <c r="Y524" s="56">
        <v>0.28218107481054999</v>
      </c>
      <c r="AB524" s="56">
        <v>-1.12297037480963</v>
      </c>
      <c r="AC524" s="56">
        <v>1.67121036453315</v>
      </c>
      <c r="AD524" s="56" t="s">
        <v>1362</v>
      </c>
      <c r="AE524" s="56">
        <v>-0.19988891569884201</v>
      </c>
      <c r="AF524" s="56">
        <v>-0.76918812078296295</v>
      </c>
      <c r="AG524" s="56" t="s">
        <v>1362</v>
      </c>
      <c r="AH524" s="56">
        <v>-1.0399322729110601</v>
      </c>
      <c r="AI524" s="56">
        <v>-1.1948880130616801E-2</v>
      </c>
      <c r="AJ524" s="56">
        <v>0.60734143948756902</v>
      </c>
      <c r="AK524" s="56"/>
      <c r="AL524" s="29" t="s">
        <v>1390</v>
      </c>
    </row>
    <row r="525" spans="1:38" x14ac:dyDescent="0.2">
      <c r="A525" t="s">
        <v>398</v>
      </c>
      <c r="B525">
        <v>18630</v>
      </c>
      <c r="C525" t="s">
        <v>611</v>
      </c>
      <c r="D525" t="s">
        <v>1289</v>
      </c>
      <c r="E525" t="s">
        <v>387</v>
      </c>
      <c r="F525" s="95">
        <v>0.94499999999999995</v>
      </c>
      <c r="H525" s="33">
        <v>1238493</v>
      </c>
      <c r="I525" s="40">
        <v>82.422479999999993</v>
      </c>
      <c r="J525" s="40">
        <v>76.818055000000001</v>
      </c>
      <c r="K525" s="34">
        <v>0</v>
      </c>
      <c r="M525">
        <v>0</v>
      </c>
      <c r="P525" s="28">
        <v>-0.18181167444733801</v>
      </c>
      <c r="Q525" s="28">
        <v>0.19017236192284701</v>
      </c>
      <c r="T525" s="56">
        <v>-1.8372907326699801</v>
      </c>
      <c r="U525" s="56">
        <v>-0.170691956572294</v>
      </c>
      <c r="V525" s="56">
        <v>-1.0314202377566699</v>
      </c>
      <c r="W525" s="56">
        <v>-0.195261287051684</v>
      </c>
      <c r="X525" s="56">
        <v>0.40504385552445399</v>
      </c>
      <c r="Y525" s="56">
        <v>0.46531233268240202</v>
      </c>
      <c r="AB525" s="56">
        <v>-2.2218086701945698</v>
      </c>
      <c r="AC525" s="56">
        <v>2.0635436094564201</v>
      </c>
      <c r="AD525" s="56" t="s">
        <v>1362</v>
      </c>
      <c r="AE525" s="56">
        <v>-0.43341123501241002</v>
      </c>
      <c r="AF525" s="56">
        <v>-1.4005773421579699</v>
      </c>
      <c r="AG525" s="56" t="s">
        <v>1362</v>
      </c>
      <c r="AH525" s="56">
        <v>-2.0917023146392202</v>
      </c>
      <c r="AI525" s="56">
        <v>0.48265030806963899</v>
      </c>
      <c r="AJ525" s="56">
        <v>0.75594676463628396</v>
      </c>
      <c r="AK525" s="56"/>
      <c r="AL525" s="29" t="s">
        <v>1390</v>
      </c>
    </row>
    <row r="526" spans="1:38" x14ac:dyDescent="0.2">
      <c r="A526" t="s">
        <v>397</v>
      </c>
      <c r="B526">
        <v>18111</v>
      </c>
      <c r="C526" t="s">
        <v>395</v>
      </c>
      <c r="D526" t="s">
        <v>1297</v>
      </c>
      <c r="E526" t="s">
        <v>1037</v>
      </c>
      <c r="F526" s="95">
        <v>9.8249999999999993</v>
      </c>
      <c r="H526" s="33">
        <v>565256</v>
      </c>
      <c r="I526" s="40">
        <v>82.574309999999997</v>
      </c>
      <c r="J526" s="40">
        <v>76.353691999999995</v>
      </c>
      <c r="K526" s="34">
        <v>1</v>
      </c>
      <c r="M526">
        <v>0</v>
      </c>
      <c r="P526" s="28">
        <v>1.4390330897814401</v>
      </c>
      <c r="Q526" s="28">
        <v>0.55437607942198597</v>
      </c>
      <c r="T526" s="56">
        <v>0.85755631961838097</v>
      </c>
      <c r="U526" s="56">
        <v>-0.480220978116354</v>
      </c>
      <c r="V526" s="56">
        <v>-0.39295715693195599</v>
      </c>
      <c r="W526" s="56">
        <v>0.23024493564821599</v>
      </c>
      <c r="X526" s="56">
        <v>-3.4889537533687003E-2</v>
      </c>
      <c r="Y526" s="56">
        <v>0.154959690677543</v>
      </c>
      <c r="AB526" s="56">
        <v>0.69117801633507603</v>
      </c>
      <c r="AC526" s="56">
        <v>0.27491118372591899</v>
      </c>
      <c r="AD526" s="56">
        <v>0.79419425862095006</v>
      </c>
      <c r="AE526" s="56">
        <v>-0.45076664269481398</v>
      </c>
      <c r="AF526" s="56">
        <v>-0.38479990792110702</v>
      </c>
      <c r="AG526" s="56">
        <v>0.23468733858246399</v>
      </c>
      <c r="AH526" s="56">
        <v>6.7875908654251194E-2</v>
      </c>
      <c r="AI526" s="56">
        <v>0.139577374008442</v>
      </c>
      <c r="AJ526" s="56">
        <v>-0.156496967861987</v>
      </c>
      <c r="AK526" s="56"/>
      <c r="AL526" s="29" t="s">
        <v>1390</v>
      </c>
    </row>
    <row r="527" spans="1:38" x14ac:dyDescent="0.2">
      <c r="A527" t="s">
        <v>400</v>
      </c>
      <c r="B527" t="s">
        <v>1394</v>
      </c>
      <c r="C527" t="s">
        <v>395</v>
      </c>
      <c r="D527" t="s">
        <v>1297</v>
      </c>
      <c r="E527" t="s">
        <v>388</v>
      </c>
      <c r="F527" s="95" t="s">
        <v>1471</v>
      </c>
      <c r="H527" s="34">
        <v>13963523</v>
      </c>
      <c r="I527" s="40">
        <v>78.548439999999999</v>
      </c>
      <c r="J527" s="40">
        <v>51.477733000000001</v>
      </c>
      <c r="K527" s="34">
        <v>3885</v>
      </c>
      <c r="M527">
        <v>0</v>
      </c>
      <c r="P527" s="28">
        <v>0.14033163715431099</v>
      </c>
      <c r="Q527" s="28">
        <v>5.4846288098180103E-2</v>
      </c>
      <c r="T527" s="56">
        <v>-0.97027628112420405</v>
      </c>
      <c r="U527" s="56">
        <v>1.1374792926687499E-2</v>
      </c>
      <c r="V527" s="56">
        <v>-8.6620421063090605E-2</v>
      </c>
      <c r="W527" s="56">
        <v>-0.82198499008995596</v>
      </c>
      <c r="X527" s="56">
        <v>-0.15118510894246801</v>
      </c>
      <c r="Y527" s="56">
        <v>0.16740260037487401</v>
      </c>
      <c r="AB527" s="56">
        <v>-0.85474021742323902</v>
      </c>
      <c r="AC527" s="56">
        <v>0.45269702122524702</v>
      </c>
      <c r="AD527" s="56">
        <v>-3.61744337300305</v>
      </c>
      <c r="AE527" s="56">
        <v>5.1889831042869899E-2</v>
      </c>
      <c r="AF527" s="56">
        <v>-0.548480902156947</v>
      </c>
      <c r="AG527" s="56">
        <v>0.42033956765679698</v>
      </c>
      <c r="AH527" s="56">
        <v>-1.6721373717271</v>
      </c>
      <c r="AI527" s="56">
        <v>-0.46118848380225702</v>
      </c>
      <c r="AJ527" s="56">
        <v>0.19546739662733401</v>
      </c>
      <c r="AK527" s="56"/>
      <c r="AL527" s="29" t="s">
        <v>1390</v>
      </c>
    </row>
    <row r="528" spans="1:38" x14ac:dyDescent="0.2">
      <c r="A528" t="s">
        <v>397</v>
      </c>
      <c r="B528">
        <v>17356</v>
      </c>
      <c r="C528" t="s">
        <v>395</v>
      </c>
      <c r="D528" s="3" t="s">
        <v>1297</v>
      </c>
      <c r="E528" t="s">
        <v>387</v>
      </c>
      <c r="F528" s="95">
        <v>17.895</v>
      </c>
      <c r="H528" s="33">
        <v>264214</v>
      </c>
      <c r="I528" s="40">
        <v>75.342969999999994</v>
      </c>
      <c r="J528" s="40">
        <v>74.578085999999999</v>
      </c>
      <c r="K528" s="34">
        <v>0</v>
      </c>
      <c r="M528">
        <v>0</v>
      </c>
      <c r="P528" s="28">
        <v>1.27585511408678</v>
      </c>
      <c r="Q528" s="28">
        <v>4.09648957162701E-2</v>
      </c>
      <c r="T528" s="56">
        <v>-0.818915669967755</v>
      </c>
      <c r="U528" s="56">
        <v>-0.336046791978662</v>
      </c>
      <c r="V528" s="56">
        <v>-1.3127959672182501</v>
      </c>
      <c r="W528" s="56">
        <v>0.286431499564542</v>
      </c>
      <c r="X528" s="56">
        <v>0.35438374077972801</v>
      </c>
      <c r="Y528" s="56">
        <v>0.50413531927432897</v>
      </c>
      <c r="AB528" s="56">
        <v>-1.51405694762127</v>
      </c>
      <c r="AC528" s="56">
        <v>2.0678579966291899</v>
      </c>
      <c r="AD528" s="56" t="s">
        <v>1362</v>
      </c>
      <c r="AE528" s="56">
        <v>-0.43956891979623403</v>
      </c>
      <c r="AF528" s="56">
        <v>-1.5490833305962199</v>
      </c>
      <c r="AG528" s="56" t="s">
        <v>1362</v>
      </c>
      <c r="AH528" s="56">
        <v>-1.53793404963921</v>
      </c>
      <c r="AI528" s="56">
        <v>0.61710219262881405</v>
      </c>
      <c r="AJ528" s="56">
        <v>0.67810816914004102</v>
      </c>
      <c r="AK528" s="56"/>
      <c r="AL528" s="29" t="s">
        <v>1390</v>
      </c>
    </row>
    <row r="529" spans="1:38" x14ac:dyDescent="0.2">
      <c r="A529" t="s">
        <v>398</v>
      </c>
      <c r="B529">
        <v>17496</v>
      </c>
      <c r="C529" t="s">
        <v>395</v>
      </c>
      <c r="D529" s="3" t="s">
        <v>1297</v>
      </c>
      <c r="E529" t="s">
        <v>387</v>
      </c>
      <c r="F529" s="95">
        <v>17.895</v>
      </c>
      <c r="H529" s="33">
        <v>812289</v>
      </c>
      <c r="I529" s="40">
        <v>80.342054000000005</v>
      </c>
      <c r="J529" s="40">
        <v>82.766250999999997</v>
      </c>
      <c r="K529" s="34">
        <v>2</v>
      </c>
      <c r="M529">
        <v>0</v>
      </c>
      <c r="P529" s="28">
        <v>0.51953261390464101</v>
      </c>
      <c r="Q529" s="28">
        <v>3.90808873402681E-2</v>
      </c>
      <c r="T529" s="56">
        <v>-1.49619748854276</v>
      </c>
      <c r="U529" s="56">
        <v>-0.129442706729547</v>
      </c>
      <c r="V529" s="56">
        <v>-1.20649440265409</v>
      </c>
      <c r="W529" s="56">
        <v>1.0316986419053801E-2</v>
      </c>
      <c r="X529" s="56">
        <v>0.28590586913869198</v>
      </c>
      <c r="Y529" s="56">
        <v>0.47388709841971899</v>
      </c>
      <c r="AB529" s="56">
        <v>-2.0352682235497399</v>
      </c>
      <c r="AC529" s="56">
        <v>2.0142184495597202</v>
      </c>
      <c r="AD529" s="56" t="s">
        <v>1362</v>
      </c>
      <c r="AE529" s="56">
        <v>-0.45964928580701497</v>
      </c>
      <c r="AF529" s="56">
        <v>-1.3470891808035099</v>
      </c>
      <c r="AG529" s="56" t="s">
        <v>1362</v>
      </c>
      <c r="AH529" s="56">
        <v>-1.8627481127641801</v>
      </c>
      <c r="AI529" s="56">
        <v>0.79247977829914895</v>
      </c>
      <c r="AJ529" s="56">
        <v>0.59902461576127497</v>
      </c>
      <c r="AK529" s="56"/>
      <c r="AL529" s="29" t="s">
        <v>1390</v>
      </c>
    </row>
    <row r="530" spans="1:38" x14ac:dyDescent="0.2">
      <c r="A530" t="s">
        <v>400</v>
      </c>
      <c r="B530">
        <v>28419</v>
      </c>
      <c r="C530" t="s">
        <v>395</v>
      </c>
      <c r="D530" t="s">
        <v>1297</v>
      </c>
      <c r="E530" t="s">
        <v>388</v>
      </c>
      <c r="F530" s="95" t="s">
        <v>1471</v>
      </c>
      <c r="H530" s="34">
        <v>14547948</v>
      </c>
      <c r="I530" s="40">
        <v>80.435025999999993</v>
      </c>
      <c r="J530" s="40">
        <v>40.593960000000003</v>
      </c>
      <c r="K530" s="34">
        <v>117</v>
      </c>
      <c r="M530">
        <v>0</v>
      </c>
      <c r="P530" s="28">
        <v>0.27942928035247599</v>
      </c>
      <c r="Q530" s="28">
        <v>-4.5267547995358802E-3</v>
      </c>
      <c r="T530" s="56">
        <v>1.3782731482112001</v>
      </c>
      <c r="U530" s="56">
        <v>-0.34858016501509997</v>
      </c>
      <c r="V530" s="56">
        <v>0.23881951534336901</v>
      </c>
      <c r="W530" s="56">
        <v>-1.0565735412420201</v>
      </c>
      <c r="X530" s="56">
        <v>-0.81936155574515401</v>
      </c>
      <c r="Y530" s="56">
        <v>-0.18387946960187301</v>
      </c>
      <c r="AB530" s="56">
        <v>1.30974061435796</v>
      </c>
      <c r="AC530" s="56">
        <v>-0.35312037911060301</v>
      </c>
      <c r="AD530" s="56">
        <v>1.1505420195087099</v>
      </c>
      <c r="AE530" s="56">
        <v>-0.34461003791955602</v>
      </c>
      <c r="AF530" s="56">
        <v>0.362629432453415</v>
      </c>
      <c r="AG530" s="56">
        <v>-0.31311418499031501</v>
      </c>
      <c r="AH530" s="56">
        <v>0.15790898891692101</v>
      </c>
      <c r="AI530" s="56">
        <v>-0.216104623879395</v>
      </c>
      <c r="AJ530" s="56">
        <v>-0.35111191733478198</v>
      </c>
      <c r="AK530" s="56"/>
      <c r="AL530" s="29" t="s">
        <v>1390</v>
      </c>
    </row>
    <row r="531" spans="1:38" x14ac:dyDescent="0.2">
      <c r="A531" t="s">
        <v>400</v>
      </c>
      <c r="B531" t="s">
        <v>1395</v>
      </c>
      <c r="C531" t="s">
        <v>395</v>
      </c>
      <c r="D531" t="s">
        <v>1297</v>
      </c>
      <c r="E531" t="s">
        <v>390</v>
      </c>
      <c r="F531" s="95" t="s">
        <v>1471</v>
      </c>
      <c r="H531" s="34">
        <v>17188914</v>
      </c>
      <c r="I531" s="40">
        <v>80.643283999999994</v>
      </c>
      <c r="J531" s="40">
        <v>48.75976</v>
      </c>
      <c r="K531" s="34">
        <v>8848</v>
      </c>
      <c r="M531">
        <v>0</v>
      </c>
      <c r="P531" s="28">
        <v>0.20288552027485701</v>
      </c>
      <c r="Q531" s="28">
        <v>-6.1309271336958397E-2</v>
      </c>
      <c r="T531" s="56">
        <v>-0.16976895465366901</v>
      </c>
      <c r="U531" s="56">
        <v>-1.33366974494489E-2</v>
      </c>
      <c r="V531" s="56">
        <v>-3.6410347951292499E-2</v>
      </c>
      <c r="W531" s="56">
        <v>-0.18572813333332899</v>
      </c>
      <c r="X531" s="56">
        <v>-0.21142944412155401</v>
      </c>
      <c r="Y531" s="56">
        <v>4.0762843520742803E-2</v>
      </c>
      <c r="AB531" s="56">
        <v>-0.21058870158687501</v>
      </c>
      <c r="AC531" s="56">
        <v>0.13035654364068699</v>
      </c>
      <c r="AD531" s="56">
        <v>-1.0284161285032101</v>
      </c>
      <c r="AE531" s="56">
        <v>-3.4796921924938801E-2</v>
      </c>
      <c r="AF531" s="56">
        <v>-0.105378110318096</v>
      </c>
      <c r="AG531" s="56">
        <v>0.31109493510088998</v>
      </c>
      <c r="AH531" s="56">
        <v>-0.47126486294491099</v>
      </c>
      <c r="AI531" s="56">
        <v>9.3553421135587997E-2</v>
      </c>
      <c r="AJ531" s="56">
        <v>-0.108526672638064</v>
      </c>
      <c r="AK531" s="56"/>
      <c r="AL531" s="29" t="s">
        <v>1390</v>
      </c>
    </row>
    <row r="532" spans="1:38" x14ac:dyDescent="0.2">
      <c r="A532" t="s">
        <v>400</v>
      </c>
      <c r="B532" t="s">
        <v>1399</v>
      </c>
      <c r="C532" t="s">
        <v>395</v>
      </c>
      <c r="D532" t="s">
        <v>1297</v>
      </c>
      <c r="E532" t="s">
        <v>391</v>
      </c>
      <c r="F532" s="95" t="s">
        <v>1471</v>
      </c>
      <c r="H532" s="34">
        <v>2134987</v>
      </c>
      <c r="I532" s="40">
        <v>52.597929999999998</v>
      </c>
      <c r="J532" s="40">
        <v>69.500445999999997</v>
      </c>
      <c r="K532" s="34">
        <v>0</v>
      </c>
      <c r="M532">
        <v>0</v>
      </c>
      <c r="P532" s="28">
        <v>-0.13459155879336901</v>
      </c>
      <c r="Q532" s="28">
        <v>-0.140953249344795</v>
      </c>
      <c r="T532" s="56" t="s">
        <v>1375</v>
      </c>
      <c r="U532" s="56" t="s">
        <v>1375</v>
      </c>
      <c r="V532" s="56" t="s">
        <v>1375</v>
      </c>
      <c r="W532" s="56" t="s">
        <v>1375</v>
      </c>
      <c r="X532" s="56" t="s">
        <v>1375</v>
      </c>
      <c r="Y532" s="56" t="s">
        <v>1375</v>
      </c>
      <c r="AB532" s="56" t="s">
        <v>1375</v>
      </c>
      <c r="AC532" s="56" t="s">
        <v>1375</v>
      </c>
      <c r="AD532" s="56" t="s">
        <v>1375</v>
      </c>
      <c r="AE532" s="56" t="s">
        <v>1375</v>
      </c>
      <c r="AF532" s="56" t="s">
        <v>1375</v>
      </c>
      <c r="AG532" s="56" t="s">
        <v>1375</v>
      </c>
      <c r="AH532" s="56" t="s">
        <v>1375</v>
      </c>
      <c r="AI532" s="56" t="s">
        <v>1375</v>
      </c>
      <c r="AJ532" s="56" t="s">
        <v>1375</v>
      </c>
      <c r="AK532" s="56"/>
      <c r="AL532" s="29" t="s">
        <v>1390</v>
      </c>
    </row>
    <row r="533" spans="1:38" x14ac:dyDescent="0.2">
      <c r="A533" t="s">
        <v>397</v>
      </c>
      <c r="B533">
        <v>17370</v>
      </c>
      <c r="C533" t="s">
        <v>395</v>
      </c>
      <c r="D533" s="3" t="s">
        <v>1297</v>
      </c>
      <c r="E533" t="s">
        <v>1038</v>
      </c>
      <c r="F533" s="95">
        <v>6.2850000000000001</v>
      </c>
      <c r="H533" s="33">
        <v>685247</v>
      </c>
      <c r="I533" s="40">
        <v>62.2363</v>
      </c>
      <c r="J533" s="40">
        <v>73.218292000000005</v>
      </c>
      <c r="K533" s="34">
        <v>0</v>
      </c>
      <c r="M533">
        <v>0</v>
      </c>
      <c r="P533" s="28">
        <v>0.14975749263305499</v>
      </c>
      <c r="Q533" s="28">
        <v>-0.42425527843858502</v>
      </c>
      <c r="T533" s="56">
        <v>-0.98585634332613603</v>
      </c>
      <c r="U533" s="56">
        <v>-5.77636784111413E-2</v>
      </c>
      <c r="V533" s="56">
        <v>-0.72880261380589295</v>
      </c>
      <c r="W533" s="56">
        <v>-0.68147789606991904</v>
      </c>
      <c r="X533" s="56">
        <v>-0.36258520518994702</v>
      </c>
      <c r="Y533" s="56">
        <v>0.22694469126299499</v>
      </c>
      <c r="AB533" s="56">
        <v>-0.79352536344332503</v>
      </c>
      <c r="AC533" s="56">
        <v>0.359189865137022</v>
      </c>
      <c r="AD533" s="56">
        <v>-1.1923261524909901</v>
      </c>
      <c r="AE533" s="56">
        <v>-0.11248569165363601</v>
      </c>
      <c r="AF533" s="56">
        <v>-0.247856076035257</v>
      </c>
      <c r="AG533" s="56" t="s">
        <v>1362</v>
      </c>
      <c r="AH533" s="56">
        <v>-1.4039180422258499</v>
      </c>
      <c r="AI533" s="56">
        <v>0.41880714187145401</v>
      </c>
      <c r="AJ533" s="56">
        <v>-0.106218424988806</v>
      </c>
      <c r="AK533" s="56"/>
      <c r="AL533" s="29" t="s">
        <v>1390</v>
      </c>
    </row>
    <row r="534" spans="1:38" x14ac:dyDescent="0.2">
      <c r="A534" t="s">
        <v>399</v>
      </c>
      <c r="B534" t="s">
        <v>157</v>
      </c>
      <c r="C534" t="s">
        <v>697</v>
      </c>
      <c r="D534" t="s">
        <v>1318</v>
      </c>
      <c r="E534" t="s">
        <v>387</v>
      </c>
      <c r="F534" s="95">
        <v>7.0549999999999997</v>
      </c>
      <c r="H534" s="33">
        <v>3151283</v>
      </c>
      <c r="I534" s="40">
        <v>80.869559812199995</v>
      </c>
      <c r="J534" s="40">
        <v>86.642790420400004</v>
      </c>
      <c r="K534" s="34">
        <v>155</v>
      </c>
      <c r="M534">
        <v>0</v>
      </c>
      <c r="P534" s="28">
        <v>9.6516897451533301E-2</v>
      </c>
      <c r="Q534" s="28">
        <v>0.162694231992002</v>
      </c>
      <c r="T534" s="56">
        <v>-1.56386601581333</v>
      </c>
      <c r="U534" s="56">
        <v>-7.9381878025362798E-2</v>
      </c>
      <c r="V534" s="56">
        <v>-0.97610456688467395</v>
      </c>
      <c r="W534" s="56">
        <v>-0.15086683908319001</v>
      </c>
      <c r="X534" s="56">
        <v>0.40881904534292202</v>
      </c>
      <c r="Y534" s="56">
        <v>0.40289524383617698</v>
      </c>
      <c r="AB534" s="56">
        <v>-1.9550700719692899</v>
      </c>
      <c r="AC534" s="56">
        <v>1.96655553019185</v>
      </c>
      <c r="AD534" s="56" t="s">
        <v>1362</v>
      </c>
      <c r="AE534" s="56">
        <v>-0.38032868598164898</v>
      </c>
      <c r="AF534" s="56">
        <v>-1.2999669582725499</v>
      </c>
      <c r="AG534" s="56" t="s">
        <v>1362</v>
      </c>
      <c r="AH534" s="56">
        <v>-1.7512694048959101</v>
      </c>
      <c r="AI534" s="56">
        <v>0.60605304474438904</v>
      </c>
      <c r="AJ534" s="56">
        <v>0.70961060768905604</v>
      </c>
      <c r="AK534" s="56"/>
      <c r="AL534" s="29" t="s">
        <v>1390</v>
      </c>
    </row>
    <row r="535" spans="1:38" x14ac:dyDescent="0.2">
      <c r="A535" t="s">
        <v>398</v>
      </c>
      <c r="B535">
        <v>18986</v>
      </c>
      <c r="C535" t="s">
        <v>694</v>
      </c>
      <c r="D535" t="s">
        <v>1212</v>
      </c>
      <c r="E535" t="s">
        <v>387</v>
      </c>
      <c r="F535" s="95">
        <v>0.22500000000000001</v>
      </c>
      <c r="H535" s="33">
        <v>3429001</v>
      </c>
      <c r="I535" s="40">
        <v>57.13514</v>
      </c>
      <c r="J535" s="40">
        <v>87.163207</v>
      </c>
      <c r="K535" s="34">
        <v>16</v>
      </c>
      <c r="M535">
        <v>0</v>
      </c>
      <c r="P535" s="28">
        <v>0.43095661950649899</v>
      </c>
      <c r="Q535" s="28">
        <v>0.36905737328956001</v>
      </c>
      <c r="T535" s="56">
        <v>-1.5918124492157499</v>
      </c>
      <c r="U535" s="56">
        <v>-0.188097068337469</v>
      </c>
      <c r="V535" s="56">
        <v>-1.0945977235606199</v>
      </c>
      <c r="W535" s="56">
        <v>-7.0088938313295004E-2</v>
      </c>
      <c r="X535" s="56">
        <v>0.24897199237464901</v>
      </c>
      <c r="Y535" s="56">
        <v>0.49468556154034599</v>
      </c>
      <c r="AB535" s="56">
        <v>-2.0766145732293699</v>
      </c>
      <c r="AC535" s="56">
        <v>2.0965933363784002</v>
      </c>
      <c r="AD535" s="56" t="s">
        <v>1362</v>
      </c>
      <c r="AE535" s="56">
        <v>-0.49854440150580298</v>
      </c>
      <c r="AF535" s="56">
        <v>-1.4965410973058699</v>
      </c>
      <c r="AG535" s="56" t="s">
        <v>1362</v>
      </c>
      <c r="AH535" s="56">
        <v>-1.48398346022938</v>
      </c>
      <c r="AI535" s="56">
        <v>0.77383416409952199</v>
      </c>
      <c r="AJ535" s="56">
        <v>0.57565582303880802</v>
      </c>
      <c r="AK535" s="56"/>
      <c r="AL535" s="29" t="s">
        <v>1390</v>
      </c>
    </row>
    <row r="536" spans="1:38" x14ac:dyDescent="0.2">
      <c r="A536" t="s">
        <v>398</v>
      </c>
      <c r="B536" t="s">
        <v>40</v>
      </c>
      <c r="C536" t="s">
        <v>797</v>
      </c>
      <c r="D536" t="s">
        <v>1212</v>
      </c>
      <c r="E536" t="s">
        <v>387</v>
      </c>
      <c r="F536" s="95" t="s">
        <v>1362</v>
      </c>
      <c r="H536" s="33">
        <v>5424967</v>
      </c>
      <c r="I536" s="40">
        <v>74.734889484199996</v>
      </c>
      <c r="J536" s="40">
        <v>61.514156913800001</v>
      </c>
      <c r="K536" s="34">
        <v>0</v>
      </c>
      <c r="M536">
        <v>0</v>
      </c>
      <c r="P536" s="28">
        <v>-0.58114882931596501</v>
      </c>
      <c r="Q536" s="28">
        <v>-0.15191809195398301</v>
      </c>
      <c r="T536" s="56">
        <v>-2.0346265302149602</v>
      </c>
      <c r="U536" s="56">
        <v>-4.9888135948495498E-2</v>
      </c>
      <c r="V536" s="56">
        <v>-1.1433168622151599</v>
      </c>
      <c r="W536" s="56">
        <v>-0.67304284510877199</v>
      </c>
      <c r="X536" s="56">
        <v>3.8727292206609101E-2</v>
      </c>
      <c r="Y536" s="56">
        <v>0.50359933374098398</v>
      </c>
      <c r="AB536" s="56">
        <v>-2.5985904578329402</v>
      </c>
      <c r="AC536" s="56">
        <v>2.1929507912434398</v>
      </c>
      <c r="AD536" s="56" t="s">
        <v>1362</v>
      </c>
      <c r="AE536" s="56">
        <v>-0.400378053254758</v>
      </c>
      <c r="AF536" s="56">
        <v>-1.4645648772384501</v>
      </c>
      <c r="AG536" s="56" t="s">
        <v>1362</v>
      </c>
      <c r="AH536" s="56">
        <v>-2.07672636892744</v>
      </c>
      <c r="AI536" s="56">
        <v>0.781247795273878</v>
      </c>
      <c r="AJ536" s="56">
        <v>0.248421539416191</v>
      </c>
      <c r="AK536" s="56"/>
      <c r="AL536" s="29" t="s">
        <v>1390</v>
      </c>
    </row>
    <row r="537" spans="1:38" x14ac:dyDescent="0.2">
      <c r="A537" t="s">
        <v>398</v>
      </c>
      <c r="B537">
        <v>19081</v>
      </c>
      <c r="C537" t="s">
        <v>727</v>
      </c>
      <c r="D537" t="s">
        <v>1212</v>
      </c>
      <c r="E537" t="s">
        <v>387</v>
      </c>
      <c r="F537" s="95" t="s">
        <v>1362</v>
      </c>
      <c r="H537" s="33">
        <v>11630279</v>
      </c>
      <c r="I537" s="40">
        <v>76.242859999999993</v>
      </c>
      <c r="J537" s="40">
        <v>53.026553999999997</v>
      </c>
      <c r="K537" s="34">
        <v>24</v>
      </c>
      <c r="M537">
        <v>0</v>
      </c>
      <c r="P537" s="28">
        <v>-0.38889220814342501</v>
      </c>
      <c r="Q537" s="28">
        <v>-0.19844214840871699</v>
      </c>
      <c r="T537" s="56">
        <v>-1.29375600053798</v>
      </c>
      <c r="U537" s="56">
        <v>-0.224705059669628</v>
      </c>
      <c r="V537" s="56">
        <v>-0.97305564832827596</v>
      </c>
      <c r="W537" s="56">
        <v>-0.379921939458159</v>
      </c>
      <c r="X537" s="56">
        <v>-0.76839882871874698</v>
      </c>
      <c r="Y537" s="56">
        <v>0.59315850047604801</v>
      </c>
      <c r="AB537" s="56">
        <v>-1.1767830125582499</v>
      </c>
      <c r="AC537" s="56">
        <v>1.5736309223028899</v>
      </c>
      <c r="AD537" s="56" t="s">
        <v>1362</v>
      </c>
      <c r="AE537" s="56">
        <v>-0.290199029684367</v>
      </c>
      <c r="AF537" s="56">
        <v>-0.48105563030026399</v>
      </c>
      <c r="AG537" s="56" t="s">
        <v>1362</v>
      </c>
      <c r="AH537" s="56">
        <v>-0.383524171726006</v>
      </c>
      <c r="AI537" s="56">
        <v>0.71762841337831296</v>
      </c>
      <c r="AJ537" s="56">
        <v>-0.39358655912586399</v>
      </c>
      <c r="AK537" s="56"/>
      <c r="AL537" s="29" t="s">
        <v>1390</v>
      </c>
    </row>
    <row r="538" spans="1:38" x14ac:dyDescent="0.2">
      <c r="A538" t="s">
        <v>398</v>
      </c>
      <c r="B538">
        <v>18369</v>
      </c>
      <c r="C538" t="s">
        <v>511</v>
      </c>
      <c r="D538" t="s">
        <v>1186</v>
      </c>
      <c r="E538" t="s">
        <v>387</v>
      </c>
      <c r="F538" s="95">
        <v>7.5549999999999997</v>
      </c>
      <c r="H538" s="33">
        <v>2655458</v>
      </c>
      <c r="I538" s="40">
        <v>40.128908000000003</v>
      </c>
      <c r="J538" s="40">
        <v>81.161587999999995</v>
      </c>
      <c r="K538" s="34">
        <v>59</v>
      </c>
      <c r="M538">
        <v>0</v>
      </c>
      <c r="P538" s="28">
        <v>0.44506665295949099</v>
      </c>
      <c r="Q538" s="28">
        <v>0.31294765378338302</v>
      </c>
      <c r="T538" s="56">
        <v>-1.4626208633489299</v>
      </c>
      <c r="U538" s="56">
        <v>-0.13186457711930399</v>
      </c>
      <c r="V538" s="56">
        <v>-0.94251362711422104</v>
      </c>
      <c r="W538" s="56">
        <v>2.04716157046149E-2</v>
      </c>
      <c r="X538" s="56">
        <v>0.30892630098894702</v>
      </c>
      <c r="Y538" s="56">
        <v>0.42957380840570603</v>
      </c>
      <c r="AB538" s="56">
        <v>-1.75548669412201</v>
      </c>
      <c r="AC538" s="56">
        <v>1.9914553847462599</v>
      </c>
      <c r="AD538" s="56" t="s">
        <v>1362</v>
      </c>
      <c r="AE538" s="56">
        <v>-0.37263386070830601</v>
      </c>
      <c r="AF538" s="56">
        <v>-1.3049502211075299</v>
      </c>
      <c r="AG538" s="56" t="s">
        <v>1362</v>
      </c>
      <c r="AH538" s="56">
        <v>-1.4204693748986399</v>
      </c>
      <c r="AI538" s="56">
        <v>0.53036085032590996</v>
      </c>
      <c r="AJ538" s="56">
        <v>0.65450887285527803</v>
      </c>
      <c r="AK538" s="56"/>
      <c r="AL538" s="29" t="s">
        <v>1390</v>
      </c>
    </row>
    <row r="539" spans="1:38" x14ac:dyDescent="0.2">
      <c r="A539" t="s">
        <v>398</v>
      </c>
      <c r="B539">
        <v>18362</v>
      </c>
      <c r="C539" t="s">
        <v>504</v>
      </c>
      <c r="D539" t="s">
        <v>1186</v>
      </c>
      <c r="E539" t="s">
        <v>387</v>
      </c>
      <c r="F539" s="95">
        <v>0.80499999999999994</v>
      </c>
      <c r="H539" s="33">
        <v>2731747</v>
      </c>
      <c r="I539" s="40">
        <v>56.971620000000001</v>
      </c>
      <c r="J539" s="40">
        <v>73.719108000000006</v>
      </c>
      <c r="K539" s="34">
        <v>21</v>
      </c>
      <c r="M539">
        <v>0</v>
      </c>
      <c r="P539" s="28">
        <v>0.69668057592950094</v>
      </c>
      <c r="Q539" s="28">
        <v>0.312570887600291</v>
      </c>
      <c r="T539" s="56">
        <v>-1.1327863424048601</v>
      </c>
      <c r="U539" s="56">
        <v>-0.120050913869012</v>
      </c>
      <c r="V539" s="56">
        <v>-0.82491003055274104</v>
      </c>
      <c r="W539" s="56">
        <v>-7.2577726833365899E-2</v>
      </c>
      <c r="X539" s="56">
        <v>0.29699789627102902</v>
      </c>
      <c r="Y539" s="56">
        <v>0.38705018926234003</v>
      </c>
      <c r="AB539" s="56">
        <v>-1.42472911372003</v>
      </c>
      <c r="AC539" s="56">
        <v>1.90235761017101</v>
      </c>
      <c r="AD539" s="56" t="s">
        <v>1362</v>
      </c>
      <c r="AE539" s="56">
        <v>-0.312050580391738</v>
      </c>
      <c r="AF539" s="56">
        <v>-1.1278822145331899</v>
      </c>
      <c r="AG539" s="56" t="s">
        <v>1362</v>
      </c>
      <c r="AH539" s="56">
        <v>-1.28375220384308</v>
      </c>
      <c r="AI539" s="56">
        <v>0.46687011437048898</v>
      </c>
      <c r="AJ539" s="56">
        <v>0.57170770208274702</v>
      </c>
      <c r="AK539" s="56"/>
      <c r="AL539" s="29" t="s">
        <v>1390</v>
      </c>
    </row>
    <row r="540" spans="1:38" x14ac:dyDescent="0.2">
      <c r="A540" t="s">
        <v>398</v>
      </c>
      <c r="B540">
        <v>19126</v>
      </c>
      <c r="C540" t="s">
        <v>740</v>
      </c>
      <c r="D540" t="s">
        <v>1085</v>
      </c>
      <c r="E540" t="s">
        <v>387</v>
      </c>
      <c r="F540" s="95">
        <v>15.42</v>
      </c>
      <c r="H540" s="33">
        <v>15240110</v>
      </c>
      <c r="I540" s="40">
        <v>82.301599999999993</v>
      </c>
      <c r="J540" s="40">
        <v>33.22354</v>
      </c>
      <c r="K540" s="34">
        <v>2766</v>
      </c>
      <c r="M540">
        <v>0</v>
      </c>
      <c r="P540" s="28">
        <v>-0.43930666152968501</v>
      </c>
      <c r="Q540" s="28">
        <v>-0.56090083356187803</v>
      </c>
      <c r="T540" s="56">
        <v>-1.5481552865244801</v>
      </c>
      <c r="U540" s="56">
        <v>0.31618812133889501</v>
      </c>
      <c r="V540" s="56">
        <v>-0.38463225929494699</v>
      </c>
      <c r="W540" s="56">
        <v>-5.0714004335511702E-2</v>
      </c>
      <c r="X540" s="56">
        <v>0.65176851500751298</v>
      </c>
      <c r="Y540" s="56">
        <v>-3.8433344623730097E-2</v>
      </c>
      <c r="AB540" s="56">
        <v>-1.92314149105493</v>
      </c>
      <c r="AC540" s="56">
        <v>1.71676626926732</v>
      </c>
      <c r="AD540" s="56" t="s">
        <v>1362</v>
      </c>
      <c r="AE540" s="56">
        <v>-0.16943656709815</v>
      </c>
      <c r="AF540" s="56">
        <v>-0.78872292285017798</v>
      </c>
      <c r="AG540" s="56" t="s">
        <v>1362</v>
      </c>
      <c r="AH540" s="56">
        <v>-1.32425405963934</v>
      </c>
      <c r="AI540" s="56">
        <v>-0.28186561704865698</v>
      </c>
      <c r="AJ540" s="56">
        <v>0.79027052110135299</v>
      </c>
      <c r="AK540" s="56"/>
      <c r="AL540" s="29" t="s">
        <v>1390</v>
      </c>
    </row>
    <row r="541" spans="1:38" x14ac:dyDescent="0.2">
      <c r="A541" t="s">
        <v>399</v>
      </c>
      <c r="B541" t="s">
        <v>165</v>
      </c>
      <c r="C541" t="s">
        <v>930</v>
      </c>
      <c r="D541" t="s">
        <v>1105</v>
      </c>
      <c r="E541" t="s">
        <v>387</v>
      </c>
      <c r="F541" s="95">
        <v>0</v>
      </c>
      <c r="H541" s="33">
        <v>12871221</v>
      </c>
      <c r="I541" s="40">
        <v>89.019206908499996</v>
      </c>
      <c r="J541" s="40">
        <v>51.577665035999999</v>
      </c>
      <c r="K541" s="34">
        <v>16</v>
      </c>
      <c r="M541">
        <v>0</v>
      </c>
      <c r="P541" s="28">
        <v>-6.6439380650008095E-2</v>
      </c>
      <c r="Q541" s="28">
        <v>-7.2290758761259399E-2</v>
      </c>
      <c r="T541" s="56">
        <v>-1.02906647764815</v>
      </c>
      <c r="U541" s="56">
        <v>-3.2258224021311802E-2</v>
      </c>
      <c r="V541" s="56">
        <v>-0.56352347760042898</v>
      </c>
      <c r="W541" s="56">
        <v>-0.25039199984996902</v>
      </c>
      <c r="X541" s="56">
        <v>0.40132993917353199</v>
      </c>
      <c r="Y541" s="56">
        <v>0.26522539403418499</v>
      </c>
      <c r="AB541" s="56">
        <v>-1.13807536807031</v>
      </c>
      <c r="AC541" s="56">
        <v>1.4562574101271999</v>
      </c>
      <c r="AD541" s="56" t="s">
        <v>1362</v>
      </c>
      <c r="AE541" s="56">
        <v>-0.14357071580128</v>
      </c>
      <c r="AF541" s="56">
        <v>-0.59584330999956403</v>
      </c>
      <c r="AG541" s="56" t="s">
        <v>1362</v>
      </c>
      <c r="AH541" s="56">
        <v>-0.70252085145095899</v>
      </c>
      <c r="AI541" s="56">
        <v>-0.110538858894381</v>
      </c>
      <c r="AJ541" s="56">
        <v>0.650047256670088</v>
      </c>
      <c r="AK541" s="56"/>
      <c r="AL541" s="29" t="s">
        <v>1390</v>
      </c>
    </row>
    <row r="542" spans="1:38" x14ac:dyDescent="0.2">
      <c r="A542" t="s">
        <v>399</v>
      </c>
      <c r="B542" t="s">
        <v>269</v>
      </c>
      <c r="C542" t="s">
        <v>965</v>
      </c>
      <c r="D542" t="s">
        <v>1231</v>
      </c>
      <c r="E542" t="s">
        <v>387</v>
      </c>
      <c r="F542" s="95">
        <v>5.0000000000000001E-3</v>
      </c>
      <c r="H542" s="33">
        <v>12226389</v>
      </c>
      <c r="I542" s="40">
        <v>83.997051385299997</v>
      </c>
      <c r="J542" s="40">
        <v>28.312939669799999</v>
      </c>
      <c r="K542" s="34">
        <v>14</v>
      </c>
      <c r="M542">
        <v>0</v>
      </c>
      <c r="P542" s="28">
        <v>-0.19023488784244399</v>
      </c>
      <c r="Q542" s="28">
        <v>-4.8561924274078599E-2</v>
      </c>
      <c r="T542" s="56">
        <v>-0.79893436460821599</v>
      </c>
      <c r="U542" s="56">
        <v>-0.36504121369951398</v>
      </c>
      <c r="V542" s="56">
        <v>-0.36510066863841001</v>
      </c>
      <c r="W542" s="56">
        <v>0.22094815657059</v>
      </c>
      <c r="X542" s="56">
        <v>-0.12136334847935799</v>
      </c>
      <c r="Y542" s="56">
        <v>0.41739285690856798</v>
      </c>
      <c r="AB542" s="56">
        <v>-0.45347000865225101</v>
      </c>
      <c r="AC542" s="56">
        <v>0.36056296860623099</v>
      </c>
      <c r="AD542" s="56" t="s">
        <v>1362</v>
      </c>
      <c r="AE542" s="56">
        <v>-0.109903865178839</v>
      </c>
      <c r="AF542" s="56">
        <v>0.107420341182368</v>
      </c>
      <c r="AG542" s="56" t="s">
        <v>1362</v>
      </c>
      <c r="AH542" s="56">
        <v>6.7537950675629094E-2</v>
      </c>
      <c r="AI542" s="56">
        <v>-0.95602778923320597</v>
      </c>
      <c r="AJ542" s="56">
        <v>0.13324166029613899</v>
      </c>
      <c r="AK542" s="56"/>
      <c r="AL542" s="29" t="s">
        <v>1390</v>
      </c>
    </row>
    <row r="543" spans="1:38" x14ac:dyDescent="0.2">
      <c r="A543" t="s">
        <v>398</v>
      </c>
      <c r="B543" t="s">
        <v>26</v>
      </c>
      <c r="C543" t="s">
        <v>784</v>
      </c>
      <c r="D543" t="s">
        <v>1293</v>
      </c>
      <c r="E543" t="s">
        <v>1037</v>
      </c>
      <c r="F543" s="95">
        <v>0.02</v>
      </c>
      <c r="H543" s="33">
        <v>3165897</v>
      </c>
      <c r="I543" s="40">
        <v>83.303637650900001</v>
      </c>
      <c r="J543" s="40">
        <v>48.131467730399997</v>
      </c>
      <c r="K543" s="34">
        <v>0</v>
      </c>
      <c r="M543">
        <v>0</v>
      </c>
      <c r="P543" s="28">
        <v>0.41278221160425999</v>
      </c>
      <c r="Q543" s="28">
        <v>0.106752493040045</v>
      </c>
      <c r="T543" s="56">
        <v>0.28190002319086099</v>
      </c>
      <c r="U543" s="56">
        <v>-0.27265747648829802</v>
      </c>
      <c r="V543" s="56">
        <v>9.5120303206257001E-2</v>
      </c>
      <c r="W543" s="56">
        <v>0.19683087509404601</v>
      </c>
      <c r="X543" s="56">
        <v>0.110152146712965</v>
      </c>
      <c r="Y543" s="56">
        <v>8.3789214170671797E-2</v>
      </c>
      <c r="AB543" s="56">
        <v>0.22839127955340199</v>
      </c>
      <c r="AC543" s="56">
        <v>0.161709446341954</v>
      </c>
      <c r="AD543" s="56">
        <v>1.39668179442287E-2</v>
      </c>
      <c r="AE543" s="56">
        <v>-0.283588328024304</v>
      </c>
      <c r="AF543" s="56">
        <v>-4.6160947598196798E-2</v>
      </c>
      <c r="AG543" s="56">
        <v>6.5894609988093697E-2</v>
      </c>
      <c r="AH543" s="56">
        <v>-0.10284684703852801</v>
      </c>
      <c r="AI543" s="56">
        <v>-0.16691176489821</v>
      </c>
      <c r="AJ543" s="56">
        <v>-1.8429049657941302E-2</v>
      </c>
      <c r="AK543" s="56"/>
      <c r="AL543" s="29" t="s">
        <v>1390</v>
      </c>
    </row>
    <row r="544" spans="1:38" x14ac:dyDescent="0.2">
      <c r="A544" t="s">
        <v>399</v>
      </c>
      <c r="B544" t="s">
        <v>253</v>
      </c>
      <c r="C544" t="s">
        <v>798</v>
      </c>
      <c r="D544" t="s">
        <v>1182</v>
      </c>
      <c r="E544" t="s">
        <v>387</v>
      </c>
      <c r="F544" s="95" t="s">
        <v>1362</v>
      </c>
      <c r="H544" s="33">
        <v>13596059</v>
      </c>
      <c r="I544" s="40">
        <v>78.764161052899993</v>
      </c>
      <c r="J544" s="40">
        <v>46.734274859599999</v>
      </c>
      <c r="K544" s="34">
        <v>71</v>
      </c>
      <c r="M544">
        <v>0</v>
      </c>
      <c r="P544" s="28">
        <v>-9.7532966871518703E-2</v>
      </c>
      <c r="Q544" s="28">
        <v>-3.0693690525683302E-2</v>
      </c>
      <c r="T544" s="56">
        <v>-0.89143955007256703</v>
      </c>
      <c r="U544" s="56">
        <v>-8.20965247610215E-2</v>
      </c>
      <c r="V544" s="56">
        <v>-0.41830568862286599</v>
      </c>
      <c r="W544" s="56">
        <v>-0.191032129071638</v>
      </c>
      <c r="X544" s="56">
        <v>3.30393140608225E-2</v>
      </c>
      <c r="Y544" s="56">
        <v>0.30704222241271001</v>
      </c>
      <c r="AB544" s="56">
        <v>-0.73286249560735195</v>
      </c>
      <c r="AC544" s="56">
        <v>1.28787219916608</v>
      </c>
      <c r="AD544" s="56" t="s">
        <v>1362</v>
      </c>
      <c r="AE544" s="56">
        <v>-9.5790168196140807E-2</v>
      </c>
      <c r="AF544" s="56">
        <v>-0.36594289204424102</v>
      </c>
      <c r="AG544" s="56" t="s">
        <v>1362</v>
      </c>
      <c r="AH544" s="56">
        <v>-0.39416951824058599</v>
      </c>
      <c r="AI544" s="56">
        <v>-0.181451388176744</v>
      </c>
      <c r="AJ544" s="56">
        <v>0.25514741653439499</v>
      </c>
      <c r="AK544" s="56"/>
      <c r="AL544" s="29" t="s">
        <v>1390</v>
      </c>
    </row>
    <row r="545" spans="1:38" x14ac:dyDescent="0.2">
      <c r="A545" t="s">
        <v>398</v>
      </c>
      <c r="B545">
        <v>18994</v>
      </c>
      <c r="C545" t="s">
        <v>701</v>
      </c>
      <c r="D545" s="1" t="s">
        <v>1253</v>
      </c>
      <c r="E545" t="s">
        <v>387</v>
      </c>
      <c r="F545" s="95">
        <v>10.175000000000001</v>
      </c>
      <c r="H545" s="33">
        <v>2083838</v>
      </c>
      <c r="I545" s="40">
        <v>73.763030000000001</v>
      </c>
      <c r="J545" s="40">
        <v>83.240561</v>
      </c>
      <c r="K545" s="34">
        <v>6</v>
      </c>
      <c r="M545">
        <v>0</v>
      </c>
      <c r="P545" s="28">
        <v>0.98177562378547201</v>
      </c>
      <c r="Q545" s="28">
        <v>0.47186997935349101</v>
      </c>
      <c r="T545" s="56">
        <v>-1.2306500155561499</v>
      </c>
      <c r="U545" s="56">
        <v>-0.150291309482393</v>
      </c>
      <c r="V545" s="56">
        <v>-0.97773232622248296</v>
      </c>
      <c r="W545" s="56">
        <v>-7.7417107834187093E-2</v>
      </c>
      <c r="X545" s="56">
        <v>0.29043692193835902</v>
      </c>
      <c r="Y545" s="56">
        <v>0.43452941823171998</v>
      </c>
      <c r="AB545" s="56">
        <v>-1.7528750932161199</v>
      </c>
      <c r="AC545" s="56">
        <v>2.0304861501162002</v>
      </c>
      <c r="AD545" s="56" t="s">
        <v>1362</v>
      </c>
      <c r="AE545" s="56">
        <v>-0.43963790576976097</v>
      </c>
      <c r="AF545" s="56">
        <v>-1.34603651569308</v>
      </c>
      <c r="AG545" s="56" t="s">
        <v>1362</v>
      </c>
      <c r="AH545" s="56">
        <v>-1.5177013033187601</v>
      </c>
      <c r="AI545" s="56">
        <v>0.63126625715715501</v>
      </c>
      <c r="AJ545" s="56">
        <v>0.601822652534863</v>
      </c>
      <c r="AK545" s="56"/>
      <c r="AL545" s="29" t="s">
        <v>1390</v>
      </c>
    </row>
    <row r="546" spans="1:38" x14ac:dyDescent="0.2">
      <c r="A546" t="s">
        <v>400</v>
      </c>
      <c r="B546">
        <v>26299</v>
      </c>
      <c r="C546" t="s">
        <v>541</v>
      </c>
      <c r="D546" t="s">
        <v>1136</v>
      </c>
      <c r="E546" t="s">
        <v>387</v>
      </c>
      <c r="F546" s="95">
        <v>24.33</v>
      </c>
      <c r="H546" s="33">
        <v>18862875</v>
      </c>
      <c r="I546" s="40">
        <v>85.465050000000005</v>
      </c>
      <c r="J546" s="40">
        <v>23.104066</v>
      </c>
      <c r="K546" s="34">
        <v>13</v>
      </c>
      <c r="M546">
        <v>0</v>
      </c>
      <c r="P546" s="28">
        <v>0.25495901961216499</v>
      </c>
      <c r="Q546" s="28">
        <v>0.12133268105761499</v>
      </c>
      <c r="T546" s="56">
        <v>-9.1998778902400005E-2</v>
      </c>
      <c r="U546" s="56">
        <v>-0.71211844476803698</v>
      </c>
      <c r="V546" s="56">
        <v>-0.40554429163265299</v>
      </c>
      <c r="W546" s="56">
        <v>-0.64693420103921095</v>
      </c>
      <c r="X546" s="56">
        <v>-1.15286245506324</v>
      </c>
      <c r="Y546" s="56">
        <v>0.56487759460083797</v>
      </c>
      <c r="AB546" s="56">
        <v>0.488542358845313</v>
      </c>
      <c r="AC546" s="56">
        <v>-0.90206279962651004</v>
      </c>
      <c r="AD546" s="56" t="s">
        <v>1362</v>
      </c>
      <c r="AE546" s="56">
        <v>-7.2188400732361102E-2</v>
      </c>
      <c r="AF546" s="56">
        <v>0.25750755445404599</v>
      </c>
      <c r="AG546" s="56" t="s">
        <v>1362</v>
      </c>
      <c r="AH546" s="56">
        <v>0.556031870918962</v>
      </c>
      <c r="AI546" s="56">
        <v>-0.91653394365875895</v>
      </c>
      <c r="AJ546" s="56">
        <v>-0.78946838311765899</v>
      </c>
      <c r="AK546" s="56"/>
      <c r="AL546" s="29" t="s">
        <v>1390</v>
      </c>
    </row>
    <row r="547" spans="1:38" x14ac:dyDescent="0.2">
      <c r="A547" t="s">
        <v>398</v>
      </c>
      <c r="B547" t="s">
        <v>35</v>
      </c>
      <c r="C547" t="s">
        <v>792</v>
      </c>
      <c r="D547" t="s">
        <v>1276</v>
      </c>
      <c r="E547" t="s">
        <v>387</v>
      </c>
      <c r="F547" s="95" t="s">
        <v>1362</v>
      </c>
      <c r="H547" s="33">
        <v>13397569</v>
      </c>
      <c r="I547" s="40">
        <v>81.874182804100002</v>
      </c>
      <c r="J547" s="40">
        <v>50.274275107000001</v>
      </c>
      <c r="K547" s="34">
        <v>2</v>
      </c>
      <c r="M547">
        <v>0</v>
      </c>
      <c r="P547" s="28">
        <v>-0.61635414063918903</v>
      </c>
      <c r="Q547" s="28">
        <v>-0.26135555940647298</v>
      </c>
      <c r="T547" s="56">
        <v>-1.91929445625702</v>
      </c>
      <c r="U547" s="56">
        <v>2.7621687121682299E-2</v>
      </c>
      <c r="V547" s="56">
        <v>-0.96268521155487397</v>
      </c>
      <c r="W547" s="56">
        <v>-0.59784036746083702</v>
      </c>
      <c r="X547" s="56">
        <v>-7.5011677711948305E-2</v>
      </c>
      <c r="Y547" s="56">
        <v>0.45162399984523299</v>
      </c>
      <c r="AB547" s="56">
        <v>-2.0744572229587801</v>
      </c>
      <c r="AC547" s="56">
        <v>1.9933881063557199</v>
      </c>
      <c r="AD547" s="56" t="s">
        <v>1362</v>
      </c>
      <c r="AE547" s="56">
        <v>-0.27763695638331398</v>
      </c>
      <c r="AF547" s="56">
        <v>-0.98348117782806699</v>
      </c>
      <c r="AG547" s="56" t="s">
        <v>1362</v>
      </c>
      <c r="AH547" s="56">
        <v>-1.18348244366553</v>
      </c>
      <c r="AI547" s="56">
        <v>0.51357007745654504</v>
      </c>
      <c r="AJ547" s="56">
        <v>0.14373982661708101</v>
      </c>
      <c r="AK547" s="56"/>
      <c r="AL547" s="29" t="s">
        <v>1390</v>
      </c>
    </row>
    <row r="548" spans="1:38" x14ac:dyDescent="0.2">
      <c r="A548" t="s">
        <v>398</v>
      </c>
      <c r="B548">
        <v>19114</v>
      </c>
      <c r="C548" t="s">
        <v>737</v>
      </c>
      <c r="D548" t="s">
        <v>1281</v>
      </c>
      <c r="E548" t="s">
        <v>387</v>
      </c>
      <c r="F548" s="95" t="s">
        <v>1362</v>
      </c>
      <c r="H548" s="33">
        <v>2286957</v>
      </c>
      <c r="I548" s="40">
        <v>60.873809999999999</v>
      </c>
      <c r="J548" s="40">
        <v>66.432323999999994</v>
      </c>
      <c r="K548" s="34">
        <v>1</v>
      </c>
      <c r="M548">
        <v>0</v>
      </c>
      <c r="P548" s="28">
        <v>-0.26515958477705698</v>
      </c>
      <c r="Q548" s="28">
        <v>-0.19518192464918999</v>
      </c>
      <c r="T548" s="56">
        <v>-2.5139344862681399</v>
      </c>
      <c r="U548" s="56">
        <v>-0.18741519292498801</v>
      </c>
      <c r="V548" s="56">
        <v>-1.2802478873546801</v>
      </c>
      <c r="W548" s="56">
        <v>-0.83713962248916796</v>
      </c>
      <c r="X548" s="56">
        <v>-0.30578686043374198</v>
      </c>
      <c r="Y548" s="56">
        <v>0.63075172349880604</v>
      </c>
      <c r="AB548" s="56">
        <v>-2.6010056507082999</v>
      </c>
      <c r="AC548" s="56">
        <v>2.3425437123188702</v>
      </c>
      <c r="AD548" s="56" t="s">
        <v>1362</v>
      </c>
      <c r="AE548" s="56">
        <v>-0.77745919952198494</v>
      </c>
      <c r="AF548" s="56">
        <v>-1.73185582277177</v>
      </c>
      <c r="AG548" s="56" t="s">
        <v>1362</v>
      </c>
      <c r="AH548" s="56">
        <v>-2.1330296563965701</v>
      </c>
      <c r="AI548" s="56">
        <v>1.19288354712455</v>
      </c>
      <c r="AJ548" s="56">
        <v>-0.14506723178928899</v>
      </c>
      <c r="AK548" s="56"/>
      <c r="AL548" s="29" t="s">
        <v>1390</v>
      </c>
    </row>
    <row r="549" spans="1:38" x14ac:dyDescent="0.2">
      <c r="A549" t="s">
        <v>398</v>
      </c>
      <c r="B549">
        <v>18429</v>
      </c>
      <c r="C549" t="s">
        <v>566</v>
      </c>
      <c r="D549" t="s">
        <v>1163</v>
      </c>
      <c r="E549" t="s">
        <v>1037</v>
      </c>
      <c r="F549" s="95">
        <v>47.375</v>
      </c>
      <c r="H549" s="33">
        <v>24428355</v>
      </c>
      <c r="I549" s="40">
        <v>72.762113999999997</v>
      </c>
      <c r="J549" s="40">
        <v>49.810609999999997</v>
      </c>
      <c r="K549" s="34">
        <v>136</v>
      </c>
      <c r="M549">
        <v>0</v>
      </c>
      <c r="P549" s="28">
        <v>0.143097292396446</v>
      </c>
      <c r="Q549" s="28">
        <v>-8.5966871405766407E-2</v>
      </c>
      <c r="T549" s="56">
        <v>0.24868236368180399</v>
      </c>
      <c r="U549" s="56">
        <v>3.1987541445614998E-2</v>
      </c>
      <c r="V549" s="56">
        <v>-2.7956772452682101E-2</v>
      </c>
      <c r="W549" s="56">
        <v>-2.00169544723399E-2</v>
      </c>
      <c r="X549" s="56">
        <v>-3.8024314077043701E-2</v>
      </c>
      <c r="Y549" s="56">
        <v>-2.2413771064089899E-2</v>
      </c>
      <c r="AB549" s="56">
        <v>0.223874953746629</v>
      </c>
      <c r="AC549" s="56">
        <v>-6.4959173375258902E-2</v>
      </c>
      <c r="AD549" s="56">
        <v>-0.61053898053539701</v>
      </c>
      <c r="AE549" s="56">
        <v>4.6309007055958203E-2</v>
      </c>
      <c r="AF549" s="56">
        <v>6.74124045848237E-3</v>
      </c>
      <c r="AG549" s="56">
        <v>-0.176740553147893</v>
      </c>
      <c r="AH549" s="56">
        <v>-5.7997957506626702E-2</v>
      </c>
      <c r="AI549" s="56">
        <v>-0.22646179044</v>
      </c>
      <c r="AJ549" s="56">
        <v>0.10612991966200599</v>
      </c>
      <c r="AK549" s="56"/>
      <c r="AL549" s="29" t="s">
        <v>1390</v>
      </c>
    </row>
    <row r="550" spans="1:38" x14ac:dyDescent="0.2">
      <c r="A550" t="s">
        <v>398</v>
      </c>
      <c r="B550" t="s">
        <v>28</v>
      </c>
      <c r="C550" t="s">
        <v>395</v>
      </c>
      <c r="D550" t="s">
        <v>1286</v>
      </c>
      <c r="E550" t="s">
        <v>1037</v>
      </c>
      <c r="F550" s="95">
        <v>9.8249999999999993</v>
      </c>
      <c r="H550" s="33">
        <v>3809698</v>
      </c>
      <c r="I550" s="40">
        <v>84.907137986500004</v>
      </c>
      <c r="J550" s="40">
        <v>48.3996246062</v>
      </c>
      <c r="K550" s="34">
        <v>1</v>
      </c>
      <c r="M550">
        <v>0</v>
      </c>
      <c r="P550" s="28">
        <v>0.66606797622229597</v>
      </c>
      <c r="Q550" s="28">
        <v>0.21539290667929101</v>
      </c>
      <c r="T550" s="56">
        <v>0.73353243299524096</v>
      </c>
      <c r="U550" s="56">
        <v>-0.260521802688923</v>
      </c>
      <c r="V550" s="56">
        <v>0.17423518084095099</v>
      </c>
      <c r="W550" s="56">
        <v>0.38779643204300501</v>
      </c>
      <c r="X550" s="56">
        <v>-3.09213045566833E-2</v>
      </c>
      <c r="Y550" s="56">
        <v>5.3988891574296802E-2</v>
      </c>
      <c r="AB550" s="56">
        <v>0.70140523978376002</v>
      </c>
      <c r="AC550" s="56">
        <v>0.161971375213987</v>
      </c>
      <c r="AD550" s="56">
        <v>0.13158622532314401</v>
      </c>
      <c r="AE550" s="56">
        <v>-0.25952778153079298</v>
      </c>
      <c r="AF550" s="56">
        <v>-3.1352345803056098E-2</v>
      </c>
      <c r="AG550" s="56">
        <v>0.198013587062114</v>
      </c>
      <c r="AH550" s="56">
        <v>0.21800097714061401</v>
      </c>
      <c r="AI550" s="56">
        <v>-0.31800918354482499</v>
      </c>
      <c r="AJ550" s="56">
        <v>-7.3206282223583094E-2</v>
      </c>
      <c r="AK550" s="56"/>
      <c r="AL550" s="29" t="s">
        <v>1390</v>
      </c>
    </row>
    <row r="551" spans="1:38" x14ac:dyDescent="0.2">
      <c r="A551" t="s">
        <v>398</v>
      </c>
      <c r="B551">
        <v>17399</v>
      </c>
      <c r="C551" t="s">
        <v>965</v>
      </c>
      <c r="D551" t="s">
        <v>1154</v>
      </c>
      <c r="E551" t="s">
        <v>1037</v>
      </c>
      <c r="F551" s="95">
        <v>0.04</v>
      </c>
      <c r="H551" s="33">
        <v>17433815</v>
      </c>
      <c r="I551" s="40">
        <v>82.386279999999999</v>
      </c>
      <c r="J551" s="40">
        <v>39.017670000000003</v>
      </c>
      <c r="K551" s="34">
        <v>0</v>
      </c>
      <c r="M551">
        <v>0</v>
      </c>
      <c r="P551" s="28">
        <v>0.38357386728294701</v>
      </c>
      <c r="Q551" s="28">
        <v>0.180555001055311</v>
      </c>
      <c r="T551" s="56">
        <v>0.48107530588096098</v>
      </c>
      <c r="U551" s="56">
        <v>3.1685108127937602E-2</v>
      </c>
      <c r="V551" s="56">
        <v>1.4695179570220001E-2</v>
      </c>
      <c r="W551" s="56">
        <v>0.21951805697083801</v>
      </c>
      <c r="X551" s="56">
        <v>-0.15140788905529001</v>
      </c>
      <c r="Y551" s="56">
        <v>-3.0725924144191698E-2</v>
      </c>
      <c r="AB551" s="56">
        <v>0.38603578431792301</v>
      </c>
      <c r="AC551" s="56">
        <v>-6.5590759217834999E-2</v>
      </c>
      <c r="AD551" s="56">
        <v>0.31151384105160801</v>
      </c>
      <c r="AE551" s="56">
        <v>0.10197268706601501</v>
      </c>
      <c r="AF551" s="56">
        <v>-4.4884659798541497E-2</v>
      </c>
      <c r="AG551" s="56">
        <v>-0.27723030021197498</v>
      </c>
      <c r="AH551" s="56">
        <v>0.183065475585452</v>
      </c>
      <c r="AI551" s="56">
        <v>-0.37167219575767302</v>
      </c>
      <c r="AJ551" s="56">
        <v>9.0301450672851502E-2</v>
      </c>
      <c r="AK551" s="56"/>
      <c r="AL551" s="29" t="s">
        <v>1390</v>
      </c>
    </row>
    <row r="552" spans="1:38" x14ac:dyDescent="0.2">
      <c r="A552" t="s">
        <v>397</v>
      </c>
      <c r="B552">
        <v>17382</v>
      </c>
      <c r="C552" t="s">
        <v>965</v>
      </c>
      <c r="D552" s="3" t="s">
        <v>1154</v>
      </c>
      <c r="E552" t="s">
        <v>1037</v>
      </c>
      <c r="F552" s="95">
        <v>0.04</v>
      </c>
      <c r="H552" s="33">
        <v>17249641</v>
      </c>
      <c r="I552" s="40">
        <v>74.195580000000007</v>
      </c>
      <c r="J552" s="40">
        <v>59.333432000000002</v>
      </c>
      <c r="K552" s="34">
        <v>27</v>
      </c>
      <c r="M552">
        <v>0</v>
      </c>
      <c r="P552" s="28">
        <v>0.25611165097844701</v>
      </c>
      <c r="Q552" s="28">
        <v>5.3708297981774497E-2</v>
      </c>
      <c r="T552" s="56">
        <v>0.20668312507550099</v>
      </c>
      <c r="U552" s="56">
        <v>4.4610622441560097E-3</v>
      </c>
      <c r="V552" s="56">
        <v>-0.13130989164745599</v>
      </c>
      <c r="W552" s="56">
        <v>-2.8582912108913099E-2</v>
      </c>
      <c r="X552" s="56">
        <v>-0.13379894326462699</v>
      </c>
      <c r="Y552" s="56">
        <v>9.8639674234672001E-3</v>
      </c>
      <c r="AB552" s="56">
        <v>6.7316640911419007E-2</v>
      </c>
      <c r="AC552" s="56">
        <v>2.3527294196575899E-2</v>
      </c>
      <c r="AD552" s="56">
        <v>-0.13899517491043401</v>
      </c>
      <c r="AE552" s="56">
        <v>4.2308678475900197E-2</v>
      </c>
      <c r="AF552" s="56">
        <v>-0.11951780041113</v>
      </c>
      <c r="AG552" s="56">
        <v>0.153940716637222</v>
      </c>
      <c r="AH552" s="56">
        <v>-0.14542144406986901</v>
      </c>
      <c r="AI552" s="56">
        <v>-3.6725771233476603E-2</v>
      </c>
      <c r="AJ552" s="56">
        <v>-7.6806524000305604E-3</v>
      </c>
      <c r="AK552" s="56"/>
      <c r="AL552" s="29" t="s">
        <v>1390</v>
      </c>
    </row>
    <row r="553" spans="1:38" x14ac:dyDescent="0.2">
      <c r="A553" t="s">
        <v>398</v>
      </c>
      <c r="B553">
        <v>18725</v>
      </c>
      <c r="C553" t="s">
        <v>412</v>
      </c>
      <c r="D553" t="s">
        <v>1205</v>
      </c>
      <c r="E553" t="s">
        <v>1038</v>
      </c>
      <c r="F553" s="95">
        <v>106.735</v>
      </c>
      <c r="H553" s="33">
        <v>1463058</v>
      </c>
      <c r="I553" s="40">
        <v>47.362094999999997</v>
      </c>
      <c r="J553" s="40">
        <v>82.674344000000005</v>
      </c>
      <c r="K553" s="34">
        <v>24</v>
      </c>
      <c r="M553">
        <v>0</v>
      </c>
      <c r="P553" s="28">
        <v>-0.43120516172843198</v>
      </c>
      <c r="Q553" s="28">
        <v>-1.47395266956093E-2</v>
      </c>
      <c r="T553" s="56">
        <v>-0.89966468753039897</v>
      </c>
      <c r="U553" s="56">
        <v>-0.146683939875737</v>
      </c>
      <c r="V553" s="56">
        <v>-0.482552986027181</v>
      </c>
      <c r="W553" s="56">
        <v>-0.42536123883186999</v>
      </c>
      <c r="X553" s="56">
        <v>-0.17800241778423501</v>
      </c>
      <c r="Y553" s="56">
        <v>0.21712513758548099</v>
      </c>
      <c r="AB553" s="56">
        <v>-0.809929089024231</v>
      </c>
      <c r="AC553" s="56">
        <v>0.29524404902991802</v>
      </c>
      <c r="AD553" s="56">
        <v>-0.93150159065535298</v>
      </c>
      <c r="AE553" s="56">
        <v>-0.13643293790295599</v>
      </c>
      <c r="AF553" s="56">
        <v>-0.17128700960496501</v>
      </c>
      <c r="AG553" s="56" t="s">
        <v>1362</v>
      </c>
      <c r="AH553" s="56">
        <v>-1.0592618895867401</v>
      </c>
      <c r="AI553" s="56">
        <v>0.26869860276097202</v>
      </c>
      <c r="AJ553" s="56">
        <v>-2.6868639347342699E-2</v>
      </c>
      <c r="AK553" s="56"/>
      <c r="AL553" s="29" t="s">
        <v>1390</v>
      </c>
    </row>
    <row r="554" spans="1:38" x14ac:dyDescent="0.2">
      <c r="A554" t="s">
        <v>398</v>
      </c>
      <c r="B554">
        <v>18286</v>
      </c>
      <c r="C554" t="s">
        <v>412</v>
      </c>
      <c r="D554" t="s">
        <v>1205</v>
      </c>
      <c r="E554" t="s">
        <v>1038</v>
      </c>
      <c r="F554" s="95">
        <v>106.735</v>
      </c>
      <c r="H554" s="33">
        <v>610565</v>
      </c>
      <c r="I554" s="40">
        <v>22.607586999999999</v>
      </c>
      <c r="J554" s="40">
        <v>92.743193000000005</v>
      </c>
      <c r="K554" s="34">
        <v>30</v>
      </c>
      <c r="M554">
        <v>0</v>
      </c>
      <c r="P554" s="28">
        <v>-0.41762026921642598</v>
      </c>
      <c r="Q554" s="28">
        <v>-0.20815433572543501</v>
      </c>
      <c r="T554" s="56">
        <v>-1.15941553823944</v>
      </c>
      <c r="U554" s="56">
        <v>-0.11343205344271701</v>
      </c>
      <c r="V554" s="56">
        <v>-0.66910068680036505</v>
      </c>
      <c r="W554" s="56">
        <v>-0.44410399003711098</v>
      </c>
      <c r="X554" s="56">
        <v>-0.48304935414611699</v>
      </c>
      <c r="Y554" s="56">
        <v>0.26137853862552701</v>
      </c>
      <c r="AB554" s="56">
        <v>-1.39282029323998</v>
      </c>
      <c r="AC554" s="56">
        <v>0.369359593292718</v>
      </c>
      <c r="AD554" s="56">
        <v>-0.90995646296731103</v>
      </c>
      <c r="AE554" s="56">
        <v>-0.210586478421742</v>
      </c>
      <c r="AF554" s="56">
        <v>-0.351112915932419</v>
      </c>
      <c r="AG554" s="56" t="s">
        <v>1362</v>
      </c>
      <c r="AH554" s="56">
        <v>-0.86570944827257101</v>
      </c>
      <c r="AI554" s="56">
        <v>0.52147778444684001</v>
      </c>
      <c r="AJ554" s="56">
        <v>-6.8617631832529002E-2</v>
      </c>
      <c r="AK554" s="56"/>
      <c r="AL554" s="29" t="s">
        <v>1390</v>
      </c>
    </row>
    <row r="555" spans="1:38" x14ac:dyDescent="0.2">
      <c r="A555" t="s">
        <v>398</v>
      </c>
      <c r="B555">
        <v>18990</v>
      </c>
      <c r="C555" t="s">
        <v>698</v>
      </c>
      <c r="D555" t="s">
        <v>1098</v>
      </c>
      <c r="E555" t="s">
        <v>387</v>
      </c>
      <c r="F555" s="95">
        <v>0</v>
      </c>
      <c r="H555" s="33">
        <v>5136751</v>
      </c>
      <c r="I555" s="40">
        <v>68.549599999999998</v>
      </c>
      <c r="J555" s="40">
        <v>83.644924000000003</v>
      </c>
      <c r="K555" s="34">
        <v>31</v>
      </c>
      <c r="M555">
        <v>0</v>
      </c>
      <c r="P555" s="28">
        <v>0.42002272241622202</v>
      </c>
      <c r="Q555" s="28">
        <v>0.33062648503869901</v>
      </c>
      <c r="T555" s="56">
        <v>-1.35460863102172</v>
      </c>
      <c r="U555" s="56">
        <v>-0.19155915562967299</v>
      </c>
      <c r="V555" s="56">
        <v>-1.0258170924162699</v>
      </c>
      <c r="W555" s="56">
        <v>-5.1026409419642697E-2</v>
      </c>
      <c r="X555" s="56">
        <v>0.214387627596445</v>
      </c>
      <c r="Y555" s="56">
        <v>0.47848632478369102</v>
      </c>
      <c r="AB555" s="56">
        <v>-1.9015107490137</v>
      </c>
      <c r="AC555" s="56">
        <v>2.0320594489150299</v>
      </c>
      <c r="AD555" s="56" t="s">
        <v>1362</v>
      </c>
      <c r="AE555" s="56">
        <v>-0.50186078904727205</v>
      </c>
      <c r="AF555" s="56">
        <v>-1.3356279047364299</v>
      </c>
      <c r="AG555" s="56" t="s">
        <v>1362</v>
      </c>
      <c r="AH555" s="56">
        <v>-1.18216326639375</v>
      </c>
      <c r="AI555" s="56">
        <v>0.79459919645341504</v>
      </c>
      <c r="AJ555" s="56">
        <v>0.51301740898568304</v>
      </c>
      <c r="AK555" s="56"/>
      <c r="AL555" s="29" t="s">
        <v>1390</v>
      </c>
    </row>
    <row r="556" spans="1:38" x14ac:dyDescent="0.2">
      <c r="A556" t="s">
        <v>398</v>
      </c>
      <c r="B556">
        <v>18427</v>
      </c>
      <c r="C556" t="s">
        <v>1171</v>
      </c>
      <c r="D556" t="s">
        <v>1098</v>
      </c>
      <c r="E556" t="s">
        <v>1037</v>
      </c>
      <c r="F556" s="95">
        <v>52.43</v>
      </c>
      <c r="H556" s="33">
        <v>12265982</v>
      </c>
      <c r="I556" s="40">
        <v>57.562629999999999</v>
      </c>
      <c r="J556" s="40">
        <v>60.967094000000003</v>
      </c>
      <c r="K556" s="34">
        <v>85</v>
      </c>
      <c r="M556">
        <v>0</v>
      </c>
      <c r="P556" s="28">
        <v>7.1985096440337404E-2</v>
      </c>
      <c r="Q556" s="28">
        <v>-0.10912436078849699</v>
      </c>
      <c r="T556" s="56">
        <v>0.23266244448406301</v>
      </c>
      <c r="U556" s="56">
        <v>1.0168902643359999E-2</v>
      </c>
      <c r="V556" s="56">
        <v>0.52788269849712599</v>
      </c>
      <c r="W556" s="56">
        <v>5.3437882303992899E-2</v>
      </c>
      <c r="X556" s="56">
        <v>7.2522242635168196E-2</v>
      </c>
      <c r="Y556" s="56">
        <v>-7.7579559036375798E-2</v>
      </c>
      <c r="AB556" s="56">
        <v>0.24419869459133001</v>
      </c>
      <c r="AC556" s="56">
        <v>-9.6978960249107904E-2</v>
      </c>
      <c r="AD556" s="56">
        <v>0.27583030364043898</v>
      </c>
      <c r="AE556" s="56">
        <v>-5.6165487657120802E-2</v>
      </c>
      <c r="AF556" s="56">
        <v>0.469748160704544</v>
      </c>
      <c r="AG556" s="56">
        <v>-5.36710109517258E-2</v>
      </c>
      <c r="AH556" s="56">
        <v>-0.21602279268924501</v>
      </c>
      <c r="AI556" s="56">
        <v>-0.47103902362710398</v>
      </c>
      <c r="AJ556" s="56">
        <v>2.8104000088379402E-2</v>
      </c>
      <c r="AK556" s="56"/>
      <c r="AL556" s="29" t="s">
        <v>1390</v>
      </c>
    </row>
    <row r="557" spans="1:38" x14ac:dyDescent="0.2">
      <c r="A557" t="s">
        <v>400</v>
      </c>
      <c r="B557">
        <v>26457</v>
      </c>
      <c r="C557" t="s">
        <v>475</v>
      </c>
      <c r="D557" t="s">
        <v>1296</v>
      </c>
      <c r="E557" t="s">
        <v>387</v>
      </c>
      <c r="F557" s="95">
        <v>5.08</v>
      </c>
      <c r="H557" s="33">
        <v>18551109</v>
      </c>
      <c r="I557" s="40">
        <v>83.430015999999995</v>
      </c>
      <c r="J557" s="40">
        <v>21.704070000000002</v>
      </c>
      <c r="K557" s="34">
        <v>136</v>
      </c>
      <c r="M557">
        <v>0</v>
      </c>
      <c r="P557" s="28">
        <v>0.51167708009631496</v>
      </c>
      <c r="Q557" s="28">
        <v>0.22063688670512299</v>
      </c>
      <c r="T557" s="56">
        <v>0.39735684728954601</v>
      </c>
      <c r="U557" s="56">
        <v>-0.95279867434015098</v>
      </c>
      <c r="V557" s="56">
        <v>-0.53652613424117102</v>
      </c>
      <c r="W557" s="56">
        <v>-0.42834862946065899</v>
      </c>
      <c r="X557" s="56">
        <v>-1.24491917082554</v>
      </c>
      <c r="Y557" s="56">
        <v>0.57637837901368905</v>
      </c>
      <c r="AB557" s="56">
        <v>0.79561890398325397</v>
      </c>
      <c r="AC557" s="56">
        <v>-0.94663106847890099</v>
      </c>
      <c r="AD557" s="56" t="s">
        <v>1362</v>
      </c>
      <c r="AE557" s="56">
        <v>-0.17062184856680901</v>
      </c>
      <c r="AF557" s="56">
        <v>0.23709871318646999</v>
      </c>
      <c r="AG557" s="56" t="s">
        <v>1362</v>
      </c>
      <c r="AH557" s="56">
        <v>0.65814677012335399</v>
      </c>
      <c r="AI557" s="56">
        <v>-0.87826641877449596</v>
      </c>
      <c r="AJ557" s="56">
        <v>-1.1082009167728599</v>
      </c>
      <c r="AK557" s="56"/>
      <c r="AL557" s="29" t="s">
        <v>1390</v>
      </c>
    </row>
    <row r="558" spans="1:38" x14ac:dyDescent="0.2">
      <c r="A558" t="s">
        <v>398</v>
      </c>
      <c r="B558">
        <v>18418</v>
      </c>
      <c r="C558" t="s">
        <v>556</v>
      </c>
      <c r="D558" t="s">
        <v>1185</v>
      </c>
      <c r="E558" t="s">
        <v>1037</v>
      </c>
      <c r="F558" s="95">
        <v>7.4600000000000009</v>
      </c>
      <c r="H558" s="33">
        <v>19666364</v>
      </c>
      <c r="I558" s="40">
        <v>73.372410000000002</v>
      </c>
      <c r="J558" s="40">
        <v>47.660649999999997</v>
      </c>
      <c r="K558" s="34">
        <v>63</v>
      </c>
      <c r="M558">
        <v>0</v>
      </c>
      <c r="P558" s="28">
        <v>0.115072904879465</v>
      </c>
      <c r="Q558" s="28">
        <v>-0.15121341645960501</v>
      </c>
      <c r="T558" s="56">
        <v>0.39842880949516102</v>
      </c>
      <c r="U558" s="56">
        <v>-3.4277491099250899E-2</v>
      </c>
      <c r="V558" s="56">
        <v>0.101863845176851</v>
      </c>
      <c r="W558" s="56">
        <v>-4.3537017190678297E-2</v>
      </c>
      <c r="X558" s="56">
        <v>-6.0620634623562403E-2</v>
      </c>
      <c r="Y558" s="56">
        <v>-8.2922214082316193E-3</v>
      </c>
      <c r="AB558" s="56">
        <v>0.35562619692298902</v>
      </c>
      <c r="AC558" s="56">
        <v>-4.4630116053627003E-2</v>
      </c>
      <c r="AD558" s="56">
        <v>0.79074623227392804</v>
      </c>
      <c r="AE558" s="56">
        <v>-3.2494615122425803E-2</v>
      </c>
      <c r="AF558" s="56">
        <v>2.4192453524671701E-2</v>
      </c>
      <c r="AG558" s="56">
        <v>-5.7330185705495099E-2</v>
      </c>
      <c r="AH558" s="56">
        <v>1.6749907162742401E-2</v>
      </c>
      <c r="AI558" s="56">
        <v>-0.16558773313067399</v>
      </c>
      <c r="AJ558" s="56">
        <v>8.5639049649329696E-2</v>
      </c>
      <c r="AK558" s="56"/>
      <c r="AL558" s="29" t="s">
        <v>1390</v>
      </c>
    </row>
    <row r="559" spans="1:38" x14ac:dyDescent="0.2">
      <c r="A559" t="s">
        <v>398</v>
      </c>
      <c r="B559">
        <v>18972</v>
      </c>
      <c r="C559" t="s">
        <v>682</v>
      </c>
      <c r="D559" t="s">
        <v>1077</v>
      </c>
      <c r="E559" t="s">
        <v>387</v>
      </c>
      <c r="F559" s="95">
        <v>0.155</v>
      </c>
      <c r="H559" s="33">
        <v>1991104</v>
      </c>
      <c r="I559" s="40">
        <v>77.187960000000004</v>
      </c>
      <c r="J559" s="40">
        <v>24.62322</v>
      </c>
      <c r="K559" s="34">
        <v>5</v>
      </c>
      <c r="M559">
        <v>0</v>
      </c>
      <c r="P559" s="28">
        <v>1.02461054585073</v>
      </c>
      <c r="Q559" s="28">
        <v>0.45693754809708798</v>
      </c>
      <c r="T559" s="56">
        <v>0.59585660363870196</v>
      </c>
      <c r="U559" s="56">
        <v>-1.1344986244350601</v>
      </c>
      <c r="V559" s="56">
        <v>-0.68830510231045605</v>
      </c>
      <c r="W559" s="56">
        <v>0.60280006911001005</v>
      </c>
      <c r="X559" s="56">
        <v>-1.5032770894498599</v>
      </c>
      <c r="Y559" s="56">
        <v>0.594385977896287</v>
      </c>
      <c r="AB559" s="56">
        <v>1.34347923215333</v>
      </c>
      <c r="AC559" s="56">
        <v>0.123536152562566</v>
      </c>
      <c r="AD559" s="56" t="s">
        <v>1362</v>
      </c>
      <c r="AE559" s="56">
        <v>-0.61784281596215596</v>
      </c>
      <c r="AF559" s="56">
        <v>-2.1088429818861901E-2</v>
      </c>
      <c r="AG559" s="56" t="s">
        <v>1362</v>
      </c>
      <c r="AH559" s="56">
        <v>1.0680633631394201</v>
      </c>
      <c r="AI559" s="56">
        <v>-0.75061370307226905</v>
      </c>
      <c r="AJ559" s="56">
        <v>-1.60598977114686</v>
      </c>
      <c r="AK559" s="56"/>
      <c r="AL559" s="29" t="s">
        <v>1390</v>
      </c>
    </row>
    <row r="560" spans="1:38" x14ac:dyDescent="0.2">
      <c r="A560" t="s">
        <v>399</v>
      </c>
      <c r="B560" t="s">
        <v>334</v>
      </c>
      <c r="C560" t="s">
        <v>1017</v>
      </c>
      <c r="D560" t="s">
        <v>1226</v>
      </c>
      <c r="E560" t="s">
        <v>387</v>
      </c>
      <c r="F560" s="95">
        <v>26.285</v>
      </c>
      <c r="H560" s="33">
        <v>23822926</v>
      </c>
      <c r="I560" s="40">
        <v>88.222939054700007</v>
      </c>
      <c r="J560" s="40">
        <v>31.1245390614</v>
      </c>
      <c r="K560" s="34">
        <v>17</v>
      </c>
      <c r="M560">
        <v>0</v>
      </c>
      <c r="P560" s="28">
        <v>-1.2613106424989901E-3</v>
      </c>
      <c r="Q560" s="28">
        <v>5.5749385554989102E-2</v>
      </c>
      <c r="T560" s="56">
        <v>-0.63090527502318605</v>
      </c>
      <c r="U560" s="56">
        <v>-0.33460034868976501</v>
      </c>
      <c r="V560" s="56">
        <v>-0.48846522314813301</v>
      </c>
      <c r="W560" s="56">
        <v>-0.62791982312056605</v>
      </c>
      <c r="X560" s="56">
        <v>-0.26117598581595403</v>
      </c>
      <c r="Y560" s="56">
        <v>0.45304765979747902</v>
      </c>
      <c r="AB560" s="56">
        <v>-0.28446529218463601</v>
      </c>
      <c r="AC560" s="56">
        <v>0.25930207762333102</v>
      </c>
      <c r="AD560" s="56" t="s">
        <v>1362</v>
      </c>
      <c r="AE560" s="56">
        <v>-1.7682961370492498E-2</v>
      </c>
      <c r="AF560" s="56">
        <v>8.8605809991255904E-2</v>
      </c>
      <c r="AG560" s="56" t="s">
        <v>1362</v>
      </c>
      <c r="AH560" s="56">
        <v>0.19327551003945301</v>
      </c>
      <c r="AI560" s="56">
        <v>-0.71385778384266596</v>
      </c>
      <c r="AJ560" s="56">
        <v>-5.9102021869279903E-2</v>
      </c>
      <c r="AK560" s="56"/>
      <c r="AL560" s="29" t="s">
        <v>1390</v>
      </c>
    </row>
    <row r="561" spans="1:38" x14ac:dyDescent="0.2">
      <c r="A561" t="s">
        <v>400</v>
      </c>
      <c r="B561">
        <v>26440</v>
      </c>
      <c r="C561" t="s">
        <v>1017</v>
      </c>
      <c r="D561" t="s">
        <v>1226</v>
      </c>
      <c r="E561" t="s">
        <v>387</v>
      </c>
      <c r="F561" s="95">
        <v>26.285</v>
      </c>
      <c r="H561" s="33">
        <v>16031319</v>
      </c>
      <c r="I561" s="40">
        <v>89.067959999999999</v>
      </c>
      <c r="J561" s="40">
        <v>29.313749999999999</v>
      </c>
      <c r="K561" s="34">
        <v>8</v>
      </c>
      <c r="M561">
        <v>0</v>
      </c>
      <c r="P561" s="28">
        <v>-0.60346366358368098</v>
      </c>
      <c r="Q561" s="28">
        <v>-0.138785121119292</v>
      </c>
      <c r="T561" s="56">
        <v>-1.3281075053287601</v>
      </c>
      <c r="U561" s="56">
        <v>-0.72768372093289801</v>
      </c>
      <c r="V561" s="56">
        <v>-1.23375758802418</v>
      </c>
      <c r="W561" s="56">
        <v>-0.73620153913629804</v>
      </c>
      <c r="X561" s="56">
        <v>-1.1443072351458199</v>
      </c>
      <c r="Y561" s="56">
        <v>0.79630630941192904</v>
      </c>
      <c r="AB561" s="56">
        <v>-0.65721750191045802</v>
      </c>
      <c r="AC561" s="56">
        <v>-0.49633879756029198</v>
      </c>
      <c r="AD561" s="56" t="s">
        <v>1362</v>
      </c>
      <c r="AE561" s="56">
        <v>-2.89944801290462E-2</v>
      </c>
      <c r="AF561" s="56">
        <v>0.29403842948117598</v>
      </c>
      <c r="AG561" s="56" t="s">
        <v>1362</v>
      </c>
      <c r="AH561" s="56">
        <v>0.787353888066333</v>
      </c>
      <c r="AI561" s="56">
        <v>-0.49294747102616299</v>
      </c>
      <c r="AJ561" s="56">
        <v>-0.572883797119913</v>
      </c>
      <c r="AK561" s="56"/>
      <c r="AL561" s="29" t="s">
        <v>1390</v>
      </c>
    </row>
    <row r="562" spans="1:38" x14ac:dyDescent="0.2">
      <c r="A562" t="s">
        <v>399</v>
      </c>
      <c r="B562" t="s">
        <v>133</v>
      </c>
      <c r="C562" t="s">
        <v>760</v>
      </c>
      <c r="D562" t="s">
        <v>1197</v>
      </c>
      <c r="E562" t="s">
        <v>387</v>
      </c>
      <c r="F562" s="95">
        <v>0</v>
      </c>
      <c r="H562" s="33">
        <v>14930869</v>
      </c>
      <c r="I562" s="40">
        <v>86.318026102299996</v>
      </c>
      <c r="J562" s="40">
        <v>42.232663285800001</v>
      </c>
      <c r="K562" s="34">
        <v>1</v>
      </c>
      <c r="M562">
        <v>0</v>
      </c>
      <c r="P562" s="28">
        <v>-0.54547333268141796</v>
      </c>
      <c r="Q562" s="28">
        <v>-0.201653597604599</v>
      </c>
      <c r="T562" s="56">
        <v>-1.5110508217509699</v>
      </c>
      <c r="U562" s="56">
        <v>2.4941781716450302E-2</v>
      </c>
      <c r="V562" s="56">
        <v>-0.72714825275497597</v>
      </c>
      <c r="W562" s="56">
        <v>-0.26095637477641997</v>
      </c>
      <c r="X562" s="56">
        <v>0.28285560400564302</v>
      </c>
      <c r="Y562" s="56">
        <v>0.32926697162809498</v>
      </c>
      <c r="AB562" s="56">
        <v>-1.72247513329235</v>
      </c>
      <c r="AC562" s="56">
        <v>1.6030189404249999</v>
      </c>
      <c r="AD562" s="56" t="s">
        <v>1362</v>
      </c>
      <c r="AE562" s="56">
        <v>-0.10857200725215101</v>
      </c>
      <c r="AF562" s="56">
        <v>-0.65168280071318396</v>
      </c>
      <c r="AG562" s="56" t="s">
        <v>1362</v>
      </c>
      <c r="AH562" s="56">
        <v>-0.96776755194233799</v>
      </c>
      <c r="AI562" s="56">
        <v>-0.13947393032913899</v>
      </c>
      <c r="AJ562" s="56">
        <v>0.61373374291463401</v>
      </c>
      <c r="AK562" s="56"/>
      <c r="AL562" s="29" t="s">
        <v>1390</v>
      </c>
    </row>
    <row r="563" spans="1:38" x14ac:dyDescent="0.2">
      <c r="A563" t="s">
        <v>398</v>
      </c>
      <c r="B563">
        <v>18382</v>
      </c>
      <c r="C563" t="s">
        <v>523</v>
      </c>
      <c r="D563" t="s">
        <v>1076</v>
      </c>
      <c r="E563" t="s">
        <v>387</v>
      </c>
      <c r="F563" s="95">
        <v>4.7050000000000001</v>
      </c>
      <c r="H563" s="33">
        <v>3690525</v>
      </c>
      <c r="I563" s="40">
        <v>37.704180000000001</v>
      </c>
      <c r="J563" s="40">
        <v>79.656308999999993</v>
      </c>
      <c r="K563" s="34">
        <v>78</v>
      </c>
      <c r="M563">
        <v>0</v>
      </c>
      <c r="P563" s="28">
        <v>0.79197862533532604</v>
      </c>
      <c r="Q563" s="28">
        <v>0.42080036774042201</v>
      </c>
      <c r="T563" s="56">
        <v>-0.97176481219128497</v>
      </c>
      <c r="U563" s="56">
        <v>-0.10725540606147101</v>
      </c>
      <c r="V563" s="56">
        <v>-0.89151509193156597</v>
      </c>
      <c r="W563" s="56">
        <v>0.111664498113396</v>
      </c>
      <c r="X563" s="56">
        <v>0.28637673964740001</v>
      </c>
      <c r="Y563" s="56">
        <v>0.37884039392289798</v>
      </c>
      <c r="AB563" s="56">
        <v>-1.3643470668045099</v>
      </c>
      <c r="AC563" s="56">
        <v>1.9073774062339499</v>
      </c>
      <c r="AD563" s="56" t="s">
        <v>1362</v>
      </c>
      <c r="AE563" s="56">
        <v>-0.34017350363016702</v>
      </c>
      <c r="AF563" s="56">
        <v>-1.14404310362112</v>
      </c>
      <c r="AG563" s="56" t="s">
        <v>1362</v>
      </c>
      <c r="AH563" s="56">
        <v>-1.18310973891784</v>
      </c>
      <c r="AI563" s="56">
        <v>0.40551679757307602</v>
      </c>
      <c r="AJ563" s="56">
        <v>0.62432048987872502</v>
      </c>
      <c r="AK563" s="56"/>
      <c r="AL563" s="29" t="s">
        <v>1390</v>
      </c>
    </row>
    <row r="564" spans="1:38" x14ac:dyDescent="0.2">
      <c r="A564" t="s">
        <v>398</v>
      </c>
      <c r="B564" t="s">
        <v>82</v>
      </c>
      <c r="C564" t="s">
        <v>837</v>
      </c>
      <c r="D564" t="s">
        <v>1076</v>
      </c>
      <c r="E564" t="s">
        <v>387</v>
      </c>
      <c r="F564" s="95" t="s">
        <v>1362</v>
      </c>
      <c r="H564" s="33">
        <v>15107730</v>
      </c>
      <c r="I564" s="40">
        <v>74.979837727700001</v>
      </c>
      <c r="J564" s="40">
        <v>54.445878363799999</v>
      </c>
      <c r="K564" s="34">
        <v>694</v>
      </c>
      <c r="M564">
        <v>0</v>
      </c>
      <c r="P564" s="28">
        <v>-0.13087464688117301</v>
      </c>
      <c r="Q564" s="28">
        <v>-0.38647856036420197</v>
      </c>
      <c r="T564" s="56">
        <v>-1.278323854031</v>
      </c>
      <c r="U564" s="56">
        <v>2.8973459374636901E-2</v>
      </c>
      <c r="V564" s="56">
        <v>-0.729952074926557</v>
      </c>
      <c r="W564" s="56">
        <v>-0.17914435837004</v>
      </c>
      <c r="X564" s="56">
        <v>0.40427156726255298</v>
      </c>
      <c r="Y564" s="56">
        <v>0.28788282905553703</v>
      </c>
      <c r="AB564" s="56">
        <v>-1.6827619837260299</v>
      </c>
      <c r="AC564" s="56">
        <v>1.9104729188598499</v>
      </c>
      <c r="AD564" s="56" t="s">
        <v>1362</v>
      </c>
      <c r="AE564" s="56">
        <v>-0.35795432051745901</v>
      </c>
      <c r="AF564" s="56">
        <v>-1.0247113430362</v>
      </c>
      <c r="AG564" s="56" t="s">
        <v>1362</v>
      </c>
      <c r="AH564" s="56">
        <v>-1.4290236963135701</v>
      </c>
      <c r="AI564" s="56">
        <v>0.39505888479194901</v>
      </c>
      <c r="AJ564" s="56">
        <v>0.56531299813647795</v>
      </c>
      <c r="AK564" s="56"/>
      <c r="AL564" s="29" t="s">
        <v>1390</v>
      </c>
    </row>
    <row r="565" spans="1:38" x14ac:dyDescent="0.2">
      <c r="A565" t="s">
        <v>400</v>
      </c>
      <c r="B565" t="s">
        <v>380</v>
      </c>
      <c r="C565" t="s">
        <v>941</v>
      </c>
      <c r="D565" t="s">
        <v>1091</v>
      </c>
      <c r="E565" t="s">
        <v>387</v>
      </c>
      <c r="F565" s="95" t="s">
        <v>1362</v>
      </c>
      <c r="H565" s="33">
        <v>23679896</v>
      </c>
      <c r="I565" s="40">
        <v>83.234902826999999</v>
      </c>
      <c r="J565" s="40">
        <v>26.304367643799999</v>
      </c>
      <c r="K565" s="34">
        <v>53</v>
      </c>
      <c r="M565">
        <v>0</v>
      </c>
      <c r="P565" s="28">
        <v>0.44329367826163302</v>
      </c>
      <c r="Q565" s="28">
        <v>0.18038767728961</v>
      </c>
      <c r="T565" s="56">
        <v>0.115091854456139</v>
      </c>
      <c r="U565" s="56">
        <v>-0.89537129281036099</v>
      </c>
      <c r="V565" s="56">
        <v>-0.279252769243437</v>
      </c>
      <c r="W565" s="56">
        <v>-0.60787551670481399</v>
      </c>
      <c r="X565" s="56">
        <v>-0.90827433101445898</v>
      </c>
      <c r="Y565" s="56">
        <v>0.53581697500261205</v>
      </c>
      <c r="AB565" s="56">
        <v>0.533721407169095</v>
      </c>
      <c r="AC565" s="56">
        <v>-0.75784296161645204</v>
      </c>
      <c r="AD565" s="56" t="s">
        <v>1362</v>
      </c>
      <c r="AE565" s="56">
        <v>-0.18704970346040001</v>
      </c>
      <c r="AF565" s="56">
        <v>0.27503460345923703</v>
      </c>
      <c r="AG565" s="56" t="s">
        <v>1362</v>
      </c>
      <c r="AH565" s="56">
        <v>0.55085111327944503</v>
      </c>
      <c r="AI565" s="56">
        <v>-1.1763133334750999</v>
      </c>
      <c r="AJ565" s="56">
        <v>-0.68481494953209499</v>
      </c>
      <c r="AK565" s="56"/>
      <c r="AL565" s="29" t="s">
        <v>1390</v>
      </c>
    </row>
    <row r="566" spans="1:38" x14ac:dyDescent="0.2">
      <c r="A566" t="s">
        <v>398</v>
      </c>
      <c r="B566">
        <v>19157</v>
      </c>
      <c r="C566" t="s">
        <v>754</v>
      </c>
      <c r="D566" t="s">
        <v>1091</v>
      </c>
      <c r="E566" t="s">
        <v>387</v>
      </c>
      <c r="F566" s="95">
        <v>10.989999999999998</v>
      </c>
      <c r="H566" s="33">
        <v>13418201</v>
      </c>
      <c r="I566" s="40">
        <v>83.472669999999994</v>
      </c>
      <c r="J566" s="40">
        <v>45.715713999999998</v>
      </c>
      <c r="K566" s="34">
        <v>2125</v>
      </c>
      <c r="M566">
        <v>0</v>
      </c>
      <c r="P566" s="28">
        <v>-0.279196733103869</v>
      </c>
      <c r="Q566" s="28">
        <v>-0.51040290025350699</v>
      </c>
      <c r="T566" s="56">
        <v>-1.27545632172375</v>
      </c>
      <c r="U566" s="56">
        <v>0.27513305389404602</v>
      </c>
      <c r="V566" s="56">
        <v>-0.33260897826609198</v>
      </c>
      <c r="W566" s="56">
        <v>0.13608289630475101</v>
      </c>
      <c r="X566" s="56">
        <v>0.73732587016256801</v>
      </c>
      <c r="Y566" s="56">
        <v>-7.8394868214561403E-2</v>
      </c>
      <c r="AB566" s="56">
        <v>-1.5685528784520699</v>
      </c>
      <c r="AC566" s="56">
        <v>1.69258994937153</v>
      </c>
      <c r="AD566" s="56" t="s">
        <v>1362</v>
      </c>
      <c r="AE566" s="56">
        <v>-0.309407605504602</v>
      </c>
      <c r="AF566" s="56">
        <v>-0.75238101609469099</v>
      </c>
      <c r="AG566" s="56" t="s">
        <v>1362</v>
      </c>
      <c r="AH566" s="56">
        <v>-1.35142188096622</v>
      </c>
      <c r="AI566" s="56">
        <v>-0.26099052631957198</v>
      </c>
      <c r="AJ566" s="56">
        <v>0.84631177940010205</v>
      </c>
      <c r="AK566" s="56"/>
      <c r="AL566" s="29" t="s">
        <v>1390</v>
      </c>
    </row>
    <row r="567" spans="1:38" x14ac:dyDescent="0.2">
      <c r="A567" t="s">
        <v>399</v>
      </c>
      <c r="B567" t="s">
        <v>172</v>
      </c>
      <c r="C567" t="s">
        <v>521</v>
      </c>
      <c r="D567" t="s">
        <v>1301</v>
      </c>
      <c r="E567" t="s">
        <v>387</v>
      </c>
      <c r="F567" s="95">
        <v>27.785</v>
      </c>
      <c r="H567" s="33">
        <v>2864934</v>
      </c>
      <c r="I567" s="40">
        <v>86.203316046099999</v>
      </c>
      <c r="J567" s="40">
        <v>71.160000992099995</v>
      </c>
      <c r="K567" s="34">
        <v>0</v>
      </c>
      <c r="M567">
        <v>0</v>
      </c>
      <c r="P567" s="28">
        <v>-0.113173131711234</v>
      </c>
      <c r="Q567" s="28">
        <v>-0.11643247210178299</v>
      </c>
      <c r="T567" s="56">
        <v>-1.64927889616753</v>
      </c>
      <c r="U567" s="56">
        <v>-4.9485522548969998E-2</v>
      </c>
      <c r="V567" s="56">
        <v>-0.97614505307093002</v>
      </c>
      <c r="W567" s="56">
        <v>-0.29588501667479999</v>
      </c>
      <c r="X567" s="56">
        <v>0.40307516392953802</v>
      </c>
      <c r="Y567" s="56">
        <v>0.39738699913432102</v>
      </c>
      <c r="AB567" s="56">
        <v>-2.1774538775044898</v>
      </c>
      <c r="AC567" s="56">
        <v>1.9784699449029099</v>
      </c>
      <c r="AD567" s="56" t="s">
        <v>1362</v>
      </c>
      <c r="AE567" s="56">
        <v>-0.35688098855333</v>
      </c>
      <c r="AF567" s="56">
        <v>-1.2200934445893199</v>
      </c>
      <c r="AG567" s="56" t="s">
        <v>1362</v>
      </c>
      <c r="AH567" s="56">
        <v>-1.9486385179101</v>
      </c>
      <c r="AI567" s="56">
        <v>0.45948122524442497</v>
      </c>
      <c r="AJ567" s="56">
        <v>0.70596713336005501</v>
      </c>
      <c r="AK567" s="56"/>
      <c r="AL567" s="29" t="s">
        <v>1390</v>
      </c>
    </row>
    <row r="568" spans="1:38" x14ac:dyDescent="0.2">
      <c r="A568" t="s">
        <v>398</v>
      </c>
      <c r="B568">
        <v>18675</v>
      </c>
      <c r="C568" t="s">
        <v>423</v>
      </c>
      <c r="D568" t="s">
        <v>1214</v>
      </c>
      <c r="E568" t="s">
        <v>387</v>
      </c>
      <c r="F568" s="95">
        <v>1.9550000000000001</v>
      </c>
      <c r="H568" s="33">
        <v>2096984</v>
      </c>
      <c r="I568" s="40">
        <v>72.296859999999995</v>
      </c>
      <c r="J568" s="40">
        <v>89.159115999999997</v>
      </c>
      <c r="K568" s="34">
        <v>24</v>
      </c>
      <c r="M568">
        <v>0</v>
      </c>
      <c r="P568" s="28">
        <v>-0.393518103312192</v>
      </c>
      <c r="Q568" s="28">
        <v>5.19859947659424E-2</v>
      </c>
      <c r="T568" s="56">
        <v>-2.05984930401377</v>
      </c>
      <c r="U568" s="56">
        <v>-0.15623963561624499</v>
      </c>
      <c r="V568" s="56">
        <v>-1.12385128709771</v>
      </c>
      <c r="W568" s="56">
        <v>-0.167391853559342</v>
      </c>
      <c r="X568" s="56">
        <v>0.31524562346305102</v>
      </c>
      <c r="Y568" s="56">
        <v>0.49651539294211</v>
      </c>
      <c r="AB568" s="56">
        <v>-2.42321277190565</v>
      </c>
      <c r="AC568" s="56">
        <v>2.0983343016108602</v>
      </c>
      <c r="AD568" s="56" t="s">
        <v>1362</v>
      </c>
      <c r="AE568" s="56">
        <v>-0.47729014537270897</v>
      </c>
      <c r="AF568" s="56">
        <v>-1.4694232741112101</v>
      </c>
      <c r="AG568" s="56" t="s">
        <v>1362</v>
      </c>
      <c r="AH568" s="56">
        <v>-1.8921846070586199</v>
      </c>
      <c r="AI568" s="56">
        <v>0.69104179833764601</v>
      </c>
      <c r="AJ568" s="56">
        <v>0.65140115002090604</v>
      </c>
      <c r="AK568" s="56"/>
      <c r="AL568" s="29" t="s">
        <v>1390</v>
      </c>
    </row>
    <row r="569" spans="1:38" x14ac:dyDescent="0.2">
      <c r="A569" t="s">
        <v>398</v>
      </c>
      <c r="B569">
        <v>17453</v>
      </c>
      <c r="C569" t="s">
        <v>423</v>
      </c>
      <c r="D569" t="s">
        <v>1214</v>
      </c>
      <c r="E569" t="s">
        <v>387</v>
      </c>
      <c r="F569" s="95">
        <v>1.9550000000000001</v>
      </c>
      <c r="H569" s="33">
        <v>3823293</v>
      </c>
      <c r="I569" s="40">
        <v>81.973079999999996</v>
      </c>
      <c r="J569" s="40">
        <v>80.481744000000006</v>
      </c>
      <c r="K569" s="34">
        <v>8</v>
      </c>
      <c r="M569">
        <v>0</v>
      </c>
      <c r="P569" s="28">
        <v>-4.1736584750019297E-2</v>
      </c>
      <c r="Q569" s="28">
        <v>4.2972849838894801E-2</v>
      </c>
      <c r="T569" s="56">
        <v>-1.53757938446703</v>
      </c>
      <c r="U569" s="56">
        <v>-0.24167505025701899</v>
      </c>
      <c r="V569" s="56">
        <v>-1.05484332228224</v>
      </c>
      <c r="W569" s="56">
        <v>-0.305012376396261</v>
      </c>
      <c r="X569" s="56">
        <v>0.40316494611916798</v>
      </c>
      <c r="Y569" s="56">
        <v>0.48535966045414097</v>
      </c>
      <c r="AB569" s="56">
        <v>-2.0710191797281801</v>
      </c>
      <c r="AC569" s="56">
        <v>2.0065164270771598</v>
      </c>
      <c r="AD569" s="56" t="s">
        <v>1362</v>
      </c>
      <c r="AE569" s="56">
        <v>-0.49052273659768098</v>
      </c>
      <c r="AF569" s="56">
        <v>-1.35190870007839</v>
      </c>
      <c r="AG569" s="56" t="s">
        <v>1362</v>
      </c>
      <c r="AH569" s="56">
        <v>-1.7567275458515501</v>
      </c>
      <c r="AI569" s="56">
        <v>0.72810354375765995</v>
      </c>
      <c r="AJ569" s="56">
        <v>0.69418934393604503</v>
      </c>
      <c r="AK569" s="56"/>
      <c r="AL569" s="29" t="s">
        <v>1390</v>
      </c>
    </row>
    <row r="570" spans="1:38" x14ac:dyDescent="0.2">
      <c r="A570" t="s">
        <v>399</v>
      </c>
      <c r="B570" t="s">
        <v>164</v>
      </c>
      <c r="C570" t="s">
        <v>611</v>
      </c>
      <c r="D570" t="s">
        <v>1324</v>
      </c>
      <c r="E570" t="s">
        <v>387</v>
      </c>
      <c r="F570" s="95">
        <v>0.94499999999999995</v>
      </c>
      <c r="H570" s="33">
        <v>28807946</v>
      </c>
      <c r="I570" s="40">
        <v>87.8395815115</v>
      </c>
      <c r="J570" s="40">
        <v>25.4337861817</v>
      </c>
      <c r="K570" s="34">
        <v>4</v>
      </c>
      <c r="M570">
        <v>0</v>
      </c>
      <c r="P570" s="28">
        <v>-0.218065208598959</v>
      </c>
      <c r="Q570" s="28">
        <v>-0.155263150500946</v>
      </c>
      <c r="T570" s="56">
        <v>-1.01080096818177</v>
      </c>
      <c r="U570" s="56">
        <v>-0.31806233021678698</v>
      </c>
      <c r="V570" s="56">
        <v>-0.73272024990985396</v>
      </c>
      <c r="W570" s="56">
        <v>-0.40800668584657701</v>
      </c>
      <c r="X570" s="56">
        <v>-0.184582529814279</v>
      </c>
      <c r="Y570" s="56">
        <v>0.51585340574689997</v>
      </c>
      <c r="AB570" s="56">
        <v>-0.67409091502162399</v>
      </c>
      <c r="AC570" s="56">
        <v>0.175771540394492</v>
      </c>
      <c r="AD570" s="56" t="s">
        <v>1362</v>
      </c>
      <c r="AE570" s="56">
        <v>4.0715673283846898E-2</v>
      </c>
      <c r="AF570" s="56">
        <v>0.104399391747638</v>
      </c>
      <c r="AG570" s="56" t="s">
        <v>1362</v>
      </c>
      <c r="AH570" s="56">
        <v>0.27199122001195603</v>
      </c>
      <c r="AI570" s="56">
        <v>-0.83955147548463804</v>
      </c>
      <c r="AJ570" s="56">
        <v>0.105363985975806</v>
      </c>
      <c r="AK570" s="56"/>
      <c r="AL570" s="29" t="s">
        <v>1390</v>
      </c>
    </row>
    <row r="571" spans="1:38" x14ac:dyDescent="0.2">
      <c r="A571" t="s">
        <v>399</v>
      </c>
      <c r="B571">
        <v>22873</v>
      </c>
      <c r="C571" t="s">
        <v>766</v>
      </c>
      <c r="D571" t="s">
        <v>1271</v>
      </c>
      <c r="E571" t="s">
        <v>387</v>
      </c>
      <c r="F571" s="95">
        <v>5.0000000000000001E-3</v>
      </c>
      <c r="H571" s="33">
        <v>19052239</v>
      </c>
      <c r="I571" s="40">
        <v>85.656415999999993</v>
      </c>
      <c r="J571" s="40">
        <v>21.451930000000001</v>
      </c>
      <c r="K571" s="34">
        <v>3</v>
      </c>
      <c r="M571">
        <v>0</v>
      </c>
      <c r="P571" s="28">
        <v>0.124395995252155</v>
      </c>
      <c r="Q571" s="28">
        <v>-4.1466784815399303E-2</v>
      </c>
      <c r="T571" s="56">
        <v>-0.57695378884718695</v>
      </c>
      <c r="U571" s="56">
        <v>-1.0118161046602401</v>
      </c>
      <c r="V571" s="56">
        <v>-0.80743009674553401</v>
      </c>
      <c r="W571" s="56">
        <v>-1.23514317278102</v>
      </c>
      <c r="X571" s="56">
        <v>-0.81348269931268002</v>
      </c>
      <c r="Y571" s="56">
        <v>0.73936922264631799</v>
      </c>
      <c r="AB571" s="56">
        <v>-0.104530237292897</v>
      </c>
      <c r="AC571" s="56">
        <v>-0.980177408967845</v>
      </c>
      <c r="AD571" s="56" t="s">
        <v>1362</v>
      </c>
      <c r="AE571" s="56">
        <v>-8.1637295339107199E-2</v>
      </c>
      <c r="AF571" s="56">
        <v>0.32955573783067399</v>
      </c>
      <c r="AG571" s="56" t="s">
        <v>1362</v>
      </c>
      <c r="AH571" s="56">
        <v>0.35379558698511798</v>
      </c>
      <c r="AI571" s="56">
        <v>-0.62119434448274902</v>
      </c>
      <c r="AJ571" s="56">
        <v>-0.47940571325547798</v>
      </c>
      <c r="AK571" s="56"/>
      <c r="AL571" s="29" t="s">
        <v>1390</v>
      </c>
    </row>
    <row r="572" spans="1:38" x14ac:dyDescent="0.2">
      <c r="A572" t="s">
        <v>398</v>
      </c>
      <c r="B572">
        <v>19112</v>
      </c>
      <c r="C572" t="s">
        <v>735</v>
      </c>
      <c r="D572" t="s">
        <v>1271</v>
      </c>
      <c r="E572" t="s">
        <v>387</v>
      </c>
      <c r="F572" s="95" t="s">
        <v>1362</v>
      </c>
      <c r="H572" s="33">
        <v>1695333</v>
      </c>
      <c r="I572" s="40">
        <v>44.339391999999997</v>
      </c>
      <c r="J572" s="40">
        <v>72.646084000000002</v>
      </c>
      <c r="K572" s="34">
        <v>2</v>
      </c>
      <c r="M572">
        <v>0</v>
      </c>
      <c r="P572" s="28">
        <v>-0.57242051264112204</v>
      </c>
      <c r="Q572" s="28">
        <v>-0.31862249387619501</v>
      </c>
      <c r="T572" s="56">
        <v>-2.1985592627114099</v>
      </c>
      <c r="U572" s="56">
        <v>-0.19264266678904601</v>
      </c>
      <c r="V572" s="56">
        <v>-1.61647235754939</v>
      </c>
      <c r="W572" s="56">
        <v>-1.64729528101629</v>
      </c>
      <c r="X572" s="56">
        <v>-0.53098001823970598</v>
      </c>
      <c r="Y572" s="56">
        <v>0.68476911902913296</v>
      </c>
      <c r="AB572" s="56">
        <v>-2.4327025662899802</v>
      </c>
      <c r="AC572" s="56">
        <v>2.35378062327869</v>
      </c>
      <c r="AD572" s="56" t="s">
        <v>1362</v>
      </c>
      <c r="AE572" s="56">
        <v>-0.62791267457973998</v>
      </c>
      <c r="AF572" s="56">
        <v>-1.9412727849192499</v>
      </c>
      <c r="AG572" s="56" t="s">
        <v>1362</v>
      </c>
      <c r="AH572" s="56">
        <v>-1.94200649547816</v>
      </c>
      <c r="AI572" s="56">
        <v>1.27317989017642</v>
      </c>
      <c r="AJ572" s="56">
        <v>-0.310453840179019</v>
      </c>
      <c r="AK572" s="56"/>
      <c r="AL572" s="29" t="s">
        <v>1390</v>
      </c>
    </row>
    <row r="573" spans="1:38" x14ac:dyDescent="0.2">
      <c r="A573" t="s">
        <v>398</v>
      </c>
      <c r="B573">
        <v>19068</v>
      </c>
      <c r="C573" t="s">
        <v>676</v>
      </c>
      <c r="D573" t="s">
        <v>1264</v>
      </c>
      <c r="E573" t="s">
        <v>387</v>
      </c>
      <c r="F573" s="95">
        <v>2.63</v>
      </c>
      <c r="H573" s="33">
        <v>2053225</v>
      </c>
      <c r="I573" s="40">
        <v>83.506209999999996</v>
      </c>
      <c r="J573" s="40">
        <v>75.119506000000001</v>
      </c>
      <c r="K573" s="34">
        <v>0</v>
      </c>
      <c r="M573">
        <v>0</v>
      </c>
      <c r="P573" s="28">
        <v>1.0470318150625799</v>
      </c>
      <c r="Q573" s="28">
        <v>0.620727209368647</v>
      </c>
      <c r="T573" s="56">
        <v>-0.85444939817348897</v>
      </c>
      <c r="U573" s="56">
        <v>-0.13543527606595701</v>
      </c>
      <c r="V573" s="56">
        <v>-0.89764529812810701</v>
      </c>
      <c r="W573" s="56">
        <v>0.125858940794351</v>
      </c>
      <c r="X573" s="56">
        <v>0.34484276660680802</v>
      </c>
      <c r="Y573" s="56">
        <v>0.371766697090057</v>
      </c>
      <c r="AB573" s="56">
        <v>-1.31977890639513</v>
      </c>
      <c r="AC573" s="56">
        <v>1.9380762792497399</v>
      </c>
      <c r="AD573" s="56" t="s">
        <v>1362</v>
      </c>
      <c r="AE573" s="56">
        <v>-0.37899495472232497</v>
      </c>
      <c r="AF573" s="56">
        <v>-1.2423771444944001</v>
      </c>
      <c r="AG573" s="56" t="s">
        <v>1362</v>
      </c>
      <c r="AH573" s="56">
        <v>-1.2494406667954201</v>
      </c>
      <c r="AI573" s="56">
        <v>0.41627230285663402</v>
      </c>
      <c r="AJ573" s="56">
        <v>0.69240003574737496</v>
      </c>
      <c r="AK573" s="56"/>
      <c r="AL573" s="29" t="s">
        <v>1390</v>
      </c>
    </row>
    <row r="574" spans="1:38" x14ac:dyDescent="0.2">
      <c r="A574" t="s">
        <v>398</v>
      </c>
      <c r="B574">
        <v>17479</v>
      </c>
      <c r="C574" t="s">
        <v>448</v>
      </c>
      <c r="D574" t="s">
        <v>1060</v>
      </c>
      <c r="E574" t="s">
        <v>387</v>
      </c>
      <c r="F574" s="95">
        <v>18.274999999999999</v>
      </c>
      <c r="H574" s="33">
        <v>4918377</v>
      </c>
      <c r="I574" s="40">
        <v>82.151610000000005</v>
      </c>
      <c r="J574" s="40">
        <v>80.643360000000001</v>
      </c>
      <c r="K574" s="34">
        <v>46</v>
      </c>
      <c r="M574">
        <v>0</v>
      </c>
      <c r="P574" s="28">
        <v>0.73935250259944896</v>
      </c>
      <c r="Q574" s="28">
        <v>0.380224737041996</v>
      </c>
      <c r="T574" s="56">
        <v>-0.69897140420803605</v>
      </c>
      <c r="U574" s="56">
        <v>-0.12976635042289</v>
      </c>
      <c r="V574" s="56">
        <v>-0.85409116515545402</v>
      </c>
      <c r="W574" s="56">
        <v>-0.115527016763774</v>
      </c>
      <c r="X574" s="56">
        <v>0.40883784367774001</v>
      </c>
      <c r="Y574" s="56">
        <v>0.339931109473527</v>
      </c>
      <c r="AB574" s="56">
        <v>-1.2334501012366399</v>
      </c>
      <c r="AC574" s="56">
        <v>1.80498310987948</v>
      </c>
      <c r="AD574" s="56" t="s">
        <v>1362</v>
      </c>
      <c r="AE574" s="56">
        <v>-0.33750326616746601</v>
      </c>
      <c r="AF574" s="56">
        <v>-1.08181555120366</v>
      </c>
      <c r="AG574" s="56" t="s">
        <v>1362</v>
      </c>
      <c r="AH574" s="56">
        <v>-1.2472207168042599</v>
      </c>
      <c r="AI574" s="56">
        <v>0.41858456291539697</v>
      </c>
      <c r="AJ574" s="56">
        <v>0.72861242077920696</v>
      </c>
      <c r="AK574" s="56"/>
      <c r="AL574" s="29" t="s">
        <v>1390</v>
      </c>
    </row>
    <row r="575" spans="1:38" x14ac:dyDescent="0.2">
      <c r="A575" t="s">
        <v>398</v>
      </c>
      <c r="B575">
        <v>18978</v>
      </c>
      <c r="C575" t="s">
        <v>686</v>
      </c>
      <c r="D575" t="s">
        <v>1219</v>
      </c>
      <c r="E575" t="s">
        <v>387</v>
      </c>
      <c r="F575" s="95">
        <v>13.75</v>
      </c>
      <c r="H575" s="33">
        <v>1727099</v>
      </c>
      <c r="I575" s="40">
        <v>53.369219999999999</v>
      </c>
      <c r="J575" s="40">
        <v>88.690308000000002</v>
      </c>
      <c r="K575" s="34">
        <v>20</v>
      </c>
      <c r="M575">
        <v>0</v>
      </c>
      <c r="P575" s="28">
        <v>0.68211087894855205</v>
      </c>
      <c r="Q575" s="28">
        <v>0.49970271114816001</v>
      </c>
      <c r="T575" s="56">
        <v>-1.4348842458914599</v>
      </c>
      <c r="U575" s="56">
        <v>-0.145089774343821</v>
      </c>
      <c r="V575" s="56">
        <v>-1.11704972471991</v>
      </c>
      <c r="W575" s="56">
        <v>-0.242542566565912</v>
      </c>
      <c r="X575" s="56">
        <v>0.31533107174220698</v>
      </c>
      <c r="Y575" s="56">
        <v>0.46469121376136502</v>
      </c>
      <c r="AB575" s="56">
        <v>-1.98919746822139</v>
      </c>
      <c r="AC575" s="56">
        <v>2.0713693775691602</v>
      </c>
      <c r="AD575" s="56" t="s">
        <v>1362</v>
      </c>
      <c r="AE575" s="56">
        <v>-0.45885036684423602</v>
      </c>
      <c r="AF575" s="56">
        <v>-1.4293628894089501</v>
      </c>
      <c r="AG575" s="56" t="s">
        <v>1362</v>
      </c>
      <c r="AH575" s="56">
        <v>-1.5807590795286499</v>
      </c>
      <c r="AI575" s="56">
        <v>0.64386460862383699</v>
      </c>
      <c r="AJ575" s="56">
        <v>0.63202749206948405</v>
      </c>
      <c r="AK575" s="56"/>
      <c r="AL575" s="29" t="s">
        <v>1390</v>
      </c>
    </row>
    <row r="576" spans="1:38" x14ac:dyDescent="0.2">
      <c r="A576" t="s">
        <v>398</v>
      </c>
      <c r="B576" t="s">
        <v>19</v>
      </c>
      <c r="C576" t="s">
        <v>777</v>
      </c>
      <c r="D576" t="s">
        <v>1159</v>
      </c>
      <c r="E576" t="s">
        <v>1037</v>
      </c>
      <c r="F576" s="95">
        <v>11.504999999999999</v>
      </c>
      <c r="H576" s="33">
        <v>1499576</v>
      </c>
      <c r="I576" s="40">
        <v>42.000660333200003</v>
      </c>
      <c r="J576" s="40">
        <v>77.743593945800001</v>
      </c>
      <c r="K576" s="34">
        <v>2</v>
      </c>
      <c r="M576">
        <v>0</v>
      </c>
      <c r="P576" s="28">
        <v>0.62040593034833602</v>
      </c>
      <c r="Q576" s="28">
        <v>0.26428954549495198</v>
      </c>
      <c r="T576" s="56">
        <v>0.43749664204708799</v>
      </c>
      <c r="U576" s="56">
        <v>-0.31120579102595203</v>
      </c>
      <c r="V576" s="56">
        <v>0.22750805287614501</v>
      </c>
      <c r="W576" s="56">
        <v>0.36510364395482198</v>
      </c>
      <c r="X576" s="56">
        <v>-8.4734379682288599E-2</v>
      </c>
      <c r="Y576" s="56">
        <v>8.7760409253253305E-2</v>
      </c>
      <c r="AB576" s="56">
        <v>0.52516396137032395</v>
      </c>
      <c r="AC576" s="56">
        <v>0.165798669357376</v>
      </c>
      <c r="AD576" s="56" t="s">
        <v>1362</v>
      </c>
      <c r="AE576" s="56">
        <v>-0.30724483702132899</v>
      </c>
      <c r="AF576" s="56">
        <v>6.3143188958648899E-2</v>
      </c>
      <c r="AG576" s="56">
        <v>0.13568901208100201</v>
      </c>
      <c r="AH576" s="56">
        <v>0.132259737728321</v>
      </c>
      <c r="AI576" s="56">
        <v>-0.25547041555477901</v>
      </c>
      <c r="AJ576" s="56">
        <v>-9.8263044911811606E-2</v>
      </c>
      <c r="AK576" s="56"/>
      <c r="AL576" s="29" t="s">
        <v>1390</v>
      </c>
    </row>
    <row r="577" spans="1:38" x14ac:dyDescent="0.2">
      <c r="A577" t="s">
        <v>398</v>
      </c>
      <c r="B577">
        <v>18442</v>
      </c>
      <c r="C577" t="s">
        <v>579</v>
      </c>
      <c r="D577" t="s">
        <v>1217</v>
      </c>
      <c r="E577" t="s">
        <v>1037</v>
      </c>
      <c r="F577" s="95">
        <v>124.705</v>
      </c>
      <c r="H577" s="33">
        <v>1842150</v>
      </c>
      <c r="I577" s="40">
        <v>79.940169999999995</v>
      </c>
      <c r="J577" s="40">
        <v>64.462140000000005</v>
      </c>
      <c r="K577" s="34">
        <v>0</v>
      </c>
      <c r="M577">
        <v>0</v>
      </c>
      <c r="P577" s="28">
        <v>-2.6036846760521499E-2</v>
      </c>
      <c r="Q577" s="28">
        <v>-0.143942683988179</v>
      </c>
      <c r="T577" s="56">
        <v>-0.324209467053103</v>
      </c>
      <c r="U577" s="56">
        <v>-0.474463169056343</v>
      </c>
      <c r="V577" s="56">
        <v>-0.244301698039776</v>
      </c>
      <c r="W577" s="56">
        <v>-0.42393261315848801</v>
      </c>
      <c r="X577" s="56">
        <v>-0.63047381619485698</v>
      </c>
      <c r="Y577" s="56">
        <v>0.23449866685496201</v>
      </c>
      <c r="AB577" s="56">
        <v>-0.36712625754001799</v>
      </c>
      <c r="AC577" s="56">
        <v>0.41215645209125701</v>
      </c>
      <c r="AD577" s="56">
        <v>-0.82497684035783603</v>
      </c>
      <c r="AE577" s="56">
        <v>-0.43157056945585498</v>
      </c>
      <c r="AF577" s="56">
        <v>-0.322551404168685</v>
      </c>
      <c r="AG577" s="56">
        <v>1.5446846492313799E-2</v>
      </c>
      <c r="AH577" s="56">
        <v>-0.82497684035783903</v>
      </c>
      <c r="AI577" s="56">
        <v>7.3517039564740094E-2</v>
      </c>
      <c r="AJ577" s="56">
        <v>-0.26764367983995502</v>
      </c>
      <c r="AK577" s="56"/>
      <c r="AL577" s="29" t="s">
        <v>1390</v>
      </c>
    </row>
    <row r="578" spans="1:38" x14ac:dyDescent="0.2">
      <c r="A578" t="s">
        <v>398</v>
      </c>
      <c r="B578" t="s">
        <v>71</v>
      </c>
      <c r="C578" t="s">
        <v>827</v>
      </c>
      <c r="D578" t="s">
        <v>1217</v>
      </c>
      <c r="E578" t="s">
        <v>387</v>
      </c>
      <c r="F578" s="95" t="s">
        <v>1362</v>
      </c>
      <c r="H578" s="33">
        <v>10484919</v>
      </c>
      <c r="I578" s="40">
        <v>81.495614883100004</v>
      </c>
      <c r="J578" s="40">
        <v>62.947940224200003</v>
      </c>
      <c r="K578" s="34">
        <v>22</v>
      </c>
      <c r="M578">
        <v>0</v>
      </c>
      <c r="P578" s="28">
        <v>-0.166869258529348</v>
      </c>
      <c r="Q578" s="28">
        <v>-0.301133783103259</v>
      </c>
      <c r="T578" s="56">
        <v>-1.58161490083975</v>
      </c>
      <c r="U578" s="56">
        <v>-9.2382254455310203E-2</v>
      </c>
      <c r="V578" s="56">
        <v>-0.95505517641129301</v>
      </c>
      <c r="W578" s="56">
        <v>-0.151540530903233</v>
      </c>
      <c r="X578" s="56">
        <v>0.30372770639782698</v>
      </c>
      <c r="Y578" s="56">
        <v>0.42525102262447501</v>
      </c>
      <c r="AB578" s="56">
        <v>-2.1129487205732702</v>
      </c>
      <c r="AC578" s="56">
        <v>2.0227416516860699</v>
      </c>
      <c r="AD578" s="56" t="s">
        <v>1362</v>
      </c>
      <c r="AE578" s="56">
        <v>-0.43772581763961199</v>
      </c>
      <c r="AF578" s="56">
        <v>-1.3085983223695601</v>
      </c>
      <c r="AG578" s="56" t="s">
        <v>1362</v>
      </c>
      <c r="AH578" s="56">
        <v>-1.65298524631292</v>
      </c>
      <c r="AI578" s="56">
        <v>0.70206676505947097</v>
      </c>
      <c r="AJ578" s="56">
        <v>0.58614727601319105</v>
      </c>
      <c r="AK578" s="56"/>
      <c r="AL578" s="29" t="s">
        <v>1390</v>
      </c>
    </row>
    <row r="579" spans="1:38" x14ac:dyDescent="0.2">
      <c r="A579" t="s">
        <v>399</v>
      </c>
      <c r="B579">
        <v>22943</v>
      </c>
      <c r="C579" t="s">
        <v>603</v>
      </c>
      <c r="D579" t="s">
        <v>1304</v>
      </c>
      <c r="E579" t="s">
        <v>387</v>
      </c>
      <c r="F579" s="95">
        <v>0</v>
      </c>
      <c r="H579" s="33">
        <v>23926009</v>
      </c>
      <c r="I579" s="40">
        <v>87.338406000000006</v>
      </c>
      <c r="J579" s="40">
        <v>20.941454</v>
      </c>
      <c r="K579" s="34">
        <v>0</v>
      </c>
      <c r="M579">
        <v>0</v>
      </c>
      <c r="P579" s="28">
        <v>-0.50427718600729199</v>
      </c>
      <c r="Q579" s="28">
        <v>-5.6974237926204201E-2</v>
      </c>
      <c r="T579" s="56">
        <v>-1.7008831591578299</v>
      </c>
      <c r="U579" s="56">
        <v>-1.44985406539894</v>
      </c>
      <c r="V579" s="56">
        <v>-2.14116406702427</v>
      </c>
      <c r="W579" s="56">
        <v>-1.5870244897700101</v>
      </c>
      <c r="X579" s="56">
        <v>-1.2048151670203899</v>
      </c>
      <c r="Y579" s="56">
        <v>1.0018471981875601</v>
      </c>
      <c r="AB579" s="56">
        <v>-0.70709918868823696</v>
      </c>
      <c r="AC579" s="56">
        <v>-2.1636044627516</v>
      </c>
      <c r="AD579" s="56" t="s">
        <v>1362</v>
      </c>
      <c r="AE579" s="56">
        <v>-0.116487536470035</v>
      </c>
      <c r="AF579" s="56">
        <v>0.49030437238507102</v>
      </c>
      <c r="AG579" s="56" t="s">
        <v>1362</v>
      </c>
      <c r="AH579" s="56">
        <v>1.05329501823839</v>
      </c>
      <c r="AI579" s="56">
        <v>-0.63920494189616395</v>
      </c>
      <c r="AJ579" s="56">
        <v>-1.1431086394693799</v>
      </c>
      <c r="AK579" s="56"/>
      <c r="AL579" s="29" t="s">
        <v>1390</v>
      </c>
    </row>
    <row r="580" spans="1:38" x14ac:dyDescent="0.2">
      <c r="A580" t="s">
        <v>398</v>
      </c>
      <c r="B580">
        <v>17412</v>
      </c>
      <c r="C580" t="s">
        <v>1235</v>
      </c>
      <c r="D580" t="s">
        <v>1236</v>
      </c>
      <c r="E580" t="s">
        <v>1037</v>
      </c>
      <c r="F580" s="95">
        <v>2.9000000000000004</v>
      </c>
      <c r="H580" s="33">
        <v>25935710</v>
      </c>
      <c r="I580" s="40">
        <v>88.027006</v>
      </c>
      <c r="J580" s="40">
        <v>37.859699999999997</v>
      </c>
      <c r="K580" s="34">
        <v>13</v>
      </c>
      <c r="M580">
        <v>0</v>
      </c>
      <c r="P580" s="28">
        <v>0.59887920309652398</v>
      </c>
      <c r="Q580" s="28">
        <v>0.20422214676505601</v>
      </c>
      <c r="T580" s="56">
        <v>0.70998751579007102</v>
      </c>
      <c r="U580" s="56">
        <v>5.35558491756346E-2</v>
      </c>
      <c r="V580" s="56">
        <v>-0.111873828594224</v>
      </c>
      <c r="W580" s="56">
        <v>2.1007924430570701E-2</v>
      </c>
      <c r="X580" s="56">
        <v>-0.142557738556222</v>
      </c>
      <c r="Y580" s="56">
        <v>-3.9510472528432303E-2</v>
      </c>
      <c r="AB580" s="56">
        <v>0.60688557987815295</v>
      </c>
      <c r="AC580" s="56">
        <v>-8.5352105504047898E-2</v>
      </c>
      <c r="AD580" s="56">
        <v>0.61635244367884101</v>
      </c>
      <c r="AE580" s="56">
        <v>0.17230314112291201</v>
      </c>
      <c r="AF580" s="56">
        <v>-0.118068714129603</v>
      </c>
      <c r="AG580" s="56">
        <v>-4.3917453294560899E-2</v>
      </c>
      <c r="AH580" s="56">
        <v>-9.0398537440365204E-2</v>
      </c>
      <c r="AI580" s="56">
        <v>-0.204852457139787</v>
      </c>
      <c r="AJ580" s="56">
        <v>3.58444806904855E-2</v>
      </c>
      <c r="AK580" s="56"/>
      <c r="AL580" s="29" t="s">
        <v>1390</v>
      </c>
    </row>
    <row r="581" spans="1:38" x14ac:dyDescent="0.2">
      <c r="A581" t="s">
        <v>398</v>
      </c>
      <c r="B581">
        <v>19062</v>
      </c>
      <c r="C581" t="s">
        <v>670</v>
      </c>
      <c r="D581" t="s">
        <v>1195</v>
      </c>
      <c r="E581" t="s">
        <v>387</v>
      </c>
      <c r="F581" s="95">
        <v>26.844999999999999</v>
      </c>
      <c r="H581" s="33">
        <v>1051389</v>
      </c>
      <c r="I581" s="40">
        <v>81.487269999999995</v>
      </c>
      <c r="J581" s="40">
        <v>73.510146000000006</v>
      </c>
      <c r="K581" s="34" t="s">
        <v>1363</v>
      </c>
      <c r="M581">
        <v>0</v>
      </c>
      <c r="P581" s="28">
        <v>0.34978617102489201</v>
      </c>
      <c r="Q581" s="28">
        <v>0.15499583546158899</v>
      </c>
      <c r="T581" s="56" t="s">
        <v>1362</v>
      </c>
      <c r="U581" s="56" t="s">
        <v>1362</v>
      </c>
      <c r="V581" s="56" t="s">
        <v>1362</v>
      </c>
      <c r="W581" s="56" t="s">
        <v>1362</v>
      </c>
      <c r="X581" s="56" t="s">
        <v>1362</v>
      </c>
      <c r="Y581" s="56" t="s">
        <v>1362</v>
      </c>
      <c r="AB581" s="56" t="s">
        <v>1375</v>
      </c>
      <c r="AC581" s="56" t="s">
        <v>1375</v>
      </c>
      <c r="AD581" s="56" t="s">
        <v>1362</v>
      </c>
      <c r="AE581" s="56" t="s">
        <v>1375</v>
      </c>
      <c r="AF581" s="56" t="s">
        <v>1375</v>
      </c>
      <c r="AG581" s="56" t="s">
        <v>1362</v>
      </c>
      <c r="AH581" s="56" t="s">
        <v>1375</v>
      </c>
      <c r="AI581" s="56" t="s">
        <v>1375</v>
      </c>
      <c r="AJ581" s="56" t="s">
        <v>1375</v>
      </c>
      <c r="AK581" s="56"/>
      <c r="AL581" s="29" t="s">
        <v>1390</v>
      </c>
    </row>
    <row r="582" spans="1:38" x14ac:dyDescent="0.2">
      <c r="A582" t="s">
        <v>399</v>
      </c>
      <c r="B582" t="s">
        <v>211</v>
      </c>
      <c r="C582" t="s">
        <v>590</v>
      </c>
      <c r="D582" t="s">
        <v>1259</v>
      </c>
      <c r="E582" t="s">
        <v>387</v>
      </c>
      <c r="F582" s="95">
        <v>2.9699999999999998</v>
      </c>
      <c r="H582" s="33">
        <v>20229391</v>
      </c>
      <c r="I582" s="40">
        <v>83.247784751500006</v>
      </c>
      <c r="J582" s="40">
        <v>20.262104034</v>
      </c>
      <c r="K582" s="34">
        <v>5</v>
      </c>
      <c r="M582">
        <v>0</v>
      </c>
      <c r="P582" s="28">
        <v>-0.16397600502325599</v>
      </c>
      <c r="Q582" s="28">
        <v>-6.8462358513693394E-2</v>
      </c>
      <c r="T582" s="56">
        <v>-1.06621194553562</v>
      </c>
      <c r="U582" s="56">
        <v>-0.51491912505484605</v>
      </c>
      <c r="V582" s="56">
        <v>-0.81474783681337004</v>
      </c>
      <c r="W582" s="56">
        <v>-0.53113720193983305</v>
      </c>
      <c r="X582" s="56">
        <v>-0.33546414754996801</v>
      </c>
      <c r="Y582" s="56">
        <v>0.61457185216586596</v>
      </c>
      <c r="AB582" s="56">
        <v>-0.56757526786316503</v>
      </c>
      <c r="AC582" s="56">
        <v>-0.35857461389482498</v>
      </c>
      <c r="AD582" s="56" t="s">
        <v>1362</v>
      </c>
      <c r="AE582" s="56">
        <v>-3.0314875560449699E-3</v>
      </c>
      <c r="AF582" s="56">
        <v>0.230859162558954</v>
      </c>
      <c r="AG582" s="56" t="s">
        <v>1362</v>
      </c>
      <c r="AH582" s="56">
        <v>0.452174562519156</v>
      </c>
      <c r="AI582" s="56">
        <v>-0.72968662651741401</v>
      </c>
      <c r="AJ582" s="56">
        <v>-0.10368852307403199</v>
      </c>
      <c r="AK582" s="56"/>
      <c r="AL582" s="29" t="s">
        <v>1390</v>
      </c>
    </row>
    <row r="583" spans="1:38" x14ac:dyDescent="0.2">
      <c r="A583" t="s">
        <v>399</v>
      </c>
      <c r="B583" t="s">
        <v>214</v>
      </c>
      <c r="C583" t="s">
        <v>949</v>
      </c>
      <c r="D583" t="s">
        <v>1225</v>
      </c>
      <c r="E583" t="s">
        <v>387</v>
      </c>
      <c r="F583" s="95">
        <v>0</v>
      </c>
      <c r="H583" s="33">
        <v>21924094</v>
      </c>
      <c r="I583" s="40">
        <v>83.933216829000003</v>
      </c>
      <c r="J583" s="40">
        <v>20.065412408899999</v>
      </c>
      <c r="K583" s="34">
        <v>17</v>
      </c>
      <c r="M583">
        <v>0</v>
      </c>
      <c r="P583" s="28">
        <v>2.2710739198018502E-2</v>
      </c>
      <c r="Q583" s="28">
        <v>1.8578479744721699E-2</v>
      </c>
      <c r="T583" s="56">
        <v>-0.47997280495285699</v>
      </c>
      <c r="U583" s="56">
        <v>-0.94238788699103504</v>
      </c>
      <c r="V583" s="56">
        <v>-0.826229605065679</v>
      </c>
      <c r="W583" s="56">
        <v>-0.61854044183285495</v>
      </c>
      <c r="X583" s="56">
        <v>-0.99591962221011299</v>
      </c>
      <c r="Y583" s="56">
        <v>0.72568056828041405</v>
      </c>
      <c r="AB583" s="56">
        <v>-6.6574859611259293E-2</v>
      </c>
      <c r="AC583" s="56">
        <v>-1.14901441545209</v>
      </c>
      <c r="AD583" s="56" t="s">
        <v>1362</v>
      </c>
      <c r="AE583" s="56">
        <v>-6.9717083421374698E-2</v>
      </c>
      <c r="AF583" s="56">
        <v>0.32860755367386002</v>
      </c>
      <c r="AG583" s="56" t="s">
        <v>1362</v>
      </c>
      <c r="AH583" s="56">
        <v>0.66486294241590105</v>
      </c>
      <c r="AI583" s="56">
        <v>-0.68212735325185503</v>
      </c>
      <c r="AJ583" s="56">
        <v>-0.57420630428889197</v>
      </c>
      <c r="AK583" s="56"/>
      <c r="AL583" s="29" t="s">
        <v>1390</v>
      </c>
    </row>
    <row r="584" spans="1:38" x14ac:dyDescent="0.2">
      <c r="A584" t="s">
        <v>399</v>
      </c>
      <c r="B584">
        <v>22603</v>
      </c>
      <c r="C584" t="s">
        <v>787</v>
      </c>
      <c r="D584" t="s">
        <v>1225</v>
      </c>
      <c r="E584" t="s">
        <v>387</v>
      </c>
      <c r="F584" s="95" t="s">
        <v>1362</v>
      </c>
      <c r="H584" s="33">
        <v>14767615</v>
      </c>
      <c r="I584" s="40">
        <v>85.391486</v>
      </c>
      <c r="J584" s="40">
        <v>36.247593000000002</v>
      </c>
      <c r="K584" s="34">
        <v>17</v>
      </c>
      <c r="M584">
        <v>0</v>
      </c>
      <c r="P584" s="28">
        <v>-0.40606523778460601</v>
      </c>
      <c r="Q584" s="28">
        <v>-0.14575528342611699</v>
      </c>
      <c r="T584" s="56">
        <v>-1.2061211409644499</v>
      </c>
      <c r="U584" s="56">
        <v>-0.31649158288232998</v>
      </c>
      <c r="V584" s="56">
        <v>-0.60018749384806203</v>
      </c>
      <c r="W584" s="56">
        <v>-0.65485715926933796</v>
      </c>
      <c r="X584" s="56">
        <v>-0.439006222941841</v>
      </c>
      <c r="Y584" s="56">
        <v>0.53374302607702595</v>
      </c>
      <c r="AB584" s="56">
        <v>-0.761669603935206</v>
      </c>
      <c r="AC584" s="56">
        <v>0.66224350624875705</v>
      </c>
      <c r="AD584" s="56" t="s">
        <v>1362</v>
      </c>
      <c r="AE584" s="56">
        <v>-0.16017203436687899</v>
      </c>
      <c r="AF584" s="56">
        <v>3.4614758963939098E-2</v>
      </c>
      <c r="AG584" s="56" t="s">
        <v>1362</v>
      </c>
      <c r="AH584" s="56">
        <v>0.35580914329239599</v>
      </c>
      <c r="AI584" s="56">
        <v>-0.34517288024954601</v>
      </c>
      <c r="AJ584" s="56">
        <v>-5.6713175750480301E-2</v>
      </c>
      <c r="AK584" s="56"/>
      <c r="AL584" s="29" t="s">
        <v>1390</v>
      </c>
    </row>
    <row r="585" spans="1:38" x14ac:dyDescent="0.2">
      <c r="A585" t="s">
        <v>399</v>
      </c>
      <c r="B585" t="s">
        <v>91</v>
      </c>
      <c r="C585" t="s">
        <v>506</v>
      </c>
      <c r="D585" t="s">
        <v>1250</v>
      </c>
      <c r="E585" t="s">
        <v>387</v>
      </c>
      <c r="F585" s="95">
        <v>5.0000000000000001E-3</v>
      </c>
      <c r="H585" s="33">
        <v>5958198</v>
      </c>
      <c r="I585" s="40">
        <v>83.982688634799999</v>
      </c>
      <c r="J585" s="40">
        <v>59.3822487614</v>
      </c>
      <c r="K585" s="34">
        <v>6</v>
      </c>
      <c r="M585">
        <v>0</v>
      </c>
      <c r="P585" s="28">
        <v>-0.36183733845589</v>
      </c>
      <c r="Q585" s="28">
        <v>-8.1350940262042107E-2</v>
      </c>
      <c r="T585" s="56">
        <v>-1.5091638746712499</v>
      </c>
      <c r="U585" s="56">
        <v>-3.1439834661875902E-3</v>
      </c>
      <c r="V585" s="56">
        <v>-0.778694440660467</v>
      </c>
      <c r="W585" s="56">
        <v>-0.201499627178545</v>
      </c>
      <c r="X585" s="56">
        <v>0.44861337569269599</v>
      </c>
      <c r="Y585" s="56">
        <v>0.32056119268507199</v>
      </c>
      <c r="AB585" s="56">
        <v>-1.7603905698906299</v>
      </c>
      <c r="AC585" s="56">
        <v>1.7618673800656299</v>
      </c>
      <c r="AD585" s="56" t="s">
        <v>1362</v>
      </c>
      <c r="AE585" s="56">
        <v>-0.21587018895954699</v>
      </c>
      <c r="AF585" s="56">
        <v>-0.86223966573678701</v>
      </c>
      <c r="AG585" s="56" t="s">
        <v>1362</v>
      </c>
      <c r="AH585" s="56">
        <v>-1.2428068098239899</v>
      </c>
      <c r="AI585" s="56">
        <v>0.17773956852703299</v>
      </c>
      <c r="AJ585" s="56">
        <v>0.63882476408862598</v>
      </c>
      <c r="AK585" s="56"/>
      <c r="AL585" s="29" t="s">
        <v>1390</v>
      </c>
    </row>
    <row r="586" spans="1:38" x14ac:dyDescent="0.2">
      <c r="A586" t="s">
        <v>398</v>
      </c>
      <c r="B586" t="s">
        <v>30</v>
      </c>
      <c r="C586" t="s">
        <v>787</v>
      </c>
      <c r="D586" t="s">
        <v>1250</v>
      </c>
      <c r="E586" t="s">
        <v>387</v>
      </c>
      <c r="F586" s="95" t="s">
        <v>1362</v>
      </c>
      <c r="H586" s="33">
        <v>13436442</v>
      </c>
      <c r="I586" s="40">
        <v>76.318552158800003</v>
      </c>
      <c r="J586" s="40">
        <v>51.215647520399997</v>
      </c>
      <c r="K586" s="34">
        <v>7</v>
      </c>
      <c r="M586">
        <v>0</v>
      </c>
      <c r="P586" s="28">
        <v>-0.391365790454549</v>
      </c>
      <c r="Q586" s="28">
        <v>-0.22911228511277701</v>
      </c>
      <c r="T586" s="56">
        <v>-1.48883351981054</v>
      </c>
      <c r="U586" s="56">
        <v>-1.6023704974900001E-2</v>
      </c>
      <c r="V586" s="56">
        <v>-0.91103397305162004</v>
      </c>
      <c r="W586" s="56">
        <v>-0.32967292706234103</v>
      </c>
      <c r="X586" s="56">
        <v>-0.12374365875403801</v>
      </c>
      <c r="Y586" s="56">
        <v>0.44562131767722402</v>
      </c>
      <c r="AB586" s="56">
        <v>-1.8322039133563499</v>
      </c>
      <c r="AC586" s="56">
        <v>1.9724467333428499</v>
      </c>
      <c r="AD586" s="56" t="s">
        <v>1362</v>
      </c>
      <c r="AE586" s="56">
        <v>-0.30602539467503798</v>
      </c>
      <c r="AF586" s="56">
        <v>-0.88627894555828801</v>
      </c>
      <c r="AG586" s="56" t="s">
        <v>1362</v>
      </c>
      <c r="AH586" s="56">
        <v>-1.28168775636332</v>
      </c>
      <c r="AI586" s="56">
        <v>0.477508253359823</v>
      </c>
      <c r="AJ586" s="56">
        <v>5.4170037090276998E-2</v>
      </c>
      <c r="AK586" s="56"/>
      <c r="AL586" s="29" t="s">
        <v>1390</v>
      </c>
    </row>
    <row r="587" spans="1:38" x14ac:dyDescent="0.2">
      <c r="A587" t="s">
        <v>399</v>
      </c>
      <c r="B587">
        <v>22843</v>
      </c>
      <c r="C587" t="s">
        <v>857</v>
      </c>
      <c r="D587" t="s">
        <v>1319</v>
      </c>
      <c r="E587" t="s">
        <v>387</v>
      </c>
      <c r="F587" s="95">
        <v>2.67</v>
      </c>
      <c r="H587" s="33">
        <v>20895684</v>
      </c>
      <c r="I587" s="40">
        <v>84.729785000000007</v>
      </c>
      <c r="J587" s="40">
        <v>22.319454</v>
      </c>
      <c r="K587" s="34">
        <v>22</v>
      </c>
      <c r="M587">
        <v>0</v>
      </c>
      <c r="P587" s="28">
        <v>0.23349239189529</v>
      </c>
      <c r="Q587" s="28">
        <v>4.89013261321554E-2</v>
      </c>
      <c r="T587" s="56">
        <v>-0.29728798460099498</v>
      </c>
      <c r="U587" s="56">
        <v>-1.4886901569532001</v>
      </c>
      <c r="V587" s="56">
        <v>-1.1402226672904401</v>
      </c>
      <c r="W587" s="56">
        <v>-1.17104559075735</v>
      </c>
      <c r="X587" s="56">
        <v>-1.58906675563196</v>
      </c>
      <c r="Y587" s="56">
        <v>0.86636242428105803</v>
      </c>
      <c r="AB587" s="56">
        <v>0.15037490532348799</v>
      </c>
      <c r="AC587" s="56">
        <v>-1.7622868553443101</v>
      </c>
      <c r="AD587" s="56" t="s">
        <v>1362</v>
      </c>
      <c r="AE587" s="56">
        <v>-0.17334994348895899</v>
      </c>
      <c r="AF587" s="56">
        <v>0.39991608973197101</v>
      </c>
      <c r="AG587" s="56" t="s">
        <v>1362</v>
      </c>
      <c r="AH587" s="56">
        <v>0.93759512704896897</v>
      </c>
      <c r="AI587" s="56">
        <v>-0.59579472648180598</v>
      </c>
      <c r="AJ587" s="56">
        <v>-1.22693937355617</v>
      </c>
      <c r="AK587" s="56"/>
      <c r="AL587" s="29" t="s">
        <v>1390</v>
      </c>
    </row>
    <row r="588" spans="1:38" x14ac:dyDescent="0.2">
      <c r="A588" t="s">
        <v>400</v>
      </c>
      <c r="B588" t="s">
        <v>1400</v>
      </c>
      <c r="C588" t="s">
        <v>396</v>
      </c>
      <c r="D588" t="s">
        <v>1298</v>
      </c>
      <c r="E588" t="s">
        <v>391</v>
      </c>
      <c r="F588" s="95" t="s">
        <v>1471</v>
      </c>
      <c r="H588" s="34">
        <v>1638856</v>
      </c>
      <c r="I588" s="40">
        <v>69.903034000000005</v>
      </c>
      <c r="J588" s="40">
        <v>59.582676999999997</v>
      </c>
      <c r="K588" s="34">
        <v>9253</v>
      </c>
      <c r="M588">
        <v>0</v>
      </c>
      <c r="P588" s="28">
        <v>-0.131207368920187</v>
      </c>
      <c r="Q588" s="28">
        <v>0.134263775848214</v>
      </c>
      <c r="T588" s="56">
        <v>0.29305569655872699</v>
      </c>
      <c r="U588" s="56">
        <v>0.27725774050550001</v>
      </c>
      <c r="V588" s="56">
        <v>0.40963697400228699</v>
      </c>
      <c r="W588" s="56">
        <v>0.23601459097265701</v>
      </c>
      <c r="X588" s="56">
        <v>0.180200677166304</v>
      </c>
      <c r="Y588" s="56">
        <v>9.5285816522190203E-2</v>
      </c>
      <c r="AB588" s="56">
        <v>0.37277818060414097</v>
      </c>
      <c r="AC588" s="56">
        <v>0.12701230359103499</v>
      </c>
      <c r="AD588" s="56">
        <v>0.27098610106481602</v>
      </c>
      <c r="AE588" s="56">
        <v>0.28674225569288703</v>
      </c>
      <c r="AF588" s="56">
        <v>0.30796609068605302</v>
      </c>
      <c r="AG588" s="56">
        <v>0.139700175231042</v>
      </c>
      <c r="AH588" s="56">
        <v>0.27889129915015898</v>
      </c>
      <c r="AI588" s="56">
        <v>-0.21935814298756801</v>
      </c>
      <c r="AJ588" s="56">
        <v>0.26689828589325099</v>
      </c>
      <c r="AK588" s="56"/>
      <c r="AL588" s="29" t="s">
        <v>1390</v>
      </c>
    </row>
    <row r="589" spans="1:38" x14ac:dyDescent="0.2">
      <c r="A589" t="s">
        <v>400</v>
      </c>
      <c r="B589" t="s">
        <v>1396</v>
      </c>
      <c r="C589" t="s">
        <v>396</v>
      </c>
      <c r="D589" t="s">
        <v>1298</v>
      </c>
      <c r="E589" t="s">
        <v>390</v>
      </c>
      <c r="F589" s="95" t="s">
        <v>1471</v>
      </c>
      <c r="H589" s="34">
        <v>19569778</v>
      </c>
      <c r="I589" s="40">
        <v>87.129980000000003</v>
      </c>
      <c r="J589" s="40">
        <v>45.440489999999997</v>
      </c>
      <c r="K589" s="34">
        <v>20948</v>
      </c>
      <c r="M589">
        <v>0</v>
      </c>
      <c r="P589" s="28">
        <v>-0.13406143205002899</v>
      </c>
      <c r="Q589" s="28">
        <v>-7.9132630394747897E-2</v>
      </c>
      <c r="T589" s="56">
        <v>-0.92580260669525105</v>
      </c>
      <c r="U589" s="56">
        <v>1.67152484234349E-2</v>
      </c>
      <c r="V589" s="56">
        <v>-0.45136637021857601</v>
      </c>
      <c r="W589" s="56">
        <v>-0.44612461721697999</v>
      </c>
      <c r="X589" s="56">
        <v>-0.12449342720464</v>
      </c>
      <c r="Y589" s="56">
        <v>0.104817221959691</v>
      </c>
      <c r="AB589" s="56">
        <v>-0.99074280433142503</v>
      </c>
      <c r="AC589" s="56">
        <v>0.20878506995134599</v>
      </c>
      <c r="AD589" s="56">
        <v>-1.4570129333597099</v>
      </c>
      <c r="AE589" s="56">
        <v>-2.13614278092371E-3</v>
      </c>
      <c r="AF589" s="56">
        <v>-0.31974217744521899</v>
      </c>
      <c r="AG589" s="56">
        <v>0.39749308206879203</v>
      </c>
      <c r="AH589" s="56">
        <v>-0.638975728546192</v>
      </c>
      <c r="AI589" s="56">
        <v>0.21034849167092101</v>
      </c>
      <c r="AJ589" s="56">
        <v>-9.6015273793762498E-2</v>
      </c>
      <c r="AK589" s="56"/>
      <c r="AL589" s="29" t="s">
        <v>1390</v>
      </c>
    </row>
    <row r="590" spans="1:38" x14ac:dyDescent="0.2">
      <c r="A590" t="s">
        <v>399</v>
      </c>
      <c r="B590" t="s">
        <v>106</v>
      </c>
      <c r="C590" t="s">
        <v>407</v>
      </c>
      <c r="D590" t="s">
        <v>1306</v>
      </c>
      <c r="E590" t="s">
        <v>387</v>
      </c>
      <c r="F590" s="95">
        <v>238.37</v>
      </c>
      <c r="H590" s="33">
        <v>28276242</v>
      </c>
      <c r="I590" s="40">
        <v>86.549383300200006</v>
      </c>
      <c r="J590" s="40">
        <v>15.409194209000001</v>
      </c>
      <c r="K590" s="34">
        <v>0</v>
      </c>
      <c r="M590">
        <v>0</v>
      </c>
      <c r="P590" s="28">
        <v>-0.24975786837187799</v>
      </c>
      <c r="Q590" s="28">
        <v>-4.82207916469337E-3</v>
      </c>
      <c r="T590" s="56">
        <v>-1.45656844324593</v>
      </c>
      <c r="U590" s="56">
        <v>-0.949424357593039</v>
      </c>
      <c r="V590" s="56">
        <v>-1.3035584906320701</v>
      </c>
      <c r="W590" s="56">
        <v>-1.30523506843945</v>
      </c>
      <c r="X590" s="56">
        <v>-0.86424633403669204</v>
      </c>
      <c r="Y590" s="56">
        <v>0.84333112277962397</v>
      </c>
      <c r="AB590" s="56">
        <v>-0.69531629056342004</v>
      </c>
      <c r="AC590" s="56">
        <v>-1.8477525507959101</v>
      </c>
      <c r="AD590" s="56" t="s">
        <v>1362</v>
      </c>
      <c r="AE590" s="56">
        <v>6.5285315713579303E-2</v>
      </c>
      <c r="AF590" s="56">
        <v>0.41091444212918898</v>
      </c>
      <c r="AG590" s="56" t="s">
        <v>1362</v>
      </c>
      <c r="AH590" s="56">
        <v>0.91251736733127597</v>
      </c>
      <c r="AI590" s="56">
        <v>-0.93232218610111295</v>
      </c>
      <c r="AJ590" s="56">
        <v>-0.68419367842184597</v>
      </c>
      <c r="AK590" s="56"/>
      <c r="AL590" s="29" t="s">
        <v>1390</v>
      </c>
    </row>
    <row r="591" spans="1:38" x14ac:dyDescent="0.2">
      <c r="A591" t="s">
        <v>398</v>
      </c>
      <c r="B591">
        <v>18612</v>
      </c>
      <c r="C591" t="s">
        <v>593</v>
      </c>
      <c r="D591" t="s">
        <v>1249</v>
      </c>
      <c r="E591" t="s">
        <v>387</v>
      </c>
      <c r="F591" s="95">
        <v>0</v>
      </c>
      <c r="H591" s="33">
        <v>9927341</v>
      </c>
      <c r="I591" s="40">
        <v>82.40531</v>
      </c>
      <c r="J591" s="40">
        <v>71.411394999999999</v>
      </c>
      <c r="K591" s="34">
        <v>7</v>
      </c>
      <c r="M591">
        <v>0</v>
      </c>
      <c r="P591" s="28">
        <v>-0.19796338411171399</v>
      </c>
      <c r="Q591" s="28">
        <v>4.4074455771144001E-2</v>
      </c>
      <c r="T591" s="56">
        <v>-1.6025177836015201</v>
      </c>
      <c r="U591" s="56">
        <v>-8.77915267651177E-2</v>
      </c>
      <c r="V591" s="56">
        <v>-0.81928485923875605</v>
      </c>
      <c r="W591" s="56">
        <v>-0.116894323400554</v>
      </c>
      <c r="X591" s="56">
        <v>0.28482315823827198</v>
      </c>
      <c r="Y591" s="56">
        <v>0.40320315229424403</v>
      </c>
      <c r="AB591" s="56">
        <v>-1.8822991321712199</v>
      </c>
      <c r="AC591" s="56">
        <v>1.9520200285599401</v>
      </c>
      <c r="AD591" s="56" t="s">
        <v>1362</v>
      </c>
      <c r="AE591" s="56">
        <v>-0.36601433381089798</v>
      </c>
      <c r="AF591" s="56">
        <v>-1.1237443002748799</v>
      </c>
      <c r="AG591" s="56" t="s">
        <v>1362</v>
      </c>
      <c r="AH591" s="56">
        <v>-1.2142985295515001</v>
      </c>
      <c r="AI591" s="56">
        <v>0.46162287730530399</v>
      </c>
      <c r="AJ591" s="56">
        <v>0.57964196830293901</v>
      </c>
      <c r="AK591" s="56"/>
      <c r="AL591" s="29" t="s">
        <v>1390</v>
      </c>
    </row>
    <row r="592" spans="1:38" x14ac:dyDescent="0.2">
      <c r="A592" t="s">
        <v>398</v>
      </c>
      <c r="B592">
        <v>18393</v>
      </c>
      <c r="C592" t="s">
        <v>534</v>
      </c>
      <c r="D592" t="s">
        <v>1157</v>
      </c>
      <c r="E592" t="s">
        <v>387</v>
      </c>
      <c r="F592" s="95">
        <v>12.11</v>
      </c>
      <c r="H592" s="33">
        <v>8585472</v>
      </c>
      <c r="I592" s="40">
        <v>61.841419999999999</v>
      </c>
      <c r="J592" s="40">
        <v>68.265432000000004</v>
      </c>
      <c r="K592" s="34">
        <v>156</v>
      </c>
      <c r="M592">
        <v>0</v>
      </c>
      <c r="P592" s="28">
        <v>1.2941872788642601</v>
      </c>
      <c r="Q592" s="28">
        <v>0.51083512163198996</v>
      </c>
      <c r="T592" s="56">
        <v>0.55668460500908701</v>
      </c>
      <c r="U592" s="56">
        <v>-0.29775345219058702</v>
      </c>
      <c r="V592" s="56">
        <v>-0.39279830402925298</v>
      </c>
      <c r="W592" s="56">
        <v>-1.3820376583464E-2</v>
      </c>
      <c r="X592" s="56">
        <v>6.0674710498493302E-2</v>
      </c>
      <c r="Y592" s="56">
        <v>0.15811084979999099</v>
      </c>
      <c r="AB592" s="56">
        <v>0.34480370307674002</v>
      </c>
      <c r="AC592" s="56">
        <v>1.3711063857400501</v>
      </c>
      <c r="AD592" s="56" t="s">
        <v>1362</v>
      </c>
      <c r="AE592" s="56">
        <v>-0.397393050746711</v>
      </c>
      <c r="AF592" s="56">
        <v>-0.60206210925336701</v>
      </c>
      <c r="AG592" s="56" t="s">
        <v>1362</v>
      </c>
      <c r="AH592" s="56">
        <v>-0.60225780189036604</v>
      </c>
      <c r="AI592" s="56">
        <v>-4.7982770190229798E-2</v>
      </c>
      <c r="AJ592" s="56">
        <v>0.35660350331614499</v>
      </c>
      <c r="AK592" s="56"/>
      <c r="AL592" s="29" t="s">
        <v>1390</v>
      </c>
    </row>
    <row r="593" spans="1:38" x14ac:dyDescent="0.2">
      <c r="A593" t="s">
        <v>398</v>
      </c>
      <c r="B593">
        <v>18388</v>
      </c>
      <c r="C593" t="s">
        <v>529</v>
      </c>
      <c r="D593" t="s">
        <v>1157</v>
      </c>
      <c r="E593" t="s">
        <v>387</v>
      </c>
      <c r="F593" s="95">
        <v>12.88</v>
      </c>
      <c r="H593" s="33">
        <v>1160028</v>
      </c>
      <c r="I593" s="40">
        <v>45.154029999999999</v>
      </c>
      <c r="J593" s="40">
        <v>79.097976000000003</v>
      </c>
      <c r="K593" s="34">
        <v>5</v>
      </c>
      <c r="M593">
        <v>0</v>
      </c>
      <c r="P593" s="28">
        <v>0.73197807632371603</v>
      </c>
      <c r="Q593" s="28">
        <v>0.35683721173363703</v>
      </c>
      <c r="T593" s="56">
        <v>-1.50922308420895</v>
      </c>
      <c r="U593" s="56">
        <v>-0.261518174042632</v>
      </c>
      <c r="V593" s="56">
        <v>-1.03556932890182</v>
      </c>
      <c r="W593" s="56">
        <v>-0.413742944135993</v>
      </c>
      <c r="X593" s="56">
        <v>0.44468121608274902</v>
      </c>
      <c r="Y593" s="56">
        <v>0.48284645071454002</v>
      </c>
      <c r="AB593" s="56">
        <v>-1.6646119181654599</v>
      </c>
      <c r="AC593" s="56">
        <v>2.0357230733320999</v>
      </c>
      <c r="AD593" s="56" t="s">
        <v>1362</v>
      </c>
      <c r="AE593" s="56">
        <v>-0.51573288417265795</v>
      </c>
      <c r="AF593" s="56">
        <v>-1.3633093060672301</v>
      </c>
      <c r="AG593" s="56" t="s">
        <v>1362</v>
      </c>
      <c r="AH593" s="56">
        <v>-1.64949488856753</v>
      </c>
      <c r="AI593" s="56">
        <v>0.61180342194136195</v>
      </c>
      <c r="AJ593" s="56">
        <v>0.67600106448713204</v>
      </c>
      <c r="AK593" s="56"/>
      <c r="AL593" s="29" t="s">
        <v>1390</v>
      </c>
    </row>
    <row r="594" spans="1:38" x14ac:dyDescent="0.2">
      <c r="A594" t="s">
        <v>400</v>
      </c>
      <c r="B594" t="s">
        <v>368</v>
      </c>
      <c r="C594" t="s">
        <v>534</v>
      </c>
      <c r="D594" t="s">
        <v>1157</v>
      </c>
      <c r="E594" t="s">
        <v>387</v>
      </c>
      <c r="F594" s="95">
        <v>12.11</v>
      </c>
      <c r="H594" s="33">
        <v>22416427</v>
      </c>
      <c r="I594" s="40">
        <v>80.377246732399996</v>
      </c>
      <c r="J594" s="40">
        <v>41.4517131259</v>
      </c>
      <c r="K594" s="34">
        <v>287</v>
      </c>
      <c r="M594">
        <v>0</v>
      </c>
      <c r="P594" s="28">
        <v>0.67005606199430601</v>
      </c>
      <c r="Q594" s="28">
        <v>0.183056950357086</v>
      </c>
      <c r="T594" s="56">
        <v>0.39263220204841198</v>
      </c>
      <c r="U594" s="56">
        <v>-0.18425975510963899</v>
      </c>
      <c r="V594" s="56">
        <v>0.138316495426659</v>
      </c>
      <c r="W594" s="56">
        <v>0.14411809717229401</v>
      </c>
      <c r="X594" s="56">
        <v>-0.25178631310791</v>
      </c>
      <c r="Y594" s="56">
        <v>-6.3384099766781504E-3</v>
      </c>
      <c r="AB594" s="56">
        <v>0.43577576865727202</v>
      </c>
      <c r="AC594" s="56">
        <v>0.66025988308883898</v>
      </c>
      <c r="AD594" s="56" t="s">
        <v>1362</v>
      </c>
      <c r="AE594" s="56">
        <v>-0.17889170463089701</v>
      </c>
      <c r="AF594" s="56">
        <v>-0.11349131617666899</v>
      </c>
      <c r="AG594" s="56" t="s">
        <v>1362</v>
      </c>
      <c r="AH594" s="56">
        <v>-0.24798695315112201</v>
      </c>
      <c r="AI594" s="56">
        <v>-0.78934538752277605</v>
      </c>
      <c r="AJ594" s="56">
        <v>5.48980056993668E-2</v>
      </c>
      <c r="AK594" s="56"/>
      <c r="AL594" s="29" t="s">
        <v>1390</v>
      </c>
    </row>
    <row r="595" spans="1:38" x14ac:dyDescent="0.2">
      <c r="A595" t="s">
        <v>398</v>
      </c>
      <c r="B595">
        <v>18622</v>
      </c>
      <c r="C595" t="s">
        <v>603</v>
      </c>
      <c r="D595" t="s">
        <v>1251</v>
      </c>
      <c r="E595" t="s">
        <v>387</v>
      </c>
      <c r="F595" s="95">
        <v>0</v>
      </c>
      <c r="H595" s="33">
        <v>3686644</v>
      </c>
      <c r="I595" s="40">
        <v>84.561760000000007</v>
      </c>
      <c r="J595" s="40">
        <v>80.865324999999999</v>
      </c>
      <c r="K595" s="34">
        <v>7</v>
      </c>
      <c r="M595">
        <v>0</v>
      </c>
      <c r="P595" s="28">
        <v>-0.57655526056456896</v>
      </c>
      <c r="Q595" s="28">
        <v>-1.86903731284867E-3</v>
      </c>
      <c r="T595" s="56">
        <v>-2.0229387512871901</v>
      </c>
      <c r="U595" s="56">
        <v>-0.12889987143927001</v>
      </c>
      <c r="V595" s="56">
        <v>-1.1127224120694901</v>
      </c>
      <c r="W595" s="56">
        <v>-0.32411758117821499</v>
      </c>
      <c r="X595" s="56">
        <v>0.28881985954408201</v>
      </c>
      <c r="Y595" s="56">
        <v>0.489608279699702</v>
      </c>
      <c r="AB595" s="56">
        <v>-2.5905456541389098</v>
      </c>
      <c r="AC595" s="56">
        <v>2.0733182487658</v>
      </c>
      <c r="AD595" s="56" t="s">
        <v>1362</v>
      </c>
      <c r="AE595" s="56">
        <v>-0.417860556886686</v>
      </c>
      <c r="AF595" s="56">
        <v>-1.4015092086899801</v>
      </c>
      <c r="AG595" s="56" t="s">
        <v>1362</v>
      </c>
      <c r="AH595" s="56">
        <v>-2.0712804311303201</v>
      </c>
      <c r="AI595" s="56">
        <v>0.70890509361633103</v>
      </c>
      <c r="AJ595" s="56">
        <v>0.60800789010414402</v>
      </c>
      <c r="AK595" s="56"/>
      <c r="AL595" s="29" t="s">
        <v>1390</v>
      </c>
    </row>
    <row r="596" spans="1:38" x14ac:dyDescent="0.2">
      <c r="A596" t="s">
        <v>399</v>
      </c>
      <c r="B596" t="s">
        <v>331</v>
      </c>
      <c r="C596" t="s">
        <v>1014</v>
      </c>
      <c r="D596" t="s">
        <v>1119</v>
      </c>
      <c r="E596" t="s">
        <v>387</v>
      </c>
      <c r="F596" s="95">
        <v>0.04</v>
      </c>
      <c r="H596" s="33">
        <v>3548921</v>
      </c>
      <c r="I596" s="40">
        <v>81.591273860399994</v>
      </c>
      <c r="J596" s="40">
        <v>82.826387655999994</v>
      </c>
      <c r="K596" s="34">
        <v>20</v>
      </c>
      <c r="M596">
        <v>0</v>
      </c>
      <c r="P596" s="28">
        <v>0.70685591912866796</v>
      </c>
      <c r="Q596" s="28">
        <v>0.29882227088202301</v>
      </c>
      <c r="T596" s="56">
        <v>-0.95390017952295902</v>
      </c>
      <c r="U596" s="56">
        <v>-3.8276733693742702E-2</v>
      </c>
      <c r="V596" s="56">
        <v>-0.64516957712596201</v>
      </c>
      <c r="W596" s="56">
        <v>-8.3700458073207598E-2</v>
      </c>
      <c r="X596" s="56">
        <v>0.36784994281224997</v>
      </c>
      <c r="Y596" s="56">
        <v>0.28416788229656498</v>
      </c>
      <c r="AB596" s="56">
        <v>-1.25028974648609</v>
      </c>
      <c r="AC596" s="56">
        <v>1.8210968433932799</v>
      </c>
      <c r="AD596" s="56" t="s">
        <v>1362</v>
      </c>
      <c r="AE596" s="56">
        <v>-0.301204266975857</v>
      </c>
      <c r="AF596" s="56">
        <v>-1.0410456517511999</v>
      </c>
      <c r="AG596" s="56" t="s">
        <v>1362</v>
      </c>
      <c r="AH596" s="56">
        <v>-1.5293752240760601</v>
      </c>
      <c r="AI596" s="56">
        <v>0.50765377778300302</v>
      </c>
      <c r="AJ596" s="56">
        <v>0.58146376673948097</v>
      </c>
      <c r="AK596" s="56"/>
      <c r="AL596" s="29" t="s">
        <v>1390</v>
      </c>
    </row>
    <row r="597" spans="1:38" x14ac:dyDescent="0.2">
      <c r="A597" t="s">
        <v>399</v>
      </c>
      <c r="B597" t="s">
        <v>130</v>
      </c>
      <c r="C597" t="s">
        <v>698</v>
      </c>
      <c r="D597" t="s">
        <v>1119</v>
      </c>
      <c r="E597" t="s">
        <v>387</v>
      </c>
      <c r="F597" s="95">
        <v>0</v>
      </c>
      <c r="H597" s="33">
        <v>483717</v>
      </c>
      <c r="I597" s="40">
        <v>72.612429490099998</v>
      </c>
      <c r="J597" s="40">
        <v>86.762710180400006</v>
      </c>
      <c r="K597" s="34">
        <v>36</v>
      </c>
      <c r="M597">
        <v>0</v>
      </c>
      <c r="P597" s="28">
        <v>-0.497800198207214</v>
      </c>
      <c r="Q597" s="28">
        <v>0.201332344633916</v>
      </c>
      <c r="T597" s="56">
        <v>-1.9184347652950799</v>
      </c>
      <c r="U597" s="56">
        <v>-0.10963118226080699</v>
      </c>
      <c r="V597" s="56">
        <v>-1.1691734697067799</v>
      </c>
      <c r="W597" s="56">
        <v>-0.267635110049045</v>
      </c>
      <c r="X597" s="56">
        <v>0.31930997796969801</v>
      </c>
      <c r="Y597" s="56">
        <v>0.47946678927522102</v>
      </c>
      <c r="AB597" s="56">
        <v>-2.6204821397394702</v>
      </c>
      <c r="AC597" s="56">
        <v>2.00093610218704</v>
      </c>
      <c r="AD597" s="56" t="s">
        <v>1362</v>
      </c>
      <c r="AE597" s="56">
        <v>-0.44383892781018502</v>
      </c>
      <c r="AF597" s="56">
        <v>-1.45101454702885</v>
      </c>
      <c r="AG597" s="56" t="s">
        <v>1362</v>
      </c>
      <c r="AH597" s="56">
        <v>-1.8515918559228499</v>
      </c>
      <c r="AI597" s="56">
        <v>0.93131165003702598</v>
      </c>
      <c r="AJ597" s="56">
        <v>0.66899176472992605</v>
      </c>
      <c r="AK597" s="56"/>
      <c r="AL597" s="29" t="s">
        <v>1390</v>
      </c>
    </row>
    <row r="598" spans="1:38" x14ac:dyDescent="0.2">
      <c r="A598" t="s">
        <v>398</v>
      </c>
      <c r="B598">
        <v>18317</v>
      </c>
      <c r="C598" t="s">
        <v>495</v>
      </c>
      <c r="D598" t="s">
        <v>1119</v>
      </c>
      <c r="E598" t="s">
        <v>1038</v>
      </c>
      <c r="F598" s="95">
        <v>4.1500000000000004</v>
      </c>
      <c r="H598" s="33">
        <v>1070154</v>
      </c>
      <c r="I598" s="40">
        <v>34.892598</v>
      </c>
      <c r="J598" s="40">
        <v>90.292040999999998</v>
      </c>
      <c r="K598" s="34">
        <v>865</v>
      </c>
      <c r="M598">
        <v>0</v>
      </c>
      <c r="P598" s="28">
        <v>-0.14702172391264001</v>
      </c>
      <c r="Q598" s="28">
        <v>8.4758369049288004E-2</v>
      </c>
      <c r="T598" s="56">
        <v>-1.01056295515943</v>
      </c>
      <c r="U598" s="56">
        <v>-0.14927570990144901</v>
      </c>
      <c r="V598" s="56">
        <v>-0.71063479302654997</v>
      </c>
      <c r="W598" s="56">
        <v>-0.53625950646090004</v>
      </c>
      <c r="X598" s="56">
        <v>-0.42058379447871902</v>
      </c>
      <c r="Y598" s="56">
        <v>0.26795495140796899</v>
      </c>
      <c r="AB598" s="56">
        <v>-1.23173661760435</v>
      </c>
      <c r="AC598" s="56">
        <v>0.41329742018502202</v>
      </c>
      <c r="AD598" s="56">
        <v>-0.90807138218093897</v>
      </c>
      <c r="AE598" s="56">
        <v>-0.17954958170674501</v>
      </c>
      <c r="AF598" s="56">
        <v>-0.35863911398998599</v>
      </c>
      <c r="AG598" s="56" t="s">
        <v>1362</v>
      </c>
      <c r="AH598" s="56">
        <v>-1.0962443845321499</v>
      </c>
      <c r="AI598" s="56">
        <v>0.46972050623776601</v>
      </c>
      <c r="AJ598" s="56">
        <v>-0.10394322909663101</v>
      </c>
      <c r="AK598" s="56"/>
      <c r="AL598" s="29" t="s">
        <v>1390</v>
      </c>
    </row>
    <row r="599" spans="1:38" x14ac:dyDescent="0.2">
      <c r="A599" t="s">
        <v>399</v>
      </c>
      <c r="B599" t="s">
        <v>251</v>
      </c>
      <c r="C599" t="s">
        <v>580</v>
      </c>
      <c r="D599" t="s">
        <v>1119</v>
      </c>
      <c r="E599" t="s">
        <v>387</v>
      </c>
      <c r="F599" s="95">
        <v>0.66999999999999993</v>
      </c>
      <c r="H599" s="33">
        <v>24325860</v>
      </c>
      <c r="I599" s="40">
        <v>85.4997763728</v>
      </c>
      <c r="J599" s="40">
        <v>24.484955824699998</v>
      </c>
      <c r="K599" s="34">
        <v>20</v>
      </c>
      <c r="M599">
        <v>0</v>
      </c>
      <c r="P599" s="28">
        <v>6.2209244539818701E-2</v>
      </c>
      <c r="Q599" s="28">
        <v>-1.8690373128454701E-3</v>
      </c>
      <c r="T599" s="56">
        <v>-0.375206285884013</v>
      </c>
      <c r="U599" s="56">
        <v>-0.62459548407777099</v>
      </c>
      <c r="V599" s="56">
        <v>-0.61931809305761498</v>
      </c>
      <c r="W599" s="56">
        <v>-0.53698205910962404</v>
      </c>
      <c r="X599" s="56">
        <v>-0.68804667244280004</v>
      </c>
      <c r="Y599" s="56">
        <v>0.58528995637898396</v>
      </c>
      <c r="AB599" s="56">
        <v>4.9809397307480303E-2</v>
      </c>
      <c r="AC599" s="56">
        <v>-8.7165858250857001E-2</v>
      </c>
      <c r="AD599" s="56" t="s">
        <v>1362</v>
      </c>
      <c r="AE599" s="56">
        <v>-7.3278415866430399E-2</v>
      </c>
      <c r="AF599" s="56">
        <v>0.20685758196572901</v>
      </c>
      <c r="AG599" s="56" t="s">
        <v>1362</v>
      </c>
      <c r="AH599" s="56">
        <v>0.36988669650690098</v>
      </c>
      <c r="AI599" s="56">
        <v>-1.0390908686978</v>
      </c>
      <c r="AJ599" s="56">
        <v>-0.40165428268144099</v>
      </c>
      <c r="AK599" s="56"/>
      <c r="AL599" s="29" t="s">
        <v>1390</v>
      </c>
    </row>
    <row r="600" spans="1:38" x14ac:dyDescent="0.2">
      <c r="A600" t="s">
        <v>399</v>
      </c>
      <c r="B600" t="s">
        <v>99</v>
      </c>
      <c r="C600" t="s">
        <v>461</v>
      </c>
      <c r="D600" t="s">
        <v>1307</v>
      </c>
      <c r="E600" t="s">
        <v>387</v>
      </c>
      <c r="F600" s="95">
        <v>59.339999999999996</v>
      </c>
      <c r="H600" s="33">
        <v>4446902</v>
      </c>
      <c r="I600" s="40">
        <v>79.454651280700006</v>
      </c>
      <c r="J600" s="40">
        <v>69.444993931599996</v>
      </c>
      <c r="K600" s="34">
        <v>10</v>
      </c>
      <c r="M600">
        <v>0</v>
      </c>
      <c r="P600" s="28">
        <v>-5.21411330605085E-2</v>
      </c>
      <c r="Q600" s="28">
        <v>-3.0144588535910601E-3</v>
      </c>
      <c r="T600" s="56">
        <v>-1.5718333934202999</v>
      </c>
      <c r="U600" s="56">
        <v>-9.1871919693219894E-2</v>
      </c>
      <c r="V600" s="56">
        <v>-0.95357798034024799</v>
      </c>
      <c r="W600" s="56">
        <v>4.6625991813479699E-2</v>
      </c>
      <c r="X600" s="56">
        <v>0.31275013462219597</v>
      </c>
      <c r="Y600" s="56">
        <v>0.41852802070023398</v>
      </c>
      <c r="AB600" s="56">
        <v>-1.9660818773979201</v>
      </c>
      <c r="AC600" s="56">
        <v>1.96200776153781</v>
      </c>
      <c r="AD600" s="56" t="s">
        <v>1362</v>
      </c>
      <c r="AE600" s="56">
        <v>-0.33664888946285398</v>
      </c>
      <c r="AF600" s="56">
        <v>-1.2016824307326299</v>
      </c>
      <c r="AG600" s="56" t="s">
        <v>1362</v>
      </c>
      <c r="AH600" s="56">
        <v>-1.35456705185156</v>
      </c>
      <c r="AI600" s="56">
        <v>0.39899758491149401</v>
      </c>
      <c r="AJ600" s="56">
        <v>0.681949673384873</v>
      </c>
      <c r="AK600" s="56"/>
      <c r="AL600" s="29" t="s">
        <v>1390</v>
      </c>
    </row>
    <row r="601" spans="1:38" x14ac:dyDescent="0.2">
      <c r="A601" t="s">
        <v>400</v>
      </c>
      <c r="B601" t="s">
        <v>377</v>
      </c>
      <c r="C601" t="s">
        <v>844</v>
      </c>
      <c r="D601" t="s">
        <v>1322</v>
      </c>
      <c r="E601" t="s">
        <v>387</v>
      </c>
      <c r="F601" s="95" t="s">
        <v>1362</v>
      </c>
      <c r="H601" s="33">
        <v>30967864</v>
      </c>
      <c r="I601" s="40">
        <v>87.426893832000005</v>
      </c>
      <c r="J601" s="40">
        <v>18.107947200400002</v>
      </c>
      <c r="K601" s="34">
        <v>181</v>
      </c>
      <c r="M601">
        <v>0</v>
      </c>
      <c r="P601" s="28">
        <v>0.70057369213615595</v>
      </c>
      <c r="Q601" s="28">
        <v>0.21684280782277399</v>
      </c>
      <c r="T601" s="56">
        <v>0.70819141710594402</v>
      </c>
      <c r="U601" s="56">
        <v>-0.82251675150719505</v>
      </c>
      <c r="V601" s="56">
        <v>0.27835630059245198</v>
      </c>
      <c r="W601" s="56">
        <v>-0.30222627808418501</v>
      </c>
      <c r="X601" s="56">
        <v>-1.1445899557019801</v>
      </c>
      <c r="Y601" s="56">
        <v>0.217354984084768</v>
      </c>
      <c r="AB601" s="56">
        <v>1.123880178012</v>
      </c>
      <c r="AC601" s="56">
        <v>-1.5789893900973599</v>
      </c>
      <c r="AD601" s="56" t="s">
        <v>1362</v>
      </c>
      <c r="AE601" s="56">
        <v>-0.16368877796755901</v>
      </c>
      <c r="AF601" s="56">
        <v>0.22137192551673099</v>
      </c>
      <c r="AG601" s="56" t="s">
        <v>1362</v>
      </c>
      <c r="AH601" s="56">
        <v>0.31145030491720299</v>
      </c>
      <c r="AI601" s="56">
        <v>-1.4975333650906499</v>
      </c>
      <c r="AJ601" s="56">
        <v>-0.88938505989406202</v>
      </c>
      <c r="AK601" s="56"/>
      <c r="AL601" s="29" t="s">
        <v>1390</v>
      </c>
    </row>
    <row r="602" spans="1:38" x14ac:dyDescent="0.2">
      <c r="A602" t="s">
        <v>399</v>
      </c>
      <c r="B602">
        <v>22189</v>
      </c>
      <c r="C602" t="s">
        <v>844</v>
      </c>
      <c r="D602" t="s">
        <v>1322</v>
      </c>
      <c r="E602" t="s">
        <v>387</v>
      </c>
      <c r="F602" s="95" t="s">
        <v>1362</v>
      </c>
      <c r="H602" s="33">
        <v>17552033</v>
      </c>
      <c r="I602" s="40">
        <v>85.960989999999995</v>
      </c>
      <c r="J602" s="40">
        <v>19.674240000000001</v>
      </c>
      <c r="K602" s="34">
        <v>34</v>
      </c>
      <c r="M602">
        <v>0</v>
      </c>
      <c r="P602" s="28">
        <v>0.76306985270735195</v>
      </c>
      <c r="Q602" s="28">
        <v>5.3284689742115102E-2</v>
      </c>
      <c r="T602" s="56">
        <v>0.80116917846486801</v>
      </c>
      <c r="U602" s="56">
        <v>-1.22444619403418</v>
      </c>
      <c r="V602" s="56">
        <v>4.13805799264765E-2</v>
      </c>
      <c r="W602" s="56">
        <v>-1.45062162446399</v>
      </c>
      <c r="X602" s="56">
        <v>-1.56877161532443</v>
      </c>
      <c r="Y602" s="56">
        <v>0.42331962901852599</v>
      </c>
      <c r="AB602" s="56">
        <v>1.23752278952034</v>
      </c>
      <c r="AC602" s="56">
        <v>-1.7201551164814</v>
      </c>
      <c r="AD602" s="56" t="s">
        <v>1362</v>
      </c>
      <c r="AE602" s="56">
        <v>-0.33028955172787799</v>
      </c>
      <c r="AF602" s="56">
        <v>0.238110726321238</v>
      </c>
      <c r="AG602" s="56" t="s">
        <v>1362</v>
      </c>
      <c r="AH602" s="56">
        <v>0.30886836818223001</v>
      </c>
      <c r="AI602" s="56">
        <v>-0.99869522719557302</v>
      </c>
      <c r="AJ602" s="56">
        <v>-1.1866466343570401</v>
      </c>
      <c r="AK602" s="56"/>
      <c r="AL602" s="29" t="s">
        <v>1390</v>
      </c>
    </row>
    <row r="603" spans="1:38" x14ac:dyDescent="0.2">
      <c r="A603" t="s">
        <v>398</v>
      </c>
      <c r="B603">
        <v>18424</v>
      </c>
      <c r="C603" t="s">
        <v>562</v>
      </c>
      <c r="D603" s="1" t="s">
        <v>1223</v>
      </c>
      <c r="E603" t="s">
        <v>1037</v>
      </c>
      <c r="F603" s="95">
        <v>60.3</v>
      </c>
      <c r="H603" s="33">
        <v>8784174</v>
      </c>
      <c r="I603" s="40">
        <v>71.994249999999994</v>
      </c>
      <c r="J603" s="40">
        <v>60.273805000000003</v>
      </c>
      <c r="K603" s="34">
        <v>17</v>
      </c>
      <c r="M603">
        <v>0</v>
      </c>
      <c r="P603" s="28">
        <v>-0.13222168199789999</v>
      </c>
      <c r="Q603" s="28">
        <v>-0.15382017718893901</v>
      </c>
      <c r="T603" s="56">
        <v>0.10771240329163</v>
      </c>
      <c r="U603" s="56">
        <v>-0.126859612316121</v>
      </c>
      <c r="V603" s="56">
        <v>0.52657987158988495</v>
      </c>
      <c r="W603" s="56">
        <v>6.31659643383711E-2</v>
      </c>
      <c r="X603" s="56">
        <v>-7.0135672722682896E-2</v>
      </c>
      <c r="Y603" s="56">
        <v>-4.0410986358706703E-3</v>
      </c>
      <c r="AB603" s="56">
        <v>0.105828137636576</v>
      </c>
      <c r="AC603" s="56">
        <v>5.5472427577342998E-2</v>
      </c>
      <c r="AD603" s="56">
        <v>-0.44750275403547601</v>
      </c>
      <c r="AE603" s="56">
        <v>-0.17148450457423101</v>
      </c>
      <c r="AF603" s="56">
        <v>0.31570814748390502</v>
      </c>
      <c r="AG603" s="56">
        <v>0.114619770327576</v>
      </c>
      <c r="AH603" s="56">
        <v>-8.6185128022731403E-3</v>
      </c>
      <c r="AI603" s="56">
        <v>-0.15966785781651999</v>
      </c>
      <c r="AJ603" s="56">
        <v>-9.8085418192799201E-2</v>
      </c>
      <c r="AK603" s="56"/>
      <c r="AL603" s="29" t="s">
        <v>1390</v>
      </c>
    </row>
    <row r="604" spans="1:38" x14ac:dyDescent="0.2">
      <c r="A604" t="s">
        <v>399</v>
      </c>
      <c r="B604" t="s">
        <v>170</v>
      </c>
      <c r="C604" t="s">
        <v>665</v>
      </c>
      <c r="D604" t="s">
        <v>1305</v>
      </c>
      <c r="E604" t="s">
        <v>387</v>
      </c>
      <c r="F604" s="95">
        <v>4.1899999999999995</v>
      </c>
      <c r="H604" s="33">
        <v>8227018</v>
      </c>
      <c r="I604" s="40">
        <v>88.510669674400006</v>
      </c>
      <c r="J604" s="40">
        <v>47.643799152500002</v>
      </c>
      <c r="K604" s="34">
        <v>0</v>
      </c>
      <c r="M604">
        <v>0</v>
      </c>
      <c r="P604" s="28">
        <v>-0.24949794049117399</v>
      </c>
      <c r="Q604" s="28">
        <v>-0.104487538491746</v>
      </c>
      <c r="T604" s="56">
        <v>-1.3923193455292899</v>
      </c>
      <c r="U604" s="56">
        <v>7.0013638233396402E-2</v>
      </c>
      <c r="V604" s="56">
        <v>-0.54194404910418903</v>
      </c>
      <c r="W604" s="56">
        <v>-0.12054819240114199</v>
      </c>
      <c r="X604" s="56">
        <v>0.372209324341708</v>
      </c>
      <c r="Y604" s="56">
        <v>0.23514437599912899</v>
      </c>
      <c r="AB604" s="56">
        <v>-1.4772547197054799</v>
      </c>
      <c r="AC604" s="56">
        <v>1.5985114480806899</v>
      </c>
      <c r="AD604" s="56" t="s">
        <v>1362</v>
      </c>
      <c r="AE604" s="56">
        <v>-0.15985317149877001</v>
      </c>
      <c r="AF604" s="56">
        <v>-0.69578037876230203</v>
      </c>
      <c r="AG604" s="56" t="s">
        <v>1362</v>
      </c>
      <c r="AH604" s="56">
        <v>-1.13487669553085</v>
      </c>
      <c r="AI604" s="56">
        <v>2.37261617573719E-2</v>
      </c>
      <c r="AJ604" s="56">
        <v>0.64981853280886404</v>
      </c>
      <c r="AK604" s="56"/>
      <c r="AL604" s="29" t="s">
        <v>1390</v>
      </c>
    </row>
    <row r="605" spans="1:38" x14ac:dyDescent="0.2">
      <c r="A605" t="s">
        <v>397</v>
      </c>
      <c r="B605">
        <v>18092</v>
      </c>
      <c r="C605" t="s">
        <v>404</v>
      </c>
      <c r="D605" s="5" t="s">
        <v>1138</v>
      </c>
      <c r="E605" t="s">
        <v>387</v>
      </c>
      <c r="F605" s="95">
        <v>7.59</v>
      </c>
      <c r="H605" s="33">
        <v>1159811</v>
      </c>
      <c r="I605" s="40">
        <v>74.94332</v>
      </c>
      <c r="J605" s="40">
        <v>77.127286999999995</v>
      </c>
      <c r="K605" s="34">
        <v>1</v>
      </c>
      <c r="M605">
        <v>0</v>
      </c>
      <c r="P605" s="28">
        <v>1.1927202296364401</v>
      </c>
      <c r="Q605" s="28">
        <v>0.50801642455013896</v>
      </c>
      <c r="T605" s="56">
        <v>-1.2206777451933</v>
      </c>
      <c r="U605" s="56">
        <v>-3.9396304137743199E-2</v>
      </c>
      <c r="V605" s="56">
        <v>-0.903935406552276</v>
      </c>
      <c r="W605" s="56">
        <v>-0.45000629006464798</v>
      </c>
      <c r="X605" s="56">
        <v>0.28345187918224202</v>
      </c>
      <c r="Y605" s="56">
        <v>0.37986640033112701</v>
      </c>
      <c r="AB605" s="56">
        <v>-1.7210763616862299</v>
      </c>
      <c r="AC605" s="56">
        <v>1.9562304214180699</v>
      </c>
      <c r="AD605" s="56" t="s">
        <v>1362</v>
      </c>
      <c r="AE605" s="56">
        <v>-0.32858460736679401</v>
      </c>
      <c r="AF605" s="56">
        <v>-1.2722263690543401</v>
      </c>
      <c r="AG605" s="56" t="s">
        <v>1362</v>
      </c>
      <c r="AH605" s="56">
        <v>-1.6709528822603901</v>
      </c>
      <c r="AI605" s="56">
        <v>0.57875424352893901</v>
      </c>
      <c r="AJ605" s="56">
        <v>0.63893763723425601</v>
      </c>
      <c r="AK605" s="56"/>
      <c r="AL605" s="29" t="s">
        <v>1390</v>
      </c>
    </row>
    <row r="606" spans="1:38" x14ac:dyDescent="0.2">
      <c r="A606" t="s">
        <v>397</v>
      </c>
      <c r="B606">
        <v>18108</v>
      </c>
      <c r="C606" t="s">
        <v>404</v>
      </c>
      <c r="D606" s="5" t="s">
        <v>1138</v>
      </c>
      <c r="E606" t="s">
        <v>1037</v>
      </c>
      <c r="F606" s="95">
        <v>35.994999999999997</v>
      </c>
      <c r="H606" s="33">
        <v>741491</v>
      </c>
      <c r="I606" s="40">
        <v>82.975149999999999</v>
      </c>
      <c r="J606" s="40">
        <v>75.644857999999999</v>
      </c>
      <c r="K606" s="34">
        <v>0</v>
      </c>
      <c r="M606">
        <v>0</v>
      </c>
      <c r="P606" s="28">
        <v>0.43234028798233198</v>
      </c>
      <c r="Q606" s="28">
        <v>0.42649823814471699</v>
      </c>
      <c r="T606" s="56">
        <v>3.29512288394695E-2</v>
      </c>
      <c r="U606" s="56">
        <v>-0.44613005327533101</v>
      </c>
      <c r="V606" s="56">
        <v>-0.50260559126570303</v>
      </c>
      <c r="W606" s="56">
        <v>8.9735537609703903E-2</v>
      </c>
      <c r="X606" s="56">
        <v>-0.124772862502224</v>
      </c>
      <c r="Y606" s="56">
        <v>0.20115620263446601</v>
      </c>
      <c r="AB606" s="56">
        <v>-4.55386395922091E-2</v>
      </c>
      <c r="AC606" s="56">
        <v>0.323348157735311</v>
      </c>
      <c r="AD606" s="56">
        <v>0.13911168775268601</v>
      </c>
      <c r="AE606" s="56">
        <v>-0.40822176734737098</v>
      </c>
      <c r="AF606" s="56">
        <v>-0.54096257027109995</v>
      </c>
      <c r="AG606" s="56">
        <v>-3.1352941539901098E-2</v>
      </c>
      <c r="AH606" s="56">
        <v>-0.31460627969021698</v>
      </c>
      <c r="AI606" s="56">
        <v>0.13165361558774499</v>
      </c>
      <c r="AJ606" s="56">
        <v>-6.25037759184221E-2</v>
      </c>
      <c r="AK606" s="56"/>
      <c r="AL606" s="29" t="s">
        <v>1390</v>
      </c>
    </row>
    <row r="607" spans="1:38" x14ac:dyDescent="0.2">
      <c r="A607" t="s">
        <v>398</v>
      </c>
      <c r="B607">
        <v>19031</v>
      </c>
      <c r="C607" t="s">
        <v>641</v>
      </c>
      <c r="D607" s="1" t="s">
        <v>1109</v>
      </c>
      <c r="E607" t="s">
        <v>387</v>
      </c>
      <c r="F607" s="95">
        <v>2.6349999999999998</v>
      </c>
      <c r="H607" s="33">
        <v>7144843</v>
      </c>
      <c r="I607" s="40">
        <v>81.868200000000002</v>
      </c>
      <c r="J607" s="40">
        <v>71.854024999999993</v>
      </c>
      <c r="K607" s="34">
        <v>15</v>
      </c>
      <c r="M607">
        <v>0</v>
      </c>
      <c r="P607" s="28">
        <v>0.35782695301835399</v>
      </c>
      <c r="Q607" s="28">
        <v>0.36194416953727399</v>
      </c>
      <c r="T607" s="56">
        <v>-0.73912764407410803</v>
      </c>
      <c r="U607" s="56">
        <v>-0.145018541551554</v>
      </c>
      <c r="V607" s="56">
        <v>-0.73171690098432496</v>
      </c>
      <c r="W607" s="56">
        <v>7.0933750568329401E-2</v>
      </c>
      <c r="X607" s="56">
        <v>0.24546362729020799</v>
      </c>
      <c r="Y607" s="56">
        <v>0.35316038166333202</v>
      </c>
      <c r="AB607" s="56">
        <v>-1.2498551820422299</v>
      </c>
      <c r="AC607" s="56">
        <v>1.75869589955303</v>
      </c>
      <c r="AD607" s="56" t="s">
        <v>1362</v>
      </c>
      <c r="AE607" s="56">
        <v>-0.40343495542201901</v>
      </c>
      <c r="AF607" s="56">
        <v>-0.919854265467003</v>
      </c>
      <c r="AG607" s="56" t="s">
        <v>1362</v>
      </c>
      <c r="AH607" s="56">
        <v>-0.754493965561846</v>
      </c>
      <c r="AI607" s="56">
        <v>0.562942478340686</v>
      </c>
      <c r="AJ607" s="56">
        <v>0.53576929080138602</v>
      </c>
      <c r="AK607" s="56"/>
      <c r="AL607" s="29" t="s">
        <v>1390</v>
      </c>
    </row>
    <row r="608" spans="1:38" x14ac:dyDescent="0.2">
      <c r="A608" t="s">
        <v>398</v>
      </c>
      <c r="B608">
        <v>17467</v>
      </c>
      <c r="C608" t="s">
        <v>436</v>
      </c>
      <c r="D608" s="1" t="s">
        <v>1170</v>
      </c>
      <c r="E608" t="s">
        <v>387</v>
      </c>
      <c r="F608" s="95">
        <v>64.78</v>
      </c>
      <c r="H608" s="33">
        <v>8147781</v>
      </c>
      <c r="I608" s="40">
        <v>80.291809999999998</v>
      </c>
      <c r="J608" s="40">
        <v>80.111896999999999</v>
      </c>
      <c r="K608" s="34">
        <v>86</v>
      </c>
      <c r="M608">
        <v>0</v>
      </c>
      <c r="P608" s="28">
        <v>0.60605583644014305</v>
      </c>
      <c r="Q608" s="28">
        <v>0.38284552799014698</v>
      </c>
      <c r="T608" s="56">
        <v>-0.39853894893999597</v>
      </c>
      <c r="U608" s="56">
        <v>-0.20934910899897199</v>
      </c>
      <c r="V608" s="56">
        <v>-0.72620939649647198</v>
      </c>
      <c r="W608" s="56">
        <v>5.8803958701635101E-2</v>
      </c>
      <c r="X608" s="56">
        <v>0.41511931266779101</v>
      </c>
      <c r="Y608" s="56">
        <v>0.31135511910298902</v>
      </c>
      <c r="AB608" s="56">
        <v>-0.90308955428499404</v>
      </c>
      <c r="AC608" s="56">
        <v>1.6051755151079601</v>
      </c>
      <c r="AD608" s="56" t="s">
        <v>1362</v>
      </c>
      <c r="AE608" s="56">
        <v>-0.36864774330351502</v>
      </c>
      <c r="AF608" s="56">
        <v>-0.86869742195744903</v>
      </c>
      <c r="AG608" s="56" t="s">
        <v>1362</v>
      </c>
      <c r="AH608" s="56">
        <v>-0.71888284709253902</v>
      </c>
      <c r="AI608" s="56">
        <v>0.58355302966324296</v>
      </c>
      <c r="AJ608" s="56">
        <v>0.62019781838467603</v>
      </c>
      <c r="AK608" s="56"/>
      <c r="AL608" s="29" t="s">
        <v>1390</v>
      </c>
    </row>
    <row r="609" spans="1:38" x14ac:dyDescent="0.2">
      <c r="A609" t="s">
        <v>398</v>
      </c>
      <c r="B609">
        <v>18689</v>
      </c>
      <c r="C609" t="s">
        <v>436</v>
      </c>
      <c r="D609" s="1" t="s">
        <v>1170</v>
      </c>
      <c r="E609" t="s">
        <v>387</v>
      </c>
      <c r="F609" s="95">
        <v>64.78</v>
      </c>
      <c r="H609" s="33">
        <v>2332431</v>
      </c>
      <c r="I609" s="40">
        <v>86.324775000000002</v>
      </c>
      <c r="J609" s="40">
        <v>86.059298999999996</v>
      </c>
      <c r="K609" s="34">
        <v>16</v>
      </c>
      <c r="M609">
        <v>0</v>
      </c>
      <c r="P609" s="28">
        <v>0.32254449641556998</v>
      </c>
      <c r="Q609" s="28">
        <v>0.263293463899265</v>
      </c>
      <c r="T609" s="56">
        <v>-1.6458990265539699</v>
      </c>
      <c r="U609" s="56">
        <v>-0.14081799824322899</v>
      </c>
      <c r="V609" s="56">
        <v>-0.90667542370635901</v>
      </c>
      <c r="W609" s="56">
        <v>5.4402590109632103E-2</v>
      </c>
      <c r="X609" s="56">
        <v>0.351290098528036</v>
      </c>
      <c r="Y609" s="56">
        <v>0.428700954093649</v>
      </c>
      <c r="AB609" s="56">
        <v>-2.1076537800692399</v>
      </c>
      <c r="AC609" s="56">
        <v>1.9664431398614599</v>
      </c>
      <c r="AD609" s="56" t="s">
        <v>1362</v>
      </c>
      <c r="AE609" s="56">
        <v>-0.387673969532005</v>
      </c>
      <c r="AF609" s="56">
        <v>-1.3052113041719</v>
      </c>
      <c r="AG609" s="56" t="s">
        <v>1362</v>
      </c>
      <c r="AH609" s="56">
        <v>-1.65348358528254</v>
      </c>
      <c r="AI609" s="56">
        <v>0.59751711286072395</v>
      </c>
      <c r="AJ609" s="56">
        <v>0.73982603650916201</v>
      </c>
      <c r="AK609" s="56"/>
      <c r="AL609" s="29" t="s">
        <v>1390</v>
      </c>
    </row>
    <row r="610" spans="1:38" x14ac:dyDescent="0.2">
      <c r="A610" t="s">
        <v>400</v>
      </c>
      <c r="B610" t="s">
        <v>375</v>
      </c>
      <c r="C610" t="s">
        <v>788</v>
      </c>
      <c r="D610" s="5" t="s">
        <v>1170</v>
      </c>
      <c r="E610" t="s">
        <v>387</v>
      </c>
      <c r="F610" s="95">
        <v>10.01</v>
      </c>
      <c r="H610" s="33">
        <v>1040598</v>
      </c>
      <c r="I610" s="40">
        <v>77.842212608500006</v>
      </c>
      <c r="J610" s="40">
        <v>84.587553615800005</v>
      </c>
      <c r="K610" s="34">
        <v>1</v>
      </c>
      <c r="M610">
        <v>0</v>
      </c>
      <c r="P610" s="28">
        <v>-0.15385452839865199</v>
      </c>
      <c r="Q610" s="28">
        <v>1.8698992893565001E-2</v>
      </c>
      <c r="T610" s="56">
        <v>-1.8799536501952501</v>
      </c>
      <c r="U610" s="56">
        <v>1.31707756385706E-3</v>
      </c>
      <c r="V610" s="56">
        <v>-1.0225771872928</v>
      </c>
      <c r="W610" s="56">
        <v>-0.41171502002660099</v>
      </c>
      <c r="X610" s="56">
        <v>0.162450825567797</v>
      </c>
      <c r="Y610" s="56">
        <v>0.43506386192757901</v>
      </c>
      <c r="AB610" s="56">
        <v>-2.2109627722383598</v>
      </c>
      <c r="AC610" s="56">
        <v>2.0301989693364302</v>
      </c>
      <c r="AD610" s="56" t="s">
        <v>1362</v>
      </c>
      <c r="AE610" s="56">
        <v>-0.36314401602872198</v>
      </c>
      <c r="AF610" s="56">
        <v>-1.43026553080452</v>
      </c>
      <c r="AG610" s="56" t="s">
        <v>1362</v>
      </c>
      <c r="AH610" s="56">
        <v>-1.7625775062845099</v>
      </c>
      <c r="AI610" s="56">
        <v>0.97348774921411796</v>
      </c>
      <c r="AJ610" s="56">
        <v>0.41402503585098999</v>
      </c>
      <c r="AK610" s="56"/>
      <c r="AL610" s="29" t="s">
        <v>1390</v>
      </c>
    </row>
    <row r="611" spans="1:38" x14ac:dyDescent="0.2">
      <c r="A611" t="s">
        <v>399</v>
      </c>
      <c r="B611" t="s">
        <v>108</v>
      </c>
      <c r="C611" t="s">
        <v>788</v>
      </c>
      <c r="D611" t="s">
        <v>1170</v>
      </c>
      <c r="E611" t="s">
        <v>387</v>
      </c>
      <c r="F611" s="95">
        <v>10.01</v>
      </c>
      <c r="H611" s="33">
        <v>26242117</v>
      </c>
      <c r="I611" s="40">
        <v>86.790370293400002</v>
      </c>
      <c r="J611" s="40">
        <v>19.091031633899998</v>
      </c>
      <c r="K611" s="34">
        <v>0</v>
      </c>
      <c r="M611">
        <v>0</v>
      </c>
      <c r="P611" s="28">
        <v>-0.38287402664429598</v>
      </c>
      <c r="Q611" s="28">
        <v>-0.19255671783264799</v>
      </c>
      <c r="T611" s="56">
        <v>-1.60519091529939</v>
      </c>
      <c r="U611" s="56">
        <v>-0.85635575980860401</v>
      </c>
      <c r="V611" s="56">
        <v>-1.29990272953508</v>
      </c>
      <c r="W611" s="56">
        <v>-1.72500459211403</v>
      </c>
      <c r="X611" s="56">
        <v>-1.06352783667426</v>
      </c>
      <c r="Y611" s="56">
        <v>0.84445439260709199</v>
      </c>
      <c r="AB611" s="56">
        <v>-0.82641682885626999</v>
      </c>
      <c r="AC611" s="56">
        <v>-0.56489504742921404</v>
      </c>
      <c r="AD611" s="56" t="s">
        <v>1362</v>
      </c>
      <c r="AE611" s="56">
        <v>-5.1044812333722201E-3</v>
      </c>
      <c r="AF611" s="56">
        <v>0.34952126551221302</v>
      </c>
      <c r="AG611" s="56" t="s">
        <v>1362</v>
      </c>
      <c r="AH611" s="56">
        <v>0.50596789604227499</v>
      </c>
      <c r="AI611" s="56">
        <v>-0.87222974905315398</v>
      </c>
      <c r="AJ611" s="56">
        <v>-0.45207062772483297</v>
      </c>
      <c r="AK611" s="56"/>
      <c r="AL611" s="29" t="s">
        <v>1390</v>
      </c>
    </row>
    <row r="612" spans="1:38" x14ac:dyDescent="0.2">
      <c r="A612" t="s">
        <v>398</v>
      </c>
      <c r="B612">
        <v>18432</v>
      </c>
      <c r="C612" t="s">
        <v>569</v>
      </c>
      <c r="D612" s="1" t="s">
        <v>1178</v>
      </c>
      <c r="E612" t="s">
        <v>1037</v>
      </c>
      <c r="F612" s="95">
        <v>55.644999999999996</v>
      </c>
      <c r="H612" s="33">
        <v>25591664</v>
      </c>
      <c r="I612" s="40">
        <v>73.438890000000001</v>
      </c>
      <c r="J612" s="40">
        <v>47.385632999999999</v>
      </c>
      <c r="K612" s="34">
        <v>74</v>
      </c>
      <c r="M612">
        <v>0</v>
      </c>
      <c r="P612" s="28">
        <v>-6.17785903284329E-2</v>
      </c>
      <c r="Q612" s="28">
        <v>-0.168782511131402</v>
      </c>
      <c r="T612" s="56">
        <v>0.146071121832486</v>
      </c>
      <c r="U612" s="56">
        <v>1.55244529517628E-2</v>
      </c>
      <c r="V612" s="56">
        <v>-5.0861314513008397E-2</v>
      </c>
      <c r="W612" s="56">
        <v>-0.17225896404625399</v>
      </c>
      <c r="X612" s="56">
        <v>-1.3965678065367099E-2</v>
      </c>
      <c r="Y612" s="56">
        <v>-6.4914323736440802E-3</v>
      </c>
      <c r="AB612" s="56">
        <v>6.3813439713406694E-2</v>
      </c>
      <c r="AC612" s="56">
        <v>-4.7717497973532898E-2</v>
      </c>
      <c r="AD612" s="56">
        <v>0.55914710477804297</v>
      </c>
      <c r="AE612" s="56">
        <v>4.4287256330669197E-2</v>
      </c>
      <c r="AF612" s="56">
        <v>3.4277203658917301E-3</v>
      </c>
      <c r="AG612" s="56">
        <v>0.10273367770366</v>
      </c>
      <c r="AH612" s="56">
        <v>-3.2241665102551498E-2</v>
      </c>
      <c r="AI612" s="56">
        <v>-0.193903738905807</v>
      </c>
      <c r="AJ612" s="56">
        <v>7.7000520080456505E-2</v>
      </c>
      <c r="AK612" s="56"/>
      <c r="AL612" s="29" t="s">
        <v>1390</v>
      </c>
    </row>
    <row r="613" spans="1:38" x14ac:dyDescent="0.2">
      <c r="A613" t="s">
        <v>398</v>
      </c>
      <c r="B613" t="s">
        <v>32</v>
      </c>
      <c r="C613" t="s">
        <v>789</v>
      </c>
      <c r="D613" t="s">
        <v>1066</v>
      </c>
      <c r="E613" t="s">
        <v>387</v>
      </c>
      <c r="F613" s="95">
        <v>13.98</v>
      </c>
      <c r="H613" s="33">
        <v>9134887</v>
      </c>
      <c r="I613" s="40">
        <v>75.168188655600005</v>
      </c>
      <c r="J613" s="40">
        <v>57.564763033200002</v>
      </c>
      <c r="K613" s="34">
        <v>7</v>
      </c>
      <c r="M613">
        <v>0</v>
      </c>
      <c r="P613" s="28">
        <v>-0.401668537649502</v>
      </c>
      <c r="Q613" s="28">
        <v>-0.19359878137345199</v>
      </c>
      <c r="T613" s="56">
        <v>-1.99191740173513</v>
      </c>
      <c r="U613" s="56">
        <v>-8.8041504364851295E-2</v>
      </c>
      <c r="V613" s="56">
        <v>-1.1594593260050701</v>
      </c>
      <c r="W613" s="56">
        <v>-0.34957169699551599</v>
      </c>
      <c r="X613" s="56">
        <v>-5.2844195894533397E-3</v>
      </c>
      <c r="Y613" s="56">
        <v>0.521649917692105</v>
      </c>
      <c r="AB613" s="56">
        <v>-2.3905530755186999</v>
      </c>
      <c r="AC613" s="56">
        <v>2.1737699224238902</v>
      </c>
      <c r="AD613" s="56" t="s">
        <v>1362</v>
      </c>
      <c r="AE613" s="56">
        <v>-0.452334488605942</v>
      </c>
      <c r="AF613" s="56">
        <v>-1.4037003683868099</v>
      </c>
      <c r="AG613" s="56" t="s">
        <v>1362</v>
      </c>
      <c r="AH613" s="56">
        <v>-1.62048191403019</v>
      </c>
      <c r="AI613" s="56">
        <v>0.80624578713219097</v>
      </c>
      <c r="AJ613" s="56">
        <v>0.214640381626376</v>
      </c>
      <c r="AK613" s="56"/>
      <c r="AL613" s="29" t="s">
        <v>1390</v>
      </c>
    </row>
    <row r="614" spans="1:38" x14ac:dyDescent="0.2">
      <c r="A614" t="s">
        <v>398</v>
      </c>
      <c r="B614" t="s">
        <v>73</v>
      </c>
      <c r="C614" t="s">
        <v>829</v>
      </c>
      <c r="D614" t="s">
        <v>1066</v>
      </c>
      <c r="E614" t="s">
        <v>387</v>
      </c>
      <c r="F614" s="95" t="s">
        <v>1362</v>
      </c>
      <c r="H614" s="33">
        <v>15257180</v>
      </c>
      <c r="I614" s="40">
        <v>83.760420107000002</v>
      </c>
      <c r="J614" s="40">
        <v>55.644024652299997</v>
      </c>
      <c r="K614" s="34">
        <v>6067</v>
      </c>
      <c r="M614">
        <v>0</v>
      </c>
      <c r="P614" s="28">
        <v>0.18628172012705799</v>
      </c>
      <c r="Q614" s="28">
        <v>-0.19446463862952601</v>
      </c>
      <c r="T614" s="56">
        <v>-0.58807683726729698</v>
      </c>
      <c r="U614" s="56">
        <v>-2.9097152994410701E-2</v>
      </c>
      <c r="V614" s="56">
        <v>-0.42479047843414902</v>
      </c>
      <c r="W614" s="56">
        <v>3.2032356827639698E-2</v>
      </c>
      <c r="X614" s="56">
        <v>0.31205271158528902</v>
      </c>
      <c r="Y614" s="56">
        <v>0.19504061544272899</v>
      </c>
      <c r="AB614" s="56">
        <v>-1.0922912493130299</v>
      </c>
      <c r="AC614" s="56">
        <v>1.7884312908215501</v>
      </c>
      <c r="AD614" s="56" t="s">
        <v>1362</v>
      </c>
      <c r="AE614" s="56">
        <v>-0.35708294164776999</v>
      </c>
      <c r="AF614" s="56">
        <v>-0.88501396642587904</v>
      </c>
      <c r="AG614" s="56" t="s">
        <v>1362</v>
      </c>
      <c r="AH614" s="56">
        <v>-1.1406906704650299</v>
      </c>
      <c r="AI614" s="56">
        <v>0.31861701062303699</v>
      </c>
      <c r="AJ614" s="56">
        <v>0.53363027043984201</v>
      </c>
      <c r="AK614" s="56"/>
      <c r="AL614" s="29" t="s">
        <v>1390</v>
      </c>
    </row>
    <row r="615" spans="1:38" x14ac:dyDescent="0.2">
      <c r="A615" t="s">
        <v>398</v>
      </c>
      <c r="B615" t="s">
        <v>52</v>
      </c>
      <c r="C615" t="s">
        <v>809</v>
      </c>
      <c r="D615" t="s">
        <v>1258</v>
      </c>
      <c r="E615" t="s">
        <v>387</v>
      </c>
      <c r="F615" s="95">
        <v>9.0299999999999994</v>
      </c>
      <c r="H615" s="33">
        <v>4092107</v>
      </c>
      <c r="I615" s="40">
        <v>83.438553240100006</v>
      </c>
      <c r="J615" s="40">
        <v>72.770097690100002</v>
      </c>
      <c r="K615" s="34">
        <v>5</v>
      </c>
      <c r="M615">
        <v>0</v>
      </c>
      <c r="P615" s="28">
        <v>-0.56116175517740696</v>
      </c>
      <c r="Q615" s="28">
        <v>-0.17999505738782301</v>
      </c>
      <c r="T615" s="56">
        <v>-2.0994834448555499</v>
      </c>
      <c r="U615" s="56">
        <v>-6.7729217271236805E-2</v>
      </c>
      <c r="V615" s="56">
        <v>-1.1579475847445899</v>
      </c>
      <c r="W615" s="56">
        <v>-0.34601025002268698</v>
      </c>
      <c r="X615" s="56">
        <v>8.4520786266895007E-2</v>
      </c>
      <c r="Y615" s="56">
        <v>0.50438251883988305</v>
      </c>
      <c r="AB615" s="56">
        <v>-2.6488615253001999</v>
      </c>
      <c r="AC615" s="56">
        <v>2.1445885454312199</v>
      </c>
      <c r="AD615" s="56" t="s">
        <v>1362</v>
      </c>
      <c r="AE615" s="56">
        <v>-0.414183112051208</v>
      </c>
      <c r="AF615" s="56">
        <v>-1.42699689611845</v>
      </c>
      <c r="AG615" s="56" t="s">
        <v>1362</v>
      </c>
      <c r="AH615" s="56">
        <v>-1.8341711336831199</v>
      </c>
      <c r="AI615" s="56">
        <v>0.84533289975617798</v>
      </c>
      <c r="AJ615" s="56">
        <v>0.30650264274455102</v>
      </c>
      <c r="AK615" s="56"/>
      <c r="AL615" s="29" t="s">
        <v>1390</v>
      </c>
    </row>
    <row r="616" spans="1:38" x14ac:dyDescent="0.2">
      <c r="A616" t="s">
        <v>398</v>
      </c>
      <c r="B616">
        <v>18372</v>
      </c>
      <c r="C616" t="s">
        <v>514</v>
      </c>
      <c r="D616" s="1" t="s">
        <v>1068</v>
      </c>
      <c r="E616" t="s">
        <v>387</v>
      </c>
      <c r="F616" s="95">
        <v>201.375</v>
      </c>
      <c r="H616" s="33">
        <v>1120564</v>
      </c>
      <c r="I616" s="40">
        <v>56.254989999999999</v>
      </c>
      <c r="J616" s="40">
        <v>76.577528000000001</v>
      </c>
      <c r="K616" s="34">
        <v>5</v>
      </c>
      <c r="M616">
        <v>0</v>
      </c>
      <c r="P616" s="28">
        <v>0.48001865383787501</v>
      </c>
      <c r="Q616" s="28">
        <v>0.31255778091866099</v>
      </c>
      <c r="T616" s="56">
        <v>-1.7510178483788901</v>
      </c>
      <c r="U616" s="56">
        <v>-0.212007991655977</v>
      </c>
      <c r="V616" s="56">
        <v>-1.0006471483686199</v>
      </c>
      <c r="W616" s="56">
        <v>-0.45609361994356301</v>
      </c>
      <c r="X616" s="56">
        <v>5.45005819450676E-2</v>
      </c>
      <c r="Y616" s="56">
        <v>0.53266069805955696</v>
      </c>
      <c r="AB616" s="56">
        <v>-2.0118410728732501</v>
      </c>
      <c r="AC616" s="56">
        <v>2.0376163488085002</v>
      </c>
      <c r="AD616" s="56" t="s">
        <v>1362</v>
      </c>
      <c r="AE616" s="56">
        <v>-0.38611328683248902</v>
      </c>
      <c r="AF616" s="56">
        <v>-1.3472623891859301</v>
      </c>
      <c r="AG616" s="56" t="s">
        <v>1362</v>
      </c>
      <c r="AH616" s="56">
        <v>-1.7533184441904599</v>
      </c>
      <c r="AI616" s="56">
        <v>0.67187663834474398</v>
      </c>
      <c r="AJ616" s="56">
        <v>0.56055558922267701</v>
      </c>
      <c r="AK616" s="56"/>
      <c r="AL616" s="29" t="s">
        <v>1390</v>
      </c>
    </row>
    <row r="617" spans="1:38" x14ac:dyDescent="0.2">
      <c r="A617" t="s">
        <v>399</v>
      </c>
      <c r="B617">
        <v>23555</v>
      </c>
      <c r="C617" t="s">
        <v>597</v>
      </c>
      <c r="D617" s="1" t="s">
        <v>1068</v>
      </c>
      <c r="E617" t="s">
        <v>387</v>
      </c>
      <c r="F617" s="95">
        <v>0</v>
      </c>
      <c r="H617" s="33">
        <v>16230743</v>
      </c>
      <c r="I617" s="40">
        <v>89.331969999999998</v>
      </c>
      <c r="J617" s="40">
        <v>29.84911</v>
      </c>
      <c r="K617" s="34">
        <v>7</v>
      </c>
      <c r="M617">
        <v>0</v>
      </c>
      <c r="P617" s="28">
        <v>-0.165814265269074</v>
      </c>
      <c r="Q617" s="28">
        <v>-0.11810093505963799</v>
      </c>
      <c r="T617" s="56">
        <v>-0.81405917154227703</v>
      </c>
      <c r="U617" s="56">
        <v>-1.1670473183032499</v>
      </c>
      <c r="V617" s="56">
        <v>-0.975895411258909</v>
      </c>
      <c r="W617" s="56">
        <v>-1.1402420075632</v>
      </c>
      <c r="X617" s="56">
        <v>-0.84776978963279204</v>
      </c>
      <c r="Y617" s="56">
        <v>0.80827517933119297</v>
      </c>
      <c r="AB617" s="56">
        <v>-0.33499222278283203</v>
      </c>
      <c r="AC617" s="56">
        <v>-0.53726427604654103</v>
      </c>
      <c r="AD617" s="56" t="s">
        <v>1362</v>
      </c>
      <c r="AE617" s="56">
        <v>-0.16247689647622701</v>
      </c>
      <c r="AF617" s="56">
        <v>0.27259648231966299</v>
      </c>
      <c r="AG617" s="56" t="s">
        <v>1362</v>
      </c>
      <c r="AH617" s="56">
        <v>0.72020224619042605</v>
      </c>
      <c r="AI617" s="56">
        <v>-0.107157063121069</v>
      </c>
      <c r="AJ617" s="56">
        <v>-0.60052759693296498</v>
      </c>
      <c r="AK617" s="56"/>
      <c r="AL617" s="29" t="s">
        <v>1390</v>
      </c>
    </row>
    <row r="618" spans="1:38" x14ac:dyDescent="0.2">
      <c r="A618" t="s">
        <v>398</v>
      </c>
      <c r="B618">
        <v>18386</v>
      </c>
      <c r="C618" t="s">
        <v>527</v>
      </c>
      <c r="D618" t="s">
        <v>1144</v>
      </c>
      <c r="E618" t="s">
        <v>387</v>
      </c>
      <c r="F618" s="95">
        <v>103.78999999999999</v>
      </c>
      <c r="H618" s="33">
        <v>5337033</v>
      </c>
      <c r="I618" s="40">
        <v>50.280386</v>
      </c>
      <c r="J618" s="40">
        <v>74.470830000000007</v>
      </c>
      <c r="K618" s="34">
        <v>86</v>
      </c>
      <c r="M618">
        <v>0</v>
      </c>
      <c r="P618" s="28">
        <v>0.990274750783533</v>
      </c>
      <c r="Q618" s="28">
        <v>0.39808511637224597</v>
      </c>
      <c r="T618" s="56">
        <v>-0.52925813171075897</v>
      </c>
      <c r="U618" s="56">
        <v>4.1561413870098103E-2</v>
      </c>
      <c r="V618" s="56">
        <v>-0.66329770281363098</v>
      </c>
      <c r="W618" s="56">
        <v>0.11040825169830699</v>
      </c>
      <c r="X618" s="56">
        <v>0.174256094580757</v>
      </c>
      <c r="Y618" s="56">
        <v>0.234269287124721</v>
      </c>
      <c r="AB618" s="56">
        <v>-0.60830790142951296</v>
      </c>
      <c r="AC618" s="56">
        <v>1.54485583779265</v>
      </c>
      <c r="AD618" s="56" t="s">
        <v>1362</v>
      </c>
      <c r="AE618" s="56">
        <v>7.8342348701955097E-2</v>
      </c>
      <c r="AF618" s="56">
        <v>-0.871051713255519</v>
      </c>
      <c r="AG618" s="56" t="s">
        <v>1362</v>
      </c>
      <c r="AH618" s="56">
        <v>-0.63218500344745598</v>
      </c>
      <c r="AI618" s="56">
        <v>0.11522242085631999</v>
      </c>
      <c r="AJ618" s="56">
        <v>0.41759342876157901</v>
      </c>
      <c r="AK618" s="56"/>
      <c r="AL618" s="29" t="s">
        <v>1390</v>
      </c>
    </row>
    <row r="619" spans="1:38" x14ac:dyDescent="0.2">
      <c r="A619" t="s">
        <v>399</v>
      </c>
      <c r="B619">
        <v>23833</v>
      </c>
      <c r="C619" t="s">
        <v>815</v>
      </c>
      <c r="D619" t="s">
        <v>1144</v>
      </c>
      <c r="E619" t="s">
        <v>387</v>
      </c>
      <c r="F619" s="95">
        <v>244.98499999999999</v>
      </c>
      <c r="H619" s="33">
        <v>18157407</v>
      </c>
      <c r="I619" s="40">
        <v>81.759910000000005</v>
      </c>
      <c r="J619" s="40">
        <v>32.868122999999997</v>
      </c>
      <c r="K619" s="34">
        <v>35</v>
      </c>
      <c r="M619">
        <v>0</v>
      </c>
      <c r="P619" s="28">
        <v>0.29681479060023602</v>
      </c>
      <c r="Q619" s="28">
        <v>0.105079927308629</v>
      </c>
      <c r="T619" s="56">
        <v>-4.0790052371385603E-2</v>
      </c>
      <c r="U619" s="56">
        <v>-1.05463029631311</v>
      </c>
      <c r="V619" s="56">
        <v>-0.73658265615613105</v>
      </c>
      <c r="W619" s="56">
        <v>-0.68154484296919904</v>
      </c>
      <c r="X619" s="56">
        <v>-0.84484687022201599</v>
      </c>
      <c r="Y619" s="56">
        <v>0.67872725921473898</v>
      </c>
      <c r="AB619" s="56">
        <v>0.23220375071200999</v>
      </c>
      <c r="AC619" s="56">
        <v>-0.695075828496585</v>
      </c>
      <c r="AD619" s="56" t="s">
        <v>1362</v>
      </c>
      <c r="AE619" s="56">
        <v>-0.28124552578123901</v>
      </c>
      <c r="AF619" s="56">
        <v>0.25238295896920199</v>
      </c>
      <c r="AG619" s="56" t="s">
        <v>1362</v>
      </c>
      <c r="AH619" s="56">
        <v>0.77580172268638603</v>
      </c>
      <c r="AI619" s="56">
        <v>-0.30619127829762699</v>
      </c>
      <c r="AJ619" s="56">
        <v>-0.570704244211381</v>
      </c>
      <c r="AK619" s="56"/>
      <c r="AL619" s="29" t="s">
        <v>1390</v>
      </c>
    </row>
    <row r="620" spans="1:38" x14ac:dyDescent="0.2">
      <c r="A620" t="s">
        <v>398</v>
      </c>
      <c r="B620">
        <v>18288</v>
      </c>
      <c r="C620" t="s">
        <v>467</v>
      </c>
      <c r="D620" t="s">
        <v>1144</v>
      </c>
      <c r="E620" t="s">
        <v>1038</v>
      </c>
      <c r="F620" s="95">
        <v>4.7650000000000006</v>
      </c>
      <c r="H620" s="33">
        <v>437641</v>
      </c>
      <c r="I620" s="40">
        <v>48.209702999999998</v>
      </c>
      <c r="J620" s="40">
        <v>85.402659</v>
      </c>
      <c r="K620" s="34">
        <v>4</v>
      </c>
      <c r="M620">
        <v>0</v>
      </c>
      <c r="P620" s="28">
        <v>0.12830302924102099</v>
      </c>
      <c r="Q620" s="28">
        <v>1.4871405081620499E-2</v>
      </c>
      <c r="T620" s="56">
        <v>-1.0721585288092199</v>
      </c>
      <c r="U620" s="56">
        <v>-0.12291426883220501</v>
      </c>
      <c r="V620" s="56">
        <v>-0.73806376352514702</v>
      </c>
      <c r="W620" s="56">
        <v>-0.44585198666563702</v>
      </c>
      <c r="X620" s="56">
        <v>-0.38999370161945801</v>
      </c>
      <c r="Y620" s="56">
        <v>0.25871753118954599</v>
      </c>
      <c r="AB620" s="56">
        <v>-1.25720570042957</v>
      </c>
      <c r="AC620" s="56">
        <v>0.37646446250539201</v>
      </c>
      <c r="AD620" s="56">
        <v>-1.15791325047084</v>
      </c>
      <c r="AE620" s="56">
        <v>-0.19649557181771099</v>
      </c>
      <c r="AF620" s="56">
        <v>-0.32088307236961</v>
      </c>
      <c r="AG620" s="56" t="s">
        <v>1362</v>
      </c>
      <c r="AH620" s="56">
        <v>-1.3633529132241</v>
      </c>
      <c r="AI620" s="56">
        <v>0.423857984260264</v>
      </c>
      <c r="AJ620" s="56">
        <v>-3.7480555136807203E-2</v>
      </c>
      <c r="AK620" s="56"/>
      <c r="AL620" s="29" t="s">
        <v>1390</v>
      </c>
    </row>
    <row r="621" spans="1:38" x14ac:dyDescent="0.2">
      <c r="A621" t="s">
        <v>398</v>
      </c>
      <c r="B621">
        <v>18727</v>
      </c>
      <c r="C621" t="s">
        <v>467</v>
      </c>
      <c r="D621" t="s">
        <v>1144</v>
      </c>
      <c r="E621" t="s">
        <v>1038</v>
      </c>
      <c r="F621" s="95">
        <v>4.7650000000000006</v>
      </c>
      <c r="H621" s="33">
        <v>3660328</v>
      </c>
      <c r="I621" s="40">
        <v>71.819329999999994</v>
      </c>
      <c r="J621" s="40">
        <v>61.274051999999998</v>
      </c>
      <c r="K621" s="34">
        <v>272</v>
      </c>
      <c r="M621">
        <v>0</v>
      </c>
      <c r="P621" s="28">
        <v>-0.152486897043179</v>
      </c>
      <c r="Q621" s="28">
        <v>-0.18163045908396999</v>
      </c>
      <c r="T621" s="56">
        <v>-0.684993303258009</v>
      </c>
      <c r="U621" s="56">
        <v>-0.18748004147684599</v>
      </c>
      <c r="V621" s="56">
        <v>-0.35476932039799097</v>
      </c>
      <c r="W621" s="56">
        <v>-0.31071867289074601</v>
      </c>
      <c r="X621" s="56">
        <v>-0.204715701088656</v>
      </c>
      <c r="Y621" s="56">
        <v>0.211404055518564</v>
      </c>
      <c r="AB621" s="56">
        <v>-0.77340672124705001</v>
      </c>
      <c r="AC621" s="56">
        <v>0.23297448310643701</v>
      </c>
      <c r="AD621" s="56">
        <v>-0.59413139515879898</v>
      </c>
      <c r="AE621" s="56">
        <v>-0.20070573157607599</v>
      </c>
      <c r="AF621" s="56">
        <v>-0.21607884254040899</v>
      </c>
      <c r="AG621" s="56" t="s">
        <v>1362</v>
      </c>
      <c r="AH621" s="56">
        <v>-0.53241389522646998</v>
      </c>
      <c r="AI621" s="56">
        <v>0.14592137953564899</v>
      </c>
      <c r="AJ621" s="56">
        <v>7.7418897019068803E-2</v>
      </c>
      <c r="AK621" s="56"/>
      <c r="AL621" s="29" t="s">
        <v>1390</v>
      </c>
    </row>
    <row r="622" spans="1:38" x14ac:dyDescent="0.2">
      <c r="A622" t="s">
        <v>398</v>
      </c>
      <c r="B622">
        <v>18445</v>
      </c>
      <c r="C622" t="s">
        <v>582</v>
      </c>
      <c r="D622" t="s">
        <v>1144</v>
      </c>
      <c r="E622" t="s">
        <v>1037</v>
      </c>
      <c r="F622" s="95">
        <v>73.674999999999997</v>
      </c>
      <c r="H622" s="33">
        <v>1325403</v>
      </c>
      <c r="I622" s="40">
        <v>78.084069999999997</v>
      </c>
      <c r="J622" s="40">
        <v>67.851557999999997</v>
      </c>
      <c r="K622" s="34">
        <v>1</v>
      </c>
      <c r="M622">
        <v>0</v>
      </c>
      <c r="P622" s="28">
        <v>-0.216719021693321</v>
      </c>
      <c r="Q622" s="28">
        <v>-0.30574173802586202</v>
      </c>
      <c r="T622" s="56">
        <v>-0.11573526864132699</v>
      </c>
      <c r="U622" s="56">
        <v>-0.53169192619755301</v>
      </c>
      <c r="V622" s="56">
        <v>-0.47931757439626999</v>
      </c>
      <c r="W622" s="56">
        <v>-0.17507211390814201</v>
      </c>
      <c r="X622" s="56">
        <v>-0.188811022738577</v>
      </c>
      <c r="Y622" s="56">
        <v>0.23248858998535399</v>
      </c>
      <c r="AB622" s="56">
        <v>-0.31757456651306898</v>
      </c>
      <c r="AC622" s="56">
        <v>0.36278707355589901</v>
      </c>
      <c r="AD622" s="56">
        <v>-0.69742263732961995</v>
      </c>
      <c r="AE622" s="56">
        <v>-0.55354878512790595</v>
      </c>
      <c r="AF622" s="56">
        <v>-0.40041128730140702</v>
      </c>
      <c r="AG622" s="56">
        <v>0.35450515471424099</v>
      </c>
      <c r="AH622" s="56">
        <v>-0.434388231495827</v>
      </c>
      <c r="AI622" s="56">
        <v>2.2906955244725899E-2</v>
      </c>
      <c r="AJ622" s="56">
        <v>-6.7139465260289605E-2</v>
      </c>
      <c r="AK622" s="56"/>
      <c r="AL622" s="29" t="s">
        <v>1390</v>
      </c>
    </row>
    <row r="623" spans="1:38" x14ac:dyDescent="0.2">
      <c r="A623" t="s">
        <v>399</v>
      </c>
      <c r="B623">
        <v>23854</v>
      </c>
      <c r="C623" t="s">
        <v>896</v>
      </c>
      <c r="D623" t="s">
        <v>1158</v>
      </c>
      <c r="E623" t="s">
        <v>387</v>
      </c>
      <c r="F623" s="95">
        <v>183.85</v>
      </c>
      <c r="H623" s="33">
        <v>16398297</v>
      </c>
      <c r="I623" s="40">
        <v>75.957930000000005</v>
      </c>
      <c r="J623" s="40">
        <v>30.128329999999998</v>
      </c>
      <c r="K623" s="34">
        <v>0</v>
      </c>
      <c r="M623">
        <v>0</v>
      </c>
      <c r="P623" s="28">
        <v>-5.9815564668015901E-2</v>
      </c>
      <c r="Q623" s="28">
        <v>-2.4840274277973199E-2</v>
      </c>
      <c r="T623" s="56">
        <v>-0.88069528485284698</v>
      </c>
      <c r="U623" s="56">
        <v>-1.08909780973125</v>
      </c>
      <c r="V623" s="56">
        <v>-1.1539686746592701</v>
      </c>
      <c r="W623" s="56">
        <v>-1.5258285159612399</v>
      </c>
      <c r="X623" s="56">
        <v>-1.04694317379994</v>
      </c>
      <c r="Y623" s="56">
        <v>0.83407839319685895</v>
      </c>
      <c r="AB623" s="56">
        <v>-0.182166468263911</v>
      </c>
      <c r="AC623" s="56">
        <v>-1.1877613401671301</v>
      </c>
      <c r="AD623" s="56" t="s">
        <v>1362</v>
      </c>
      <c r="AE623" s="56">
        <v>-0.120835932805387</v>
      </c>
      <c r="AF623" s="56">
        <v>0.39102955575140103</v>
      </c>
      <c r="AG623" s="56" t="s">
        <v>1362</v>
      </c>
      <c r="AH623" s="56">
        <v>0.81539360038044095</v>
      </c>
      <c r="AI623" s="56">
        <v>-0.62379008341007802</v>
      </c>
      <c r="AJ623" s="56">
        <v>-0.97666581095548799</v>
      </c>
      <c r="AK623" s="56"/>
      <c r="AL623" s="29" t="s">
        <v>1390</v>
      </c>
    </row>
    <row r="624" spans="1:38" x14ac:dyDescent="0.2">
      <c r="A624" t="s">
        <v>399</v>
      </c>
      <c r="B624" t="s">
        <v>260</v>
      </c>
      <c r="C624" t="s">
        <v>539</v>
      </c>
      <c r="D624" t="s">
        <v>1158</v>
      </c>
      <c r="E624" t="s">
        <v>387</v>
      </c>
      <c r="F624" s="95">
        <v>56.365000000000002</v>
      </c>
      <c r="H624" s="33">
        <v>27674068</v>
      </c>
      <c r="I624" s="40">
        <v>87.206294062500007</v>
      </c>
      <c r="J624" s="40">
        <v>21.252796145000001</v>
      </c>
      <c r="K624" s="34">
        <v>4</v>
      </c>
      <c r="M624">
        <v>0</v>
      </c>
      <c r="P624" s="28">
        <v>-0.15976094484276299</v>
      </c>
      <c r="Q624" s="28">
        <v>-9.0178118750162503E-2</v>
      </c>
      <c r="T624" s="56">
        <v>-0.63841382848642103</v>
      </c>
      <c r="U624" s="56">
        <v>-0.61871028083398905</v>
      </c>
      <c r="V624" s="56">
        <v>-0.57039129874424299</v>
      </c>
      <c r="W624" s="56">
        <v>-0.49154010187064301</v>
      </c>
      <c r="X624" s="56">
        <v>-0.61660036379808003</v>
      </c>
      <c r="Y624" s="56">
        <v>0.59346717909747904</v>
      </c>
      <c r="AB624" s="56">
        <v>-0.21444042143803799</v>
      </c>
      <c r="AC624" s="56">
        <v>-0.102911633470569</v>
      </c>
      <c r="AD624" s="56" t="s">
        <v>1362</v>
      </c>
      <c r="AE624" s="56">
        <v>-0.117781012614376</v>
      </c>
      <c r="AF624" s="56">
        <v>0.25063734196950899</v>
      </c>
      <c r="AG624" s="56" t="s">
        <v>1362</v>
      </c>
      <c r="AH624" s="56">
        <v>0.503745938349908</v>
      </c>
      <c r="AI624" s="56">
        <v>-1.10634450605037</v>
      </c>
      <c r="AJ624" s="56">
        <v>-0.33460764818481498</v>
      </c>
      <c r="AK624" s="56"/>
      <c r="AL624" s="29" t="s">
        <v>1390</v>
      </c>
    </row>
    <row r="625" spans="1:38" x14ac:dyDescent="0.2">
      <c r="A625" t="s">
        <v>398</v>
      </c>
      <c r="B625">
        <v>19140</v>
      </c>
      <c r="C625" t="s">
        <v>747</v>
      </c>
      <c r="D625" t="s">
        <v>1158</v>
      </c>
      <c r="E625" t="s">
        <v>387</v>
      </c>
      <c r="F625" s="95">
        <v>0</v>
      </c>
      <c r="H625" s="33">
        <v>13012972</v>
      </c>
      <c r="I625" s="40">
        <v>83.828710000000001</v>
      </c>
      <c r="J625" s="40">
        <v>42.279359999999997</v>
      </c>
      <c r="K625" s="34">
        <v>152</v>
      </c>
      <c r="M625">
        <v>0</v>
      </c>
      <c r="P625" s="28">
        <v>0.25623484151524001</v>
      </c>
      <c r="Q625" s="28">
        <v>-0.17019970805759499</v>
      </c>
      <c r="T625" s="56">
        <v>-0.11872729682265901</v>
      </c>
      <c r="U625" s="56">
        <v>1.8761516537011701E-2</v>
      </c>
      <c r="V625" s="56">
        <v>-0.18405440084855701</v>
      </c>
      <c r="W625" s="56">
        <v>0.200160174963389</v>
      </c>
      <c r="X625" s="56">
        <v>0.44248332265207502</v>
      </c>
      <c r="Y625" s="56">
        <v>-1.8517846828961002E-2</v>
      </c>
      <c r="AB625" s="56">
        <v>-0.42007758307023002</v>
      </c>
      <c r="AC625" s="56">
        <v>1.2584083541993301</v>
      </c>
      <c r="AD625" s="56" t="s">
        <v>1362</v>
      </c>
      <c r="AE625" s="56">
        <v>-0.50742365804992895</v>
      </c>
      <c r="AF625" s="56">
        <v>-0.45910589660267698</v>
      </c>
      <c r="AG625" s="56" t="s">
        <v>1362</v>
      </c>
      <c r="AH625" s="56">
        <v>-0.147561682307942</v>
      </c>
      <c r="AI625" s="56">
        <v>2.6529682249285601E-2</v>
      </c>
      <c r="AJ625" s="56">
        <v>0.67344071177378495</v>
      </c>
      <c r="AK625" s="56"/>
      <c r="AL625" s="29" t="s">
        <v>1390</v>
      </c>
    </row>
    <row r="626" spans="1:38" x14ac:dyDescent="0.2">
      <c r="A626" t="s">
        <v>398</v>
      </c>
      <c r="B626">
        <v>19065</v>
      </c>
      <c r="C626" t="s">
        <v>673</v>
      </c>
      <c r="D626" t="s">
        <v>1280</v>
      </c>
      <c r="E626" t="s">
        <v>387</v>
      </c>
      <c r="F626" s="95">
        <v>5.48</v>
      </c>
      <c r="H626" s="33">
        <v>762398</v>
      </c>
      <c r="I626" s="40">
        <v>78.060293000000001</v>
      </c>
      <c r="J626" s="40">
        <v>76.662502000000003</v>
      </c>
      <c r="K626" s="34" t="s">
        <v>1363</v>
      </c>
      <c r="M626">
        <v>0</v>
      </c>
      <c r="P626" s="28">
        <v>0.69006472312505596</v>
      </c>
      <c r="Q626" s="28">
        <v>0.31923982730117001</v>
      </c>
      <c r="T626" s="56" t="s">
        <v>1362</v>
      </c>
      <c r="U626" s="56" t="s">
        <v>1362</v>
      </c>
      <c r="V626" s="56" t="s">
        <v>1362</v>
      </c>
      <c r="W626" s="56" t="s">
        <v>1362</v>
      </c>
      <c r="X626" s="56" t="s">
        <v>1362</v>
      </c>
      <c r="Y626" s="56" t="s">
        <v>1362</v>
      </c>
      <c r="AB626" s="56" t="s">
        <v>1375</v>
      </c>
      <c r="AC626" s="56" t="s">
        <v>1375</v>
      </c>
      <c r="AD626" s="56" t="s">
        <v>1362</v>
      </c>
      <c r="AE626" s="56" t="s">
        <v>1375</v>
      </c>
      <c r="AF626" s="56" t="s">
        <v>1375</v>
      </c>
      <c r="AG626" s="56" t="s">
        <v>1362</v>
      </c>
      <c r="AH626" s="56" t="s">
        <v>1375</v>
      </c>
      <c r="AI626" s="56" t="s">
        <v>1375</v>
      </c>
      <c r="AJ626" s="56" t="s">
        <v>1375</v>
      </c>
      <c r="AK626" s="56"/>
      <c r="AL626" s="29" t="s">
        <v>1390</v>
      </c>
    </row>
    <row r="627" spans="1:38" x14ac:dyDescent="0.2">
      <c r="A627" t="s">
        <v>399</v>
      </c>
      <c r="B627">
        <v>22971</v>
      </c>
      <c r="C627" t="s">
        <v>752</v>
      </c>
      <c r="D627" t="s">
        <v>1290</v>
      </c>
      <c r="E627" t="s">
        <v>387</v>
      </c>
      <c r="F627" s="95" t="s">
        <v>1362</v>
      </c>
      <c r="H627" s="33">
        <v>17474688</v>
      </c>
      <c r="I627" s="40">
        <v>84.598590000000002</v>
      </c>
      <c r="J627" s="40">
        <v>19.76972</v>
      </c>
      <c r="K627" s="34">
        <v>3</v>
      </c>
      <c r="M627">
        <v>0</v>
      </c>
      <c r="P627" s="28">
        <v>6.6586077520082901E-2</v>
      </c>
      <c r="Q627" s="28">
        <v>-4.1898213387757399E-2</v>
      </c>
      <c r="T627" s="56">
        <v>-0.76587834111146302</v>
      </c>
      <c r="U627" s="56">
        <v>-0.98397426219371797</v>
      </c>
      <c r="V627" s="56">
        <v>-1.1219329655424</v>
      </c>
      <c r="W627" s="56">
        <v>-1.1739723749190001</v>
      </c>
      <c r="X627" s="56">
        <v>-0.84511247676231704</v>
      </c>
      <c r="Y627" s="56">
        <v>0.79084662430449404</v>
      </c>
      <c r="AB627" s="56">
        <v>-0.123190168002475</v>
      </c>
      <c r="AC627" s="56">
        <v>-1.4112124147974401</v>
      </c>
      <c r="AD627" s="56" t="s">
        <v>1362</v>
      </c>
      <c r="AE627" s="56">
        <v>-5.3055709771245602E-2</v>
      </c>
      <c r="AF627" s="56">
        <v>0.35025253311111099</v>
      </c>
      <c r="AG627" s="56" t="s">
        <v>1362</v>
      </c>
      <c r="AH627" s="56">
        <v>0.86083792806493098</v>
      </c>
      <c r="AI627" s="56">
        <v>-0.67522919397620695</v>
      </c>
      <c r="AJ627" s="56">
        <v>-0.72066022252748996</v>
      </c>
      <c r="AK627" s="56"/>
      <c r="AL627" s="29" t="s">
        <v>1390</v>
      </c>
    </row>
    <row r="628" spans="1:38" x14ac:dyDescent="0.2">
      <c r="A628" t="s">
        <v>398</v>
      </c>
      <c r="B628">
        <v>18385</v>
      </c>
      <c r="C628" t="s">
        <v>526</v>
      </c>
      <c r="D628" t="s">
        <v>1133</v>
      </c>
      <c r="E628" t="s">
        <v>387</v>
      </c>
      <c r="F628" s="95">
        <v>18.43</v>
      </c>
      <c r="H628" s="33">
        <v>7736159</v>
      </c>
      <c r="I628" s="40">
        <v>56.508839999999999</v>
      </c>
      <c r="J628" s="40">
        <v>71.150783000000004</v>
      </c>
      <c r="K628" s="34">
        <v>116</v>
      </c>
      <c r="M628">
        <v>0</v>
      </c>
      <c r="P628" s="28">
        <v>1.1560042770710699</v>
      </c>
      <c r="Q628" s="28">
        <v>0.58358369217583905</v>
      </c>
      <c r="T628" s="56">
        <v>8.8014920314840706E-2</v>
      </c>
      <c r="U628" s="56">
        <v>-0.18425648449748</v>
      </c>
      <c r="V628" s="56">
        <v>-0.38879186357671203</v>
      </c>
      <c r="W628" s="56">
        <v>0.23362898122509199</v>
      </c>
      <c r="X628" s="56">
        <v>0.25242093970447099</v>
      </c>
      <c r="Y628" s="56">
        <v>0.16763826639505899</v>
      </c>
      <c r="AB628" s="56">
        <v>-8.1064529466615798E-2</v>
      </c>
      <c r="AC628" s="56">
        <v>1.4735859442509101</v>
      </c>
      <c r="AD628" s="56" t="s">
        <v>1362</v>
      </c>
      <c r="AE628" s="56">
        <v>-0.31864375806295903</v>
      </c>
      <c r="AF628" s="56">
        <v>-0.68419295218661202</v>
      </c>
      <c r="AG628" s="56" t="s">
        <v>1362</v>
      </c>
      <c r="AH628" s="56">
        <v>-0.49340089735249298</v>
      </c>
      <c r="AI628" s="56">
        <v>-7.0576719280032799E-2</v>
      </c>
      <c r="AJ628" s="56">
        <v>0.52680711157319204</v>
      </c>
      <c r="AK628" s="56"/>
      <c r="AL628" s="29" t="s">
        <v>1390</v>
      </c>
    </row>
    <row r="629" spans="1:38" x14ac:dyDescent="0.2">
      <c r="A629" t="s">
        <v>399</v>
      </c>
      <c r="B629">
        <v>23556</v>
      </c>
      <c r="C629" t="s">
        <v>676</v>
      </c>
      <c r="D629" t="s">
        <v>1174</v>
      </c>
      <c r="E629" t="s">
        <v>387</v>
      </c>
      <c r="F629" s="95">
        <v>2.63</v>
      </c>
      <c r="H629" s="33">
        <v>22149370</v>
      </c>
      <c r="I629" s="40">
        <v>89.891504999999995</v>
      </c>
      <c r="J629" s="40">
        <v>21.905290000000001</v>
      </c>
      <c r="K629" s="34">
        <v>2</v>
      </c>
      <c r="M629">
        <v>0</v>
      </c>
      <c r="P629" s="28">
        <v>-0.29422049735516098</v>
      </c>
      <c r="Q629" s="28">
        <v>-9.0962391149418106E-2</v>
      </c>
      <c r="T629" s="56">
        <v>-1.08775729537376</v>
      </c>
      <c r="U629" s="56">
        <v>-1.18395031666614</v>
      </c>
      <c r="V629" s="56">
        <v>-1.1762934895492501</v>
      </c>
      <c r="W629" s="56">
        <v>-1.7759592483740301</v>
      </c>
      <c r="X629" s="56">
        <v>-1.2190713942114699</v>
      </c>
      <c r="Y629" s="56">
        <v>0.87299765666145501</v>
      </c>
      <c r="AB629" s="56">
        <v>-0.40554555715885099</v>
      </c>
      <c r="AC629" s="56">
        <v>-1.4452886514739101</v>
      </c>
      <c r="AD629" s="56" t="s">
        <v>1362</v>
      </c>
      <c r="AE629" s="56">
        <v>-0.16113252789150301</v>
      </c>
      <c r="AF629" s="56">
        <v>0.41482779913589801</v>
      </c>
      <c r="AG629" s="56" t="s">
        <v>1362</v>
      </c>
      <c r="AH629" s="56">
        <v>0.90007865541537302</v>
      </c>
      <c r="AI629" s="56">
        <v>-0.36674422188710498</v>
      </c>
      <c r="AJ629" s="56">
        <v>-0.95908588412790496</v>
      </c>
      <c r="AK629" s="56"/>
      <c r="AL629" s="29" t="s">
        <v>1390</v>
      </c>
    </row>
    <row r="630" spans="1:38" x14ac:dyDescent="0.2">
      <c r="A630" t="s">
        <v>398</v>
      </c>
      <c r="B630">
        <v>18443</v>
      </c>
      <c r="C630" t="s">
        <v>580</v>
      </c>
      <c r="D630" t="s">
        <v>1174</v>
      </c>
      <c r="E630" t="s">
        <v>1037</v>
      </c>
      <c r="F630" s="95">
        <v>1.865</v>
      </c>
      <c r="H630" s="33">
        <v>4202785</v>
      </c>
      <c r="I630" s="40">
        <v>80.289240000000007</v>
      </c>
      <c r="J630" s="40">
        <v>63.881300000000003</v>
      </c>
      <c r="K630" s="34">
        <v>79</v>
      </c>
      <c r="M630">
        <v>0</v>
      </c>
      <c r="P630" s="28">
        <v>-0.38927532720045099</v>
      </c>
      <c r="Q630" s="28">
        <v>-0.17580227972997001</v>
      </c>
      <c r="T630" s="56">
        <v>1.47058033226421E-2</v>
      </c>
      <c r="U630" s="56">
        <v>-0.27003696410995098</v>
      </c>
      <c r="V630" s="56">
        <v>0.47646625623167299</v>
      </c>
      <c r="W630" s="56">
        <v>-0.16963911371577201</v>
      </c>
      <c r="X630" s="56">
        <v>1.8315124618262801E-2</v>
      </c>
      <c r="Y630" s="56">
        <v>6.0115848213597702E-2</v>
      </c>
      <c r="AB630" s="56">
        <v>-5.1432213433162198E-2</v>
      </c>
      <c r="AC630" s="56">
        <v>0.143711066345623</v>
      </c>
      <c r="AD630" s="56">
        <v>-0.26135528280739401</v>
      </c>
      <c r="AE630" s="56">
        <v>-0.32577750865598798</v>
      </c>
      <c r="AF630" s="56">
        <v>0.25982411344711998</v>
      </c>
      <c r="AG630" s="56">
        <v>-0.25382161012198701</v>
      </c>
      <c r="AH630" s="56">
        <v>-0.16824587841592001</v>
      </c>
      <c r="AI630" s="56">
        <v>6.36326118290267E-2</v>
      </c>
      <c r="AJ630" s="56">
        <v>-0.14600190080876899</v>
      </c>
      <c r="AK630" s="56"/>
      <c r="AL630" s="29" t="s">
        <v>1390</v>
      </c>
    </row>
    <row r="631" spans="1:38" x14ac:dyDescent="0.2">
      <c r="A631" t="s">
        <v>398</v>
      </c>
      <c r="B631">
        <v>18988</v>
      </c>
      <c r="C631" t="s">
        <v>696</v>
      </c>
      <c r="D631" t="s">
        <v>1161</v>
      </c>
      <c r="E631" t="s">
        <v>387</v>
      </c>
      <c r="F631" s="95" t="s">
        <v>1362</v>
      </c>
      <c r="H631" s="33">
        <v>2575049</v>
      </c>
      <c r="I631" s="40">
        <v>63.866190000000003</v>
      </c>
      <c r="J631" s="40">
        <v>84.960030000000003</v>
      </c>
      <c r="K631" s="34">
        <v>13</v>
      </c>
      <c r="M631">
        <v>0</v>
      </c>
      <c r="P631" s="28">
        <v>0.66073749932211201</v>
      </c>
      <c r="Q631" s="28">
        <v>0.50407072958773302</v>
      </c>
      <c r="T631" s="56">
        <v>-1.48434596443734</v>
      </c>
      <c r="U631" s="56">
        <v>-0.154037233676141</v>
      </c>
      <c r="V631" s="56">
        <v>-1.0616796242828599</v>
      </c>
      <c r="W631" s="56">
        <v>-5.7604339765169502E-2</v>
      </c>
      <c r="X631" s="56">
        <v>0.31024969000737401</v>
      </c>
      <c r="Y631" s="56">
        <v>0.46030240183369803</v>
      </c>
      <c r="AB631" s="56">
        <v>-1.92222737957276</v>
      </c>
      <c r="AC631" s="56">
        <v>2.0302675993928601</v>
      </c>
      <c r="AD631" s="56" t="s">
        <v>1362</v>
      </c>
      <c r="AE631" s="56">
        <v>-0.43868805185250898</v>
      </c>
      <c r="AF631" s="56">
        <v>-1.4212387408706999</v>
      </c>
      <c r="AG631" s="56" t="s">
        <v>1362</v>
      </c>
      <c r="AH631" s="56">
        <v>-1.57745988779631</v>
      </c>
      <c r="AI631" s="56">
        <v>0.75420767846478998</v>
      </c>
      <c r="AJ631" s="56">
        <v>0.61749104943155797</v>
      </c>
      <c r="AK631" s="56"/>
      <c r="AL631" s="29" t="s">
        <v>1390</v>
      </c>
    </row>
    <row r="632" spans="1:38" x14ac:dyDescent="0.2">
      <c r="A632" t="s">
        <v>400</v>
      </c>
      <c r="B632" t="s">
        <v>360</v>
      </c>
      <c r="C632" t="s">
        <v>1004</v>
      </c>
      <c r="D632" t="s">
        <v>1161</v>
      </c>
      <c r="E632" t="s">
        <v>387</v>
      </c>
      <c r="F632" s="95">
        <v>1.085</v>
      </c>
      <c r="H632" s="33">
        <v>1854503</v>
      </c>
      <c r="I632" s="40">
        <v>75.492410401200004</v>
      </c>
      <c r="J632" s="40">
        <v>90.628356130499995</v>
      </c>
      <c r="K632" s="34">
        <v>6668</v>
      </c>
      <c r="M632">
        <v>0</v>
      </c>
      <c r="P632" s="28">
        <v>1.2205631088190001</v>
      </c>
      <c r="Q632" s="28">
        <v>0.30817347423316599</v>
      </c>
      <c r="T632" s="56">
        <v>-1.40062997185825</v>
      </c>
      <c r="U632" s="56">
        <v>-0.119105705176222</v>
      </c>
      <c r="V632" s="56">
        <v>-1.0442903452910399</v>
      </c>
      <c r="W632" s="56">
        <v>-0.209219157676439</v>
      </c>
      <c r="X632" s="56">
        <v>0.29145957534710798</v>
      </c>
      <c r="Y632" s="56">
        <v>0.44447491116104398</v>
      </c>
      <c r="AB632" s="56">
        <v>-1.74130307462474</v>
      </c>
      <c r="AC632" s="56">
        <v>2.0396482598866501</v>
      </c>
      <c r="AD632" s="56" t="s">
        <v>1362</v>
      </c>
      <c r="AE632" s="56">
        <v>-0.40239067435592402</v>
      </c>
      <c r="AF632" s="56">
        <v>-1.4356087639114901</v>
      </c>
      <c r="AG632" s="56" t="s">
        <v>1362</v>
      </c>
      <c r="AH632" s="56">
        <v>-1.9974789887514499</v>
      </c>
      <c r="AI632" s="56">
        <v>0.71857655687395205</v>
      </c>
      <c r="AJ632" s="56">
        <v>0.59946543944691999</v>
      </c>
      <c r="AK632" s="56"/>
      <c r="AL632" s="29" t="s">
        <v>1390</v>
      </c>
    </row>
    <row r="633" spans="1:38" x14ac:dyDescent="0.2">
      <c r="A633" t="s">
        <v>398</v>
      </c>
      <c r="B633">
        <v>18364</v>
      </c>
      <c r="C633" t="s">
        <v>506</v>
      </c>
      <c r="D633" t="s">
        <v>1184</v>
      </c>
      <c r="E633" t="s">
        <v>387</v>
      </c>
      <c r="F633" s="95">
        <v>5.0000000000000001E-3</v>
      </c>
      <c r="H633" s="33">
        <v>4529849</v>
      </c>
      <c r="I633" s="40">
        <v>75.71011</v>
      </c>
      <c r="J633" s="40">
        <v>64.049031999999997</v>
      </c>
      <c r="K633" s="34">
        <v>27</v>
      </c>
      <c r="M633">
        <v>0</v>
      </c>
      <c r="P633" s="28">
        <v>1.43419912059607</v>
      </c>
      <c r="Q633" s="28">
        <v>0.40953646755247403</v>
      </c>
      <c r="T633" s="56">
        <v>0.49940690996152998</v>
      </c>
      <c r="U633" s="56">
        <v>-0.184744528184763</v>
      </c>
      <c r="V633" s="56">
        <v>-0.59442358388348304</v>
      </c>
      <c r="W633" s="56">
        <v>-0.77905184342941503</v>
      </c>
      <c r="X633" s="56">
        <v>0.12609825343397499</v>
      </c>
      <c r="Y633" s="56">
        <v>0.17763927491067999</v>
      </c>
      <c r="AB633" s="56">
        <v>0.35750839488601599</v>
      </c>
      <c r="AC633" s="56">
        <v>1.54195557037458</v>
      </c>
      <c r="AD633" s="56" t="s">
        <v>1362</v>
      </c>
      <c r="AE633" s="56">
        <v>-0.33121327070568202</v>
      </c>
      <c r="AF633" s="56">
        <v>-0.87818867261361599</v>
      </c>
      <c r="AG633" s="56" t="s">
        <v>1362</v>
      </c>
      <c r="AH633" s="56">
        <v>-1.09847971976972</v>
      </c>
      <c r="AI633" s="56">
        <v>-3.8684191747404501E-3</v>
      </c>
      <c r="AJ633" s="56">
        <v>0.50048564035041099</v>
      </c>
      <c r="AK633" s="56"/>
      <c r="AL633" s="29" t="s">
        <v>1390</v>
      </c>
    </row>
    <row r="634" spans="1:38" x14ac:dyDescent="0.2">
      <c r="A634" t="s">
        <v>398</v>
      </c>
      <c r="B634">
        <v>18995</v>
      </c>
      <c r="C634" t="s">
        <v>702</v>
      </c>
      <c r="D634" t="s">
        <v>1184</v>
      </c>
      <c r="E634" t="s">
        <v>387</v>
      </c>
      <c r="F634" s="95">
        <v>30.799999999999997</v>
      </c>
      <c r="H634" s="33">
        <v>2033937</v>
      </c>
      <c r="I634" s="40">
        <v>53.675609999999999</v>
      </c>
      <c r="J634" s="40">
        <v>88.110907400000002</v>
      </c>
      <c r="K634" s="34">
        <v>64</v>
      </c>
      <c r="M634">
        <v>0</v>
      </c>
      <c r="P634" s="28">
        <v>0.52352298256983998</v>
      </c>
      <c r="Q634" s="28">
        <v>0.38530579732637898</v>
      </c>
      <c r="T634" s="56">
        <v>-1.3907857243333801</v>
      </c>
      <c r="U634" s="56">
        <v>-0.18812975649289701</v>
      </c>
      <c r="V634" s="56">
        <v>-1.1453734994279099</v>
      </c>
      <c r="W634" s="56">
        <v>-0.40601904970675101</v>
      </c>
      <c r="X634" s="56">
        <v>0.28945309210978099</v>
      </c>
      <c r="Y634" s="56">
        <v>0.490752342752312</v>
      </c>
      <c r="AB634" s="56">
        <v>-2.0978401265437601</v>
      </c>
      <c r="AC634" s="56">
        <v>2.0826831069526799</v>
      </c>
      <c r="AD634" s="56" t="s">
        <v>1362</v>
      </c>
      <c r="AE634" s="56">
        <v>-0.47757396822049197</v>
      </c>
      <c r="AF634" s="56">
        <v>-1.47656522707729</v>
      </c>
      <c r="AG634" s="56" t="s">
        <v>1362</v>
      </c>
      <c r="AH634" s="56">
        <v>-1.6164819203112799</v>
      </c>
      <c r="AI634" s="56">
        <v>0.77323057541450502</v>
      </c>
      <c r="AJ634" s="56">
        <v>0.58584235958753395</v>
      </c>
      <c r="AK634" s="56"/>
      <c r="AL634" s="29" t="s">
        <v>1390</v>
      </c>
    </row>
    <row r="635" spans="1:38" x14ac:dyDescent="0.2">
      <c r="A635" t="s">
        <v>398</v>
      </c>
      <c r="B635">
        <v>18706</v>
      </c>
      <c r="C635" t="s">
        <v>453</v>
      </c>
      <c r="D635" t="s">
        <v>1184</v>
      </c>
      <c r="E635" t="s">
        <v>387</v>
      </c>
      <c r="F635" s="95">
        <v>0.1</v>
      </c>
      <c r="H635" s="33">
        <v>149116</v>
      </c>
      <c r="I635" s="40">
        <v>79.183970000000002</v>
      </c>
      <c r="J635" s="40">
        <v>90.841734400000007</v>
      </c>
      <c r="K635" s="34" t="s">
        <v>1363</v>
      </c>
      <c r="M635">
        <v>0</v>
      </c>
      <c r="P635" s="28">
        <v>-0.49651445158902102</v>
      </c>
      <c r="Q635" s="28">
        <v>9.0817818508663897E-2</v>
      </c>
      <c r="T635" s="56" t="s">
        <v>1362</v>
      </c>
      <c r="U635" s="56" t="s">
        <v>1362</v>
      </c>
      <c r="V635" s="56" t="s">
        <v>1362</v>
      </c>
      <c r="W635" s="56" t="s">
        <v>1362</v>
      </c>
      <c r="X635" s="56" t="s">
        <v>1362</v>
      </c>
      <c r="Y635" s="56" t="s">
        <v>1362</v>
      </c>
      <c r="AB635" s="56" t="s">
        <v>1375</v>
      </c>
      <c r="AC635" s="56" t="s">
        <v>1375</v>
      </c>
      <c r="AD635" s="56" t="s">
        <v>1362</v>
      </c>
      <c r="AE635" s="56" t="s">
        <v>1375</v>
      </c>
      <c r="AF635" s="56" t="s">
        <v>1375</v>
      </c>
      <c r="AG635" s="56" t="s">
        <v>1362</v>
      </c>
      <c r="AH635" s="56" t="s">
        <v>1375</v>
      </c>
      <c r="AI635" s="56" t="s">
        <v>1375</v>
      </c>
      <c r="AJ635" s="56" t="s">
        <v>1375</v>
      </c>
      <c r="AK635" s="56"/>
      <c r="AL635" s="29" t="s">
        <v>1390</v>
      </c>
    </row>
    <row r="636" spans="1:38" x14ac:dyDescent="0.2">
      <c r="A636" t="s">
        <v>398</v>
      </c>
      <c r="B636">
        <v>17484</v>
      </c>
      <c r="C636" t="s">
        <v>453</v>
      </c>
      <c r="D636" t="s">
        <v>1184</v>
      </c>
      <c r="E636" t="s">
        <v>387</v>
      </c>
      <c r="F636" s="95">
        <v>0.1</v>
      </c>
      <c r="H636" s="33">
        <v>1217867</v>
      </c>
      <c r="I636" s="40">
        <v>75.088189999999997</v>
      </c>
      <c r="J636" s="40">
        <v>84.133323000000004</v>
      </c>
      <c r="K636" s="34">
        <v>0</v>
      </c>
      <c r="M636">
        <v>0</v>
      </c>
      <c r="P636" s="28">
        <v>0.144538777459019</v>
      </c>
      <c r="Q636" s="28">
        <v>5.8241144879784199E-2</v>
      </c>
      <c r="T636" s="56">
        <v>-1.6257305176261001</v>
      </c>
      <c r="U636" s="56">
        <v>-0.27698848592311498</v>
      </c>
      <c r="V636" s="56">
        <v>-1.1569850855400301</v>
      </c>
      <c r="W636" s="56">
        <v>-0.28091741339841603</v>
      </c>
      <c r="X636" s="56">
        <v>0.27597044076414801</v>
      </c>
      <c r="Y636" s="56">
        <v>0.537935749840038</v>
      </c>
      <c r="AB636" s="56">
        <v>-2.2096441235960702</v>
      </c>
      <c r="AC636" s="56">
        <v>2.11889093851063</v>
      </c>
      <c r="AD636" s="56" t="s">
        <v>1362</v>
      </c>
      <c r="AE636" s="56">
        <v>-0.53127962368578996</v>
      </c>
      <c r="AF636" s="56">
        <v>-1.50553707572211</v>
      </c>
      <c r="AG636" s="56" t="s">
        <v>1362</v>
      </c>
      <c r="AH636" s="56">
        <v>-1.6632055008572599</v>
      </c>
      <c r="AI636" s="56">
        <v>0.763873847333009</v>
      </c>
      <c r="AJ636" s="56">
        <v>0.58840176448481396</v>
      </c>
      <c r="AK636" s="56"/>
      <c r="AL636" s="29" t="s">
        <v>1390</v>
      </c>
    </row>
    <row r="637" spans="1:38" x14ac:dyDescent="0.2">
      <c r="A637" t="s">
        <v>400</v>
      </c>
      <c r="B637" t="s">
        <v>366</v>
      </c>
      <c r="C637" t="s">
        <v>506</v>
      </c>
      <c r="D637" t="s">
        <v>1184</v>
      </c>
      <c r="E637" t="s">
        <v>387</v>
      </c>
      <c r="F637" s="95">
        <v>5.0000000000000001E-3</v>
      </c>
      <c r="H637" s="33">
        <v>11858166</v>
      </c>
      <c r="I637" s="40">
        <v>88.486369890099994</v>
      </c>
      <c r="J637" s="40">
        <v>52.157235480300002</v>
      </c>
      <c r="K637" s="34">
        <v>11</v>
      </c>
      <c r="M637">
        <v>0</v>
      </c>
      <c r="P637" s="28">
        <v>0.66390097731306896</v>
      </c>
      <c r="Q637" s="28">
        <v>-8.3038432977962796E-4</v>
      </c>
      <c r="T637" s="56">
        <v>-0.55252981799647505</v>
      </c>
      <c r="U637" s="56">
        <v>-7.9801019701211701E-2</v>
      </c>
      <c r="V637" s="56">
        <v>-0.72587819541790899</v>
      </c>
      <c r="W637" s="56">
        <v>-1.8957162120341101E-2</v>
      </c>
      <c r="X637" s="56">
        <v>0.19221728699768201</v>
      </c>
      <c r="Y637" s="56">
        <v>0.313546407073861</v>
      </c>
      <c r="AB637" s="56">
        <v>-0.66241499730086295</v>
      </c>
      <c r="AC637" s="56">
        <v>1.7562065872830299</v>
      </c>
      <c r="AD637" s="56" t="s">
        <v>1362</v>
      </c>
      <c r="AE637" s="56">
        <v>-0.25974241297569201</v>
      </c>
      <c r="AF637" s="56">
        <v>-0.90966348463189906</v>
      </c>
      <c r="AG637" s="56" t="s">
        <v>1362</v>
      </c>
      <c r="AH637" s="56">
        <v>-1.2540035569889401</v>
      </c>
      <c r="AI637" s="56">
        <v>0.15740797455489799</v>
      </c>
      <c r="AJ637" s="56">
        <v>0.51264833237750795</v>
      </c>
      <c r="AK637" s="56"/>
      <c r="AL637" s="29" t="s">
        <v>1390</v>
      </c>
    </row>
    <row r="638" spans="1:38" x14ac:dyDescent="0.2">
      <c r="A638" t="s">
        <v>399</v>
      </c>
      <c r="B638" t="s">
        <v>287</v>
      </c>
      <c r="C638" t="s">
        <v>683</v>
      </c>
      <c r="D638" t="s">
        <v>1108</v>
      </c>
      <c r="E638" t="s">
        <v>387</v>
      </c>
      <c r="F638" s="95">
        <v>0.97499999999999998</v>
      </c>
      <c r="H638" s="33">
        <v>20622008</v>
      </c>
      <c r="I638" s="40">
        <v>86.060663166500007</v>
      </c>
      <c r="J638" s="40">
        <v>16.5213298575</v>
      </c>
      <c r="K638" s="34">
        <v>0</v>
      </c>
      <c r="M638">
        <v>0</v>
      </c>
      <c r="P638" s="28">
        <v>0.16885818438179501</v>
      </c>
      <c r="Q638" s="28">
        <v>8.5331806339865202E-2</v>
      </c>
      <c r="T638" s="56">
        <v>-0.37298748077244298</v>
      </c>
      <c r="U638" s="56">
        <v>-0.69734590353601</v>
      </c>
      <c r="V638" s="56">
        <v>-0.47513622690099599</v>
      </c>
      <c r="W638" s="56">
        <v>-0.37218315239854599</v>
      </c>
      <c r="X638" s="56">
        <v>-0.567069577916267</v>
      </c>
      <c r="Y638" s="56">
        <v>0.56388280764015097</v>
      </c>
      <c r="AB638" s="56">
        <v>2.1202477730483602E-2</v>
      </c>
      <c r="AC638" s="56">
        <v>-1.12642639704439</v>
      </c>
      <c r="AD638" s="56" t="s">
        <v>1362</v>
      </c>
      <c r="AE638" s="56">
        <v>4.5804378465338497E-3</v>
      </c>
      <c r="AF638" s="56">
        <v>0.27784226658781602</v>
      </c>
      <c r="AG638" s="56" t="s">
        <v>1362</v>
      </c>
      <c r="AH638" s="56">
        <v>0.66524932544909698</v>
      </c>
      <c r="AI638" s="56">
        <v>-0.91248492305436901</v>
      </c>
      <c r="AJ638" s="56">
        <v>-0.37961864220610098</v>
      </c>
      <c r="AK638" s="56"/>
      <c r="AL638" s="29" t="s">
        <v>1390</v>
      </c>
    </row>
    <row r="639" spans="1:38" x14ac:dyDescent="0.2">
      <c r="A639" t="s">
        <v>399</v>
      </c>
      <c r="B639" t="s">
        <v>115</v>
      </c>
      <c r="C639" t="s">
        <v>914</v>
      </c>
      <c r="D639" t="s">
        <v>1108</v>
      </c>
      <c r="E639" t="s">
        <v>387</v>
      </c>
      <c r="F639" s="95" t="s">
        <v>1362</v>
      </c>
      <c r="H639" s="33">
        <v>4385397</v>
      </c>
      <c r="I639" s="40">
        <v>84.919342094800001</v>
      </c>
      <c r="J639" s="40">
        <v>65.669730448300001</v>
      </c>
      <c r="K639" s="34">
        <v>4</v>
      </c>
      <c r="M639">
        <v>0</v>
      </c>
      <c r="P639" s="28">
        <v>9.6428286309664699E-2</v>
      </c>
      <c r="Q639" s="28">
        <v>-4.0231853307460798E-2</v>
      </c>
      <c r="T639" s="56">
        <v>-1.6482693396450301</v>
      </c>
      <c r="U639" s="56">
        <v>-3.9779640744844899E-2</v>
      </c>
      <c r="V639" s="56">
        <v>-0.85442853359291004</v>
      </c>
      <c r="W639" s="56">
        <v>-0.10527297393351299</v>
      </c>
      <c r="X639" s="56">
        <v>0.34945850651900101</v>
      </c>
      <c r="Y639" s="56">
        <v>0.37792756740005701</v>
      </c>
      <c r="AB639" s="56">
        <v>-1.90652986322595</v>
      </c>
      <c r="AC639" s="56">
        <v>1.93192249203024</v>
      </c>
      <c r="AD639" s="56" t="s">
        <v>1362</v>
      </c>
      <c r="AE639" s="56">
        <v>-0.35004427384195802</v>
      </c>
      <c r="AF639" s="56">
        <v>-1.13539185392405</v>
      </c>
      <c r="AG639" s="56" t="s">
        <v>1362</v>
      </c>
      <c r="AH639" s="56">
        <v>-1.4190255969038399</v>
      </c>
      <c r="AI639" s="56">
        <v>0.42137225153972802</v>
      </c>
      <c r="AJ639" s="56">
        <v>0.66738980323663</v>
      </c>
      <c r="AK639" s="56"/>
      <c r="AL639" s="29" t="s">
        <v>1390</v>
      </c>
    </row>
    <row r="640" spans="1:38" x14ac:dyDescent="0.2">
      <c r="A640" t="s">
        <v>398</v>
      </c>
      <c r="B640">
        <v>19133</v>
      </c>
      <c r="C640" t="s">
        <v>746</v>
      </c>
      <c r="D640" t="s">
        <v>1108</v>
      </c>
      <c r="E640" t="s">
        <v>387</v>
      </c>
      <c r="F640" s="95" t="s">
        <v>1362</v>
      </c>
      <c r="H640" s="33">
        <v>14939475</v>
      </c>
      <c r="I640" s="40">
        <v>81.831310000000002</v>
      </c>
      <c r="J640" s="40">
        <v>40.340716</v>
      </c>
      <c r="K640" s="34">
        <v>1148</v>
      </c>
      <c r="M640">
        <v>0</v>
      </c>
      <c r="P640" s="28">
        <v>-0.42433482503186698</v>
      </c>
      <c r="Q640" s="28">
        <v>-0.479731242029307</v>
      </c>
      <c r="T640" s="56">
        <v>-1.2056692396167099</v>
      </c>
      <c r="U640" s="56">
        <v>0.25698414686488702</v>
      </c>
      <c r="V640" s="56">
        <v>-0.29089749705340201</v>
      </c>
      <c r="W640" s="56">
        <v>-6.0164943612423603E-2</v>
      </c>
      <c r="X640" s="56">
        <v>0.52181389151296498</v>
      </c>
      <c r="Y640" s="56">
        <v>-1.41312508037655E-2</v>
      </c>
      <c r="AB640" s="56">
        <v>-1.5663104214957999</v>
      </c>
      <c r="AC640" s="56">
        <v>1.6989049426691001</v>
      </c>
      <c r="AD640" s="56" t="s">
        <v>1362</v>
      </c>
      <c r="AE640" s="56">
        <v>-0.32096692135396399</v>
      </c>
      <c r="AF640" s="56">
        <v>-0.57117333777767598</v>
      </c>
      <c r="AG640" s="56" t="s">
        <v>1362</v>
      </c>
      <c r="AH640" s="56">
        <v>-1.0052250227925901</v>
      </c>
      <c r="AI640" s="56">
        <v>-0.36027963215238701</v>
      </c>
      <c r="AJ640" s="56">
        <v>0.56636961655787599</v>
      </c>
      <c r="AK640" s="56"/>
      <c r="AL640" s="29" t="s">
        <v>1390</v>
      </c>
    </row>
    <row r="641" spans="1:38" x14ac:dyDescent="0.2">
      <c r="A641" t="s">
        <v>398</v>
      </c>
      <c r="B641">
        <v>18405</v>
      </c>
      <c r="C641" t="s">
        <v>546</v>
      </c>
      <c r="D641" t="s">
        <v>1164</v>
      </c>
      <c r="E641" t="s">
        <v>387</v>
      </c>
      <c r="F641" s="95">
        <v>7.2750000000000004</v>
      </c>
      <c r="H641" s="33">
        <v>6254872</v>
      </c>
      <c r="I641" s="40">
        <v>51.297915000000003</v>
      </c>
      <c r="J641" s="40">
        <v>74.593484000000004</v>
      </c>
      <c r="K641" s="34">
        <v>116</v>
      </c>
      <c r="M641">
        <v>0</v>
      </c>
      <c r="P641" s="28">
        <v>0.66078359682283405</v>
      </c>
      <c r="Q641" s="28">
        <v>0.28539220199007198</v>
      </c>
      <c r="T641" s="56">
        <v>-0.51386899802684005</v>
      </c>
      <c r="U641" s="56">
        <v>-0.27799440328559</v>
      </c>
      <c r="V641" s="56">
        <v>-0.81564171981800204</v>
      </c>
      <c r="W641" s="56">
        <v>-0.64001376581747804</v>
      </c>
      <c r="X641" s="56">
        <v>0.15133934198210899</v>
      </c>
      <c r="Y641" s="56">
        <v>0.43049394545552799</v>
      </c>
      <c r="AB641" s="56">
        <v>-0.68841598992895803</v>
      </c>
      <c r="AC641" s="56">
        <v>1.6790745530670801</v>
      </c>
      <c r="AD641" s="56" t="s">
        <v>1362</v>
      </c>
      <c r="AE641" s="56">
        <v>-0.40804188887973902</v>
      </c>
      <c r="AF641" s="56">
        <v>-0.79542109727741495</v>
      </c>
      <c r="AG641" s="56" t="s">
        <v>1362</v>
      </c>
      <c r="AH641" s="56">
        <v>-0.79937870871061101</v>
      </c>
      <c r="AI641" s="56">
        <v>0.35622878481845099</v>
      </c>
      <c r="AJ641" s="56">
        <v>0.48880868103887398</v>
      </c>
      <c r="AK641" s="56"/>
      <c r="AL641" s="29" t="s">
        <v>1390</v>
      </c>
    </row>
    <row r="642" spans="1:38" x14ac:dyDescent="0.2">
      <c r="A642" t="s">
        <v>399</v>
      </c>
      <c r="B642" t="s">
        <v>189</v>
      </c>
      <c r="C642" t="s">
        <v>770</v>
      </c>
      <c r="D642" t="s">
        <v>1164</v>
      </c>
      <c r="E642" t="s">
        <v>387</v>
      </c>
      <c r="F642" s="95">
        <v>12.120000000000001</v>
      </c>
      <c r="H642" s="33">
        <v>25805812</v>
      </c>
      <c r="I642" s="40">
        <v>87.906661827099995</v>
      </c>
      <c r="J642" s="40">
        <v>19.426807434200001</v>
      </c>
      <c r="K642" s="34">
        <v>20</v>
      </c>
      <c r="M642">
        <v>0</v>
      </c>
      <c r="P642" s="28">
        <v>-0.29538267785967898</v>
      </c>
      <c r="Q642" s="28">
        <v>-0.17997200720128001</v>
      </c>
      <c r="T642" s="56">
        <v>-1.0157410235859201</v>
      </c>
      <c r="U642" s="56">
        <v>-0.87206584289726097</v>
      </c>
      <c r="V642" s="56">
        <v>-0.93675197192120196</v>
      </c>
      <c r="W642" s="56">
        <v>-1.21043141928427</v>
      </c>
      <c r="X642" s="56">
        <v>-0.76396755481535505</v>
      </c>
      <c r="Y642" s="56">
        <v>0.75762595400577304</v>
      </c>
      <c r="AB642" s="56">
        <v>-0.53348093730861401</v>
      </c>
      <c r="AC642" s="56">
        <v>-0.74471608501402597</v>
      </c>
      <c r="AD642" s="56" t="s">
        <v>1362</v>
      </c>
      <c r="AE642" s="56">
        <v>-3.4810988049565297E-2</v>
      </c>
      <c r="AF642" s="56">
        <v>0.34421235412715001</v>
      </c>
      <c r="AG642" s="56" t="s">
        <v>1362</v>
      </c>
      <c r="AH642" s="56">
        <v>0.56663067794889999</v>
      </c>
      <c r="AI642" s="56">
        <v>-0.97633815239389199</v>
      </c>
      <c r="AJ642" s="56">
        <v>-0.38753037553012398</v>
      </c>
      <c r="AK642" s="56"/>
      <c r="AL642" s="29" t="s">
        <v>1390</v>
      </c>
    </row>
    <row r="643" spans="1:38" x14ac:dyDescent="0.2">
      <c r="A643" t="s">
        <v>398</v>
      </c>
      <c r="B643">
        <v>18674</v>
      </c>
      <c r="C643" t="s">
        <v>422</v>
      </c>
      <c r="D643" t="s">
        <v>1206</v>
      </c>
      <c r="E643" t="s">
        <v>387</v>
      </c>
      <c r="F643" s="95">
        <v>13.475000000000001</v>
      </c>
      <c r="H643" s="33">
        <v>2691801</v>
      </c>
      <c r="I643" s="40">
        <v>68.906170000000003</v>
      </c>
      <c r="J643" s="40">
        <v>89.233188999999996</v>
      </c>
      <c r="K643" s="34">
        <v>30</v>
      </c>
      <c r="M643">
        <v>0</v>
      </c>
      <c r="P643" s="28">
        <v>-7.6555429459986196E-2</v>
      </c>
      <c r="Q643" s="28">
        <v>0.20586260224283001</v>
      </c>
      <c r="T643" s="56">
        <v>-1.84801963265922</v>
      </c>
      <c r="U643" s="56">
        <v>-0.14897820449438001</v>
      </c>
      <c r="V643" s="56">
        <v>-1.0481228753364999</v>
      </c>
      <c r="W643" s="56">
        <v>-0.15690600861460999</v>
      </c>
      <c r="X643" s="56">
        <v>0.32197933354667901</v>
      </c>
      <c r="Y643" s="56">
        <v>0.47324067784762402</v>
      </c>
      <c r="AB643" s="56">
        <v>-2.3153008623987401</v>
      </c>
      <c r="AC643" s="56">
        <v>2.05794928648386</v>
      </c>
      <c r="AD643" s="56" t="s">
        <v>1362</v>
      </c>
      <c r="AE643" s="56">
        <v>-0.42103728246591998</v>
      </c>
      <c r="AF643" s="56">
        <v>-1.4077609181611701</v>
      </c>
      <c r="AG643" s="56" t="s">
        <v>1362</v>
      </c>
      <c r="AH643" s="56">
        <v>-1.87839487491625</v>
      </c>
      <c r="AI643" s="56">
        <v>0.65506656730377399</v>
      </c>
      <c r="AJ643" s="56">
        <v>0.6579907665029</v>
      </c>
      <c r="AK643" s="56"/>
      <c r="AL643" s="29" t="s">
        <v>1390</v>
      </c>
    </row>
    <row r="644" spans="1:38" x14ac:dyDescent="0.2">
      <c r="A644" t="s">
        <v>398</v>
      </c>
      <c r="B644">
        <v>17452</v>
      </c>
      <c r="C644" t="s">
        <v>422</v>
      </c>
      <c r="D644" t="s">
        <v>1206</v>
      </c>
      <c r="E644" t="s">
        <v>387</v>
      </c>
      <c r="F644" s="95">
        <v>13.475000000000001</v>
      </c>
      <c r="H644" s="33">
        <v>2549874</v>
      </c>
      <c r="I644" s="40">
        <v>74.398433999999995</v>
      </c>
      <c r="J644" s="40">
        <v>82.268919999999994</v>
      </c>
      <c r="K644" s="34">
        <v>4</v>
      </c>
      <c r="M644">
        <v>0</v>
      </c>
      <c r="P644" s="28">
        <v>0.106197194033716</v>
      </c>
      <c r="Q644" s="28">
        <v>0.15461202865797299</v>
      </c>
      <c r="T644" s="56">
        <v>-1.4691247624083399</v>
      </c>
      <c r="U644" s="56">
        <v>-0.19615452982978099</v>
      </c>
      <c r="V644" s="56">
        <v>-1.1683239676363399</v>
      </c>
      <c r="W644" s="56">
        <v>-0.27314747254701499</v>
      </c>
      <c r="X644" s="56">
        <v>0.35012777894945102</v>
      </c>
      <c r="Y644" s="56">
        <v>0.488956590116498</v>
      </c>
      <c r="AB644" s="56">
        <v>-2.0339949458442401</v>
      </c>
      <c r="AC644" s="56">
        <v>2.0054322311419499</v>
      </c>
      <c r="AD644" s="56" t="s">
        <v>1362</v>
      </c>
      <c r="AE644" s="56">
        <v>-0.515905876312169</v>
      </c>
      <c r="AF644" s="56">
        <v>-1.3532473252634001</v>
      </c>
      <c r="AG644" s="56" t="s">
        <v>1362</v>
      </c>
      <c r="AH644" s="56">
        <v>-1.4729095471410301</v>
      </c>
      <c r="AI644" s="56">
        <v>0.70397204386550805</v>
      </c>
      <c r="AJ644" s="56">
        <v>0.71407336186854398</v>
      </c>
      <c r="AK644" s="56"/>
      <c r="AL644" s="29" t="s">
        <v>1390</v>
      </c>
    </row>
    <row r="645" spans="1:38" x14ac:dyDescent="0.2">
      <c r="A645" t="s">
        <v>398</v>
      </c>
      <c r="B645">
        <v>18975</v>
      </c>
      <c r="C645" t="s">
        <v>683</v>
      </c>
      <c r="D645" t="s">
        <v>1169</v>
      </c>
      <c r="E645" t="s">
        <v>387</v>
      </c>
      <c r="F645" s="95">
        <v>0.97499999999999998</v>
      </c>
      <c r="H645" s="33">
        <v>2053519</v>
      </c>
      <c r="I645" s="40">
        <v>64.467865000000003</v>
      </c>
      <c r="J645" s="40">
        <v>92.487921600000007</v>
      </c>
      <c r="K645" s="34">
        <v>87</v>
      </c>
      <c r="M645">
        <v>0</v>
      </c>
      <c r="P645" s="28">
        <v>0.44612083413926701</v>
      </c>
      <c r="Q645" s="28">
        <v>0.63582541801275605</v>
      </c>
      <c r="T645" s="56">
        <v>-1.3800628257666101</v>
      </c>
      <c r="U645" s="56">
        <v>-0.16100568542965199</v>
      </c>
      <c r="V645" s="56">
        <v>-1.05840828427145</v>
      </c>
      <c r="W645" s="56">
        <v>4.7476016810519002E-2</v>
      </c>
      <c r="X645" s="56">
        <v>0.40814350598979399</v>
      </c>
      <c r="Y645" s="56">
        <v>0.437265914019417</v>
      </c>
      <c r="AB645" s="56">
        <v>-1.86992965806886</v>
      </c>
      <c r="AC645" s="56">
        <v>1.9995956376811801</v>
      </c>
      <c r="AD645" s="56" t="s">
        <v>1362</v>
      </c>
      <c r="AE645" s="56">
        <v>-0.41917644186070901</v>
      </c>
      <c r="AF645" s="56">
        <v>-1.4060395951470499</v>
      </c>
      <c r="AG645" s="56" t="s">
        <v>1362</v>
      </c>
      <c r="AH645" s="56">
        <v>-1.5734391791870499</v>
      </c>
      <c r="AI645" s="56">
        <v>0.62936348201169701</v>
      </c>
      <c r="AJ645" s="56">
        <v>0.73684846065309995</v>
      </c>
      <c r="AK645" s="56"/>
      <c r="AL645" s="29" t="s">
        <v>1390</v>
      </c>
    </row>
    <row r="646" spans="1:38" x14ac:dyDescent="0.2">
      <c r="A646" t="s">
        <v>399</v>
      </c>
      <c r="B646" t="s">
        <v>252</v>
      </c>
      <c r="C646" t="s">
        <v>959</v>
      </c>
      <c r="D646" t="s">
        <v>1169</v>
      </c>
      <c r="E646" t="s">
        <v>387</v>
      </c>
      <c r="F646" s="95">
        <v>0</v>
      </c>
      <c r="H646" s="33">
        <v>12567643</v>
      </c>
      <c r="I646" s="40">
        <v>80.343566457600005</v>
      </c>
      <c r="J646" s="40">
        <v>55.100144905699999</v>
      </c>
      <c r="K646" s="34">
        <v>47</v>
      </c>
      <c r="M646">
        <v>0</v>
      </c>
      <c r="P646" s="28">
        <v>1.6592878620603799E-2</v>
      </c>
      <c r="Q646" s="28">
        <v>-1.9130092189241599E-2</v>
      </c>
      <c r="T646" s="56">
        <v>-0.85978291130367202</v>
      </c>
      <c r="U646" s="56">
        <v>-3.6202534276903703E-2</v>
      </c>
      <c r="V646" s="56">
        <v>-0.60050138596994196</v>
      </c>
      <c r="W646" s="56">
        <v>-0.197974931881057</v>
      </c>
      <c r="X646" s="56">
        <v>0.149459556652558</v>
      </c>
      <c r="Y646" s="56">
        <v>0.307266404767084</v>
      </c>
      <c r="AB646" s="56">
        <v>-0.89489772131940004</v>
      </c>
      <c r="AC646" s="56">
        <v>1.4811543130922</v>
      </c>
      <c r="AD646" s="56" t="s">
        <v>1362</v>
      </c>
      <c r="AE646" s="56">
        <v>-0.17196303019657999</v>
      </c>
      <c r="AF646" s="56">
        <v>-0.52720766124434804</v>
      </c>
      <c r="AG646" s="56" t="s">
        <v>1362</v>
      </c>
      <c r="AH646" s="56">
        <v>-0.62138891271276997</v>
      </c>
      <c r="AI646" s="56">
        <v>-2.5293705318009001E-2</v>
      </c>
      <c r="AJ646" s="56">
        <v>0.38879090160062402</v>
      </c>
      <c r="AK646" s="56"/>
      <c r="AL646" s="29" t="s">
        <v>1390</v>
      </c>
    </row>
    <row r="647" spans="1:38" x14ac:dyDescent="0.2">
      <c r="A647" t="s">
        <v>399</v>
      </c>
      <c r="B647">
        <v>22607</v>
      </c>
      <c r="C647" t="s">
        <v>652</v>
      </c>
      <c r="D647" t="s">
        <v>1169</v>
      </c>
      <c r="E647" t="s">
        <v>387</v>
      </c>
      <c r="F647" s="95">
        <v>1.22</v>
      </c>
      <c r="H647" s="33">
        <v>14349470</v>
      </c>
      <c r="I647" s="40">
        <v>84.570974000000007</v>
      </c>
      <c r="J647" s="40">
        <v>36.138415000000002</v>
      </c>
      <c r="K647" s="34">
        <v>1</v>
      </c>
      <c r="M647">
        <v>0</v>
      </c>
      <c r="P647" s="28">
        <v>-0.46637793660887999</v>
      </c>
      <c r="Q647" s="28">
        <v>-8.8217138008732598E-2</v>
      </c>
      <c r="T647" s="56">
        <v>-1.1797631367028401</v>
      </c>
      <c r="U647" s="56">
        <v>-0.62776115445021297</v>
      </c>
      <c r="V647" s="56">
        <v>-1.0334242259853501</v>
      </c>
      <c r="W647" s="56">
        <v>-0.56048073157907596</v>
      </c>
      <c r="X647" s="56">
        <v>-0.41198506305334298</v>
      </c>
      <c r="Y647" s="56">
        <v>0.69097230396231601</v>
      </c>
      <c r="AB647" s="56">
        <v>-0.87284851415935505</v>
      </c>
      <c r="AC647" s="56">
        <v>0.411412605696092</v>
      </c>
      <c r="AD647" s="56" t="s">
        <v>1362</v>
      </c>
      <c r="AE647" s="56">
        <v>-8.7347793548930797E-2</v>
      </c>
      <c r="AF647" s="56">
        <v>4.2366970229543298E-2</v>
      </c>
      <c r="AG647" s="56" t="s">
        <v>1362</v>
      </c>
      <c r="AH647" s="56">
        <v>0.35661539345265603</v>
      </c>
      <c r="AI647" s="56">
        <v>-0.176243871280958</v>
      </c>
      <c r="AJ647" s="56">
        <v>7.4879681945126703E-2</v>
      </c>
      <c r="AK647" s="56"/>
      <c r="AL647" s="29" t="s">
        <v>1390</v>
      </c>
    </row>
    <row r="648" spans="1:38" x14ac:dyDescent="0.2">
      <c r="A648" t="s">
        <v>398</v>
      </c>
      <c r="B648">
        <v>19067</v>
      </c>
      <c r="C648" t="s">
        <v>675</v>
      </c>
      <c r="D648" t="s">
        <v>1147</v>
      </c>
      <c r="E648" t="s">
        <v>387</v>
      </c>
      <c r="F648" s="95">
        <v>6.57</v>
      </c>
      <c r="H648" s="33">
        <v>1217398</v>
      </c>
      <c r="I648" s="40">
        <v>79.017049999999998</v>
      </c>
      <c r="J648" s="40">
        <v>75.961454000000003</v>
      </c>
      <c r="K648" s="34">
        <v>1</v>
      </c>
      <c r="M648">
        <v>0</v>
      </c>
      <c r="P648" s="28">
        <v>1.1701573770483999</v>
      </c>
      <c r="Q648" s="28">
        <v>0.51351149836118204</v>
      </c>
      <c r="T648" s="56">
        <v>-0.81294894192862599</v>
      </c>
      <c r="U648" s="56">
        <v>-0.15737884913322001</v>
      </c>
      <c r="V648" s="56">
        <v>-0.69927622013145496</v>
      </c>
      <c r="W648" s="56">
        <v>-7.52718360026296E-2</v>
      </c>
      <c r="X648" s="56">
        <v>0.31341569718708101</v>
      </c>
      <c r="Y648" s="56">
        <v>0.35013044179620301</v>
      </c>
      <c r="AB648" s="56">
        <v>-1.15781036419463</v>
      </c>
      <c r="AC648" s="56">
        <v>1.8604141132690799</v>
      </c>
      <c r="AD648" s="56" t="s">
        <v>1362</v>
      </c>
      <c r="AE648" s="56">
        <v>-0.44275730166031602</v>
      </c>
      <c r="AF648" s="56">
        <v>-1.151488128275</v>
      </c>
      <c r="AG648" s="56" t="s">
        <v>1362</v>
      </c>
      <c r="AH648" s="56">
        <v>-1.0852246267112799</v>
      </c>
      <c r="AI648" s="56">
        <v>0.486979497740262</v>
      </c>
      <c r="AJ648" s="56">
        <v>0.71838990192055396</v>
      </c>
      <c r="AK648" s="56"/>
      <c r="AL648" s="29" t="s">
        <v>1390</v>
      </c>
    </row>
    <row r="649" spans="1:38" x14ac:dyDescent="0.2">
      <c r="A649" t="s">
        <v>398</v>
      </c>
      <c r="B649">
        <v>18684</v>
      </c>
      <c r="C649" t="s">
        <v>431</v>
      </c>
      <c r="D649" t="s">
        <v>1147</v>
      </c>
      <c r="E649" t="s">
        <v>387</v>
      </c>
      <c r="F649" s="95">
        <v>16.085000000000001</v>
      </c>
      <c r="H649" s="33">
        <v>5036863</v>
      </c>
      <c r="I649" s="40">
        <v>85.476830000000007</v>
      </c>
      <c r="J649" s="40">
        <v>88.086696000000003</v>
      </c>
      <c r="K649" s="34">
        <v>229</v>
      </c>
      <c r="M649">
        <v>0</v>
      </c>
      <c r="P649" s="28">
        <v>0.102217455338581</v>
      </c>
      <c r="Q649" s="28">
        <v>0.268110107241115</v>
      </c>
      <c r="T649" s="56">
        <v>-1.5735099712276901</v>
      </c>
      <c r="U649" s="56">
        <v>-0.146477949437399</v>
      </c>
      <c r="V649" s="56">
        <v>-1.0230326725824901</v>
      </c>
      <c r="W649" s="56">
        <v>-0.20585868949444899</v>
      </c>
      <c r="X649" s="56">
        <v>0.37233685227170898</v>
      </c>
      <c r="Y649" s="56">
        <v>0.44795704313371099</v>
      </c>
      <c r="AB649" s="56">
        <v>-2.03094833646335</v>
      </c>
      <c r="AC649" s="56">
        <v>1.9719657162030499</v>
      </c>
      <c r="AD649" s="56" t="s">
        <v>1362</v>
      </c>
      <c r="AE649" s="56">
        <v>-0.408282049540311</v>
      </c>
      <c r="AF649" s="56">
        <v>-1.3235087324300701</v>
      </c>
      <c r="AG649" s="56" t="s">
        <v>1362</v>
      </c>
      <c r="AH649" s="56">
        <v>-1.7406521836557001</v>
      </c>
      <c r="AI649" s="56">
        <v>0.68178236881563703</v>
      </c>
      <c r="AJ649" s="56">
        <v>0.70340932102385401</v>
      </c>
      <c r="AK649" s="56"/>
      <c r="AL649" s="29" t="s">
        <v>1390</v>
      </c>
    </row>
    <row r="650" spans="1:38" x14ac:dyDescent="0.2">
      <c r="A650" t="s">
        <v>398</v>
      </c>
      <c r="B650">
        <v>18676</v>
      </c>
      <c r="C650" t="s">
        <v>424</v>
      </c>
      <c r="D650" t="s">
        <v>1147</v>
      </c>
      <c r="E650" t="s">
        <v>387</v>
      </c>
      <c r="F650" s="95">
        <v>6.6099999999999994</v>
      </c>
      <c r="H650" s="33">
        <v>2320240</v>
      </c>
      <c r="I650" s="40">
        <v>79.944040000000001</v>
      </c>
      <c r="J650" s="40">
        <v>87.341410999999994</v>
      </c>
      <c r="K650" s="34">
        <v>25</v>
      </c>
      <c r="M650">
        <v>0</v>
      </c>
      <c r="P650" s="28">
        <v>-0.37405411636729202</v>
      </c>
      <c r="Q650" s="28">
        <v>0.21715440313461401</v>
      </c>
      <c r="T650" s="56">
        <v>-1.94320761382009</v>
      </c>
      <c r="U650" s="56">
        <v>-0.195853927884447</v>
      </c>
      <c r="V650" s="56">
        <v>-1.1838640520444099</v>
      </c>
      <c r="W650" s="56">
        <v>-0.27700786528031401</v>
      </c>
      <c r="X650" s="56">
        <v>0.33918405911932598</v>
      </c>
      <c r="Y650" s="56">
        <v>0.51404757107932797</v>
      </c>
      <c r="AB650" s="56">
        <v>-2.5619030569499102</v>
      </c>
      <c r="AC650" s="56">
        <v>2.108326002593</v>
      </c>
      <c r="AD650" s="56" t="s">
        <v>1362</v>
      </c>
      <c r="AE650" s="56">
        <v>-0.48366509207179997</v>
      </c>
      <c r="AF650" s="56">
        <v>-1.49133201358675</v>
      </c>
      <c r="AG650" s="56" t="s">
        <v>1362</v>
      </c>
      <c r="AH650" s="56">
        <v>-1.9118126521879499</v>
      </c>
      <c r="AI650" s="56">
        <v>0.74798434812883097</v>
      </c>
      <c r="AJ650" s="56">
        <v>0.62433722585429696</v>
      </c>
      <c r="AK650" s="56"/>
      <c r="AL650" s="29" t="s">
        <v>1390</v>
      </c>
    </row>
    <row r="651" spans="1:38" x14ac:dyDescent="0.2">
      <c r="A651" t="s">
        <v>398</v>
      </c>
      <c r="B651">
        <v>17454</v>
      </c>
      <c r="C651" t="s">
        <v>424</v>
      </c>
      <c r="D651" t="s">
        <v>1147</v>
      </c>
      <c r="E651" t="s">
        <v>387</v>
      </c>
      <c r="F651" s="95">
        <v>6.6099999999999994</v>
      </c>
      <c r="H651" s="33">
        <v>2995028</v>
      </c>
      <c r="I651" s="40">
        <v>80.174729999999997</v>
      </c>
      <c r="J651" s="40">
        <v>80.333873999999994</v>
      </c>
      <c r="K651" s="34">
        <v>5</v>
      </c>
      <c r="M651">
        <v>0</v>
      </c>
      <c r="P651" s="28">
        <v>3.5900279835284002E-2</v>
      </c>
      <c r="Q651" s="28">
        <v>0.216012725646653</v>
      </c>
      <c r="T651" s="56">
        <v>-1.5028773499466599</v>
      </c>
      <c r="U651" s="56">
        <v>-0.208779534295884</v>
      </c>
      <c r="V651" s="56">
        <v>-1.1665395312304001</v>
      </c>
      <c r="W651" s="56">
        <v>-7.6095398932686298E-2</v>
      </c>
      <c r="X651" s="56">
        <v>0.38968295458712499</v>
      </c>
      <c r="Y651" s="56">
        <v>0.48490978471789697</v>
      </c>
      <c r="AB651" s="56">
        <v>-2.0670109996305399</v>
      </c>
      <c r="AC651" s="56">
        <v>1.9920329150791201</v>
      </c>
      <c r="AD651" s="56" t="s">
        <v>1362</v>
      </c>
      <c r="AE651" s="56">
        <v>-0.46825235010731597</v>
      </c>
      <c r="AF651" s="56">
        <v>-1.3307308505890201</v>
      </c>
      <c r="AG651" s="56" t="s">
        <v>1362</v>
      </c>
      <c r="AH651" s="56">
        <v>-1.4786182549315801</v>
      </c>
      <c r="AI651" s="56">
        <v>0.72729031713499004</v>
      </c>
      <c r="AJ651" s="56">
        <v>0.67260544083698404</v>
      </c>
      <c r="AK651" s="56"/>
      <c r="AL651" s="29" t="s">
        <v>1390</v>
      </c>
    </row>
    <row r="652" spans="1:38" x14ac:dyDescent="0.2">
      <c r="A652" t="s">
        <v>399</v>
      </c>
      <c r="B652" t="s">
        <v>117</v>
      </c>
      <c r="C652" t="s">
        <v>420</v>
      </c>
      <c r="D652" t="s">
        <v>1147</v>
      </c>
      <c r="E652" t="s">
        <v>387</v>
      </c>
      <c r="F652" s="95">
        <v>2.1</v>
      </c>
      <c r="H652" s="33">
        <v>22461390</v>
      </c>
      <c r="I652" s="40">
        <v>86.869759800799997</v>
      </c>
      <c r="J652" s="40">
        <v>29.378580684599999</v>
      </c>
      <c r="K652" s="34">
        <v>105</v>
      </c>
      <c r="M652">
        <v>0</v>
      </c>
      <c r="P652" s="28">
        <v>-0.158914526832685</v>
      </c>
      <c r="Q652" s="28">
        <v>-9.1521608045444305E-2</v>
      </c>
      <c r="T652" s="56">
        <v>-0.64868595557031705</v>
      </c>
      <c r="U652" s="56">
        <v>-0.13134125453763801</v>
      </c>
      <c r="V652" s="56">
        <v>-0.40305375175094499</v>
      </c>
      <c r="W652" s="56">
        <v>-2.5885981432069199E-2</v>
      </c>
      <c r="X652" s="56">
        <v>1.8816812183670199E-2</v>
      </c>
      <c r="Y652" s="56">
        <v>0.30137080565183699</v>
      </c>
      <c r="AB652" s="56">
        <v>-0.57617379772836497</v>
      </c>
      <c r="AC652" s="56">
        <v>0.63312203567250502</v>
      </c>
      <c r="AD652" s="56" t="s">
        <v>1362</v>
      </c>
      <c r="AE652" s="56">
        <v>5.8097136096440204E-4</v>
      </c>
      <c r="AF652" s="56">
        <v>-3.9253782714900501E-2</v>
      </c>
      <c r="AG652" s="56" t="s">
        <v>1362</v>
      </c>
      <c r="AH652" s="56">
        <v>-1.01729086110347E-2</v>
      </c>
      <c r="AI652" s="56">
        <v>-0.84265577434775996</v>
      </c>
      <c r="AJ652" s="56">
        <v>0.244257083205557</v>
      </c>
      <c r="AK652" s="56"/>
      <c r="AL652" s="29" t="s">
        <v>1390</v>
      </c>
    </row>
    <row r="653" spans="1:38" x14ac:dyDescent="0.2">
      <c r="A653" t="s">
        <v>398</v>
      </c>
      <c r="B653">
        <v>18929</v>
      </c>
      <c r="C653" t="s">
        <v>642</v>
      </c>
      <c r="D653" t="s">
        <v>1256</v>
      </c>
      <c r="E653" t="s">
        <v>387</v>
      </c>
      <c r="F653" s="95">
        <v>0.11499999999999999</v>
      </c>
      <c r="H653" s="33">
        <v>203933</v>
      </c>
      <c r="I653" s="40">
        <v>81.123450000000005</v>
      </c>
      <c r="J653" s="40">
        <v>22.176856000000001</v>
      </c>
      <c r="K653" s="34">
        <v>3</v>
      </c>
      <c r="M653">
        <v>0</v>
      </c>
      <c r="P653" s="28">
        <v>0.54771983002185298</v>
      </c>
      <c r="Q653" s="28">
        <v>0.50035300410442496</v>
      </c>
      <c r="T653" s="56">
        <v>-0.989105897082453</v>
      </c>
      <c r="U653" s="56">
        <v>-1.0275834205185499</v>
      </c>
      <c r="V653" s="56">
        <v>-2.0508751816951598</v>
      </c>
      <c r="W653" s="56" t="s">
        <v>1362</v>
      </c>
      <c r="X653" s="56">
        <v>-0.86584716883456603</v>
      </c>
      <c r="Y653" s="56">
        <v>0.89924055942470804</v>
      </c>
      <c r="AB653" s="56">
        <v>1.1790924142524399</v>
      </c>
      <c r="AC653" s="56">
        <v>1.6961149288278901</v>
      </c>
      <c r="AD653" s="56" t="s">
        <v>1362</v>
      </c>
      <c r="AE653" s="56">
        <v>5.4271633854077503E-2</v>
      </c>
      <c r="AF653" s="56">
        <v>-1.89329449622644</v>
      </c>
      <c r="AG653" s="56" t="s">
        <v>1362</v>
      </c>
      <c r="AH653" s="56" t="s">
        <v>1362</v>
      </c>
      <c r="AI653" s="56" t="s">
        <v>1362</v>
      </c>
      <c r="AJ653" s="56">
        <v>0.87347960072697794</v>
      </c>
      <c r="AK653" s="56"/>
      <c r="AL653" s="29" t="s">
        <v>1390</v>
      </c>
    </row>
    <row r="654" spans="1:38" x14ac:dyDescent="0.2">
      <c r="A654" t="s">
        <v>398</v>
      </c>
      <c r="B654">
        <v>19032</v>
      </c>
      <c r="C654" t="s">
        <v>642</v>
      </c>
      <c r="D654" t="s">
        <v>1256</v>
      </c>
      <c r="E654" t="s">
        <v>387</v>
      </c>
      <c r="F654" s="95">
        <v>0.11499999999999999</v>
      </c>
      <c r="H654" s="33">
        <v>5615819</v>
      </c>
      <c r="I654" s="40">
        <v>82.155799999999999</v>
      </c>
      <c r="J654" s="40">
        <v>68.807276999999999</v>
      </c>
      <c r="K654" s="34">
        <v>5</v>
      </c>
      <c r="M654">
        <v>0</v>
      </c>
      <c r="P654" s="28">
        <v>0.53261482686078399</v>
      </c>
      <c r="Q654" s="28">
        <v>0.356967489271387</v>
      </c>
      <c r="T654" s="56">
        <v>-0.82452933975693399</v>
      </c>
      <c r="U654" s="56">
        <v>-0.12525312640089301</v>
      </c>
      <c r="V654" s="56">
        <v>-0.72427882101268204</v>
      </c>
      <c r="W654" s="56">
        <v>-0.168378785893979</v>
      </c>
      <c r="X654" s="56">
        <v>0.32024795074550699</v>
      </c>
      <c r="Y654" s="56">
        <v>0.34253314481629199</v>
      </c>
      <c r="AB654" s="56">
        <v>-1.07550543160624</v>
      </c>
      <c r="AC654" s="56">
        <v>1.77699170969451</v>
      </c>
      <c r="AD654" s="56" t="s">
        <v>1362</v>
      </c>
      <c r="AE654" s="56">
        <v>-0.31845231286671299</v>
      </c>
      <c r="AF654" s="56">
        <v>-0.98825367929173902</v>
      </c>
      <c r="AG654" s="56" t="s">
        <v>1362</v>
      </c>
      <c r="AH654" s="56">
        <v>-1.09938253362418</v>
      </c>
      <c r="AI654" s="56">
        <v>0.35908302561437799</v>
      </c>
      <c r="AJ654" s="56">
        <v>0.63691567769855195</v>
      </c>
      <c r="AK654" s="56"/>
      <c r="AL654" s="29" t="s">
        <v>1390</v>
      </c>
    </row>
    <row r="655" spans="1:38" x14ac:dyDescent="0.2">
      <c r="A655" t="s">
        <v>400</v>
      </c>
      <c r="B655">
        <v>26292</v>
      </c>
      <c r="C655" t="s">
        <v>642</v>
      </c>
      <c r="D655" t="s">
        <v>1256</v>
      </c>
      <c r="E655" t="s">
        <v>387</v>
      </c>
      <c r="F655" s="95">
        <v>0.11499999999999999</v>
      </c>
      <c r="H655" s="33">
        <v>21958003</v>
      </c>
      <c r="I655" s="40">
        <v>81.821709999999996</v>
      </c>
      <c r="J655" s="40">
        <v>24.503684</v>
      </c>
      <c r="K655" s="34">
        <v>39</v>
      </c>
      <c r="M655">
        <v>0</v>
      </c>
      <c r="P655" s="28">
        <v>0.29257872248174199</v>
      </c>
      <c r="Q655" s="28">
        <v>0.22093020612242001</v>
      </c>
      <c r="T655" s="56">
        <v>-7.1744234959970205E-2</v>
      </c>
      <c r="U655" s="56">
        <v>-1.04373673613707</v>
      </c>
      <c r="V655" s="56">
        <v>-0.72889263623917799</v>
      </c>
      <c r="W655" s="56">
        <v>-0.60379741625764205</v>
      </c>
      <c r="X655" s="56">
        <v>-1.56492623890641</v>
      </c>
      <c r="Y655" s="56">
        <v>0.71508822058186905</v>
      </c>
      <c r="AB655" s="56">
        <v>0.41913012730898602</v>
      </c>
      <c r="AC655" s="56">
        <v>-1.5141133457053999</v>
      </c>
      <c r="AD655" s="56" t="s">
        <v>1362</v>
      </c>
      <c r="AE655" s="56">
        <v>-9.8749783272731803E-2</v>
      </c>
      <c r="AF655" s="56">
        <v>0.32060419181487099</v>
      </c>
      <c r="AG655" s="56" t="s">
        <v>1362</v>
      </c>
      <c r="AH655" s="56">
        <v>0.840812469346785</v>
      </c>
      <c r="AI655" s="56">
        <v>-0.70009541849209</v>
      </c>
      <c r="AJ655" s="56">
        <v>-1.1065042030901799</v>
      </c>
      <c r="AK655" s="56"/>
      <c r="AL655" s="29" t="s">
        <v>1390</v>
      </c>
    </row>
    <row r="656" spans="1:38" x14ac:dyDescent="0.2">
      <c r="A656" t="s">
        <v>398</v>
      </c>
      <c r="B656">
        <v>18449</v>
      </c>
      <c r="C656" t="s">
        <v>586</v>
      </c>
      <c r="D656" t="s">
        <v>1256</v>
      </c>
      <c r="E656" t="s">
        <v>1037</v>
      </c>
      <c r="F656" s="95">
        <v>3.74</v>
      </c>
      <c r="H656" s="33">
        <v>1326130</v>
      </c>
      <c r="I656" s="40">
        <v>86.807232999999997</v>
      </c>
      <c r="J656" s="40">
        <v>63.961582999999997</v>
      </c>
      <c r="K656" s="34">
        <v>0</v>
      </c>
      <c r="M656">
        <v>0</v>
      </c>
      <c r="P656" s="28">
        <v>-0.53489267059533296</v>
      </c>
      <c r="Q656" s="28">
        <v>-0.127254337137892</v>
      </c>
      <c r="T656" s="56">
        <v>-0.21056269399910901</v>
      </c>
      <c r="U656" s="56">
        <v>-0.40971000553852899</v>
      </c>
      <c r="V656" s="56">
        <v>-0.119918540248022</v>
      </c>
      <c r="W656" s="56">
        <v>0.11365721239623899</v>
      </c>
      <c r="X656" s="56">
        <v>-9.0935718850602601E-2</v>
      </c>
      <c r="Y656" s="56">
        <v>0.167203935232387</v>
      </c>
      <c r="AB656" s="56">
        <v>-9.04850297266198E-4</v>
      </c>
      <c r="AC656" s="56">
        <v>0.23162602454548201</v>
      </c>
      <c r="AD656" s="56">
        <v>-9.8353190413088598E-2</v>
      </c>
      <c r="AE656" s="56">
        <v>-0.39442940745570099</v>
      </c>
      <c r="AF656" s="56">
        <v>-0.19989121687514999</v>
      </c>
      <c r="AG656" s="56">
        <v>-0.18392892211916101</v>
      </c>
      <c r="AH656" s="56">
        <v>-0.34227877329918799</v>
      </c>
      <c r="AI656" s="56">
        <v>0.21188811885414699</v>
      </c>
      <c r="AJ656" s="56">
        <v>-5.4281065262174098E-2</v>
      </c>
      <c r="AK656" s="56"/>
      <c r="AL656" s="29" t="s">
        <v>1390</v>
      </c>
    </row>
    <row r="657" spans="1:38" x14ac:dyDescent="0.2">
      <c r="A657" t="s">
        <v>398</v>
      </c>
      <c r="B657">
        <v>19020</v>
      </c>
      <c r="C657" t="s">
        <v>726</v>
      </c>
      <c r="D657" t="s">
        <v>1088</v>
      </c>
      <c r="E657" t="s">
        <v>387</v>
      </c>
      <c r="F657" s="95">
        <v>0</v>
      </c>
      <c r="H657" s="33">
        <v>1684138</v>
      </c>
      <c r="I657" s="40">
        <v>62.846429999999998</v>
      </c>
      <c r="J657" s="40">
        <v>89.170573000000005</v>
      </c>
      <c r="K657" s="34">
        <v>26</v>
      </c>
      <c r="M657">
        <v>0</v>
      </c>
      <c r="P657" s="28">
        <v>-5.3252267826245397E-2</v>
      </c>
      <c r="Q657" s="28">
        <v>0.28189205902152498</v>
      </c>
      <c r="T657" s="56">
        <v>-1.85350631482188</v>
      </c>
      <c r="U657" s="56">
        <v>-0.20148328870816101</v>
      </c>
      <c r="V657" s="56">
        <v>-1.1536880375882801</v>
      </c>
      <c r="W657" s="56">
        <v>-0.17120347310297099</v>
      </c>
      <c r="X657" s="56">
        <v>0.27467125569824102</v>
      </c>
      <c r="Y657" s="56">
        <v>0.51741730819619303</v>
      </c>
      <c r="AB657" s="56">
        <v>-2.32828365753342</v>
      </c>
      <c r="AC657" s="56">
        <v>2.1332861499381202</v>
      </c>
      <c r="AD657" s="56" t="s">
        <v>1362</v>
      </c>
      <c r="AE657" s="56">
        <v>-0.57960357175728405</v>
      </c>
      <c r="AF657" s="56">
        <v>-1.52608046430709</v>
      </c>
      <c r="AG657" s="56" t="s">
        <v>1362</v>
      </c>
      <c r="AH657" s="56">
        <v>-1.72006428323911</v>
      </c>
      <c r="AI657" s="56">
        <v>0.79896974267749399</v>
      </c>
      <c r="AJ657" s="56">
        <v>0.59740442855030196</v>
      </c>
      <c r="AK657" s="56"/>
      <c r="AL657" s="29" t="s">
        <v>1390</v>
      </c>
    </row>
    <row r="658" spans="1:38" x14ac:dyDescent="0.2">
      <c r="A658" t="s">
        <v>398</v>
      </c>
      <c r="B658">
        <v>18292</v>
      </c>
      <c r="C658" t="s">
        <v>471</v>
      </c>
      <c r="D658" t="s">
        <v>1088</v>
      </c>
      <c r="E658" t="s">
        <v>1038</v>
      </c>
      <c r="F658" s="95">
        <v>84.325000000000003</v>
      </c>
      <c r="H658" s="33">
        <v>305098</v>
      </c>
      <c r="I658" s="40">
        <v>50.142926000000003</v>
      </c>
      <c r="J658" s="40">
        <v>84.756759000000002</v>
      </c>
      <c r="K658" s="34" t="s">
        <v>1363</v>
      </c>
      <c r="M658">
        <v>0</v>
      </c>
      <c r="P658" s="28">
        <v>-0.38079902438647301</v>
      </c>
      <c r="Q658" s="28">
        <v>3.6394261309611597E-2</v>
      </c>
      <c r="T658" s="56" t="s">
        <v>1362</v>
      </c>
      <c r="U658" s="56" t="s">
        <v>1362</v>
      </c>
      <c r="V658" s="56" t="s">
        <v>1362</v>
      </c>
      <c r="W658" s="56" t="s">
        <v>1362</v>
      </c>
      <c r="X658" s="56" t="s">
        <v>1362</v>
      </c>
      <c r="Y658" s="56" t="s">
        <v>1362</v>
      </c>
      <c r="AB658" s="56" t="s">
        <v>1375</v>
      </c>
      <c r="AC658" s="56" t="s">
        <v>1375</v>
      </c>
      <c r="AD658" s="56" t="s">
        <v>1375</v>
      </c>
      <c r="AE658" s="56" t="s">
        <v>1375</v>
      </c>
      <c r="AF658" s="56" t="s">
        <v>1375</v>
      </c>
      <c r="AG658" s="56" t="s">
        <v>1362</v>
      </c>
      <c r="AH658" s="56" t="s">
        <v>1375</v>
      </c>
      <c r="AI658" s="56" t="s">
        <v>1375</v>
      </c>
      <c r="AJ658" s="56" t="s">
        <v>1375</v>
      </c>
      <c r="AK658" s="56"/>
      <c r="AL658" s="29" t="s">
        <v>1390</v>
      </c>
    </row>
    <row r="659" spans="1:38" x14ac:dyDescent="0.2">
      <c r="A659" t="s">
        <v>398</v>
      </c>
      <c r="B659">
        <v>18731</v>
      </c>
      <c r="C659" t="s">
        <v>471</v>
      </c>
      <c r="D659" t="s">
        <v>1088</v>
      </c>
      <c r="E659" t="s">
        <v>1038</v>
      </c>
      <c r="F659" s="95">
        <v>84.325000000000003</v>
      </c>
      <c r="H659" s="33">
        <v>5422722</v>
      </c>
      <c r="I659" s="40">
        <v>71.853930000000005</v>
      </c>
      <c r="J659" s="40">
        <v>65.044196999999997</v>
      </c>
      <c r="K659" s="34">
        <v>1144</v>
      </c>
      <c r="M659">
        <v>0</v>
      </c>
      <c r="P659" s="28">
        <v>-0.15648539149768001</v>
      </c>
      <c r="Q659" s="28">
        <v>-6.3671492397173596E-2</v>
      </c>
      <c r="T659" s="56">
        <v>-0.31514531132432799</v>
      </c>
      <c r="U659" s="56">
        <v>-9.4486130385654399E-2</v>
      </c>
      <c r="V659" s="56">
        <v>-0.14589398525872799</v>
      </c>
      <c r="W659" s="56">
        <v>-1.53395938579328E-2</v>
      </c>
      <c r="X659" s="56">
        <v>-4.2685881066844298E-4</v>
      </c>
      <c r="Y659" s="56">
        <v>9.5047376136667902E-2</v>
      </c>
      <c r="AB659" s="56">
        <v>-0.51519859344456098</v>
      </c>
      <c r="AC659" s="56">
        <v>0.16422833194209199</v>
      </c>
      <c r="AD659" s="56">
        <v>-0.19970728946684599</v>
      </c>
      <c r="AE659" s="56">
        <v>-0.108902659018405</v>
      </c>
      <c r="AF659" s="56">
        <v>1.52271891930189E-2</v>
      </c>
      <c r="AG659" s="56" t="s">
        <v>1362</v>
      </c>
      <c r="AH659" s="56">
        <v>-0.361175699775868</v>
      </c>
      <c r="AI659" s="56">
        <v>-4.9915203750334203E-2</v>
      </c>
      <c r="AJ659" s="56">
        <v>9.7304119259295704E-3</v>
      </c>
      <c r="AK659" s="56"/>
      <c r="AL659" s="29" t="s">
        <v>1390</v>
      </c>
    </row>
    <row r="660" spans="1:38" x14ac:dyDescent="0.2">
      <c r="A660" t="s">
        <v>398</v>
      </c>
      <c r="B660">
        <v>18631</v>
      </c>
      <c r="C660" t="s">
        <v>612</v>
      </c>
      <c r="D660" t="s">
        <v>1260</v>
      </c>
      <c r="E660" t="s">
        <v>387</v>
      </c>
      <c r="F660" s="95">
        <v>0</v>
      </c>
      <c r="H660" s="33">
        <v>4358853</v>
      </c>
      <c r="I660" s="40">
        <v>80.005470000000003</v>
      </c>
      <c r="J660" s="40">
        <v>77.782968999999994</v>
      </c>
      <c r="K660" s="34">
        <v>4</v>
      </c>
      <c r="M660">
        <v>0</v>
      </c>
      <c r="P660" s="28">
        <v>-8.2901628147738896E-2</v>
      </c>
      <c r="Q660" s="28">
        <v>0.126851456620653</v>
      </c>
      <c r="T660" s="56">
        <v>-1.9309780079787</v>
      </c>
      <c r="U660" s="56">
        <v>-0.154475929257095</v>
      </c>
      <c r="V660" s="56">
        <v>-1.0569520948934601</v>
      </c>
      <c r="W660" s="56">
        <v>-0.23854166544093799</v>
      </c>
      <c r="X660" s="56">
        <v>0.31220358422953998</v>
      </c>
      <c r="Y660" s="56">
        <v>0.48325522814219601</v>
      </c>
      <c r="AB660" s="56">
        <v>-2.47180439067942</v>
      </c>
      <c r="AC660" s="56">
        <v>2.0879379105636202</v>
      </c>
      <c r="AD660" s="56" t="s">
        <v>1362</v>
      </c>
      <c r="AE660" s="56">
        <v>-0.46654798576706702</v>
      </c>
      <c r="AF660" s="56">
        <v>-1.4363983092696799</v>
      </c>
      <c r="AG660" s="56" t="s">
        <v>1362</v>
      </c>
      <c r="AH660" s="56">
        <v>-1.9045536191704899</v>
      </c>
      <c r="AI660" s="56">
        <v>0.65548796880264304</v>
      </c>
      <c r="AJ660" s="56">
        <v>0.66691047829060102</v>
      </c>
      <c r="AK660" s="56"/>
      <c r="AL660" s="29" t="s">
        <v>1390</v>
      </c>
    </row>
    <row r="661" spans="1:38" x14ac:dyDescent="0.2">
      <c r="A661" t="s">
        <v>399</v>
      </c>
      <c r="B661">
        <v>23859</v>
      </c>
      <c r="C661" t="s">
        <v>899</v>
      </c>
      <c r="D661" t="s">
        <v>1084</v>
      </c>
      <c r="E661" t="s">
        <v>387</v>
      </c>
      <c r="F661" s="95">
        <v>17.41</v>
      </c>
      <c r="H661" s="33">
        <v>20717143</v>
      </c>
      <c r="I661" s="40">
        <v>86.059666000000007</v>
      </c>
      <c r="J661" s="40">
        <v>15.266263</v>
      </c>
      <c r="K661" s="34">
        <v>0</v>
      </c>
      <c r="M661">
        <v>0</v>
      </c>
      <c r="P661" s="28">
        <v>5.1813467469461999E-2</v>
      </c>
      <c r="Q661" s="28">
        <v>0.13936755658983899</v>
      </c>
      <c r="T661" s="56">
        <v>-0.60323831671891603</v>
      </c>
      <c r="U661" s="56">
        <v>-0.65236308435452395</v>
      </c>
      <c r="V661" s="56">
        <v>-0.88622183147079003</v>
      </c>
      <c r="W661" s="56">
        <v>-0.416971151803049</v>
      </c>
      <c r="X661" s="56">
        <v>-0.35150503052221899</v>
      </c>
      <c r="Y661" s="56">
        <v>0.62856241148289604</v>
      </c>
      <c r="AB661" s="56">
        <v>-0.310406658644652</v>
      </c>
      <c r="AC661" s="56">
        <v>-1.4303508458521701</v>
      </c>
      <c r="AD661" s="56" t="s">
        <v>1362</v>
      </c>
      <c r="AE661" s="56">
        <v>9.7275829330396007E-3</v>
      </c>
      <c r="AF661" s="56">
        <v>0.31150336453587302</v>
      </c>
      <c r="AG661" s="56" t="s">
        <v>1362</v>
      </c>
      <c r="AH661" s="56">
        <v>0.71892804552373601</v>
      </c>
      <c r="AI661" s="56">
        <v>-0.81214338040814904</v>
      </c>
      <c r="AJ661" s="56">
        <v>-0.23473076424581499</v>
      </c>
      <c r="AK661" s="56"/>
      <c r="AL661" s="29" t="s">
        <v>1390</v>
      </c>
    </row>
    <row r="662" spans="1:38" x14ac:dyDescent="0.2">
      <c r="A662" t="s">
        <v>399</v>
      </c>
      <c r="B662" t="s">
        <v>228</v>
      </c>
      <c r="C662" t="s">
        <v>808</v>
      </c>
      <c r="D662" t="s">
        <v>1084</v>
      </c>
      <c r="E662" t="s">
        <v>387</v>
      </c>
      <c r="F662" s="95">
        <v>0</v>
      </c>
      <c r="H662" s="33">
        <v>18879018</v>
      </c>
      <c r="I662" s="40">
        <v>85.822851217600004</v>
      </c>
      <c r="J662" s="40">
        <v>22.339558787200001</v>
      </c>
      <c r="K662" s="34">
        <v>49</v>
      </c>
      <c r="M662">
        <v>0</v>
      </c>
      <c r="P662" s="28">
        <v>-1.6144640030865E-2</v>
      </c>
      <c r="Q662" s="28">
        <v>-3.9951524582794502E-2</v>
      </c>
      <c r="T662" s="56">
        <v>-0.70758799563993202</v>
      </c>
      <c r="U662" s="56">
        <v>-0.411799089625421</v>
      </c>
      <c r="V662" s="56">
        <v>-0.40555843404389602</v>
      </c>
      <c r="W662" s="56">
        <v>-0.35937471298025903</v>
      </c>
      <c r="X662" s="56">
        <v>-0.138641555273016</v>
      </c>
      <c r="Y662" s="56">
        <v>0.45000786458527198</v>
      </c>
      <c r="AB662" s="56">
        <v>-0.32965475014364198</v>
      </c>
      <c r="AC662" s="56">
        <v>0.382270420962735</v>
      </c>
      <c r="AD662" s="56" t="s">
        <v>1362</v>
      </c>
      <c r="AE662" s="56">
        <v>-8.6620514256849995E-2</v>
      </c>
      <c r="AF662" s="56">
        <v>6.0672542004075902E-2</v>
      </c>
      <c r="AG662" s="56" t="s">
        <v>1362</v>
      </c>
      <c r="AH662" s="56">
        <v>0.32371823860762</v>
      </c>
      <c r="AI662" s="56">
        <v>-0.72507861096513204</v>
      </c>
      <c r="AJ662" s="56">
        <v>3.1670152663961303E-2</v>
      </c>
      <c r="AK662" s="56"/>
      <c r="AL662" s="29" t="s">
        <v>1390</v>
      </c>
    </row>
    <row r="663" spans="1:38" x14ac:dyDescent="0.2">
      <c r="A663" t="s">
        <v>398</v>
      </c>
      <c r="B663">
        <v>18411</v>
      </c>
      <c r="C663" t="s">
        <v>549</v>
      </c>
      <c r="D663" t="s">
        <v>1084</v>
      </c>
      <c r="E663" t="s">
        <v>1037</v>
      </c>
      <c r="F663" s="95">
        <v>31.815000000000001</v>
      </c>
      <c r="H663" s="33">
        <v>8218025</v>
      </c>
      <c r="I663" s="40">
        <v>65.367019999999997</v>
      </c>
      <c r="J663" s="40">
        <v>62.361932000000003</v>
      </c>
      <c r="K663" s="34">
        <v>44</v>
      </c>
      <c r="M663">
        <v>0</v>
      </c>
      <c r="P663" s="28">
        <v>-0.13806953947328099</v>
      </c>
      <c r="Q663" s="28">
        <v>-0.191203051471459</v>
      </c>
      <c r="T663" s="56">
        <v>1.05863070688724E-3</v>
      </c>
      <c r="U663" s="56">
        <v>-8.6459315948379398E-2</v>
      </c>
      <c r="V663" s="56">
        <v>0.22262754894381101</v>
      </c>
      <c r="W663" s="56">
        <v>0.155908311687107</v>
      </c>
      <c r="X663" s="56">
        <v>-0.11207332583122</v>
      </c>
      <c r="Y663" s="56">
        <v>1.9248729435048701E-2</v>
      </c>
      <c r="AB663" s="56">
        <v>7.7585392424927596E-2</v>
      </c>
      <c r="AC663" s="56">
        <v>8.3057717170060497E-2</v>
      </c>
      <c r="AD663" s="56">
        <v>0.178363162514799</v>
      </c>
      <c r="AE663" s="56">
        <v>-0.124380206505359</v>
      </c>
      <c r="AF663" s="56">
        <v>8.9068731807484994E-2</v>
      </c>
      <c r="AG663" s="56">
        <v>0.23029095455866</v>
      </c>
      <c r="AH663" s="56">
        <v>3.5238220416194697E-2</v>
      </c>
      <c r="AI663" s="56">
        <v>-0.106895483173137</v>
      </c>
      <c r="AJ663" s="56">
        <v>-7.2807699078414098E-2</v>
      </c>
      <c r="AK663" s="56"/>
      <c r="AL663" s="29" t="s">
        <v>1390</v>
      </c>
    </row>
    <row r="664" spans="1:38" x14ac:dyDescent="0.2">
      <c r="A664" t="s">
        <v>398</v>
      </c>
      <c r="B664">
        <v>19130</v>
      </c>
      <c r="C664" t="s">
        <v>743</v>
      </c>
      <c r="D664" t="s">
        <v>1084</v>
      </c>
      <c r="E664" t="s">
        <v>387</v>
      </c>
      <c r="F664" s="95" t="s">
        <v>1362</v>
      </c>
      <c r="H664" s="33">
        <v>18005222</v>
      </c>
      <c r="I664" s="40">
        <v>80.225040000000007</v>
      </c>
      <c r="J664" s="40">
        <v>39.863610000000001</v>
      </c>
      <c r="K664" s="34">
        <v>2807</v>
      </c>
      <c r="M664">
        <v>0</v>
      </c>
      <c r="P664" s="28">
        <v>-0.25906810635706401</v>
      </c>
      <c r="Q664" s="28">
        <v>-0.50554776239492505</v>
      </c>
      <c r="T664" s="56">
        <v>-1.2555815456221</v>
      </c>
      <c r="U664" s="56">
        <v>0.20651998334459301</v>
      </c>
      <c r="V664" s="56">
        <v>-0.43991747244106499</v>
      </c>
      <c r="W664" s="56">
        <v>-0.16309652702685201</v>
      </c>
      <c r="X664" s="56">
        <v>0.62859653169310803</v>
      </c>
      <c r="Y664" s="56">
        <v>4.94334957428351E-2</v>
      </c>
      <c r="AB664" s="56">
        <v>-1.53232629178246</v>
      </c>
      <c r="AC664" s="56">
        <v>1.61705677372988</v>
      </c>
      <c r="AD664" s="56" t="s">
        <v>1362</v>
      </c>
      <c r="AE664" s="56">
        <v>-0.25649349106464397</v>
      </c>
      <c r="AF664" s="56">
        <v>-0.672600022949572</v>
      </c>
      <c r="AG664" s="56" t="s">
        <v>1362</v>
      </c>
      <c r="AH664" s="56">
        <v>-1.1584438859533901</v>
      </c>
      <c r="AI664" s="56">
        <v>-4.6554593926582698E-2</v>
      </c>
      <c r="AJ664" s="56">
        <v>0.71486212063271104</v>
      </c>
      <c r="AK664" s="56"/>
      <c r="AL664" s="29" t="s">
        <v>1390</v>
      </c>
    </row>
    <row r="665" spans="1:38" x14ac:dyDescent="0.2">
      <c r="A665" t="s">
        <v>399</v>
      </c>
      <c r="B665">
        <v>22970</v>
      </c>
      <c r="C665" t="s">
        <v>873</v>
      </c>
      <c r="D665" t="s">
        <v>1315</v>
      </c>
      <c r="E665" t="s">
        <v>387</v>
      </c>
      <c r="F665" s="95" t="s">
        <v>1362</v>
      </c>
      <c r="H665" s="33">
        <v>21448002</v>
      </c>
      <c r="I665" s="40">
        <v>82.758989999999997</v>
      </c>
      <c r="J665" s="40">
        <v>19.039470000000001</v>
      </c>
      <c r="K665" s="34">
        <v>77</v>
      </c>
      <c r="M665">
        <v>0</v>
      </c>
      <c r="P665" s="28">
        <v>0.77601009697920698</v>
      </c>
      <c r="Q665" s="28">
        <v>0.120430794311298</v>
      </c>
      <c r="T665" s="56">
        <v>0.66985718508247805</v>
      </c>
      <c r="U665" s="56">
        <v>-1.4359756061553799</v>
      </c>
      <c r="V665" s="56">
        <v>-0.557234335372774</v>
      </c>
      <c r="W665" s="56">
        <v>-1.3694930017201501</v>
      </c>
      <c r="X665" s="56">
        <v>-1.6892768537502501</v>
      </c>
      <c r="Y665" s="56">
        <v>0.644971519107296</v>
      </c>
      <c r="AB665" s="56">
        <v>1.00865843589856</v>
      </c>
      <c r="AC665" s="56">
        <v>-2.1132203573579602</v>
      </c>
      <c r="AD665" s="56" t="s">
        <v>1362</v>
      </c>
      <c r="AE665" s="56">
        <v>-0.25681278480394398</v>
      </c>
      <c r="AF665" s="56">
        <v>0.30859747301097601</v>
      </c>
      <c r="AG665" s="56" t="s">
        <v>1362</v>
      </c>
      <c r="AH665" s="56">
        <v>0.659540504952425</v>
      </c>
      <c r="AI665" s="56">
        <v>-0.90963890976022499</v>
      </c>
      <c r="AJ665" s="56">
        <v>-1.4952830940728801</v>
      </c>
      <c r="AK665" s="56"/>
      <c r="AL665" s="29" t="s">
        <v>1390</v>
      </c>
    </row>
    <row r="666" spans="1:38" x14ac:dyDescent="0.2">
      <c r="A666" t="s">
        <v>399</v>
      </c>
      <c r="B666">
        <v>22614</v>
      </c>
      <c r="C666" t="s">
        <v>849</v>
      </c>
      <c r="D666" t="s">
        <v>1315</v>
      </c>
      <c r="E666" t="s">
        <v>387</v>
      </c>
      <c r="F666" s="95">
        <v>0</v>
      </c>
      <c r="H666" s="33">
        <v>18767885</v>
      </c>
      <c r="I666" s="40">
        <v>87.080513999999994</v>
      </c>
      <c r="J666" s="40">
        <v>42.125439999999998</v>
      </c>
      <c r="K666" s="34">
        <v>3</v>
      </c>
      <c r="M666">
        <v>0</v>
      </c>
      <c r="P666" s="28">
        <v>-0.25593190624686102</v>
      </c>
      <c r="Q666" s="28">
        <v>-8.2078735677577994E-2</v>
      </c>
      <c r="T666" s="56">
        <v>-0.91636098569212399</v>
      </c>
      <c r="U666" s="56">
        <v>-0.35230337895911701</v>
      </c>
      <c r="V666" s="56">
        <v>-0.55779847135647298</v>
      </c>
      <c r="W666" s="56">
        <v>-0.51710009744205998</v>
      </c>
      <c r="X666" s="56">
        <v>-0.16631958102845401</v>
      </c>
      <c r="Y666" s="56">
        <v>0.48649970882010302</v>
      </c>
      <c r="AB666" s="56">
        <v>-0.60453620748345804</v>
      </c>
      <c r="AC666" s="56">
        <v>0.51717944129527404</v>
      </c>
      <c r="AD666" s="56" t="s">
        <v>1362</v>
      </c>
      <c r="AE666" s="56">
        <v>-0.101204880854542</v>
      </c>
      <c r="AF666" s="56">
        <v>1.8871935173448099E-2</v>
      </c>
      <c r="AG666" s="56" t="s">
        <v>1362</v>
      </c>
      <c r="AH666" s="56">
        <v>0.101134813102325</v>
      </c>
      <c r="AI666" s="56">
        <v>-0.21364276586764899</v>
      </c>
      <c r="AJ666" s="56">
        <v>3.9665221822857102E-2</v>
      </c>
      <c r="AK666" s="56"/>
      <c r="AL666" s="29" t="s">
        <v>1390</v>
      </c>
    </row>
    <row r="667" spans="1:38" x14ac:dyDescent="0.2">
      <c r="A667" t="s">
        <v>398</v>
      </c>
      <c r="B667">
        <v>18384</v>
      </c>
      <c r="C667" t="s">
        <v>525</v>
      </c>
      <c r="D667" t="s">
        <v>1172</v>
      </c>
      <c r="E667" t="s">
        <v>387</v>
      </c>
      <c r="F667" s="95">
        <v>13.5</v>
      </c>
      <c r="H667" s="33">
        <v>4288049</v>
      </c>
      <c r="I667" s="40">
        <v>52.747554000000001</v>
      </c>
      <c r="J667" s="40">
        <v>73.806359999999998</v>
      </c>
      <c r="K667" s="34">
        <v>84</v>
      </c>
      <c r="M667">
        <v>0</v>
      </c>
      <c r="P667" s="28">
        <v>1.1376823907739499</v>
      </c>
      <c r="Q667" s="28">
        <v>0.58111592016497704</v>
      </c>
      <c r="T667" s="56">
        <v>-0.201130361178431</v>
      </c>
      <c r="U667" s="56">
        <v>-0.13950986646834501</v>
      </c>
      <c r="V667" s="56">
        <v>-0.55220540046705002</v>
      </c>
      <c r="W667" s="56">
        <v>1.73172094865831E-2</v>
      </c>
      <c r="X667" s="56">
        <v>0.194772767077072</v>
      </c>
      <c r="Y667" s="56">
        <v>0.25588287087468697</v>
      </c>
      <c r="AB667" s="56">
        <v>-0.50822569875776902</v>
      </c>
      <c r="AC667" s="56">
        <v>1.6844563289007799</v>
      </c>
      <c r="AD667" s="56" t="s">
        <v>1362</v>
      </c>
      <c r="AE667" s="56">
        <v>-0.333893642357381</v>
      </c>
      <c r="AF667" s="56">
        <v>-0.78405821878063897</v>
      </c>
      <c r="AG667" s="56" t="s">
        <v>1362</v>
      </c>
      <c r="AH667" s="56">
        <v>-0.86274811276417995</v>
      </c>
      <c r="AI667" s="56">
        <v>0.10944162029316</v>
      </c>
      <c r="AJ667" s="56">
        <v>0.46754691964761702</v>
      </c>
      <c r="AK667" s="56"/>
      <c r="AL667" s="29" t="s">
        <v>1390</v>
      </c>
    </row>
    <row r="668" spans="1:38" x14ac:dyDescent="0.2">
      <c r="A668" t="s">
        <v>398</v>
      </c>
      <c r="B668">
        <v>18614</v>
      </c>
      <c r="C668" t="s">
        <v>595</v>
      </c>
      <c r="D668" t="s">
        <v>1172</v>
      </c>
      <c r="E668" t="s">
        <v>387</v>
      </c>
      <c r="F668" s="95">
        <v>8.1849999999999987</v>
      </c>
      <c r="H668" s="33">
        <v>10818557</v>
      </c>
      <c r="I668" s="40">
        <v>84.263580000000005</v>
      </c>
      <c r="J668" s="40">
        <v>75.766206999999994</v>
      </c>
      <c r="K668" s="34">
        <v>8</v>
      </c>
      <c r="M668">
        <v>0</v>
      </c>
      <c r="P668" s="28">
        <v>-0.29198816278282103</v>
      </c>
      <c r="Q668" s="28">
        <v>6.6988349453717799E-3</v>
      </c>
      <c r="T668" s="56">
        <v>-1.53799914309609</v>
      </c>
      <c r="U668" s="56">
        <v>-9.1871378422950303E-2</v>
      </c>
      <c r="V668" s="56">
        <v>-0.78691641572025195</v>
      </c>
      <c r="W668" s="56">
        <v>3.1412185309287903E-2</v>
      </c>
      <c r="X668" s="56">
        <v>0.28335612421536599</v>
      </c>
      <c r="Y668" s="56">
        <v>0.39266984716326297</v>
      </c>
      <c r="AB668" s="56">
        <v>-1.92634103474757</v>
      </c>
      <c r="AC668" s="56">
        <v>1.90858576711743</v>
      </c>
      <c r="AD668" s="56" t="s">
        <v>1362</v>
      </c>
      <c r="AE668" s="56">
        <v>-0.37405460083546399</v>
      </c>
      <c r="AF668" s="56">
        <v>-1.0694387650502899</v>
      </c>
      <c r="AG668" s="56" t="s">
        <v>1362</v>
      </c>
      <c r="AH668" s="56">
        <v>-1.2731109224550401</v>
      </c>
      <c r="AI668" s="56">
        <v>0.541413808643322</v>
      </c>
      <c r="AJ668" s="56">
        <v>0.57650278826414103</v>
      </c>
      <c r="AK668" s="56"/>
      <c r="AL668" s="29" t="s">
        <v>1390</v>
      </c>
    </row>
    <row r="669" spans="1:38" x14ac:dyDescent="0.2">
      <c r="A669" t="s">
        <v>399</v>
      </c>
      <c r="B669" t="s">
        <v>144</v>
      </c>
      <c r="C669" t="s">
        <v>595</v>
      </c>
      <c r="D669" t="s">
        <v>1172</v>
      </c>
      <c r="E669" t="s">
        <v>387</v>
      </c>
      <c r="F669" s="95">
        <v>8.1849999999999987</v>
      </c>
      <c r="H669" s="33">
        <v>12817487</v>
      </c>
      <c r="I669" s="40">
        <v>85.933208328099994</v>
      </c>
      <c r="J669" s="40">
        <v>54.041057909000003</v>
      </c>
      <c r="K669" s="34">
        <v>7</v>
      </c>
      <c r="M669">
        <v>0</v>
      </c>
      <c r="P669" s="28">
        <v>-4.3981288824002603E-2</v>
      </c>
      <c r="Q669" s="28">
        <v>-1.30070996130275E-2</v>
      </c>
      <c r="T669" s="56">
        <v>-1.0993916909772701</v>
      </c>
      <c r="U669" s="56">
        <v>-1.15900017179456E-2</v>
      </c>
      <c r="V669" s="56">
        <v>-0.607630982705477</v>
      </c>
      <c r="W669" s="56">
        <v>-8.4180609522356301E-2</v>
      </c>
      <c r="X669" s="56">
        <v>0.30543739454184399</v>
      </c>
      <c r="Y669" s="56">
        <v>0.28624328719292202</v>
      </c>
      <c r="AB669" s="56">
        <v>-1.3383479904734701</v>
      </c>
      <c r="AC669" s="56">
        <v>1.6415477905104401</v>
      </c>
      <c r="AD669" s="56" t="s">
        <v>1362</v>
      </c>
      <c r="AE669" s="56">
        <v>-0.17430837767014901</v>
      </c>
      <c r="AF669" s="56">
        <v>-0.73270001127353901</v>
      </c>
      <c r="AG669" s="56" t="s">
        <v>1362</v>
      </c>
      <c r="AH669" s="56">
        <v>-1.1633748650223099</v>
      </c>
      <c r="AI669" s="56">
        <v>6.0201607061180697E-2</v>
      </c>
      <c r="AJ669" s="56">
        <v>0.60458998462644797</v>
      </c>
      <c r="AK669" s="56"/>
      <c r="AL669" s="29" t="s">
        <v>1390</v>
      </c>
    </row>
    <row r="670" spans="1:38" x14ac:dyDescent="0.2">
      <c r="A670" t="s">
        <v>399</v>
      </c>
      <c r="B670" t="s">
        <v>340</v>
      </c>
      <c r="C670" t="s">
        <v>615</v>
      </c>
      <c r="D670" t="s">
        <v>1173</v>
      </c>
      <c r="E670" t="s">
        <v>387</v>
      </c>
      <c r="F670" s="95">
        <v>0.8600000000000001</v>
      </c>
      <c r="H670" s="33">
        <v>3234031</v>
      </c>
      <c r="I670" s="40">
        <v>85.381223698499994</v>
      </c>
      <c r="J670" s="40">
        <v>84.142331619900006</v>
      </c>
      <c r="K670" s="34">
        <v>28</v>
      </c>
      <c r="M670">
        <v>0</v>
      </c>
      <c r="P670" s="28">
        <v>0.77743509451869397</v>
      </c>
      <c r="Q670" s="28">
        <v>0.42246523806313002</v>
      </c>
      <c r="T670" s="56">
        <v>-0.83139005090166296</v>
      </c>
      <c r="U670" s="56">
        <v>-4.8082948443349899E-2</v>
      </c>
      <c r="V670" s="56">
        <v>-0.71118208479568201</v>
      </c>
      <c r="W670" s="56">
        <v>0.21448085612142401</v>
      </c>
      <c r="X670" s="56">
        <v>0.43964196978637798</v>
      </c>
      <c r="Y670" s="56">
        <v>0.27021647100128199</v>
      </c>
      <c r="AB670" s="56">
        <v>-1.2372492937878401</v>
      </c>
      <c r="AC670" s="56">
        <v>1.7740050399</v>
      </c>
      <c r="AD670" s="56" t="s">
        <v>1362</v>
      </c>
      <c r="AE670" s="56">
        <v>-0.32888697839991998</v>
      </c>
      <c r="AF670" s="56">
        <v>-1.05445957981007</v>
      </c>
      <c r="AG670" s="56" t="s">
        <v>1362</v>
      </c>
      <c r="AH670" s="56">
        <v>-1.3075753184926999</v>
      </c>
      <c r="AI670" s="56">
        <v>0.46885290147129799</v>
      </c>
      <c r="AJ670" s="56">
        <v>0.72403573383611697</v>
      </c>
      <c r="AK670" s="56"/>
      <c r="AL670" s="29" t="s">
        <v>1390</v>
      </c>
    </row>
    <row r="671" spans="1:38" x14ac:dyDescent="0.2">
      <c r="A671" t="s">
        <v>400</v>
      </c>
      <c r="B671">
        <v>26464</v>
      </c>
      <c r="C671" t="s">
        <v>955</v>
      </c>
      <c r="D671" t="s">
        <v>1173</v>
      </c>
      <c r="E671" t="s">
        <v>387</v>
      </c>
      <c r="F671" s="95">
        <v>4.43</v>
      </c>
      <c r="H671" s="33">
        <v>17454098</v>
      </c>
      <c r="I671" s="40">
        <v>85.322090000000003</v>
      </c>
      <c r="J671" s="40">
        <v>19.579892999999998</v>
      </c>
      <c r="K671" s="34">
        <v>112</v>
      </c>
      <c r="M671">
        <v>0</v>
      </c>
      <c r="P671" s="28">
        <v>0.31478459705077499</v>
      </c>
      <c r="Q671" s="28">
        <v>0.144368787367158</v>
      </c>
      <c r="T671" s="56">
        <v>5.4483371465228303E-2</v>
      </c>
      <c r="U671" s="56">
        <v>-1.1467236520089801</v>
      </c>
      <c r="V671" s="56">
        <v>-0.77199649779658497</v>
      </c>
      <c r="W671" s="56">
        <v>-0.41250435139587899</v>
      </c>
      <c r="X671" s="56">
        <v>-1.3076847274571299</v>
      </c>
      <c r="Y671" s="56">
        <v>0.71132505395827095</v>
      </c>
      <c r="AB671" s="56">
        <v>0.52744701214404899</v>
      </c>
      <c r="AC671" s="56">
        <v>-1.5856491551702201</v>
      </c>
      <c r="AD671" s="56" t="s">
        <v>1362</v>
      </c>
      <c r="AE671" s="56">
        <v>-0.120577246227519</v>
      </c>
      <c r="AF671" s="56">
        <v>0.33460478357282603</v>
      </c>
      <c r="AG671" s="56" t="s">
        <v>1362</v>
      </c>
      <c r="AH671" s="56">
        <v>0.77232930379353004</v>
      </c>
      <c r="AI671" s="56">
        <v>-1.10019134527621</v>
      </c>
      <c r="AJ671" s="56">
        <v>-1.0111134047857999</v>
      </c>
      <c r="AK671" s="56"/>
      <c r="AL671" s="29" t="s">
        <v>1390</v>
      </c>
    </row>
    <row r="672" spans="1:38" x14ac:dyDescent="0.2">
      <c r="A672" t="s">
        <v>399</v>
      </c>
      <c r="B672" t="s">
        <v>293</v>
      </c>
      <c r="C672" t="s">
        <v>985</v>
      </c>
      <c r="D672" t="s">
        <v>1173</v>
      </c>
      <c r="E672" t="s">
        <v>387</v>
      </c>
      <c r="F672" s="95">
        <v>2.31</v>
      </c>
      <c r="H672" s="33">
        <v>23546926</v>
      </c>
      <c r="I672" s="40">
        <v>87.441599460600003</v>
      </c>
      <c r="J672" s="40">
        <v>15.381823518199999</v>
      </c>
      <c r="K672" s="34">
        <v>1</v>
      </c>
      <c r="M672">
        <v>0</v>
      </c>
      <c r="P672" s="28">
        <v>8.6897784862407703E-3</v>
      </c>
      <c r="Q672" s="28">
        <v>3.5579444059934101E-2</v>
      </c>
      <c r="T672" s="56">
        <v>-0.80817677633950502</v>
      </c>
      <c r="U672" s="56">
        <v>-1.5076991933275801</v>
      </c>
      <c r="V672" s="56">
        <v>-1.4823417917964801</v>
      </c>
      <c r="W672" s="56">
        <v>-1.27681235208209</v>
      </c>
      <c r="X672" s="56">
        <v>-1.43179911112291</v>
      </c>
      <c r="Y672" s="56">
        <v>0.93413191795100203</v>
      </c>
      <c r="AB672" s="56">
        <v>-5.24010502680433E-2</v>
      </c>
      <c r="AC672" s="56">
        <v>-1.9522884493042101</v>
      </c>
      <c r="AD672" s="56" t="s">
        <v>1362</v>
      </c>
      <c r="AE672" s="56">
        <v>-0.149423378322837</v>
      </c>
      <c r="AF672" s="56">
        <v>0.43389578845951998</v>
      </c>
      <c r="AG672" s="56" t="s">
        <v>1362</v>
      </c>
      <c r="AH672" s="56">
        <v>1.07291540757224</v>
      </c>
      <c r="AI672" s="56">
        <v>-0.774908004298967</v>
      </c>
      <c r="AJ672" s="56">
        <v>-1.2343553960424201</v>
      </c>
      <c r="AK672" s="56"/>
      <c r="AL672" s="29" t="s">
        <v>1390</v>
      </c>
    </row>
    <row r="673" spans="1:38" x14ac:dyDescent="0.2">
      <c r="A673" t="s">
        <v>398</v>
      </c>
      <c r="B673">
        <v>18624</v>
      </c>
      <c r="C673" t="s">
        <v>605</v>
      </c>
      <c r="D673" t="s">
        <v>1173</v>
      </c>
      <c r="E673" t="s">
        <v>387</v>
      </c>
      <c r="F673" s="95">
        <v>0</v>
      </c>
      <c r="H673" s="33">
        <v>9440712</v>
      </c>
      <c r="I673" s="40">
        <v>86.268794999999997</v>
      </c>
      <c r="J673" s="40">
        <v>78.715788000000003</v>
      </c>
      <c r="K673" s="34">
        <v>4</v>
      </c>
      <c r="M673">
        <v>0</v>
      </c>
      <c r="P673" s="28">
        <v>-0.30460596627189901</v>
      </c>
      <c r="Q673" s="28">
        <v>-5.2126841251678997E-2</v>
      </c>
      <c r="T673" s="56">
        <v>-1.69056410805857</v>
      </c>
      <c r="U673" s="56">
        <v>-7.3172383333517693E-2</v>
      </c>
      <c r="V673" s="56">
        <v>-0.93280375666756898</v>
      </c>
      <c r="W673" s="56">
        <v>-0.28317533892510199</v>
      </c>
      <c r="X673" s="56">
        <v>0.25308995981389498</v>
      </c>
      <c r="Y673" s="56">
        <v>0.42946004747411198</v>
      </c>
      <c r="AB673" s="56">
        <v>-2.2229771033925299</v>
      </c>
      <c r="AC673" s="56">
        <v>1.93683095523809</v>
      </c>
      <c r="AD673" s="56" t="s">
        <v>1362</v>
      </c>
      <c r="AE673" s="56">
        <v>-0.32971742916552998</v>
      </c>
      <c r="AF673" s="56">
        <v>-1.1963635638624801</v>
      </c>
      <c r="AG673" s="56" t="s">
        <v>1362</v>
      </c>
      <c r="AH673" s="56">
        <v>-1.3103036362817</v>
      </c>
      <c r="AI673" s="56">
        <v>0.68038587925461502</v>
      </c>
      <c r="AJ673" s="56">
        <v>0.57165907928819004</v>
      </c>
      <c r="AK673" s="56"/>
      <c r="AL673" s="29" t="s">
        <v>1390</v>
      </c>
    </row>
    <row r="674" spans="1:38" x14ac:dyDescent="0.2">
      <c r="A674" t="s">
        <v>400</v>
      </c>
      <c r="B674">
        <v>26286</v>
      </c>
      <c r="C674" t="s">
        <v>532</v>
      </c>
      <c r="D674" t="s">
        <v>1059</v>
      </c>
      <c r="E674" t="s">
        <v>387</v>
      </c>
      <c r="F674" s="95">
        <v>5</v>
      </c>
      <c r="H674" s="33">
        <v>25121428</v>
      </c>
      <c r="I674" s="40">
        <v>85.983279999999993</v>
      </c>
      <c r="J674" s="40">
        <v>17.05444</v>
      </c>
      <c r="K674" s="34">
        <v>6</v>
      </c>
      <c r="M674">
        <v>0</v>
      </c>
      <c r="P674" s="28">
        <v>0.26730349099163397</v>
      </c>
      <c r="Q674" s="28">
        <v>0.16791968444081701</v>
      </c>
      <c r="T674" s="56">
        <v>-0.35144077617956698</v>
      </c>
      <c r="U674" s="56">
        <v>-1.33346503128649</v>
      </c>
      <c r="V674" s="56">
        <v>-1.1451046654110599</v>
      </c>
      <c r="W674" s="56">
        <v>-1.10192700743418</v>
      </c>
      <c r="X674" s="56">
        <v>-1.8543672113793499</v>
      </c>
      <c r="Y674" s="56">
        <v>0.859285252308578</v>
      </c>
      <c r="AB674" s="56">
        <v>0.30657728540371099</v>
      </c>
      <c r="AC674" s="56">
        <v>-2.2726155152801599</v>
      </c>
      <c r="AD674" s="56" t="s">
        <v>1362</v>
      </c>
      <c r="AE674" s="56">
        <v>-0.128583615606813</v>
      </c>
      <c r="AF674" s="56">
        <v>0.41613075252397702</v>
      </c>
      <c r="AG674" s="56" t="s">
        <v>1362</v>
      </c>
      <c r="AH674" s="56">
        <v>0.96657771017960903</v>
      </c>
      <c r="AI674" s="56">
        <v>-1.0228937127528199</v>
      </c>
      <c r="AJ674" s="56">
        <v>-1.32096362300912</v>
      </c>
      <c r="AK674" s="56"/>
      <c r="AL674" s="29" t="s">
        <v>1390</v>
      </c>
    </row>
    <row r="675" spans="1:38" x14ac:dyDescent="0.2">
      <c r="A675" t="s">
        <v>398</v>
      </c>
      <c r="B675">
        <v>18681</v>
      </c>
      <c r="C675" t="s">
        <v>429</v>
      </c>
      <c r="D675" t="s">
        <v>1059</v>
      </c>
      <c r="E675" t="s">
        <v>387</v>
      </c>
      <c r="F675" s="95">
        <v>6.9999999999999993E-2</v>
      </c>
      <c r="H675" s="33">
        <v>2111754</v>
      </c>
      <c r="I675" s="40">
        <v>82.581630000000004</v>
      </c>
      <c r="J675" s="40">
        <v>87.455637999999993</v>
      </c>
      <c r="K675" s="34">
        <v>74</v>
      </c>
      <c r="M675">
        <v>0</v>
      </c>
      <c r="P675" s="28">
        <v>-0.40704088353289802</v>
      </c>
      <c r="Q675" s="28">
        <v>6.6083359749594506E-2</v>
      </c>
      <c r="T675" s="56">
        <v>-2.06789369171632</v>
      </c>
      <c r="U675" s="56">
        <v>-0.174854791628624</v>
      </c>
      <c r="V675" s="56">
        <v>-1.1760016909958999</v>
      </c>
      <c r="W675" s="56">
        <v>-0.31802717678240799</v>
      </c>
      <c r="X675" s="56">
        <v>0.30660528401599002</v>
      </c>
      <c r="Y675" s="56">
        <v>0.51535429939050503</v>
      </c>
      <c r="AB675" s="56">
        <v>-2.6539413278235999</v>
      </c>
      <c r="AC675" s="56">
        <v>2.1017103378255602</v>
      </c>
      <c r="AD675" s="56" t="s">
        <v>1362</v>
      </c>
      <c r="AE675" s="56">
        <v>-0.50107685129608304</v>
      </c>
      <c r="AF675" s="56">
        <v>-1.4835910461360799</v>
      </c>
      <c r="AG675" s="56" t="s">
        <v>1362</v>
      </c>
      <c r="AH675" s="56">
        <v>-2.17247309718375</v>
      </c>
      <c r="AI675" s="56">
        <v>0.73626826256058697</v>
      </c>
      <c r="AJ675" s="56">
        <v>0.67497675848898997</v>
      </c>
      <c r="AK675" s="56"/>
      <c r="AL675" s="29" t="s">
        <v>1390</v>
      </c>
    </row>
    <row r="676" spans="1:38" x14ac:dyDescent="0.2">
      <c r="A676" t="s">
        <v>398</v>
      </c>
      <c r="B676">
        <v>18303</v>
      </c>
      <c r="C676" t="s">
        <v>402</v>
      </c>
      <c r="D676" t="s">
        <v>1059</v>
      </c>
      <c r="E676" t="s">
        <v>1038</v>
      </c>
      <c r="F676" s="95">
        <v>0</v>
      </c>
      <c r="H676" s="33">
        <v>1696470</v>
      </c>
      <c r="I676" s="40">
        <v>55.654290000000003</v>
      </c>
      <c r="J676" s="40">
        <v>82.503765999999999</v>
      </c>
      <c r="K676" s="34">
        <v>869</v>
      </c>
      <c r="M676">
        <v>0</v>
      </c>
      <c r="P676" s="28">
        <v>-1.5169431195692E-2</v>
      </c>
      <c r="Q676" s="28">
        <v>4.3434393329291998E-2</v>
      </c>
      <c r="T676" s="56">
        <v>-0.83562603995905205</v>
      </c>
      <c r="U676" s="56">
        <v>-8.5049145272904095E-2</v>
      </c>
      <c r="V676" s="56">
        <v>-0.42146631296944698</v>
      </c>
      <c r="W676" s="56">
        <v>-0.30131528189624202</v>
      </c>
      <c r="X676" s="56">
        <v>-0.202796615145938</v>
      </c>
      <c r="Y676" s="56">
        <v>0.18389587471212801</v>
      </c>
      <c r="AB676" s="56">
        <v>-0.92314711311818998</v>
      </c>
      <c r="AC676" s="56">
        <v>0.27687764674766102</v>
      </c>
      <c r="AD676" s="56">
        <v>-0.80806849950618598</v>
      </c>
      <c r="AE676" s="56">
        <v>-0.12728703932664501</v>
      </c>
      <c r="AF676" s="56">
        <v>-0.22118774180307199</v>
      </c>
      <c r="AG676" s="56" t="s">
        <v>1362</v>
      </c>
      <c r="AH676" s="56">
        <v>-1.0864918977192499</v>
      </c>
      <c r="AI676" s="56">
        <v>0.24415808319844101</v>
      </c>
      <c r="AJ676" s="56">
        <v>8.4738239518170506E-3</v>
      </c>
      <c r="AK676" s="56"/>
      <c r="AL676" s="29" t="s">
        <v>1390</v>
      </c>
    </row>
    <row r="677" spans="1:38" x14ac:dyDescent="0.2">
      <c r="A677" t="s">
        <v>399</v>
      </c>
      <c r="B677">
        <v>23862</v>
      </c>
      <c r="C677" t="s">
        <v>901</v>
      </c>
      <c r="D677" t="s">
        <v>1059</v>
      </c>
      <c r="E677" t="s">
        <v>387</v>
      </c>
      <c r="F677" s="95">
        <v>0.68500000000000005</v>
      </c>
      <c r="H677" s="33">
        <v>17072099</v>
      </c>
      <c r="I677" s="40">
        <v>86.532825000000003</v>
      </c>
      <c r="J677" s="40">
        <v>23.450189999999999</v>
      </c>
      <c r="K677" s="34">
        <v>12</v>
      </c>
      <c r="M677">
        <v>0</v>
      </c>
      <c r="P677" s="28">
        <v>0.11018624004705101</v>
      </c>
      <c r="Q677" s="28">
        <v>9.7577593766463699E-3</v>
      </c>
      <c r="T677" s="56">
        <v>0.33380798195046202</v>
      </c>
      <c r="U677" s="56">
        <v>-1.2661730693827999</v>
      </c>
      <c r="V677" s="56">
        <v>-0.82075539833410405</v>
      </c>
      <c r="W677" s="56">
        <v>-0.712241640192115</v>
      </c>
      <c r="X677" s="56">
        <v>-1.22574311392095</v>
      </c>
      <c r="Y677" s="56">
        <v>0.69816539196900196</v>
      </c>
      <c r="AB677" s="56">
        <v>0.22540760716498801</v>
      </c>
      <c r="AC677" s="56">
        <v>-1.26494940862517</v>
      </c>
      <c r="AD677" s="56" t="s">
        <v>1362</v>
      </c>
      <c r="AE677" s="56">
        <v>-0.34086230334302398</v>
      </c>
      <c r="AF677" s="56">
        <v>0.382057465187223</v>
      </c>
      <c r="AG677" s="56" t="s">
        <v>1362</v>
      </c>
      <c r="AH677" s="56">
        <v>0.70576173375534601</v>
      </c>
      <c r="AI677" s="56">
        <v>-0.36272528553556199</v>
      </c>
      <c r="AJ677" s="56">
        <v>-0.98525680230521695</v>
      </c>
      <c r="AK677" s="56"/>
      <c r="AL677" s="29" t="s">
        <v>1390</v>
      </c>
    </row>
    <row r="678" spans="1:38" x14ac:dyDescent="0.2">
      <c r="A678" t="s">
        <v>398</v>
      </c>
      <c r="B678">
        <v>17459</v>
      </c>
      <c r="C678" t="s">
        <v>429</v>
      </c>
      <c r="D678" t="s">
        <v>1059</v>
      </c>
      <c r="E678" t="s">
        <v>387</v>
      </c>
      <c r="F678" s="95">
        <v>6.9999999999999993E-2</v>
      </c>
      <c r="H678" s="33">
        <v>528879</v>
      </c>
      <c r="I678" s="40">
        <v>68.821680000000001</v>
      </c>
      <c r="J678" s="40">
        <v>82.794741999999999</v>
      </c>
      <c r="K678" s="34" t="s">
        <v>1363</v>
      </c>
      <c r="M678">
        <v>0</v>
      </c>
      <c r="P678" s="28">
        <v>-0.36141597282649501</v>
      </c>
      <c r="Q678" s="28">
        <v>-1.02995534442187E-2</v>
      </c>
      <c r="T678" s="56" t="s">
        <v>1362</v>
      </c>
      <c r="U678" s="56" t="s">
        <v>1362</v>
      </c>
      <c r="V678" s="56" t="s">
        <v>1362</v>
      </c>
      <c r="W678" s="56" t="s">
        <v>1362</v>
      </c>
      <c r="X678" s="56" t="s">
        <v>1362</v>
      </c>
      <c r="Y678" s="56" t="s">
        <v>1362</v>
      </c>
      <c r="AB678" s="56" t="s">
        <v>1375</v>
      </c>
      <c r="AC678" s="56" t="s">
        <v>1375</v>
      </c>
      <c r="AD678" s="56" t="s">
        <v>1362</v>
      </c>
      <c r="AE678" s="56" t="s">
        <v>1375</v>
      </c>
      <c r="AF678" s="56" t="s">
        <v>1375</v>
      </c>
      <c r="AG678" s="56" t="s">
        <v>1362</v>
      </c>
      <c r="AH678" s="56" t="s">
        <v>1375</v>
      </c>
      <c r="AI678" s="56" t="s">
        <v>1375</v>
      </c>
      <c r="AJ678" s="56" t="s">
        <v>1375</v>
      </c>
      <c r="AK678" s="56"/>
      <c r="AL678" s="29" t="s">
        <v>1390</v>
      </c>
    </row>
    <row r="679" spans="1:38" x14ac:dyDescent="0.2">
      <c r="A679" t="s">
        <v>398</v>
      </c>
      <c r="B679">
        <v>18615</v>
      </c>
      <c r="C679" t="s">
        <v>596</v>
      </c>
      <c r="D679" t="s">
        <v>1059</v>
      </c>
      <c r="E679" t="s">
        <v>387</v>
      </c>
      <c r="F679" s="95">
        <v>35.685000000000002</v>
      </c>
      <c r="H679" s="33">
        <v>12342241</v>
      </c>
      <c r="I679" s="40">
        <v>80.815786000000003</v>
      </c>
      <c r="J679" s="40">
        <v>76.847055999999995</v>
      </c>
      <c r="K679" s="34">
        <v>19</v>
      </c>
      <c r="M679">
        <v>0</v>
      </c>
      <c r="P679" s="28">
        <v>-0.21127437146192399</v>
      </c>
      <c r="Q679" s="28">
        <v>-1.62464148750345E-2</v>
      </c>
      <c r="T679" s="56">
        <v>-1.4520856921263301</v>
      </c>
      <c r="U679" s="56">
        <v>-6.2130122914538198E-2</v>
      </c>
      <c r="V679" s="56">
        <v>-0.739341062752641</v>
      </c>
      <c r="W679" s="56">
        <v>-9.6153518432194503E-3</v>
      </c>
      <c r="X679" s="56">
        <v>0.27907989551050999</v>
      </c>
      <c r="Y679" s="56">
        <v>0.36654916052182501</v>
      </c>
      <c r="AB679" s="56">
        <v>-1.79973207559772</v>
      </c>
      <c r="AC679" s="56">
        <v>1.85141224805489</v>
      </c>
      <c r="AD679" s="56" t="s">
        <v>1362</v>
      </c>
      <c r="AE679" s="56">
        <v>-0.28791340991751802</v>
      </c>
      <c r="AF679" s="56">
        <v>-1.0244499275041701</v>
      </c>
      <c r="AG679" s="56" t="s">
        <v>1362</v>
      </c>
      <c r="AH679" s="56">
        <v>-1.0482160200175501</v>
      </c>
      <c r="AI679" s="56">
        <v>0.44058766983537201</v>
      </c>
      <c r="AJ679" s="56">
        <v>0.59168661802842404</v>
      </c>
      <c r="AK679" s="56"/>
      <c r="AL679" s="29" t="s">
        <v>1390</v>
      </c>
    </row>
    <row r="680" spans="1:38" x14ac:dyDescent="0.2">
      <c r="A680" t="s">
        <v>398</v>
      </c>
      <c r="B680">
        <v>19110</v>
      </c>
      <c r="C680" t="s">
        <v>1261</v>
      </c>
      <c r="D680" t="s">
        <v>1059</v>
      </c>
      <c r="E680" t="s">
        <v>387</v>
      </c>
      <c r="F680" s="95" t="s">
        <v>1362</v>
      </c>
      <c r="H680" s="33">
        <v>1084688</v>
      </c>
      <c r="I680" s="40">
        <v>51.371806999999997</v>
      </c>
      <c r="J680" s="40">
        <v>71.232777999999996</v>
      </c>
      <c r="K680" s="34">
        <v>4</v>
      </c>
      <c r="M680">
        <v>0</v>
      </c>
      <c r="P680" s="28">
        <v>-0.55451051181648703</v>
      </c>
      <c r="Q680" s="28">
        <v>-0.33852642148837903</v>
      </c>
      <c r="T680" s="56">
        <v>-2.2205624008471401</v>
      </c>
      <c r="U680" s="56">
        <v>-0.163280941477807</v>
      </c>
      <c r="V680" s="56">
        <v>-1.2823316854598501</v>
      </c>
      <c r="W680" s="56">
        <v>-0.49372685456857002</v>
      </c>
      <c r="X680" s="56">
        <v>-0.42987901168612203</v>
      </c>
      <c r="Y680" s="56">
        <v>0.62228450751337605</v>
      </c>
      <c r="AB680" s="56">
        <v>-2.2633257420172401</v>
      </c>
      <c r="AC680" s="56">
        <v>2.3367849666245699</v>
      </c>
      <c r="AD680" s="56" t="s">
        <v>1362</v>
      </c>
      <c r="AE680" s="56">
        <v>-0.83175317389122005</v>
      </c>
      <c r="AF680" s="56">
        <v>-1.6309274640790601</v>
      </c>
      <c r="AG680" s="56" t="s">
        <v>1362</v>
      </c>
      <c r="AH680" s="56">
        <v>-1.4677750896770001</v>
      </c>
      <c r="AI680" s="56">
        <v>1.1989746712815501</v>
      </c>
      <c r="AJ680" s="56">
        <v>-0.33447330190567898</v>
      </c>
      <c r="AK680" s="56"/>
      <c r="AL680" s="29" t="s">
        <v>1390</v>
      </c>
    </row>
    <row r="681" spans="1:38" x14ac:dyDescent="0.2">
      <c r="A681" t="s">
        <v>400</v>
      </c>
      <c r="B681">
        <v>26443</v>
      </c>
      <c r="C681" t="s">
        <v>741</v>
      </c>
      <c r="D681" t="s">
        <v>1069</v>
      </c>
      <c r="E681" t="s">
        <v>387</v>
      </c>
      <c r="F681" s="95" t="s">
        <v>1362</v>
      </c>
      <c r="H681" s="33">
        <v>25241517</v>
      </c>
      <c r="I681" s="40">
        <v>89.054580000000001</v>
      </c>
      <c r="J681" s="40">
        <v>23.643046999999999</v>
      </c>
      <c r="K681" s="34">
        <v>2</v>
      </c>
      <c r="M681">
        <v>0</v>
      </c>
      <c r="P681" s="28">
        <v>8.9143588886672301E-2</v>
      </c>
      <c r="Q681" s="28">
        <v>0.15302820289144201</v>
      </c>
      <c r="T681" s="56">
        <v>-0.67073269937171798</v>
      </c>
      <c r="U681" s="56">
        <v>-1.39235311746787</v>
      </c>
      <c r="V681" s="56">
        <v>-0.87609283761327705</v>
      </c>
      <c r="W681" s="56">
        <v>-1.33882707892342</v>
      </c>
      <c r="X681" s="56">
        <v>-2.0729354600963301</v>
      </c>
      <c r="Y681" s="56">
        <v>0.86853952023495895</v>
      </c>
      <c r="AB681" s="56">
        <v>0.24150502142100999</v>
      </c>
      <c r="AC681" s="56">
        <v>-2.1919166395293201</v>
      </c>
      <c r="AD681" s="56" t="s">
        <v>1362</v>
      </c>
      <c r="AE681" s="56">
        <v>-0.21790342583618699</v>
      </c>
      <c r="AF681" s="56">
        <v>0.44640967782712199</v>
      </c>
      <c r="AG681" s="56" t="s">
        <v>1362</v>
      </c>
      <c r="AH681" s="56">
        <v>0.95691856651552298</v>
      </c>
      <c r="AI681" s="56">
        <v>-0.83141389070017702</v>
      </c>
      <c r="AJ681" s="56">
        <v>-1.4333416017701699</v>
      </c>
      <c r="AK681" s="56"/>
      <c r="AL681" s="29" t="s">
        <v>1390</v>
      </c>
    </row>
    <row r="682" spans="1:38" x14ac:dyDescent="0.2">
      <c r="A682" t="s">
        <v>399</v>
      </c>
      <c r="B682" t="s">
        <v>148</v>
      </c>
      <c r="C682" t="s">
        <v>605</v>
      </c>
      <c r="D682" t="s">
        <v>1069</v>
      </c>
      <c r="E682" t="s">
        <v>387</v>
      </c>
      <c r="F682" s="95">
        <v>0</v>
      </c>
      <c r="H682" s="33">
        <v>8593127</v>
      </c>
      <c r="I682" s="40">
        <v>78.804752475399994</v>
      </c>
      <c r="J682" s="40">
        <v>52.819719220499998</v>
      </c>
      <c r="K682" s="34">
        <v>12</v>
      </c>
      <c r="M682">
        <v>0</v>
      </c>
      <c r="P682" s="28">
        <v>0.24610714368293299</v>
      </c>
      <c r="Q682" s="28">
        <v>0.12866155299697199</v>
      </c>
      <c r="T682" s="56">
        <v>-1.01966423914856</v>
      </c>
      <c r="U682" s="56">
        <v>-5.9701433051035799E-2</v>
      </c>
      <c r="V682" s="56">
        <v>-0.52163037525920597</v>
      </c>
      <c r="W682" s="56">
        <v>0.14021731334613599</v>
      </c>
      <c r="X682" s="56">
        <v>0.288767103569807</v>
      </c>
      <c r="Y682" s="56">
        <v>0.28137957818292902</v>
      </c>
      <c r="AB682" s="56">
        <v>-1.15410008079882</v>
      </c>
      <c r="AC682" s="56">
        <v>1.7571370476444499</v>
      </c>
      <c r="AD682" s="56" t="s">
        <v>1362</v>
      </c>
      <c r="AE682" s="56">
        <v>-0.29143347251074297</v>
      </c>
      <c r="AF682" s="56">
        <v>-0.82655638438906898</v>
      </c>
      <c r="AG682" s="56" t="s">
        <v>1362</v>
      </c>
      <c r="AH682" s="56">
        <v>-1.0630750880039599</v>
      </c>
      <c r="AI682" s="56">
        <v>7.45121110840909E-3</v>
      </c>
      <c r="AJ682" s="56">
        <v>0.61848631752606897</v>
      </c>
      <c r="AK682" s="56"/>
      <c r="AL682" s="29" t="s">
        <v>1390</v>
      </c>
    </row>
    <row r="683" spans="1:38" x14ac:dyDescent="0.2">
      <c r="A683" t="s">
        <v>398</v>
      </c>
      <c r="B683">
        <v>18671</v>
      </c>
      <c r="C683" t="s">
        <v>419</v>
      </c>
      <c r="D683" t="s">
        <v>1087</v>
      </c>
      <c r="E683" t="s">
        <v>387</v>
      </c>
      <c r="F683" s="95">
        <v>44.980000000000004</v>
      </c>
      <c r="H683" s="33">
        <v>972064</v>
      </c>
      <c r="I683" s="40">
        <v>83.583087000000006</v>
      </c>
      <c r="J683" s="40">
        <v>90.179629000000006</v>
      </c>
      <c r="K683" s="34">
        <v>35</v>
      </c>
      <c r="M683">
        <v>0</v>
      </c>
      <c r="P683" s="28">
        <v>-0.24994851191901199</v>
      </c>
      <c r="Q683" s="28">
        <v>0.153994067962058</v>
      </c>
      <c r="T683" s="56">
        <v>-1.9188089519299101</v>
      </c>
      <c r="U683" s="56">
        <v>-0.122047132103623</v>
      </c>
      <c r="V683" s="56">
        <v>-1.04249301933051</v>
      </c>
      <c r="W683" s="56">
        <v>9.1462173945547794E-3</v>
      </c>
      <c r="X683" s="56">
        <v>0.36117528000542498</v>
      </c>
      <c r="Y683" s="56">
        <v>0.45383766629320399</v>
      </c>
      <c r="AB683" s="56">
        <v>-2.4007231133289002</v>
      </c>
      <c r="AC683" s="56">
        <v>2.0298537271360702</v>
      </c>
      <c r="AD683" s="56" t="s">
        <v>1362</v>
      </c>
      <c r="AE683" s="56">
        <v>-0.41934448989534201</v>
      </c>
      <c r="AF683" s="56">
        <v>-1.40303878544272</v>
      </c>
      <c r="AG683" s="56" t="s">
        <v>1362</v>
      </c>
      <c r="AH683" s="56">
        <v>-1.85575737998896</v>
      </c>
      <c r="AI683" s="56">
        <v>0.84997300414167798</v>
      </c>
      <c r="AJ683" s="56">
        <v>0.57988810635131904</v>
      </c>
      <c r="AK683" s="56"/>
      <c r="AL683" s="29" t="s">
        <v>1390</v>
      </c>
    </row>
    <row r="684" spans="1:38" x14ac:dyDescent="0.2">
      <c r="A684" t="s">
        <v>398</v>
      </c>
      <c r="B684">
        <v>17449</v>
      </c>
      <c r="C684" t="s">
        <v>419</v>
      </c>
      <c r="D684" t="s">
        <v>1087</v>
      </c>
      <c r="E684" t="s">
        <v>387</v>
      </c>
      <c r="F684" s="95">
        <v>44.980000000000004</v>
      </c>
      <c r="H684" s="33">
        <v>7761989</v>
      </c>
      <c r="I684" s="40">
        <v>85.341449999999995</v>
      </c>
      <c r="J684" s="40">
        <v>77.891277000000002</v>
      </c>
      <c r="K684" s="34">
        <v>19</v>
      </c>
      <c r="M684">
        <v>0</v>
      </c>
      <c r="P684" s="28">
        <v>-5.4439935830240899E-2</v>
      </c>
      <c r="Q684" s="28">
        <v>4.9797935184286303E-2</v>
      </c>
      <c r="T684" s="56">
        <v>-1.13612558301325</v>
      </c>
      <c r="U684" s="56">
        <v>-0.25706526664131801</v>
      </c>
      <c r="V684" s="56">
        <v>-1.05087518169516</v>
      </c>
      <c r="W684" s="56">
        <v>-0.62181273749102595</v>
      </c>
      <c r="X684" s="56">
        <v>0.233022747879018</v>
      </c>
      <c r="Y684" s="56">
        <v>0.500565116205276</v>
      </c>
      <c r="AB684" s="56">
        <v>-1.7604472138380201</v>
      </c>
      <c r="AC684" s="56">
        <v>1.5752387133342101</v>
      </c>
      <c r="AD684" s="56" t="s">
        <v>1362</v>
      </c>
      <c r="AE684" s="56">
        <v>-0.41623560531681603</v>
      </c>
      <c r="AF684" s="56">
        <v>-0.87085857853910797</v>
      </c>
      <c r="AG684" s="56" t="s">
        <v>1362</v>
      </c>
      <c r="AH684" s="56">
        <v>-0.48705827520286399</v>
      </c>
      <c r="AI684" s="56">
        <v>1.0951794185332999</v>
      </c>
      <c r="AJ684" s="56">
        <v>0.44932799724783201</v>
      </c>
      <c r="AK684" s="56"/>
      <c r="AL684" s="29" t="s">
        <v>1390</v>
      </c>
    </row>
    <row r="685" spans="1:38" x14ac:dyDescent="0.2">
      <c r="A685" t="s">
        <v>400</v>
      </c>
      <c r="B685">
        <v>26313</v>
      </c>
      <c r="C685" t="s">
        <v>507</v>
      </c>
      <c r="D685" t="s">
        <v>1087</v>
      </c>
      <c r="E685" t="s">
        <v>387</v>
      </c>
      <c r="F685" s="95">
        <v>0.16999999999999998</v>
      </c>
      <c r="H685" s="33">
        <v>18431173</v>
      </c>
      <c r="I685" s="40">
        <v>83.585859999999997</v>
      </c>
      <c r="J685" s="40">
        <v>33.52216</v>
      </c>
      <c r="K685" s="34">
        <v>40</v>
      </c>
      <c r="M685">
        <v>0</v>
      </c>
      <c r="P685" s="28">
        <v>3.1750050073446799E-2</v>
      </c>
      <c r="Q685" s="28">
        <v>4.7342732172323598E-2</v>
      </c>
      <c r="T685" s="56">
        <v>-0.35143381196119799</v>
      </c>
      <c r="U685" s="56">
        <v>-0.61085162269982696</v>
      </c>
      <c r="V685" s="56">
        <v>-0.59159768891036402</v>
      </c>
      <c r="W685" s="56">
        <v>-0.73789782979719698</v>
      </c>
      <c r="X685" s="56">
        <v>-0.83067816574360398</v>
      </c>
      <c r="Y685" s="56">
        <v>0.58688728621146802</v>
      </c>
      <c r="AB685" s="56">
        <v>9.4254330995610994E-2</v>
      </c>
      <c r="AC685" s="56">
        <v>-0.120176155869608</v>
      </c>
      <c r="AD685" s="56" t="s">
        <v>1362</v>
      </c>
      <c r="AE685" s="56">
        <v>3.4233880617533997E-2</v>
      </c>
      <c r="AF685" s="56">
        <v>0.16168110495386701</v>
      </c>
      <c r="AG685" s="56" t="s">
        <v>1362</v>
      </c>
      <c r="AH685" s="56">
        <v>0.316356470631734</v>
      </c>
      <c r="AI685" s="56">
        <v>-0.690294233798458</v>
      </c>
      <c r="AJ685" s="56">
        <v>-0.54256439100522902</v>
      </c>
      <c r="AK685" s="56"/>
      <c r="AL685" s="29" t="s">
        <v>1390</v>
      </c>
    </row>
    <row r="686" spans="1:38" x14ac:dyDescent="0.2">
      <c r="A686" t="s">
        <v>398</v>
      </c>
      <c r="B686">
        <v>18654</v>
      </c>
      <c r="C686" t="s">
        <v>635</v>
      </c>
      <c r="D686" t="s">
        <v>1087</v>
      </c>
      <c r="E686" t="s">
        <v>387</v>
      </c>
      <c r="F686" s="95">
        <v>0</v>
      </c>
      <c r="H686" s="33">
        <v>245273</v>
      </c>
      <c r="I686" s="40">
        <v>86.680864999999997</v>
      </c>
      <c r="J686" s="40">
        <v>82.192089999999993</v>
      </c>
      <c r="K686" s="34" t="s">
        <v>1363</v>
      </c>
      <c r="M686">
        <v>0</v>
      </c>
      <c r="P686" s="28">
        <v>-0.36406794345117799</v>
      </c>
      <c r="Q686" s="28">
        <v>3.9437296077779099E-2</v>
      </c>
      <c r="T686" s="56" t="s">
        <v>1362</v>
      </c>
      <c r="U686" s="56" t="s">
        <v>1362</v>
      </c>
      <c r="V686" s="56" t="s">
        <v>1362</v>
      </c>
      <c r="W686" s="56" t="s">
        <v>1362</v>
      </c>
      <c r="X686" s="56" t="s">
        <v>1362</v>
      </c>
      <c r="Y686" s="56" t="s">
        <v>1362</v>
      </c>
      <c r="AB686" s="56" t="s">
        <v>1375</v>
      </c>
      <c r="AC686" s="56" t="s">
        <v>1375</v>
      </c>
      <c r="AD686" s="56" t="s">
        <v>1362</v>
      </c>
      <c r="AE686" s="56" t="s">
        <v>1375</v>
      </c>
      <c r="AF686" s="56" t="s">
        <v>1375</v>
      </c>
      <c r="AG686" s="56" t="s">
        <v>1362</v>
      </c>
      <c r="AH686" s="56" t="s">
        <v>1375</v>
      </c>
      <c r="AI686" s="56" t="s">
        <v>1375</v>
      </c>
      <c r="AJ686" s="56" t="s">
        <v>1375</v>
      </c>
      <c r="AK686" s="56"/>
      <c r="AL686" s="29" t="s">
        <v>1390</v>
      </c>
    </row>
    <row r="687" spans="1:38" x14ac:dyDescent="0.2">
      <c r="A687" t="s">
        <v>398</v>
      </c>
      <c r="B687">
        <v>18729</v>
      </c>
      <c r="C687" t="s">
        <v>469</v>
      </c>
      <c r="D687" t="s">
        <v>1112</v>
      </c>
      <c r="E687" t="s">
        <v>1038</v>
      </c>
      <c r="F687" s="95">
        <v>32.61</v>
      </c>
      <c r="H687" s="33">
        <v>6986988</v>
      </c>
      <c r="I687" s="40">
        <v>80.649730000000005</v>
      </c>
      <c r="J687" s="40">
        <v>58.608089999999997</v>
      </c>
      <c r="K687" s="34">
        <v>1082</v>
      </c>
      <c r="M687">
        <v>0</v>
      </c>
      <c r="P687" s="28">
        <v>1.16711139550156E-2</v>
      </c>
      <c r="Q687" s="28">
        <v>3.3326892727849403E-2</v>
      </c>
      <c r="T687" s="56">
        <v>2.4134877573636301E-2</v>
      </c>
      <c r="U687" s="56">
        <v>-8.4375206890187404E-2</v>
      </c>
      <c r="V687" s="56">
        <v>0.12723825326583199</v>
      </c>
      <c r="W687" s="56">
        <v>-0.355483414239888</v>
      </c>
      <c r="X687" s="56">
        <v>5.21371347134705E-3</v>
      </c>
      <c r="Y687" s="56">
        <v>2.3317987720116399E-2</v>
      </c>
      <c r="AB687" s="56">
        <v>4.3030757446318998E-2</v>
      </c>
      <c r="AC687" s="56">
        <v>-9.6000124768839498E-2</v>
      </c>
      <c r="AD687" s="56">
        <v>5.3813037585383999E-2</v>
      </c>
      <c r="AE687" s="56">
        <v>2.8725578217673499E-2</v>
      </c>
      <c r="AF687" s="56">
        <v>5.0714552464995101E-2</v>
      </c>
      <c r="AG687" s="56" t="s">
        <v>1362</v>
      </c>
      <c r="AH687" s="56">
        <v>-9.8885163095905407E-2</v>
      </c>
      <c r="AI687" s="56">
        <v>-1.6947284117222201E-2</v>
      </c>
      <c r="AJ687" s="56">
        <v>2.7128994834391702E-2</v>
      </c>
      <c r="AK687" s="56"/>
      <c r="AL687" s="29" t="s">
        <v>1390</v>
      </c>
    </row>
    <row r="688" spans="1:38" x14ac:dyDescent="0.2">
      <c r="A688" t="s">
        <v>399</v>
      </c>
      <c r="B688">
        <v>22839</v>
      </c>
      <c r="C688" t="s">
        <v>786</v>
      </c>
      <c r="D688" t="s">
        <v>1112</v>
      </c>
      <c r="E688" t="s">
        <v>387</v>
      </c>
      <c r="F688" s="95">
        <v>4.5650000000000004</v>
      </c>
      <c r="H688" s="33">
        <v>21998314</v>
      </c>
      <c r="I688" s="40">
        <v>86.793620000000004</v>
      </c>
      <c r="J688" s="40">
        <v>16.003644000000001</v>
      </c>
      <c r="K688" s="34">
        <v>0</v>
      </c>
      <c r="M688">
        <v>0</v>
      </c>
      <c r="P688" s="28">
        <v>-0.19463180302736799</v>
      </c>
      <c r="Q688" s="28">
        <v>1.1858022969410501E-2</v>
      </c>
      <c r="T688" s="56">
        <v>-1.0102131639049901</v>
      </c>
      <c r="U688" s="56">
        <v>-0.94929502010217603</v>
      </c>
      <c r="V688" s="56">
        <v>-1.5536342319965599</v>
      </c>
      <c r="W688" s="56">
        <v>-1.3912623746982999</v>
      </c>
      <c r="X688" s="56">
        <v>-0.72053367456017203</v>
      </c>
      <c r="Y688" s="56">
        <v>0.83550995496865599</v>
      </c>
      <c r="AB688" s="56">
        <v>-0.75642862832452396</v>
      </c>
      <c r="AC688" s="56">
        <v>-2.2217350874220299</v>
      </c>
      <c r="AD688" s="56" t="s">
        <v>1362</v>
      </c>
      <c r="AE688" s="56">
        <v>8.5347433009892296E-2</v>
      </c>
      <c r="AF688" s="56">
        <v>0.41169588124093298</v>
      </c>
      <c r="AG688" s="56" t="s">
        <v>1362</v>
      </c>
      <c r="AH688" s="56">
        <v>0.83978499378229199</v>
      </c>
      <c r="AI688" s="56">
        <v>-0.71833865609936398</v>
      </c>
      <c r="AJ688" s="56">
        <v>-0.64573452318358404</v>
      </c>
      <c r="AK688" s="56"/>
      <c r="AL688" s="29" t="s">
        <v>1390</v>
      </c>
    </row>
    <row r="689" spans="1:38" x14ac:dyDescent="0.2">
      <c r="A689" t="s">
        <v>398</v>
      </c>
      <c r="B689">
        <v>18296</v>
      </c>
      <c r="C689" t="s">
        <v>475</v>
      </c>
      <c r="D689" t="s">
        <v>1112</v>
      </c>
      <c r="E689" t="s">
        <v>1038</v>
      </c>
      <c r="F689" s="95">
        <v>12.035</v>
      </c>
      <c r="H689" s="33">
        <v>1222937</v>
      </c>
      <c r="I689" s="40">
        <v>49.577463000000002</v>
      </c>
      <c r="J689" s="40">
        <v>84.850082999999998</v>
      </c>
      <c r="K689" s="34">
        <v>417</v>
      </c>
      <c r="M689">
        <v>0</v>
      </c>
      <c r="P689" s="28">
        <v>-0.39629998638173802</v>
      </c>
      <c r="Q689" s="28">
        <v>-8.6964522862632895E-3</v>
      </c>
      <c r="T689" s="56">
        <v>-0.98190182355996103</v>
      </c>
      <c r="U689" s="56">
        <v>-0.176926438267034</v>
      </c>
      <c r="V689" s="56">
        <v>-0.63235340586937305</v>
      </c>
      <c r="W689" s="56">
        <v>-0.66371757677870902</v>
      </c>
      <c r="X689" s="56">
        <v>-0.39014887640822798</v>
      </c>
      <c r="Y689" s="56">
        <v>0.26935661647048298</v>
      </c>
      <c r="AB689" s="56">
        <v>-1.4236632989858899</v>
      </c>
      <c r="AC689" s="56">
        <v>0.41886246767038499</v>
      </c>
      <c r="AD689" s="56">
        <v>-1.07085171790295</v>
      </c>
      <c r="AE689" s="56">
        <v>-0.26823954448214499</v>
      </c>
      <c r="AF689" s="56">
        <v>-0.31741566948362798</v>
      </c>
      <c r="AG689" s="56" t="s">
        <v>1362</v>
      </c>
      <c r="AH689" s="56">
        <v>-1.07385698582639</v>
      </c>
      <c r="AI689" s="56">
        <v>0.44618798797682002</v>
      </c>
      <c r="AJ689" s="56">
        <v>-5.4429736205119698E-2</v>
      </c>
      <c r="AK689" s="56"/>
      <c r="AL689" s="29" t="s">
        <v>1390</v>
      </c>
    </row>
    <row r="690" spans="1:38" x14ac:dyDescent="0.2">
      <c r="A690" t="s">
        <v>398</v>
      </c>
      <c r="B690">
        <v>18454</v>
      </c>
      <c r="C690" t="s">
        <v>591</v>
      </c>
      <c r="D690" t="s">
        <v>1112</v>
      </c>
      <c r="E690" t="s">
        <v>1037</v>
      </c>
      <c r="F690" s="95">
        <v>498.41499999999996</v>
      </c>
      <c r="H690" s="33">
        <v>4241117</v>
      </c>
      <c r="I690" s="40">
        <v>71.359399999999994</v>
      </c>
      <c r="J690" s="40">
        <v>65.445593000000002</v>
      </c>
      <c r="K690" s="34">
        <v>299</v>
      </c>
      <c r="M690">
        <v>0</v>
      </c>
      <c r="P690" s="28">
        <v>-0.12230030867328601</v>
      </c>
      <c r="Q690" s="28">
        <v>-0.14727312545500501</v>
      </c>
      <c r="T690" s="56">
        <v>-3.7605892326051001E-2</v>
      </c>
      <c r="U690" s="56">
        <v>-0.27217790793379898</v>
      </c>
      <c r="V690" s="56">
        <v>0.26796201185763902</v>
      </c>
      <c r="W690" s="56">
        <v>-0.24003199106102799</v>
      </c>
      <c r="X690" s="56">
        <v>-0.288099270172129</v>
      </c>
      <c r="Y690" s="56">
        <v>0.10028424318078399</v>
      </c>
      <c r="AB690" s="56">
        <v>-5.9167642757573698E-2</v>
      </c>
      <c r="AC690" s="56">
        <v>0.25331150810792102</v>
      </c>
      <c r="AD690" s="56">
        <v>-1.4228960482108399</v>
      </c>
      <c r="AE690" s="56">
        <v>-0.31208770082383602</v>
      </c>
      <c r="AF690" s="56">
        <v>4.9557308227252801E-2</v>
      </c>
      <c r="AG690" s="56">
        <v>-0.205909009896484</v>
      </c>
      <c r="AH690" s="56">
        <v>-0.242323802569022</v>
      </c>
      <c r="AI690" s="56">
        <v>3.2911056870300603E-2</v>
      </c>
      <c r="AJ690" s="56">
        <v>-0.19935423386526499</v>
      </c>
      <c r="AK690" s="56"/>
      <c r="AL690" s="29" t="s">
        <v>1390</v>
      </c>
    </row>
    <row r="691" spans="1:38" x14ac:dyDescent="0.2">
      <c r="A691" t="s">
        <v>398</v>
      </c>
      <c r="B691">
        <v>18290</v>
      </c>
      <c r="C691" t="s">
        <v>469</v>
      </c>
      <c r="D691" t="s">
        <v>1112</v>
      </c>
      <c r="E691" t="s">
        <v>1038</v>
      </c>
      <c r="F691" s="95">
        <v>32.61</v>
      </c>
      <c r="H691" s="33">
        <v>315601</v>
      </c>
      <c r="I691" s="40">
        <v>48.936686000000002</v>
      </c>
      <c r="J691" s="40">
        <v>84.779863000000006</v>
      </c>
      <c r="K691" s="34" t="s">
        <v>1363</v>
      </c>
      <c r="M691">
        <v>0</v>
      </c>
      <c r="P691" s="28">
        <v>-0.339831207046979</v>
      </c>
      <c r="Q691" s="28">
        <v>-0.24464778425573999</v>
      </c>
      <c r="T691" s="56" t="s">
        <v>1362</v>
      </c>
      <c r="U691" s="56" t="s">
        <v>1362</v>
      </c>
      <c r="V691" s="56" t="s">
        <v>1362</v>
      </c>
      <c r="W691" s="56" t="s">
        <v>1362</v>
      </c>
      <c r="X691" s="56" t="s">
        <v>1362</v>
      </c>
      <c r="Y691" s="56" t="s">
        <v>1362</v>
      </c>
      <c r="AB691" s="56" t="s">
        <v>1375</v>
      </c>
      <c r="AC691" s="56" t="s">
        <v>1375</v>
      </c>
      <c r="AD691" s="56" t="s">
        <v>1375</v>
      </c>
      <c r="AE691" s="56" t="s">
        <v>1375</v>
      </c>
      <c r="AF691" s="56" t="s">
        <v>1375</v>
      </c>
      <c r="AG691" s="56" t="s">
        <v>1362</v>
      </c>
      <c r="AH691" s="56" t="s">
        <v>1375</v>
      </c>
      <c r="AI691" s="56" t="s">
        <v>1375</v>
      </c>
      <c r="AJ691" s="56" t="s">
        <v>1375</v>
      </c>
      <c r="AK691" s="56"/>
      <c r="AL691" s="29" t="s">
        <v>1390</v>
      </c>
    </row>
    <row r="692" spans="1:38" x14ac:dyDescent="0.2">
      <c r="A692" t="s">
        <v>398</v>
      </c>
      <c r="B692">
        <v>19051</v>
      </c>
      <c r="C692" t="s">
        <v>659</v>
      </c>
      <c r="D692" t="s">
        <v>1122</v>
      </c>
      <c r="E692" t="s">
        <v>387</v>
      </c>
      <c r="F692" s="95">
        <v>11.234999999999999</v>
      </c>
      <c r="H692" s="33">
        <v>6592022</v>
      </c>
      <c r="I692" s="40">
        <v>81.192403999999996</v>
      </c>
      <c r="J692" s="40">
        <v>70.357195000000004</v>
      </c>
      <c r="K692" s="34">
        <v>6</v>
      </c>
      <c r="M692">
        <v>0</v>
      </c>
      <c r="P692" s="28">
        <v>0.38648073599445099</v>
      </c>
      <c r="Q692" s="28">
        <v>0.25018059600775799</v>
      </c>
      <c r="T692" s="56">
        <v>-0.90847001796478999</v>
      </c>
      <c r="U692" s="56">
        <v>-0.148859259253145</v>
      </c>
      <c r="V692" s="56">
        <v>-0.77759422463509997</v>
      </c>
      <c r="W692" s="56">
        <v>-0.13100839861625399</v>
      </c>
      <c r="X692" s="56">
        <v>0.29438553678067902</v>
      </c>
      <c r="Y692" s="56">
        <v>0.37507752216704598</v>
      </c>
      <c r="AB692" s="56">
        <v>-1.22422045110068</v>
      </c>
      <c r="AC692" s="56">
        <v>1.7642200441956399</v>
      </c>
      <c r="AD692" s="56" t="s">
        <v>1362</v>
      </c>
      <c r="AE692" s="56">
        <v>-0.34448294953674702</v>
      </c>
      <c r="AF692" s="56">
        <v>-0.95233018400332503</v>
      </c>
      <c r="AG692" s="56" t="s">
        <v>1362</v>
      </c>
      <c r="AH692" s="56">
        <v>-0.87945295932423295</v>
      </c>
      <c r="AI692" s="56">
        <v>0.483814374067773</v>
      </c>
      <c r="AJ692" s="56">
        <v>0.57747321399534601</v>
      </c>
      <c r="AK692" s="56"/>
      <c r="AL692" s="29" t="s">
        <v>1390</v>
      </c>
    </row>
    <row r="693" spans="1:38" x14ac:dyDescent="0.2">
      <c r="A693" t="s">
        <v>398</v>
      </c>
      <c r="B693">
        <v>18646</v>
      </c>
      <c r="C693" t="s">
        <v>627</v>
      </c>
      <c r="D693" t="s">
        <v>1122</v>
      </c>
      <c r="E693" t="s">
        <v>387</v>
      </c>
      <c r="F693" s="95">
        <v>0</v>
      </c>
      <c r="H693" s="33">
        <v>10908767</v>
      </c>
      <c r="I693" s="40">
        <v>84.445256000000001</v>
      </c>
      <c r="J693" s="40">
        <v>78.450774999999993</v>
      </c>
      <c r="K693" s="34">
        <v>10</v>
      </c>
      <c r="M693">
        <v>0</v>
      </c>
      <c r="P693" s="28">
        <v>-0.243204671540344</v>
      </c>
      <c r="Q693" s="28">
        <v>-1.7819364268712501E-2</v>
      </c>
      <c r="T693" s="56">
        <v>-1.54605402163401</v>
      </c>
      <c r="U693" s="56">
        <v>-9.36417413146578E-2</v>
      </c>
      <c r="V693" s="56">
        <v>-0.90129882564465202</v>
      </c>
      <c r="W693" s="56">
        <v>-0.203926364573077</v>
      </c>
      <c r="X693" s="56">
        <v>0.31496277267085898</v>
      </c>
      <c r="Y693" s="56">
        <v>0.41393945183459901</v>
      </c>
      <c r="AB693" s="56">
        <v>-2.0337592118384</v>
      </c>
      <c r="AC693" s="56">
        <v>1.9523279629731201</v>
      </c>
      <c r="AD693" s="56" t="s">
        <v>1362</v>
      </c>
      <c r="AE693" s="56">
        <v>-0.376046242265203</v>
      </c>
      <c r="AF693" s="56">
        <v>-1.1507926007984299</v>
      </c>
      <c r="AG693" s="56" t="s">
        <v>1362</v>
      </c>
      <c r="AH693" s="56">
        <v>-1.4218992459020601</v>
      </c>
      <c r="AI693" s="56">
        <v>0.57300160323400395</v>
      </c>
      <c r="AJ693" s="56">
        <v>0.584359004295953</v>
      </c>
      <c r="AK693" s="56"/>
      <c r="AL693" s="29" t="s">
        <v>1390</v>
      </c>
    </row>
    <row r="694" spans="1:38" x14ac:dyDescent="0.2">
      <c r="A694" t="s">
        <v>400</v>
      </c>
      <c r="B694">
        <v>26293</v>
      </c>
      <c r="C694" t="s">
        <v>659</v>
      </c>
      <c r="D694" t="s">
        <v>1122</v>
      </c>
      <c r="E694" t="s">
        <v>387</v>
      </c>
      <c r="F694" s="95">
        <v>11.234999999999999</v>
      </c>
      <c r="H694" s="33">
        <v>16618210</v>
      </c>
      <c r="I694" s="40">
        <v>86.380904999999998</v>
      </c>
      <c r="J694" s="40">
        <v>25.958010000000002</v>
      </c>
      <c r="K694" s="34">
        <v>19</v>
      </c>
      <c r="M694">
        <v>0</v>
      </c>
      <c r="P694" s="28">
        <v>-7.7231848906536005E-2</v>
      </c>
      <c r="Q694" s="28">
        <v>-6.3657076799474702E-2</v>
      </c>
      <c r="T694" s="56">
        <v>-0.75716416173951295</v>
      </c>
      <c r="U694" s="56">
        <v>-0.913697446697328</v>
      </c>
      <c r="V694" s="56">
        <v>-0.80866511089839499</v>
      </c>
      <c r="W694" s="56">
        <v>-0.98468594990523195</v>
      </c>
      <c r="X694" s="56">
        <v>-0.86837068712865195</v>
      </c>
      <c r="Y694" s="56">
        <v>0.73585612211654905</v>
      </c>
      <c r="AB694" s="56">
        <v>-2.88542591404603E-2</v>
      </c>
      <c r="AC694" s="56">
        <v>-0.39543385382673502</v>
      </c>
      <c r="AD694" s="56" t="s">
        <v>1362</v>
      </c>
      <c r="AE694" s="56">
        <v>-0.14472343869430099</v>
      </c>
      <c r="AF694" s="56">
        <v>0.28888912648799397</v>
      </c>
      <c r="AG694" s="56" t="s">
        <v>1362</v>
      </c>
      <c r="AH694" s="56">
        <v>0.60802649010496101</v>
      </c>
      <c r="AI694" s="56">
        <v>-0.83126538634681901</v>
      </c>
      <c r="AJ694" s="56">
        <v>-0.61073178835223996</v>
      </c>
      <c r="AK694" s="56"/>
      <c r="AL694" s="29" t="s">
        <v>1390</v>
      </c>
    </row>
    <row r="695" spans="1:38" x14ac:dyDescent="0.2">
      <c r="A695" t="s">
        <v>399</v>
      </c>
      <c r="B695" t="s">
        <v>188</v>
      </c>
      <c r="C695" t="s">
        <v>936</v>
      </c>
      <c r="D695" t="s">
        <v>1122</v>
      </c>
      <c r="E695" t="s">
        <v>387</v>
      </c>
      <c r="F695" s="95">
        <v>9.57</v>
      </c>
      <c r="H695" s="33">
        <v>8409200</v>
      </c>
      <c r="I695" s="40">
        <v>84.082078114500007</v>
      </c>
      <c r="J695" s="40">
        <v>43.642885887399999</v>
      </c>
      <c r="K695" s="34">
        <v>6</v>
      </c>
      <c r="M695">
        <v>0</v>
      </c>
      <c r="P695" s="28">
        <v>-0.28480566777066402</v>
      </c>
      <c r="Q695" s="28">
        <v>-0.124683228630665</v>
      </c>
      <c r="T695" s="56">
        <v>-1.4026143076745501</v>
      </c>
      <c r="U695" s="56">
        <v>0.106020548666362</v>
      </c>
      <c r="V695" s="56">
        <v>-0.701368209240399</v>
      </c>
      <c r="W695" s="56">
        <v>-0.261505603878536</v>
      </c>
      <c r="X695" s="56">
        <v>0.32181714847574899</v>
      </c>
      <c r="Y695" s="56">
        <v>0.26605411219319602</v>
      </c>
      <c r="AB695" s="56">
        <v>-1.47315821626451</v>
      </c>
      <c r="AC695" s="56">
        <v>1.5912907254025599</v>
      </c>
      <c r="AD695" s="56" t="s">
        <v>1362</v>
      </c>
      <c r="AE695" s="56">
        <v>-6.9019746466137205E-2</v>
      </c>
      <c r="AF695" s="56">
        <v>-0.65254005738982002</v>
      </c>
      <c r="AG695" s="56" t="s">
        <v>1362</v>
      </c>
      <c r="AH695" s="56">
        <v>-0.94987485027367502</v>
      </c>
      <c r="AI695" s="56">
        <v>-0.19041471550035699</v>
      </c>
      <c r="AJ695" s="56">
        <v>0.56781911933165397</v>
      </c>
      <c r="AK695" s="56"/>
      <c r="AL695" s="29" t="s">
        <v>1390</v>
      </c>
    </row>
    <row r="696" spans="1:38" x14ac:dyDescent="0.2">
      <c r="A696" t="s">
        <v>398</v>
      </c>
      <c r="B696">
        <v>18627</v>
      </c>
      <c r="C696" t="s">
        <v>608</v>
      </c>
      <c r="D696" t="s">
        <v>1122</v>
      </c>
      <c r="E696" t="s">
        <v>387</v>
      </c>
      <c r="F696" s="95">
        <v>2.0350000000000001</v>
      </c>
      <c r="H696" s="33">
        <v>3789568</v>
      </c>
      <c r="I696" s="40">
        <v>84.279759999999996</v>
      </c>
      <c r="J696" s="40">
        <v>80.819985000000003</v>
      </c>
      <c r="K696" s="34">
        <v>2</v>
      </c>
      <c r="M696">
        <v>0</v>
      </c>
      <c r="P696" s="28">
        <v>-0.67615070893021501</v>
      </c>
      <c r="Q696" s="28">
        <v>-0.16820926917339299</v>
      </c>
      <c r="T696" s="56">
        <v>-2.0601636809296999</v>
      </c>
      <c r="U696" s="56">
        <v>-0.133877580803758</v>
      </c>
      <c r="V696" s="56">
        <v>-1.14939682606844</v>
      </c>
      <c r="W696" s="56">
        <v>-0.25643453511097403</v>
      </c>
      <c r="X696" s="56">
        <v>0.25200570129569499</v>
      </c>
      <c r="Y696" s="56">
        <v>0.50286237079864105</v>
      </c>
      <c r="AB696" s="56">
        <v>-2.5230702900420301</v>
      </c>
      <c r="AC696" s="56">
        <v>2.12306739841602</v>
      </c>
      <c r="AD696" s="56" t="s">
        <v>1362</v>
      </c>
      <c r="AE696" s="56">
        <v>-0.45465869550601801</v>
      </c>
      <c r="AF696" s="56">
        <v>-1.4695347605459499</v>
      </c>
      <c r="AG696" s="56" t="s">
        <v>1362</v>
      </c>
      <c r="AH696" s="56">
        <v>-1.8842297338243701</v>
      </c>
      <c r="AI696" s="56">
        <v>0.72402053923059095</v>
      </c>
      <c r="AJ696" s="56">
        <v>0.55352901260790899</v>
      </c>
      <c r="AK696" s="56"/>
      <c r="AL696" s="29" t="s">
        <v>1390</v>
      </c>
    </row>
    <row r="697" spans="1:38" x14ac:dyDescent="0.2">
      <c r="A697" t="s">
        <v>398</v>
      </c>
      <c r="B697" t="s">
        <v>12</v>
      </c>
      <c r="C697" t="s">
        <v>770</v>
      </c>
      <c r="D697" t="s">
        <v>1220</v>
      </c>
      <c r="E697" t="s">
        <v>1037</v>
      </c>
      <c r="F697" s="95">
        <v>31.53</v>
      </c>
      <c r="H697" s="33">
        <v>13243804</v>
      </c>
      <c r="I697" s="40">
        <v>85.152553989899999</v>
      </c>
      <c r="J697" s="40">
        <v>43.349867320100003</v>
      </c>
      <c r="K697" s="34">
        <v>9</v>
      </c>
      <c r="M697">
        <v>0</v>
      </c>
      <c r="P697" s="28">
        <v>0.63487656679626403</v>
      </c>
      <c r="Q697" s="28">
        <v>0.21573878862318199</v>
      </c>
      <c r="T697" s="56">
        <v>0.87384205406386195</v>
      </c>
      <c r="U697" s="56">
        <v>3.8768363145041701E-2</v>
      </c>
      <c r="V697" s="56">
        <v>0.33066679793697801</v>
      </c>
      <c r="W697" s="56">
        <v>0.17096329047135</v>
      </c>
      <c r="X697" s="56">
        <v>0.10535826891319799</v>
      </c>
      <c r="Y697" s="56">
        <v>-0.102645867985534</v>
      </c>
      <c r="AB697" s="56">
        <v>0.78761546974184005</v>
      </c>
      <c r="AC697" s="56">
        <v>-0.14302445806925801</v>
      </c>
      <c r="AD697" s="56">
        <v>0.56571975870152802</v>
      </c>
      <c r="AE697" s="56">
        <v>6.7960407276229498E-2</v>
      </c>
      <c r="AF697" s="56">
        <v>0.20605724052947699</v>
      </c>
      <c r="AG697" s="56">
        <v>1.06587436942356E-2</v>
      </c>
      <c r="AH697" s="56">
        <v>2.8062972758723399E-2</v>
      </c>
      <c r="AI697" s="56">
        <v>-0.57239650451010704</v>
      </c>
      <c r="AJ697" s="56">
        <v>8.04217090946035E-2</v>
      </c>
      <c r="AK697" s="56"/>
      <c r="AL697" s="29" t="s">
        <v>1390</v>
      </c>
    </row>
    <row r="698" spans="1:38" x14ac:dyDescent="0.2">
      <c r="A698" t="s">
        <v>400</v>
      </c>
      <c r="B698">
        <v>26433</v>
      </c>
      <c r="C698" t="s">
        <v>980</v>
      </c>
      <c r="D698" t="s">
        <v>1220</v>
      </c>
      <c r="E698" t="s">
        <v>387</v>
      </c>
      <c r="F698" s="95">
        <v>3.9299999999999997</v>
      </c>
      <c r="H698" s="33">
        <v>28147484</v>
      </c>
      <c r="I698" s="40">
        <v>87.816553999999996</v>
      </c>
      <c r="J698" s="40">
        <v>19.091159999999999</v>
      </c>
      <c r="K698" s="34">
        <v>17</v>
      </c>
      <c r="M698">
        <v>0</v>
      </c>
      <c r="P698" s="28">
        <v>9.4791435877495597E-3</v>
      </c>
      <c r="Q698" s="28">
        <v>0.112145278556115</v>
      </c>
      <c r="T698" s="56">
        <v>-0.83912197127405697</v>
      </c>
      <c r="U698" s="56">
        <v>-1.1874547572969401</v>
      </c>
      <c r="V698" s="56">
        <v>-0.91001264585531305</v>
      </c>
      <c r="W698" s="56">
        <v>-1.39607939099608</v>
      </c>
      <c r="X698" s="56">
        <v>-1.6799436687712299</v>
      </c>
      <c r="Y698" s="56">
        <v>0.844016506865503</v>
      </c>
      <c r="AB698" s="56">
        <v>1.1713215675778699E-2</v>
      </c>
      <c r="AC698" s="56">
        <v>-1.95023607478172</v>
      </c>
      <c r="AD698" s="56" t="s">
        <v>1362</v>
      </c>
      <c r="AE698" s="56">
        <v>-7.95364146586717E-2</v>
      </c>
      <c r="AF698" s="56">
        <v>0.43524704095642502</v>
      </c>
      <c r="AG698" s="56" t="s">
        <v>1362</v>
      </c>
      <c r="AH698" s="56">
        <v>0.93177005123708101</v>
      </c>
      <c r="AI698" s="56">
        <v>-0.99149591625181599</v>
      </c>
      <c r="AJ698" s="56">
        <v>-1.2682510104790801</v>
      </c>
      <c r="AK698" s="56"/>
      <c r="AL698" s="29" t="s">
        <v>1390</v>
      </c>
    </row>
    <row r="699" spans="1:38" x14ac:dyDescent="0.2">
      <c r="A699" t="s">
        <v>400</v>
      </c>
      <c r="B699" t="s">
        <v>374</v>
      </c>
      <c r="C699" t="s">
        <v>593</v>
      </c>
      <c r="D699" t="s">
        <v>1220</v>
      </c>
      <c r="E699" t="s">
        <v>387</v>
      </c>
      <c r="F699" s="95">
        <v>0</v>
      </c>
      <c r="H699" s="33">
        <v>15798896</v>
      </c>
      <c r="I699" s="40">
        <v>89.054343928500003</v>
      </c>
      <c r="J699" s="40">
        <v>36.019920935099996</v>
      </c>
      <c r="K699" s="34">
        <v>18</v>
      </c>
      <c r="M699">
        <v>0</v>
      </c>
      <c r="P699" s="28">
        <v>-0.21507600840511101</v>
      </c>
      <c r="Q699" s="28">
        <v>1.7365626994256299E-3</v>
      </c>
      <c r="T699" s="56">
        <v>-0.97389842990459496</v>
      </c>
      <c r="U699" s="56">
        <v>-1.34379298633477E-2</v>
      </c>
      <c r="V699" s="56">
        <v>-0.42962821304955601</v>
      </c>
      <c r="W699" s="56">
        <v>2.82599730013307E-2</v>
      </c>
      <c r="X699" s="56">
        <v>9.5830901926497805E-2</v>
      </c>
      <c r="Y699" s="56">
        <v>0.26766951827965701</v>
      </c>
      <c r="AB699" s="56">
        <v>-0.95309143149047604</v>
      </c>
      <c r="AC699" s="56">
        <v>1.19436107997832</v>
      </c>
      <c r="AD699" s="56" t="s">
        <v>1362</v>
      </c>
      <c r="AE699" s="56">
        <v>-2.57160007634178E-2</v>
      </c>
      <c r="AF699" s="56">
        <v>-0.294981389972087</v>
      </c>
      <c r="AG699" s="56" t="s">
        <v>1362</v>
      </c>
      <c r="AH699" s="56">
        <v>-0.35305239844268199</v>
      </c>
      <c r="AI699" s="56">
        <v>-0.429687901846528</v>
      </c>
      <c r="AJ699" s="56">
        <v>0.32118726615778698</v>
      </c>
      <c r="AK699" s="56"/>
      <c r="AL699" s="29" t="s">
        <v>1390</v>
      </c>
    </row>
    <row r="700" spans="1:38" x14ac:dyDescent="0.2">
      <c r="A700" t="s">
        <v>399</v>
      </c>
      <c r="B700">
        <v>22185</v>
      </c>
      <c r="C700" t="s">
        <v>593</v>
      </c>
      <c r="D700" t="s">
        <v>1220</v>
      </c>
      <c r="E700" t="s">
        <v>387</v>
      </c>
      <c r="F700" s="95">
        <v>0</v>
      </c>
      <c r="H700" s="33">
        <v>17049696</v>
      </c>
      <c r="I700" s="40">
        <v>86.314909999999998</v>
      </c>
      <c r="J700" s="40">
        <v>21.551960000000001</v>
      </c>
      <c r="K700" s="34">
        <v>22</v>
      </c>
      <c r="M700">
        <v>0</v>
      </c>
      <c r="P700" s="28">
        <v>-0.11055856862453101</v>
      </c>
      <c r="Q700" s="28">
        <v>-2.25030613458806E-2</v>
      </c>
      <c r="T700" s="56">
        <v>-0.78762616176529698</v>
      </c>
      <c r="U700" s="56">
        <v>-0.99256483134013396</v>
      </c>
      <c r="V700" s="56">
        <v>-0.96487266379794201</v>
      </c>
      <c r="W700" s="56">
        <v>-0.93680189821127502</v>
      </c>
      <c r="X700" s="56">
        <v>-0.91634665084220901</v>
      </c>
      <c r="Y700" s="56">
        <v>0.77725003504609702</v>
      </c>
      <c r="AB700" s="56">
        <v>-0.30584544662235402</v>
      </c>
      <c r="AC700" s="56">
        <v>-0.90973903197641104</v>
      </c>
      <c r="AD700" s="56" t="s">
        <v>1362</v>
      </c>
      <c r="AE700" s="56">
        <v>-7.2339371403354294E-2</v>
      </c>
      <c r="AF700" s="56">
        <v>0.344362055288505</v>
      </c>
      <c r="AG700" s="56" t="s">
        <v>1362</v>
      </c>
      <c r="AH700" s="56">
        <v>0.77741961902102696</v>
      </c>
      <c r="AI700" s="56">
        <v>-0.75481165474682399</v>
      </c>
      <c r="AJ700" s="56">
        <v>-0.62422555622169795</v>
      </c>
      <c r="AK700" s="56"/>
      <c r="AL700" s="29" t="s">
        <v>1390</v>
      </c>
    </row>
    <row r="701" spans="1:38" x14ac:dyDescent="0.2">
      <c r="A701" t="s">
        <v>398</v>
      </c>
      <c r="B701">
        <v>19018</v>
      </c>
      <c r="C701" t="s">
        <v>724</v>
      </c>
      <c r="D701" t="s">
        <v>1239</v>
      </c>
      <c r="E701" t="s">
        <v>387</v>
      </c>
      <c r="F701" s="95">
        <v>0</v>
      </c>
      <c r="H701" s="33">
        <v>2180846</v>
      </c>
      <c r="I701" s="40">
        <v>79.915520000000001</v>
      </c>
      <c r="J701" s="40">
        <v>84.102233999999996</v>
      </c>
      <c r="K701" s="34">
        <v>6</v>
      </c>
      <c r="M701">
        <v>0</v>
      </c>
      <c r="P701" s="28">
        <v>0.76202169461770097</v>
      </c>
      <c r="Q701" s="28">
        <v>0.54834146160219399</v>
      </c>
      <c r="T701" s="56">
        <v>-1.06957900570288</v>
      </c>
      <c r="U701" s="56">
        <v>-0.156567402320796</v>
      </c>
      <c r="V701" s="56">
        <v>-0.97400641831089196</v>
      </c>
      <c r="W701" s="56">
        <v>9.9189695092992804E-4</v>
      </c>
      <c r="X701" s="56">
        <v>0.289228758660106</v>
      </c>
      <c r="Y701" s="56">
        <v>0.42403870364519802</v>
      </c>
      <c r="AB701" s="56">
        <v>-1.5397750559824901</v>
      </c>
      <c r="AC701" s="56">
        <v>1.9760925487679799</v>
      </c>
      <c r="AD701" s="56" t="s">
        <v>1362</v>
      </c>
      <c r="AE701" s="56">
        <v>-0.43168688822474</v>
      </c>
      <c r="AF701" s="56">
        <v>-1.34303738815945</v>
      </c>
      <c r="AG701" s="56" t="s">
        <v>1362</v>
      </c>
      <c r="AH701" s="56">
        <v>-1.5139650339000901</v>
      </c>
      <c r="AI701" s="56">
        <v>0.73492670871724197</v>
      </c>
      <c r="AJ701" s="56">
        <v>0.60944071772873099</v>
      </c>
      <c r="AK701" s="56"/>
      <c r="AL701" s="29" t="s">
        <v>1390</v>
      </c>
    </row>
    <row r="702" spans="1:38" x14ac:dyDescent="0.2">
      <c r="A702" t="s">
        <v>398</v>
      </c>
      <c r="B702" t="s">
        <v>44</v>
      </c>
      <c r="C702" t="s">
        <v>801</v>
      </c>
      <c r="D702" t="s">
        <v>1239</v>
      </c>
      <c r="E702" t="s">
        <v>387</v>
      </c>
      <c r="F702" s="95" t="s">
        <v>1362</v>
      </c>
      <c r="H702" s="33">
        <v>2464828</v>
      </c>
      <c r="I702" s="40">
        <v>72.622469894299996</v>
      </c>
      <c r="J702" s="40">
        <v>78.915528789000007</v>
      </c>
      <c r="K702" s="34">
        <v>12</v>
      </c>
      <c r="M702">
        <v>0</v>
      </c>
      <c r="P702" s="28">
        <v>-0.30306764796918401</v>
      </c>
      <c r="Q702" s="28">
        <v>-0.123893716961113</v>
      </c>
      <c r="T702" s="56">
        <v>-1.93918697957487</v>
      </c>
      <c r="U702" s="56">
        <v>-5.4517421918739199E-2</v>
      </c>
      <c r="V702" s="56">
        <v>-1.1612101957780101</v>
      </c>
      <c r="W702" s="56">
        <v>-0.234010314426079</v>
      </c>
      <c r="X702" s="56">
        <v>0.129302390821153</v>
      </c>
      <c r="Y702" s="56">
        <v>0.48499272201968402</v>
      </c>
      <c r="AB702" s="56">
        <v>-2.4904972231834401</v>
      </c>
      <c r="AC702" s="56">
        <v>2.1168874202807899</v>
      </c>
      <c r="AD702" s="56" t="s">
        <v>1362</v>
      </c>
      <c r="AE702" s="56">
        <v>-0.37457166494979299</v>
      </c>
      <c r="AF702" s="56">
        <v>-1.50331008852876</v>
      </c>
      <c r="AG702" s="56" t="s">
        <v>1362</v>
      </c>
      <c r="AH702" s="56">
        <v>-1.65733227904342</v>
      </c>
      <c r="AI702" s="56">
        <v>0.84230749607987299</v>
      </c>
      <c r="AJ702" s="56">
        <v>0.413343328920044</v>
      </c>
      <c r="AK702" s="56"/>
      <c r="AL702" s="29" t="s">
        <v>1390</v>
      </c>
    </row>
    <row r="703" spans="1:38" x14ac:dyDescent="0.2">
      <c r="A703" t="s">
        <v>398</v>
      </c>
      <c r="B703" t="s">
        <v>42</v>
      </c>
      <c r="C703" t="s">
        <v>799</v>
      </c>
      <c r="D703" t="s">
        <v>1239</v>
      </c>
      <c r="E703" t="s">
        <v>387</v>
      </c>
      <c r="F703" s="95" t="s">
        <v>1362</v>
      </c>
      <c r="H703" s="33">
        <v>10928198</v>
      </c>
      <c r="I703" s="40">
        <v>82.411761882999997</v>
      </c>
      <c r="J703" s="40">
        <v>52.7898669287</v>
      </c>
      <c r="K703" s="34">
        <v>8</v>
      </c>
      <c r="M703">
        <v>0</v>
      </c>
      <c r="P703" s="28">
        <v>-0.309971413814564</v>
      </c>
      <c r="Q703" s="28">
        <v>-0.13480766461361099</v>
      </c>
      <c r="T703" s="56">
        <v>-1.7287582221226701</v>
      </c>
      <c r="U703" s="56">
        <v>-1.8925177798549599E-2</v>
      </c>
      <c r="V703" s="56">
        <v>-0.92297780275902896</v>
      </c>
      <c r="W703" s="56">
        <v>-0.35503242597974299</v>
      </c>
      <c r="X703" s="56">
        <v>3.1252309199990898E-2</v>
      </c>
      <c r="Y703" s="56">
        <v>0.440440386268939</v>
      </c>
      <c r="AB703" s="56">
        <v>-1.9351916887432701</v>
      </c>
      <c r="AC703" s="56">
        <v>1.98705573239032</v>
      </c>
      <c r="AD703" s="56" t="s">
        <v>1362</v>
      </c>
      <c r="AE703" s="56">
        <v>-0.31353107985523898</v>
      </c>
      <c r="AF703" s="56">
        <v>-1.0167423522463299</v>
      </c>
      <c r="AG703" s="56" t="s">
        <v>1362</v>
      </c>
      <c r="AH703" s="56">
        <v>-0.94849954905101996</v>
      </c>
      <c r="AI703" s="56">
        <v>0.42111802886730099</v>
      </c>
      <c r="AJ703" s="56">
        <v>0.29134130000896702</v>
      </c>
      <c r="AK703" s="56"/>
      <c r="AL703" s="29" t="s">
        <v>1390</v>
      </c>
    </row>
    <row r="704" spans="1:38" x14ac:dyDescent="0.2">
      <c r="A704" t="s">
        <v>399</v>
      </c>
      <c r="B704" t="s">
        <v>160</v>
      </c>
      <c r="C704" t="s">
        <v>481</v>
      </c>
      <c r="D704" t="s">
        <v>1314</v>
      </c>
      <c r="E704" t="s">
        <v>387</v>
      </c>
      <c r="F704" s="95">
        <v>27.560000000000002</v>
      </c>
      <c r="H704" s="33">
        <v>8233463</v>
      </c>
      <c r="I704" s="40">
        <v>88.6977299407</v>
      </c>
      <c r="J704" s="40">
        <v>65.106094970599997</v>
      </c>
      <c r="K704" s="34">
        <v>3</v>
      </c>
      <c r="M704">
        <v>0</v>
      </c>
      <c r="P704" s="28">
        <v>-0.24879636904304001</v>
      </c>
      <c r="Q704" s="28">
        <v>-0.14928011114509801</v>
      </c>
      <c r="T704" s="56">
        <v>-1.4333032334949001</v>
      </c>
      <c r="U704" s="56">
        <v>-3.0671759705923202E-2</v>
      </c>
      <c r="V704" s="56">
        <v>-0.81778783406810895</v>
      </c>
      <c r="W704" s="56">
        <v>-0.18431423106704001</v>
      </c>
      <c r="X704" s="56">
        <v>0.37677035360526001</v>
      </c>
      <c r="Y704" s="56">
        <v>0.35136849601556203</v>
      </c>
      <c r="AB704" s="56">
        <v>-1.89974600687952</v>
      </c>
      <c r="AC704" s="56">
        <v>1.8068700954664101</v>
      </c>
      <c r="AD704" s="56" t="s">
        <v>1362</v>
      </c>
      <c r="AE704" s="56">
        <v>-0.25839463606086699</v>
      </c>
      <c r="AF704" s="56">
        <v>-0.973237238448454</v>
      </c>
      <c r="AG704" s="56" t="s">
        <v>1362</v>
      </c>
      <c r="AH704" s="56">
        <v>-1.27967058210284</v>
      </c>
      <c r="AI704" s="56">
        <v>0.42529472328503698</v>
      </c>
      <c r="AJ704" s="56">
        <v>0.63128695042971605</v>
      </c>
      <c r="AK704" s="56"/>
      <c r="AL704" s="29" t="s">
        <v>1390</v>
      </c>
    </row>
    <row r="705" spans="1:38" x14ac:dyDescent="0.2">
      <c r="A705" t="s">
        <v>398</v>
      </c>
      <c r="B705">
        <v>18428</v>
      </c>
      <c r="C705" t="s">
        <v>565</v>
      </c>
      <c r="D705" t="s">
        <v>1181</v>
      </c>
      <c r="E705" t="s">
        <v>1037</v>
      </c>
      <c r="F705" s="95">
        <v>180.07</v>
      </c>
      <c r="H705" s="33">
        <v>12848349</v>
      </c>
      <c r="I705" s="40">
        <v>64.934206000000003</v>
      </c>
      <c r="J705" s="40">
        <v>60.585619999999999</v>
      </c>
      <c r="K705" s="34">
        <v>71</v>
      </c>
      <c r="M705">
        <v>0</v>
      </c>
      <c r="P705" s="28">
        <v>-5.7346344013171902E-2</v>
      </c>
      <c r="Q705" s="28">
        <v>-0.172947307558388</v>
      </c>
      <c r="T705" s="56">
        <v>9.6430798285643493E-2</v>
      </c>
      <c r="U705" s="56">
        <v>-2.5248026347387899E-2</v>
      </c>
      <c r="V705" s="56">
        <v>0.33126987697879501</v>
      </c>
      <c r="W705" s="56">
        <v>2.7756088439495698E-2</v>
      </c>
      <c r="X705" s="56">
        <v>0.14332864338074899</v>
      </c>
      <c r="Y705" s="56">
        <v>-4.2732436412317602E-2</v>
      </c>
      <c r="AB705" s="56">
        <v>0.19686541368275501</v>
      </c>
      <c r="AC705" s="56">
        <v>-9.8902326183125805E-3</v>
      </c>
      <c r="AD705" s="56">
        <v>-0.51767804809503004</v>
      </c>
      <c r="AE705" s="56">
        <v>-7.4720714175018493E-2</v>
      </c>
      <c r="AF705" s="56">
        <v>0.25450765711623002</v>
      </c>
      <c r="AG705" s="56">
        <v>-0.224742156547375</v>
      </c>
      <c r="AH705" s="56">
        <v>-0.13916642484130001</v>
      </c>
      <c r="AI705" s="56">
        <v>-0.21238595479952799</v>
      </c>
      <c r="AJ705" s="56">
        <v>-2.74420805884727E-4</v>
      </c>
      <c r="AK705" s="56"/>
      <c r="AL705" s="29" t="s">
        <v>1390</v>
      </c>
    </row>
    <row r="706" spans="1:38" x14ac:dyDescent="0.2">
      <c r="A706" t="s">
        <v>398</v>
      </c>
      <c r="B706" t="s">
        <v>83</v>
      </c>
      <c r="C706" t="s">
        <v>838</v>
      </c>
      <c r="D706" t="s">
        <v>1052</v>
      </c>
      <c r="E706" t="s">
        <v>387</v>
      </c>
      <c r="F706" s="95" t="s">
        <v>1362</v>
      </c>
      <c r="H706" s="33">
        <v>25080009</v>
      </c>
      <c r="I706" s="40">
        <v>79.622701740099998</v>
      </c>
      <c r="J706" s="40">
        <v>52.944329036799999</v>
      </c>
      <c r="K706" s="34">
        <v>11518</v>
      </c>
      <c r="M706">
        <v>0</v>
      </c>
      <c r="P706" s="28">
        <v>9.7443580171537897E-2</v>
      </c>
      <c r="Q706" s="28">
        <v>-0.26530688648797801</v>
      </c>
      <c r="T706" s="56">
        <v>-0.74427215396437896</v>
      </c>
      <c r="U706" s="56">
        <v>2.4724717560256099E-2</v>
      </c>
      <c r="V706" s="56">
        <v>-0.52379504593263904</v>
      </c>
      <c r="W706" s="56">
        <v>0.121776608194955</v>
      </c>
      <c r="X706" s="56">
        <v>0.38961075731659101</v>
      </c>
      <c r="Y706" s="56">
        <v>0.19097527751181101</v>
      </c>
      <c r="AB706" s="56">
        <v>-1.1235015646055599</v>
      </c>
      <c r="AC706" s="56">
        <v>1.7344824958943099</v>
      </c>
      <c r="AD706" s="56" t="s">
        <v>1362</v>
      </c>
      <c r="AE706" s="56">
        <v>-0.281085036071683</v>
      </c>
      <c r="AF706" s="56">
        <v>-0.84115269047163299</v>
      </c>
      <c r="AG706" s="56" t="s">
        <v>1362</v>
      </c>
      <c r="AH706" s="56">
        <v>-0.86550575537025598</v>
      </c>
      <c r="AI706" s="56">
        <v>0.15784467813043701</v>
      </c>
      <c r="AJ706" s="56">
        <v>0.57758576113329996</v>
      </c>
      <c r="AK706" s="56"/>
      <c r="AL706" s="29" t="s">
        <v>1390</v>
      </c>
    </row>
    <row r="707" spans="1:38" x14ac:dyDescent="0.2">
      <c r="A707" t="s">
        <v>398</v>
      </c>
      <c r="B707" t="s">
        <v>74</v>
      </c>
      <c r="C707" t="s">
        <v>830</v>
      </c>
      <c r="D707" t="s">
        <v>1052</v>
      </c>
      <c r="E707" t="s">
        <v>387</v>
      </c>
      <c r="F707" s="95" t="s">
        <v>1362</v>
      </c>
      <c r="H707" s="33">
        <v>16990160</v>
      </c>
      <c r="I707" s="40">
        <v>78.080866088999997</v>
      </c>
      <c r="J707" s="40">
        <v>62.710083165100002</v>
      </c>
      <c r="K707" s="34">
        <v>2228</v>
      </c>
      <c r="M707">
        <v>0</v>
      </c>
      <c r="P707" s="28">
        <v>-0.23417592099916901</v>
      </c>
      <c r="Q707" s="28">
        <v>-0.27242110332192399</v>
      </c>
      <c r="T707" s="56">
        <v>-1.4049179581372699</v>
      </c>
      <c r="U707" s="56">
        <v>-1.76250168191198E-2</v>
      </c>
      <c r="V707" s="56">
        <v>-0.80099079281753105</v>
      </c>
      <c r="W707" s="56">
        <v>-3.8293218369495501E-2</v>
      </c>
      <c r="X707" s="56">
        <v>0.36493335863799597</v>
      </c>
      <c r="Y707" s="56">
        <v>0.33917321274972601</v>
      </c>
      <c r="AB707" s="56">
        <v>-1.7692523293232301</v>
      </c>
      <c r="AC707" s="56">
        <v>1.9346242181608699</v>
      </c>
      <c r="AD707" s="56" t="s">
        <v>1362</v>
      </c>
      <c r="AE707" s="56">
        <v>-0.34190054411811299</v>
      </c>
      <c r="AF707" s="56">
        <v>-1.1452103738649499</v>
      </c>
      <c r="AG707" s="56" t="s">
        <v>1362</v>
      </c>
      <c r="AH707" s="56">
        <v>-1.3751476554467801</v>
      </c>
      <c r="AI707" s="56">
        <v>0.45341584334386298</v>
      </c>
      <c r="AJ707" s="56">
        <v>0.62387321689612296</v>
      </c>
      <c r="AK707" s="56"/>
      <c r="AL707" s="29" t="s">
        <v>1390</v>
      </c>
    </row>
    <row r="708" spans="1:38" x14ac:dyDescent="0.2">
      <c r="A708" t="s">
        <v>398</v>
      </c>
      <c r="B708">
        <v>18315</v>
      </c>
      <c r="C708" t="s">
        <v>493</v>
      </c>
      <c r="D708" t="s">
        <v>1100</v>
      </c>
      <c r="E708" t="s">
        <v>1038</v>
      </c>
      <c r="F708" s="95">
        <v>33.144999999999996</v>
      </c>
      <c r="H708" s="33">
        <v>954985</v>
      </c>
      <c r="I708" s="40">
        <v>34.703409999999998</v>
      </c>
      <c r="J708" s="40">
        <v>90.782142399999998</v>
      </c>
      <c r="K708" s="34">
        <v>25</v>
      </c>
      <c r="M708">
        <v>0</v>
      </c>
      <c r="P708" s="28">
        <v>0.116100270738436</v>
      </c>
      <c r="Q708" s="28">
        <v>0.199630096296045</v>
      </c>
      <c r="T708" s="56">
        <v>-0.790875547403871</v>
      </c>
      <c r="U708" s="56">
        <v>-0.188212649929589</v>
      </c>
      <c r="V708" s="56">
        <v>-0.55103875692567095</v>
      </c>
      <c r="W708" s="56">
        <v>-0.74764439643717995</v>
      </c>
      <c r="X708" s="56">
        <v>-0.28703894498978699</v>
      </c>
      <c r="Y708" s="56">
        <v>0.24850479396680999</v>
      </c>
      <c r="AB708" s="56">
        <v>-0.87341483178877599</v>
      </c>
      <c r="AC708" s="56">
        <v>0.33996834861973102</v>
      </c>
      <c r="AD708" s="56">
        <v>-0.91499877594595003</v>
      </c>
      <c r="AE708" s="56">
        <v>-0.188057864884316</v>
      </c>
      <c r="AF708" s="56">
        <v>-0.31209504120540998</v>
      </c>
      <c r="AG708" s="56" t="s">
        <v>1362</v>
      </c>
      <c r="AH708" s="56">
        <v>-1.02368212176392</v>
      </c>
      <c r="AI708" s="56">
        <v>0.39138509342012801</v>
      </c>
      <c r="AJ708" s="56">
        <v>-3.0841066568023798E-2</v>
      </c>
      <c r="AK708" s="56"/>
      <c r="AL708" s="29" t="s">
        <v>1390</v>
      </c>
    </row>
    <row r="709" spans="1:38" x14ac:dyDescent="0.2">
      <c r="A709" t="s">
        <v>398</v>
      </c>
      <c r="B709">
        <v>18754</v>
      </c>
      <c r="C709" t="s">
        <v>493</v>
      </c>
      <c r="D709" t="s">
        <v>1100</v>
      </c>
      <c r="E709" t="s">
        <v>1038</v>
      </c>
      <c r="F709" s="95">
        <v>33.144999999999996</v>
      </c>
      <c r="H709" s="33">
        <v>5870648</v>
      </c>
      <c r="I709" s="40">
        <v>48.728963999999998</v>
      </c>
      <c r="J709" s="40">
        <v>77.706914999999995</v>
      </c>
      <c r="K709" s="34">
        <v>1435</v>
      </c>
      <c r="M709">
        <v>0</v>
      </c>
      <c r="P709" s="28">
        <v>-8.6433139046686397E-2</v>
      </c>
      <c r="Q709" s="28">
        <v>1.9892429299509001E-2</v>
      </c>
      <c r="T709" s="56">
        <v>-0.54078432529196396</v>
      </c>
      <c r="U709" s="56">
        <v>-0.14361282729421099</v>
      </c>
      <c r="V709" s="56">
        <v>-0.33352207771803399</v>
      </c>
      <c r="W709" s="56">
        <v>-0.125374565647001</v>
      </c>
      <c r="X709" s="56">
        <v>-0.39144437548818301</v>
      </c>
      <c r="Y709" s="56">
        <v>0.20024147908586701</v>
      </c>
      <c r="AB709" s="56">
        <v>-0.42581862327346298</v>
      </c>
      <c r="AC709" s="56">
        <v>0.12378810056747901</v>
      </c>
      <c r="AD709" s="56">
        <v>-0.56781696019885097</v>
      </c>
      <c r="AE709" s="56">
        <v>-0.14080833599553699</v>
      </c>
      <c r="AF709" s="56">
        <v>-0.19646045144883501</v>
      </c>
      <c r="AG709" s="56" t="s">
        <v>1362</v>
      </c>
      <c r="AH709" s="56">
        <v>-0.212368257209818</v>
      </c>
      <c r="AI709" s="56">
        <v>0.421911837474371</v>
      </c>
      <c r="AJ709" s="56">
        <v>7.88727460188118E-3</v>
      </c>
      <c r="AK709" s="56"/>
      <c r="AL709" s="29" t="s">
        <v>1390</v>
      </c>
    </row>
    <row r="710" spans="1:38" x14ac:dyDescent="0.2">
      <c r="A710" t="s">
        <v>399</v>
      </c>
      <c r="B710">
        <v>23557</v>
      </c>
      <c r="C710" t="s">
        <v>429</v>
      </c>
      <c r="D710" t="s">
        <v>1100</v>
      </c>
      <c r="E710" t="s">
        <v>387</v>
      </c>
      <c r="F710" s="95">
        <v>6.9999999999999993E-2</v>
      </c>
      <c r="H710" s="33">
        <v>28253285</v>
      </c>
      <c r="I710" s="40">
        <v>88.617283</v>
      </c>
      <c r="J710" s="40">
        <v>15.142099999999999</v>
      </c>
      <c r="K710" s="34">
        <v>0</v>
      </c>
      <c r="M710">
        <v>0</v>
      </c>
      <c r="P710" s="28">
        <v>-0.118028927486514</v>
      </c>
      <c r="Q710" s="28">
        <v>-3.4481386325919197E-2</v>
      </c>
      <c r="T710" s="56">
        <v>-1.16526285223628</v>
      </c>
      <c r="U710" s="56">
        <v>-1.50474263170519</v>
      </c>
      <c r="V710" s="56">
        <v>-1.5571807385413201</v>
      </c>
      <c r="W710" s="56">
        <v>-2.03278850468112</v>
      </c>
      <c r="X710" s="56">
        <v>-1.2975634092600401</v>
      </c>
      <c r="Y710" s="56">
        <v>0.95747078788213202</v>
      </c>
      <c r="AB710" s="56">
        <v>-0.332713393311868</v>
      </c>
      <c r="AC710" s="56">
        <v>-2.17790068966106</v>
      </c>
      <c r="AD710" s="56" t="s">
        <v>1362</v>
      </c>
      <c r="AE710" s="56">
        <v>-0.19114075578652401</v>
      </c>
      <c r="AF710" s="56">
        <v>0.47691562317873998</v>
      </c>
      <c r="AG710" s="56" t="s">
        <v>1362</v>
      </c>
      <c r="AH710" s="56">
        <v>1.0964066651828399</v>
      </c>
      <c r="AI710" s="56">
        <v>-0.84689705554259798</v>
      </c>
      <c r="AJ710" s="56">
        <v>-1.04331004145226</v>
      </c>
      <c r="AK710" s="56"/>
      <c r="AL710" s="29" t="s">
        <v>1390</v>
      </c>
    </row>
    <row r="711" spans="1:38" x14ac:dyDescent="0.2">
      <c r="A711" t="s">
        <v>398</v>
      </c>
      <c r="B711" t="s">
        <v>2</v>
      </c>
      <c r="C711" t="s">
        <v>761</v>
      </c>
      <c r="D711" t="s">
        <v>1072</v>
      </c>
      <c r="E711" t="s">
        <v>1037</v>
      </c>
      <c r="F711" s="95">
        <v>20.67</v>
      </c>
      <c r="H711" s="33">
        <v>9850006</v>
      </c>
      <c r="I711" s="40">
        <v>83.666997844799994</v>
      </c>
      <c r="J711" s="40">
        <v>50.508465300099999</v>
      </c>
      <c r="K711" s="34">
        <v>1</v>
      </c>
      <c r="M711">
        <v>0</v>
      </c>
      <c r="P711" s="28">
        <v>0.63916904633085103</v>
      </c>
      <c r="Q711" s="28">
        <v>0.236769379514947</v>
      </c>
      <c r="T711" s="56">
        <v>0.737756241986121</v>
      </c>
      <c r="U711" s="56">
        <v>-8.2986055946092402E-2</v>
      </c>
      <c r="V711" s="56">
        <v>0.31039406523876101</v>
      </c>
      <c r="W711" s="56">
        <v>0.459040213920058</v>
      </c>
      <c r="X711" s="56">
        <v>0.20258616454924899</v>
      </c>
      <c r="Y711" s="56">
        <v>-5.0592099712821699E-2</v>
      </c>
      <c r="AB711" s="56">
        <v>0.66064186314300399</v>
      </c>
      <c r="AC711" s="56">
        <v>-6.1249088050418503E-2</v>
      </c>
      <c r="AD711" s="56">
        <v>0.33866028657629799</v>
      </c>
      <c r="AE711" s="56">
        <v>-0.113873039643816</v>
      </c>
      <c r="AF711" s="56">
        <v>0.183813863780729</v>
      </c>
      <c r="AG711" s="56">
        <v>-7.8121353605149199E-2</v>
      </c>
      <c r="AH711" s="56">
        <v>0.29611459161020498</v>
      </c>
      <c r="AI711" s="56">
        <v>-0.49989569477642998</v>
      </c>
      <c r="AJ711" s="56">
        <v>0.109341545373733</v>
      </c>
      <c r="AK711" s="56"/>
      <c r="AL711" s="29" t="s">
        <v>1390</v>
      </c>
    </row>
    <row r="712" spans="1:38" x14ac:dyDescent="0.2">
      <c r="A712" t="s">
        <v>398</v>
      </c>
      <c r="B712">
        <v>18316</v>
      </c>
      <c r="C712" t="s">
        <v>494</v>
      </c>
      <c r="D712" t="s">
        <v>1072</v>
      </c>
      <c r="E712" t="s">
        <v>1038</v>
      </c>
      <c r="F712" s="95">
        <v>58.565000000000005</v>
      </c>
      <c r="H712" s="33">
        <v>2871464</v>
      </c>
      <c r="I712" s="40">
        <v>72.045929999999998</v>
      </c>
      <c r="J712" s="40">
        <v>80.640157000000002</v>
      </c>
      <c r="K712" s="34">
        <v>2225</v>
      </c>
      <c r="M712">
        <v>0</v>
      </c>
      <c r="P712" s="28">
        <v>0.39196121149834601</v>
      </c>
      <c r="Q712" s="28">
        <v>0.176214822755492</v>
      </c>
      <c r="T712" s="56">
        <v>-0.52531921579687502</v>
      </c>
      <c r="U712" s="56">
        <v>-7.1603193158913003E-2</v>
      </c>
      <c r="V712" s="56">
        <v>-0.359789735305098</v>
      </c>
      <c r="W712" s="56">
        <v>-0.41793941607686003</v>
      </c>
      <c r="X712" s="56">
        <v>-0.35526749820499498</v>
      </c>
      <c r="Y712" s="56">
        <v>0.17125669944324301</v>
      </c>
      <c r="AB712" s="56">
        <v>-0.55519233091602305</v>
      </c>
      <c r="AC712" s="56">
        <v>0.27900916508361101</v>
      </c>
      <c r="AD712" s="56">
        <v>-0.57284944117327297</v>
      </c>
      <c r="AE712" s="56">
        <v>-7.5621876068601199E-2</v>
      </c>
      <c r="AF712" s="56">
        <v>-0.21376612512145801</v>
      </c>
      <c r="AG712" s="56" t="s">
        <v>1362</v>
      </c>
      <c r="AH712" s="56">
        <v>-0.82147206185309196</v>
      </c>
      <c r="AI712" s="56">
        <v>0.22784553210993599</v>
      </c>
      <c r="AJ712" s="56">
        <v>-5.4521764948307003E-2</v>
      </c>
      <c r="AK712" s="56"/>
      <c r="AL712" s="29" t="s">
        <v>1390</v>
      </c>
    </row>
    <row r="713" spans="1:38" x14ac:dyDescent="0.2">
      <c r="A713" t="s">
        <v>398</v>
      </c>
      <c r="B713">
        <v>19010</v>
      </c>
      <c r="C713" t="s">
        <v>716</v>
      </c>
      <c r="D713" t="s">
        <v>1162</v>
      </c>
      <c r="E713" t="s">
        <v>387</v>
      </c>
      <c r="F713" s="95">
        <v>0</v>
      </c>
      <c r="H713" s="33">
        <v>1279849</v>
      </c>
      <c r="I713" s="40">
        <v>65.147274999999993</v>
      </c>
      <c r="J713" s="40">
        <v>84.914175</v>
      </c>
      <c r="K713" s="34">
        <v>10</v>
      </c>
      <c r="M713">
        <v>0</v>
      </c>
      <c r="P713" s="28">
        <v>0.54700673173734304</v>
      </c>
      <c r="Q713" s="28">
        <v>0.39240733301757502</v>
      </c>
      <c r="T713" s="56">
        <v>-1.38212655898841</v>
      </c>
      <c r="U713" s="56">
        <v>7.9577278234847906E-2</v>
      </c>
      <c r="V713" s="56">
        <v>-0.96534362246167804</v>
      </c>
      <c r="W713" s="56">
        <v>-2.78754056559119E-2</v>
      </c>
      <c r="X713" s="56">
        <v>0.23287584202044001</v>
      </c>
      <c r="Y713" s="56">
        <v>0.34228342115577698</v>
      </c>
      <c r="AB713" s="56">
        <v>-1.9273236735750601</v>
      </c>
      <c r="AC713" s="56">
        <v>1.9386627139592001</v>
      </c>
      <c r="AD713" s="56" t="s">
        <v>1362</v>
      </c>
      <c r="AE713" s="56">
        <v>-0.17799293540713601</v>
      </c>
      <c r="AF713" s="56">
        <v>-1.24193652760783</v>
      </c>
      <c r="AG713" s="56" t="s">
        <v>1362</v>
      </c>
      <c r="AH713" s="56">
        <v>-1.4637792090232</v>
      </c>
      <c r="AI713" s="56">
        <v>0.55815045261908303</v>
      </c>
      <c r="AJ713" s="56">
        <v>0.52930678191085001</v>
      </c>
      <c r="AK713" s="56"/>
      <c r="AL713" s="29" t="s">
        <v>1390</v>
      </c>
    </row>
    <row r="714" spans="1:38" x14ac:dyDescent="0.2">
      <c r="A714" t="s">
        <v>398</v>
      </c>
      <c r="B714">
        <v>18404</v>
      </c>
      <c r="C714" t="s">
        <v>545</v>
      </c>
      <c r="D714" t="s">
        <v>1162</v>
      </c>
      <c r="E714" t="s">
        <v>387</v>
      </c>
      <c r="F714" s="95">
        <v>14.855</v>
      </c>
      <c r="H714" s="33">
        <v>7867576</v>
      </c>
      <c r="I714" s="40">
        <v>60.717475</v>
      </c>
      <c r="J714" s="40">
        <v>71.341534999999993</v>
      </c>
      <c r="K714" s="34">
        <v>144</v>
      </c>
      <c r="M714">
        <v>0</v>
      </c>
      <c r="P714" s="28">
        <v>0.52485065655205998</v>
      </c>
      <c r="Q714" s="28">
        <v>0.296233068845906</v>
      </c>
      <c r="T714" s="56">
        <v>-0.58956507733333996</v>
      </c>
      <c r="U714" s="56">
        <v>-0.18579714297035099</v>
      </c>
      <c r="V714" s="56">
        <v>-0.66586313569863298</v>
      </c>
      <c r="W714" s="56">
        <v>-0.398312692257068</v>
      </c>
      <c r="X714" s="56">
        <v>0.17442399056347699</v>
      </c>
      <c r="Y714" s="56">
        <v>0.36409842479536397</v>
      </c>
      <c r="AB714" s="56">
        <v>-0.67243859762510805</v>
      </c>
      <c r="AC714" s="56">
        <v>1.6218983103904601</v>
      </c>
      <c r="AD714" s="56" t="s">
        <v>1362</v>
      </c>
      <c r="AE714" s="56">
        <v>-0.296677167401527</v>
      </c>
      <c r="AF714" s="56">
        <v>-0.75697302501365105</v>
      </c>
      <c r="AG714" s="56" t="s">
        <v>1362</v>
      </c>
      <c r="AH714" s="56">
        <v>-0.60450293336750904</v>
      </c>
      <c r="AI714" s="56">
        <v>0.348717788661498</v>
      </c>
      <c r="AJ714" s="56">
        <v>0.40250965690649398</v>
      </c>
      <c r="AK714" s="56"/>
      <c r="AL714" s="29" t="s">
        <v>1390</v>
      </c>
    </row>
    <row r="715" spans="1:38" x14ac:dyDescent="0.2">
      <c r="A715" t="s">
        <v>398</v>
      </c>
      <c r="B715">
        <v>18397</v>
      </c>
      <c r="C715" t="s">
        <v>538</v>
      </c>
      <c r="D715" t="s">
        <v>1175</v>
      </c>
      <c r="E715" t="s">
        <v>387</v>
      </c>
      <c r="F715" s="95">
        <v>12.17</v>
      </c>
      <c r="H715" s="33">
        <v>6655835</v>
      </c>
      <c r="I715" s="40">
        <v>64.111805000000004</v>
      </c>
      <c r="J715" s="40">
        <v>72.046099999999996</v>
      </c>
      <c r="K715" s="34">
        <v>79</v>
      </c>
      <c r="M715">
        <v>0</v>
      </c>
      <c r="P715" s="28">
        <v>1.0952110364307099</v>
      </c>
      <c r="Q715" s="28">
        <v>0.48154060979691599</v>
      </c>
      <c r="T715" s="56">
        <v>-0.18022463993393101</v>
      </c>
      <c r="U715" s="56">
        <v>-0.126664272173864</v>
      </c>
      <c r="V715" s="56">
        <v>-0.56548084729055803</v>
      </c>
      <c r="W715" s="56">
        <v>0.20547011903684201</v>
      </c>
      <c r="X715" s="56">
        <v>0.13665257904605499</v>
      </c>
      <c r="Y715" s="56">
        <v>0.25508107537422797</v>
      </c>
      <c r="AB715" s="56">
        <v>-0.27429584325176798</v>
      </c>
      <c r="AC715" s="56">
        <v>1.6620395708717399</v>
      </c>
      <c r="AD715" s="56" t="s">
        <v>1362</v>
      </c>
      <c r="AE715" s="56">
        <v>-0.30173181898943102</v>
      </c>
      <c r="AF715" s="56">
        <v>-0.860392640382727</v>
      </c>
      <c r="AG715" s="56" t="s">
        <v>1362</v>
      </c>
      <c r="AH715" s="56">
        <v>-0.78424469647433404</v>
      </c>
      <c r="AI715" s="56">
        <v>0.154822711152345</v>
      </c>
      <c r="AJ715" s="56">
        <v>0.47077299969667202</v>
      </c>
      <c r="AK715" s="56"/>
      <c r="AL715" s="29" t="s">
        <v>1390</v>
      </c>
    </row>
    <row r="716" spans="1:38" x14ac:dyDescent="0.2">
      <c r="A716" t="s">
        <v>398</v>
      </c>
      <c r="B716">
        <v>19011</v>
      </c>
      <c r="C716" t="s">
        <v>717</v>
      </c>
      <c r="D716" t="s">
        <v>1175</v>
      </c>
      <c r="E716" t="s">
        <v>387</v>
      </c>
      <c r="F716" s="95">
        <v>7.5149999999999997</v>
      </c>
      <c r="H716" s="33">
        <v>2546167</v>
      </c>
      <c r="I716" s="40">
        <v>72.281975000000003</v>
      </c>
      <c r="J716" s="40">
        <v>86.258474000000007</v>
      </c>
      <c r="K716" s="34">
        <v>16</v>
      </c>
      <c r="M716">
        <v>0</v>
      </c>
      <c r="P716" s="28">
        <v>0.14891639885312899</v>
      </c>
      <c r="Q716" s="28">
        <v>0.29853775218821899</v>
      </c>
      <c r="T716" s="56">
        <v>-1.6870027037165101</v>
      </c>
      <c r="U716" s="56">
        <v>-0.14713864232399099</v>
      </c>
      <c r="V716" s="56">
        <v>-1.0878945103956801</v>
      </c>
      <c r="W716" s="56">
        <v>-0.18082661154993199</v>
      </c>
      <c r="X716" s="56">
        <v>0.27829547578992903</v>
      </c>
      <c r="Y716" s="56">
        <v>0.47909239910946599</v>
      </c>
      <c r="AB716" s="56">
        <v>-2.1176676597533799</v>
      </c>
      <c r="AC716" s="56">
        <v>2.0869130579017199</v>
      </c>
      <c r="AD716" s="56" t="s">
        <v>1362</v>
      </c>
      <c r="AE716" s="56">
        <v>-0.48031555220015898</v>
      </c>
      <c r="AF716" s="56">
        <v>-1.41594697250088</v>
      </c>
      <c r="AG716" s="56" t="s">
        <v>1362</v>
      </c>
      <c r="AH716" s="56">
        <v>-1.69824341027376</v>
      </c>
      <c r="AI716" s="56">
        <v>0.72254545820993499</v>
      </c>
      <c r="AJ716" s="56">
        <v>0.56303223369853095</v>
      </c>
      <c r="AK716" s="56"/>
      <c r="AL716" s="29" t="s">
        <v>1390</v>
      </c>
    </row>
    <row r="717" spans="1:38" x14ac:dyDescent="0.2">
      <c r="A717" t="s">
        <v>399</v>
      </c>
      <c r="B717" t="s">
        <v>175</v>
      </c>
      <c r="C717" t="s">
        <v>933</v>
      </c>
      <c r="D717" t="s">
        <v>1175</v>
      </c>
      <c r="E717" t="s">
        <v>387</v>
      </c>
      <c r="F717" s="95">
        <v>0.11</v>
      </c>
      <c r="H717" s="33">
        <v>3914480</v>
      </c>
      <c r="I717" s="40">
        <v>86.607226032</v>
      </c>
      <c r="J717" s="40">
        <v>67.816975100999997</v>
      </c>
      <c r="K717" s="34">
        <v>0</v>
      </c>
      <c r="M717">
        <v>0</v>
      </c>
      <c r="P717" s="28">
        <v>0.15639012670455199</v>
      </c>
      <c r="Q717" s="28">
        <v>-9.1114790514163508E-3</v>
      </c>
      <c r="T717" s="56">
        <v>-1.4866638037237101</v>
      </c>
      <c r="U717" s="56">
        <v>-2.5448292918327502E-2</v>
      </c>
      <c r="V717" s="56">
        <v>-0.76678444735570195</v>
      </c>
      <c r="W717" s="56">
        <v>-0.20700633194169299</v>
      </c>
      <c r="X717" s="56">
        <v>0.40586426860588598</v>
      </c>
      <c r="Y717" s="56">
        <v>0.33677174361706902</v>
      </c>
      <c r="AB717" s="56">
        <v>-1.82760867023286</v>
      </c>
      <c r="AC717" s="56">
        <v>1.8886722758090499</v>
      </c>
      <c r="AD717" s="56" t="s">
        <v>1362</v>
      </c>
      <c r="AE717" s="56">
        <v>-0.29129526942466599</v>
      </c>
      <c r="AF717" s="56">
        <v>-1.0972002502815901</v>
      </c>
      <c r="AG717" s="56" t="s">
        <v>1362</v>
      </c>
      <c r="AH717" s="56">
        <v>-1.5701003403199401</v>
      </c>
      <c r="AI717" s="56">
        <v>0.354983396302683</v>
      </c>
      <c r="AJ717" s="56">
        <v>0.69814299886859599</v>
      </c>
      <c r="AK717" s="56"/>
      <c r="AL717" s="29" t="s">
        <v>1390</v>
      </c>
    </row>
    <row r="718" spans="1:38" x14ac:dyDescent="0.2">
      <c r="A718" t="s">
        <v>398</v>
      </c>
      <c r="B718">
        <v>19113</v>
      </c>
      <c r="C718" t="s">
        <v>736</v>
      </c>
      <c r="D718" t="s">
        <v>1175</v>
      </c>
      <c r="E718" t="s">
        <v>387</v>
      </c>
      <c r="F718" s="95" t="s">
        <v>1362</v>
      </c>
      <c r="H718" s="33">
        <v>4899872</v>
      </c>
      <c r="I718" s="40">
        <v>68.094890000000007</v>
      </c>
      <c r="J718" s="40">
        <v>60.034669999999998</v>
      </c>
      <c r="K718" s="34">
        <v>1</v>
      </c>
      <c r="M718">
        <v>0</v>
      </c>
      <c r="P718" s="28">
        <v>-0.1557692300645</v>
      </c>
      <c r="Q718" s="28">
        <v>-5.5857089903065003E-2</v>
      </c>
      <c r="T718" s="56">
        <v>-1.2544504636034499</v>
      </c>
      <c r="U718" s="56">
        <v>-0.27454945772468797</v>
      </c>
      <c r="V718" s="56">
        <v>-1.0317663587474599</v>
      </c>
      <c r="W718" s="56">
        <v>-0.55562929349447698</v>
      </c>
      <c r="X718" s="56">
        <v>-0.28731093727284501</v>
      </c>
      <c r="Y718" s="56">
        <v>0.57731246453734597</v>
      </c>
      <c r="AB718" s="56">
        <v>-1.06476615225733</v>
      </c>
      <c r="AC718" s="56">
        <v>2.07080146356365</v>
      </c>
      <c r="AD718" s="56" t="s">
        <v>1362</v>
      </c>
      <c r="AE718" s="56">
        <v>-0.48433019821682</v>
      </c>
      <c r="AF718" s="56">
        <v>-1.0350061757287501</v>
      </c>
      <c r="AG718" s="56" t="s">
        <v>1362</v>
      </c>
      <c r="AH718" s="56">
        <v>-0.442280208889965</v>
      </c>
      <c r="AI718" s="56">
        <v>0.79937838812581696</v>
      </c>
      <c r="AJ718" s="56">
        <v>-0.55409091895518003</v>
      </c>
      <c r="AK718" s="56"/>
      <c r="AL718" s="29" t="s">
        <v>1390</v>
      </c>
    </row>
    <row r="719" spans="1:38" x14ac:dyDescent="0.2">
      <c r="A719" t="s">
        <v>399</v>
      </c>
      <c r="B719" t="s">
        <v>290</v>
      </c>
      <c r="C719" t="s">
        <v>982</v>
      </c>
      <c r="D719" t="s">
        <v>1243</v>
      </c>
      <c r="E719" t="s">
        <v>387</v>
      </c>
      <c r="F719" s="95">
        <v>3.895</v>
      </c>
      <c r="H719" s="33">
        <v>3668861</v>
      </c>
      <c r="I719" s="40">
        <v>82.142515834700006</v>
      </c>
      <c r="J719" s="40">
        <v>65.791757923199995</v>
      </c>
      <c r="K719" s="34">
        <v>4</v>
      </c>
      <c r="M719">
        <v>0</v>
      </c>
      <c r="P719" s="28">
        <v>0.21907690866084001</v>
      </c>
      <c r="Q719" s="28">
        <v>0.13433409820450701</v>
      </c>
      <c r="T719" s="56">
        <v>-1.27397897783465</v>
      </c>
      <c r="U719" s="56">
        <v>-2.68508194156644E-2</v>
      </c>
      <c r="V719" s="56">
        <v>-0.77076247305193701</v>
      </c>
      <c r="W719" s="56">
        <v>0.16133157087559</v>
      </c>
      <c r="X719" s="56">
        <v>0.41506994185954099</v>
      </c>
      <c r="Y719" s="56">
        <v>0.31452230040852702</v>
      </c>
      <c r="AB719" s="56">
        <v>-1.52929076564102</v>
      </c>
      <c r="AC719" s="56">
        <v>1.8547682874496101</v>
      </c>
      <c r="AD719" s="56" t="s">
        <v>1362</v>
      </c>
      <c r="AE719" s="56">
        <v>-0.323931598106664</v>
      </c>
      <c r="AF719" s="56">
        <v>-1.0732067567244601</v>
      </c>
      <c r="AG719" s="56" t="s">
        <v>1362</v>
      </c>
      <c r="AH719" s="56">
        <v>-1.4519780432970999</v>
      </c>
      <c r="AI719" s="56">
        <v>0.33587579344632901</v>
      </c>
      <c r="AJ719" s="56">
        <v>0.72408043110135201</v>
      </c>
      <c r="AK719" s="56"/>
      <c r="AL719" s="29" t="s">
        <v>1390</v>
      </c>
    </row>
    <row r="720" spans="1:38" x14ac:dyDescent="0.2">
      <c r="A720" t="s">
        <v>398</v>
      </c>
      <c r="B720">
        <v>18616</v>
      </c>
      <c r="C720" t="s">
        <v>597</v>
      </c>
      <c r="D720" t="s">
        <v>1243</v>
      </c>
      <c r="E720" t="s">
        <v>387</v>
      </c>
      <c r="F720" s="95">
        <v>0</v>
      </c>
      <c r="H720" s="33">
        <v>5973769</v>
      </c>
      <c r="I720" s="40">
        <v>81.594239999999999</v>
      </c>
      <c r="J720" s="40">
        <v>79.092393999999999</v>
      </c>
      <c r="K720" s="34">
        <v>7</v>
      </c>
      <c r="M720">
        <v>0</v>
      </c>
      <c r="P720" s="28">
        <v>-0.209368877179642</v>
      </c>
      <c r="Q720" s="28">
        <v>8.8906016832052098E-2</v>
      </c>
      <c r="T720" s="56">
        <v>-1.6283611021614299</v>
      </c>
      <c r="U720" s="56">
        <v>-0.137981226761518</v>
      </c>
      <c r="V720" s="56">
        <v>-0.89265274790840399</v>
      </c>
      <c r="W720" s="56">
        <v>-0.174174003407772</v>
      </c>
      <c r="X720" s="56">
        <v>0.29361362987019202</v>
      </c>
      <c r="Y720" s="56">
        <v>0.43907910409851703</v>
      </c>
      <c r="AB720" s="56">
        <v>-2.1221919984425299</v>
      </c>
      <c r="AC720" s="56">
        <v>2.0194208463819101</v>
      </c>
      <c r="AD720" s="56" t="s">
        <v>1362</v>
      </c>
      <c r="AE720" s="56">
        <v>-0.44344832907557202</v>
      </c>
      <c r="AF720" s="56">
        <v>-1.25597945358556</v>
      </c>
      <c r="AG720" s="56" t="s">
        <v>1362</v>
      </c>
      <c r="AH720" s="56">
        <v>-1.6459954973258299</v>
      </c>
      <c r="AI720" s="56">
        <v>0.56881718154235394</v>
      </c>
      <c r="AJ720" s="56">
        <v>0.635557249029433</v>
      </c>
      <c r="AK720" s="56"/>
      <c r="AL720" s="29" t="s">
        <v>1390</v>
      </c>
    </row>
    <row r="721" spans="1:38" x14ac:dyDescent="0.2">
      <c r="A721" t="s">
        <v>398</v>
      </c>
      <c r="B721">
        <v>18613</v>
      </c>
      <c r="C721" t="s">
        <v>594</v>
      </c>
      <c r="D721" t="s">
        <v>1243</v>
      </c>
      <c r="E721" t="s">
        <v>387</v>
      </c>
      <c r="F721" s="95">
        <v>7.2450000000000001</v>
      </c>
      <c r="H721" s="33">
        <v>8552578</v>
      </c>
      <c r="I721" s="40">
        <v>77.748924000000002</v>
      </c>
      <c r="J721" s="40">
        <v>76.306828999999993</v>
      </c>
      <c r="K721" s="34">
        <v>11</v>
      </c>
      <c r="M721">
        <v>0</v>
      </c>
      <c r="P721" s="28">
        <v>-0.32660887068229699</v>
      </c>
      <c r="Q721" s="28">
        <v>-1.37792708011276E-2</v>
      </c>
      <c r="T721" s="56">
        <v>-1.75437374953275</v>
      </c>
      <c r="U721" s="56">
        <v>-0.10075754751159099</v>
      </c>
      <c r="V721" s="56">
        <v>-0.90465320396512405</v>
      </c>
      <c r="W721" s="56">
        <v>3.6705928428213401E-2</v>
      </c>
      <c r="X721" s="56">
        <v>0.32368906664595598</v>
      </c>
      <c r="Y721" s="56">
        <v>0.421383906167204</v>
      </c>
      <c r="AB721" s="56">
        <v>-2.1911521547875799</v>
      </c>
      <c r="AC721" s="56">
        <v>2.0021235538490698</v>
      </c>
      <c r="AD721" s="56" t="s">
        <v>1362</v>
      </c>
      <c r="AE721" s="56">
        <v>-0.39265679166432199</v>
      </c>
      <c r="AF721" s="56">
        <v>-1.2316020342852501</v>
      </c>
      <c r="AG721" s="56" t="s">
        <v>1362</v>
      </c>
      <c r="AH721" s="56">
        <v>-1.2841113905505499</v>
      </c>
      <c r="AI721" s="56">
        <v>0.49461207690016601</v>
      </c>
      <c r="AJ721" s="56">
        <v>0.63848414828172795</v>
      </c>
      <c r="AK721" s="56"/>
      <c r="AL721" s="29" t="s">
        <v>1390</v>
      </c>
    </row>
    <row r="722" spans="1:38" x14ac:dyDescent="0.2">
      <c r="A722" t="s">
        <v>399</v>
      </c>
      <c r="B722" t="s">
        <v>234</v>
      </c>
      <c r="C722" t="s">
        <v>559</v>
      </c>
      <c r="D722" t="s">
        <v>1243</v>
      </c>
      <c r="E722" t="s">
        <v>387</v>
      </c>
      <c r="F722" s="95">
        <v>9.6999999999999993</v>
      </c>
      <c r="H722" s="33">
        <v>15979308</v>
      </c>
      <c r="I722" s="40">
        <v>85.285384773000004</v>
      </c>
      <c r="J722" s="40">
        <v>24.072173514700001</v>
      </c>
      <c r="K722" s="34">
        <v>8</v>
      </c>
      <c r="M722">
        <v>0</v>
      </c>
      <c r="P722" s="28">
        <v>-0.12857833891616999</v>
      </c>
      <c r="Q722" s="28">
        <v>-0.102703642564992</v>
      </c>
      <c r="T722" s="56">
        <v>-0.72304873252022395</v>
      </c>
      <c r="U722" s="56">
        <v>-0.32649728149001001</v>
      </c>
      <c r="V722" s="56">
        <v>-0.57881455633552004</v>
      </c>
      <c r="W722" s="56">
        <v>-0.61254907522232105</v>
      </c>
      <c r="X722" s="56">
        <v>-9.5317421411548503E-2</v>
      </c>
      <c r="Y722" s="56">
        <v>0.45785121674078899</v>
      </c>
      <c r="AB722" s="56">
        <v>-0.330054760473314</v>
      </c>
      <c r="AC722" s="56">
        <v>0.53823981057163806</v>
      </c>
      <c r="AD722" s="56" t="s">
        <v>1362</v>
      </c>
      <c r="AE722" s="56">
        <v>-3.1831602460659601E-2</v>
      </c>
      <c r="AF722" s="56">
        <v>2.2750277062533901E-2</v>
      </c>
      <c r="AG722" s="56" t="s">
        <v>1362</v>
      </c>
      <c r="AH722" s="56">
        <v>0.160147152073394</v>
      </c>
      <c r="AI722" s="56">
        <v>-1.1121350696766299</v>
      </c>
      <c r="AJ722" s="56">
        <v>9.6348804195687601E-2</v>
      </c>
      <c r="AK722" s="56"/>
      <c r="AL722" s="29" t="s">
        <v>1390</v>
      </c>
    </row>
    <row r="723" spans="1:38" x14ac:dyDescent="0.2">
      <c r="A723" t="s">
        <v>399</v>
      </c>
      <c r="B723" t="s">
        <v>153</v>
      </c>
      <c r="C723" t="s">
        <v>422</v>
      </c>
      <c r="D723" t="s">
        <v>1218</v>
      </c>
      <c r="E723" t="s">
        <v>387</v>
      </c>
      <c r="F723" s="95">
        <v>13.475000000000001</v>
      </c>
      <c r="H723" s="33">
        <v>6508203</v>
      </c>
      <c r="I723" s="40">
        <v>86.689012151200004</v>
      </c>
      <c r="J723" s="40">
        <v>71.967554371800006</v>
      </c>
      <c r="K723" s="34">
        <v>6</v>
      </c>
      <c r="M723">
        <v>0</v>
      </c>
      <c r="P723" s="28">
        <v>-2.1512339909018002E-2</v>
      </c>
      <c r="Q723" s="28">
        <v>5.7009494091379599E-2</v>
      </c>
      <c r="T723" s="56">
        <v>-1.411719181749</v>
      </c>
      <c r="U723" s="56">
        <v>-4.2824247653933001E-2</v>
      </c>
      <c r="V723" s="56">
        <v>-0.856476244708819</v>
      </c>
      <c r="W723" s="56">
        <v>-0.13002788988010899</v>
      </c>
      <c r="X723" s="56">
        <v>0.40859775788973002</v>
      </c>
      <c r="Y723" s="56">
        <v>0.35593526782225199</v>
      </c>
      <c r="AB723" s="56">
        <v>-1.78920717169882</v>
      </c>
      <c r="AC723" s="56">
        <v>1.8774232799933901</v>
      </c>
      <c r="AD723" s="56" t="s">
        <v>1362</v>
      </c>
      <c r="AE723" s="56">
        <v>-0.293602224949017</v>
      </c>
      <c r="AF723" s="56">
        <v>-1.1054871605849399</v>
      </c>
      <c r="AG723" s="56" t="s">
        <v>1362</v>
      </c>
      <c r="AH723" s="56">
        <v>-1.57496750008729</v>
      </c>
      <c r="AI723" s="56">
        <v>0.42821495225696798</v>
      </c>
      <c r="AJ723" s="56">
        <v>0.686899009846479</v>
      </c>
      <c r="AK723" s="56"/>
      <c r="AL723" s="29" t="s">
        <v>1390</v>
      </c>
    </row>
    <row r="724" spans="1:38" x14ac:dyDescent="0.2">
      <c r="A724" t="s">
        <v>398</v>
      </c>
      <c r="B724">
        <v>18436</v>
      </c>
      <c r="C724" t="s">
        <v>573</v>
      </c>
      <c r="D724" t="s">
        <v>1218</v>
      </c>
      <c r="E724" t="s">
        <v>1037</v>
      </c>
      <c r="F724" s="95">
        <v>57.755000000000003</v>
      </c>
      <c r="H724" s="33">
        <v>17009885</v>
      </c>
      <c r="I724" s="40">
        <v>72.80753</v>
      </c>
      <c r="J724" s="40">
        <v>45.960337000000003</v>
      </c>
      <c r="K724" s="34">
        <v>21</v>
      </c>
      <c r="M724">
        <v>0</v>
      </c>
      <c r="P724" s="28">
        <v>0.27368200830445399</v>
      </c>
      <c r="Q724" s="28">
        <v>-6.2957789409098103E-2</v>
      </c>
      <c r="T724" s="56">
        <v>0.754491005861195</v>
      </c>
      <c r="U724" s="56">
        <v>1.0573635353536901E-2</v>
      </c>
      <c r="V724" s="56">
        <v>0.216707314770894</v>
      </c>
      <c r="W724" s="56">
        <v>-2.6885173871393601E-2</v>
      </c>
      <c r="X724" s="56">
        <v>6.7062964376914794E-2</v>
      </c>
      <c r="Y724" s="56">
        <v>-6.9393835963356396E-2</v>
      </c>
      <c r="AB724" s="56">
        <v>0.68021842075811101</v>
      </c>
      <c r="AC724" s="56">
        <v>-0.13230471769993701</v>
      </c>
      <c r="AD724" s="56">
        <v>0.396786681648302</v>
      </c>
      <c r="AE724" s="56">
        <v>3.9216435733449399E-2</v>
      </c>
      <c r="AF724" s="56">
        <v>0.17566703943356499</v>
      </c>
      <c r="AG724" s="56">
        <v>-8.9326979641502005E-2</v>
      </c>
      <c r="AH724" s="56">
        <v>9.0818358962077399E-5</v>
      </c>
      <c r="AI724" s="56">
        <v>-0.30379227261130698</v>
      </c>
      <c r="AJ724" s="56">
        <v>6.5137894551153E-2</v>
      </c>
      <c r="AK724" s="56"/>
      <c r="AL724" s="29" t="s">
        <v>1390</v>
      </c>
    </row>
    <row r="725" spans="1:38" x14ac:dyDescent="0.2">
      <c r="A725" t="s">
        <v>398</v>
      </c>
      <c r="B725">
        <v>18714</v>
      </c>
      <c r="C725" t="s">
        <v>459</v>
      </c>
      <c r="D725" t="s">
        <v>1204</v>
      </c>
      <c r="E725" t="s">
        <v>387</v>
      </c>
      <c r="F725" s="95">
        <v>1.23</v>
      </c>
      <c r="H725" s="33">
        <v>262495</v>
      </c>
      <c r="I725" s="40">
        <v>75.247926000000007</v>
      </c>
      <c r="J725" s="40">
        <v>89.045422000000002</v>
      </c>
      <c r="K725" s="34">
        <v>5</v>
      </c>
      <c r="M725">
        <v>0</v>
      </c>
      <c r="P725" s="28">
        <v>6.5841281076923899E-2</v>
      </c>
      <c r="Q725" s="28">
        <v>0.518363662562076</v>
      </c>
      <c r="T725" s="56">
        <v>-1.7055742652082699</v>
      </c>
      <c r="U725" s="56">
        <v>-0.17636727935504401</v>
      </c>
      <c r="V725" s="56">
        <v>-0.94825933518126804</v>
      </c>
      <c r="W725" s="56">
        <v>8.7965562153843893E-2</v>
      </c>
      <c r="X725" s="56">
        <v>0.30799217445253102</v>
      </c>
      <c r="Y725" s="56">
        <v>0.460048519708463</v>
      </c>
      <c r="AB725" s="56">
        <v>-2.1355572037293999</v>
      </c>
      <c r="AC725" s="56">
        <v>2.0454057466641</v>
      </c>
      <c r="AD725" s="56" t="s">
        <v>1362</v>
      </c>
      <c r="AE725" s="56">
        <v>-0.50399313357779696</v>
      </c>
      <c r="AF725" s="56">
        <v>-1.3970622106296899</v>
      </c>
      <c r="AG725" s="56" t="s">
        <v>1362</v>
      </c>
      <c r="AH725" s="56">
        <v>-1.67208260165261</v>
      </c>
      <c r="AI725" s="56">
        <v>0.62227399743559497</v>
      </c>
      <c r="AJ725" s="56">
        <v>0.73473507582082298</v>
      </c>
      <c r="AK725" s="56"/>
      <c r="AL725" s="29" t="s">
        <v>1390</v>
      </c>
    </row>
    <row r="726" spans="1:38" x14ac:dyDescent="0.2">
      <c r="A726" t="s">
        <v>398</v>
      </c>
      <c r="B726">
        <v>18649</v>
      </c>
      <c r="C726" t="s">
        <v>630</v>
      </c>
      <c r="D726" t="s">
        <v>1204</v>
      </c>
      <c r="E726" t="s">
        <v>387</v>
      </c>
      <c r="F726" s="95">
        <v>1.4999999999999999E-2</v>
      </c>
      <c r="H726" s="33">
        <v>7825287</v>
      </c>
      <c r="I726" s="40">
        <v>86.229640000000003</v>
      </c>
      <c r="J726" s="40">
        <v>79.467410999999998</v>
      </c>
      <c r="K726" s="34">
        <v>21</v>
      </c>
      <c r="M726">
        <v>0</v>
      </c>
      <c r="P726" s="28">
        <v>-0.40456924172249298</v>
      </c>
      <c r="Q726" s="28">
        <v>-8.2789659560470893E-2</v>
      </c>
      <c r="T726" s="56">
        <v>-1.57514563887728</v>
      </c>
      <c r="U726" s="56">
        <v>-0.11326384870332599</v>
      </c>
      <c r="V726" s="56">
        <v>-0.94752178548992005</v>
      </c>
      <c r="W726" s="56">
        <v>-0.11340696488940299</v>
      </c>
      <c r="X726" s="56">
        <v>0.26874105136744503</v>
      </c>
      <c r="Y726" s="56">
        <v>0.43803555378474102</v>
      </c>
      <c r="AB726" s="56">
        <v>-2.0835780179702201</v>
      </c>
      <c r="AC726" s="56">
        <v>1.93288441176291</v>
      </c>
      <c r="AD726" s="56" t="s">
        <v>1362</v>
      </c>
      <c r="AE726" s="56">
        <v>-0.38727442632527698</v>
      </c>
      <c r="AF726" s="56">
        <v>-1.1955338782812199</v>
      </c>
      <c r="AG726" s="56" t="s">
        <v>1362</v>
      </c>
      <c r="AH726" s="56">
        <v>-1.3947370720686301</v>
      </c>
      <c r="AI726" s="56">
        <v>0.753504294536119</v>
      </c>
      <c r="AJ726" s="56">
        <v>0.56629763754531504</v>
      </c>
      <c r="AK726" s="56"/>
      <c r="AL726" s="29" t="s">
        <v>1390</v>
      </c>
    </row>
    <row r="727" spans="1:38" x14ac:dyDescent="0.2">
      <c r="A727" t="s">
        <v>399</v>
      </c>
      <c r="B727" t="s">
        <v>241</v>
      </c>
      <c r="C727" t="s">
        <v>717</v>
      </c>
      <c r="D727" t="s">
        <v>1204</v>
      </c>
      <c r="E727" t="s">
        <v>387</v>
      </c>
      <c r="F727" s="95">
        <v>7.5149999999999997</v>
      </c>
      <c r="H727" s="33">
        <v>28775912</v>
      </c>
      <c r="I727" s="40">
        <v>90.511303393600002</v>
      </c>
      <c r="J727" s="40">
        <v>26.276065301100001</v>
      </c>
      <c r="K727" s="34">
        <v>2</v>
      </c>
      <c r="M727">
        <v>0</v>
      </c>
      <c r="P727" s="28">
        <v>-0.61164728352394304</v>
      </c>
      <c r="Q727" s="28">
        <v>-0.239668059416836</v>
      </c>
      <c r="T727" s="56">
        <v>-1.4923860306368899</v>
      </c>
      <c r="U727" s="56">
        <v>-0.16231429722717</v>
      </c>
      <c r="V727" s="56">
        <v>-0.61233092953169099</v>
      </c>
      <c r="W727" s="56">
        <v>-0.28981705339191899</v>
      </c>
      <c r="X727" s="56">
        <v>-0.16887776408989</v>
      </c>
      <c r="Y727" s="56">
        <v>0.45909110781031598</v>
      </c>
      <c r="AB727" s="56">
        <v>-1.0377281444775599</v>
      </c>
      <c r="AC727" s="56">
        <v>0.62709747501365198</v>
      </c>
      <c r="AD727" s="56" t="s">
        <v>1362</v>
      </c>
      <c r="AE727" s="56">
        <v>-1.0545831430878699E-2</v>
      </c>
      <c r="AF727" s="56">
        <v>1.7569407763049098E-2</v>
      </c>
      <c r="AG727" s="56" t="s">
        <v>1362</v>
      </c>
      <c r="AH727" s="56">
        <v>0.116992056961265</v>
      </c>
      <c r="AI727" s="56">
        <v>-0.71608476954075895</v>
      </c>
      <c r="AJ727" s="56">
        <v>0.17941035857607501</v>
      </c>
      <c r="AK727" s="56"/>
      <c r="AL727" s="29" t="s">
        <v>1390</v>
      </c>
    </row>
    <row r="728" spans="1:38" x14ac:dyDescent="0.2">
      <c r="A728" t="s">
        <v>398</v>
      </c>
      <c r="B728">
        <v>18691</v>
      </c>
      <c r="C728" t="s">
        <v>438</v>
      </c>
      <c r="D728" t="s">
        <v>1246</v>
      </c>
      <c r="E728" t="s">
        <v>387</v>
      </c>
      <c r="F728" s="95">
        <v>51.555</v>
      </c>
      <c r="H728" s="33">
        <v>616171</v>
      </c>
      <c r="I728" s="40">
        <v>85.596249999999998</v>
      </c>
      <c r="J728" s="40">
        <v>84.671892</v>
      </c>
      <c r="K728" s="34">
        <v>5</v>
      </c>
      <c r="M728">
        <v>0</v>
      </c>
      <c r="P728" s="28">
        <v>0.15722033441361999</v>
      </c>
      <c r="Q728" s="28">
        <v>0.42938964959372999</v>
      </c>
      <c r="T728" s="56">
        <v>-1.91326865715906</v>
      </c>
      <c r="U728" s="56">
        <v>-0.15227916796786301</v>
      </c>
      <c r="V728" s="56">
        <v>-1.0571762283422499</v>
      </c>
      <c r="W728" s="56">
        <v>-0.178196960780729</v>
      </c>
      <c r="X728" s="56">
        <v>0.41377703030639201</v>
      </c>
      <c r="Y728" s="56">
        <v>0.46281898260487198</v>
      </c>
      <c r="AB728" s="56">
        <v>-2.3500113483918401</v>
      </c>
      <c r="AC728" s="56">
        <v>2.0483019385558299</v>
      </c>
      <c r="AD728" s="56" t="s">
        <v>1362</v>
      </c>
      <c r="AE728" s="56">
        <v>-0.46940505640586899</v>
      </c>
      <c r="AF728" s="56">
        <v>-1.4363609119087599</v>
      </c>
      <c r="AG728" s="56" t="s">
        <v>1362</v>
      </c>
      <c r="AH728" s="56">
        <v>-2.01615963409456</v>
      </c>
      <c r="AI728" s="56">
        <v>0.65165054223028096</v>
      </c>
      <c r="AJ728" s="56">
        <v>0.75691908991122003</v>
      </c>
      <c r="AK728" s="56"/>
      <c r="AL728" s="29" t="s">
        <v>1390</v>
      </c>
    </row>
    <row r="729" spans="1:38" x14ac:dyDescent="0.2">
      <c r="A729" t="s">
        <v>398</v>
      </c>
      <c r="B729">
        <v>17469</v>
      </c>
      <c r="C729" t="s">
        <v>438</v>
      </c>
      <c r="D729" t="s">
        <v>1246</v>
      </c>
      <c r="E729" t="s">
        <v>387</v>
      </c>
      <c r="F729" s="95">
        <v>51.555</v>
      </c>
      <c r="H729" s="33">
        <v>2534542</v>
      </c>
      <c r="I729" s="40">
        <v>80.578029999999998</v>
      </c>
      <c r="J729" s="40">
        <v>81.703800999999999</v>
      </c>
      <c r="K729" s="34">
        <v>8</v>
      </c>
      <c r="M729">
        <v>0</v>
      </c>
      <c r="P729" s="28">
        <v>0.10308620531889</v>
      </c>
      <c r="Q729" s="28">
        <v>0.185907327572917</v>
      </c>
      <c r="T729" s="56">
        <v>-1.5803134045902201</v>
      </c>
      <c r="U729" s="56">
        <v>-0.172301341342462</v>
      </c>
      <c r="V729" s="56">
        <v>-1.16003423618418</v>
      </c>
      <c r="W729" s="56">
        <v>-0.31154737295392998</v>
      </c>
      <c r="X729" s="56">
        <v>0.35806643192417198</v>
      </c>
      <c r="Y729" s="56">
        <v>0.48328702779983901</v>
      </c>
      <c r="AB729" s="56">
        <v>-2.1611138660067</v>
      </c>
      <c r="AC729" s="56">
        <v>2.0521756364420001</v>
      </c>
      <c r="AD729" s="56" t="s">
        <v>1362</v>
      </c>
      <c r="AE729" s="56">
        <v>-0.46131970784808002</v>
      </c>
      <c r="AF729" s="56">
        <v>-1.38961997840287</v>
      </c>
      <c r="AG729" s="56" t="s">
        <v>1362</v>
      </c>
      <c r="AH729" s="56">
        <v>-1.8101425588615001</v>
      </c>
      <c r="AI729" s="56">
        <v>0.67786772617986701</v>
      </c>
      <c r="AJ729" s="56">
        <v>0.65118752333359897</v>
      </c>
      <c r="AK729" s="56"/>
      <c r="AL729" s="29" t="s">
        <v>1390</v>
      </c>
    </row>
    <row r="730" spans="1:38" x14ac:dyDescent="0.2">
      <c r="A730" t="s">
        <v>399</v>
      </c>
      <c r="B730" t="s">
        <v>142</v>
      </c>
      <c r="C730" t="s">
        <v>464</v>
      </c>
      <c r="D730" t="s">
        <v>1246</v>
      </c>
      <c r="E730" t="s">
        <v>387</v>
      </c>
      <c r="F730" s="95">
        <v>5.7450000000000001</v>
      </c>
      <c r="H730" s="33">
        <v>10642601</v>
      </c>
      <c r="I730" s="40">
        <v>80.394697977000007</v>
      </c>
      <c r="J730" s="40">
        <v>49.056839490000002</v>
      </c>
      <c r="K730" s="34">
        <v>266</v>
      </c>
      <c r="M730">
        <v>0</v>
      </c>
      <c r="P730" s="28">
        <v>-0.319243282230942</v>
      </c>
      <c r="Q730" s="28">
        <v>-0.101192555413021</v>
      </c>
      <c r="T730" s="56">
        <v>-1.4680842171908099</v>
      </c>
      <c r="U730" s="56">
        <v>-5.6538315873408802E-2</v>
      </c>
      <c r="V730" s="56">
        <v>-0.77254658763433304</v>
      </c>
      <c r="W730" s="56">
        <v>1.9920882889342201E-2</v>
      </c>
      <c r="X730" s="56">
        <v>0.31239310081974903</v>
      </c>
      <c r="Y730" s="56">
        <v>0.364724394765441</v>
      </c>
      <c r="AB730" s="56">
        <v>-1.58695679065472</v>
      </c>
      <c r="AC730" s="56">
        <v>1.80716909216206</v>
      </c>
      <c r="AD730" s="56" t="s">
        <v>1362</v>
      </c>
      <c r="AE730" s="56">
        <v>-0.22503860642006401</v>
      </c>
      <c r="AF730" s="56">
        <v>-0.89056936873672499</v>
      </c>
      <c r="AG730" s="56" t="s">
        <v>1362</v>
      </c>
      <c r="AH730" s="56">
        <v>-0.93678784836908402</v>
      </c>
      <c r="AI730" s="56">
        <v>7.07714732353594E-2</v>
      </c>
      <c r="AJ730" s="56">
        <v>0.59498884075938996</v>
      </c>
      <c r="AK730" s="56"/>
      <c r="AL730" s="29" t="s">
        <v>1390</v>
      </c>
    </row>
    <row r="731" spans="1:38" x14ac:dyDescent="0.2">
      <c r="A731" t="s">
        <v>398</v>
      </c>
      <c r="B731">
        <v>17482</v>
      </c>
      <c r="C731" t="s">
        <v>451</v>
      </c>
      <c r="D731" t="s">
        <v>1242</v>
      </c>
      <c r="E731" t="s">
        <v>387</v>
      </c>
      <c r="F731" s="95">
        <v>48.61</v>
      </c>
      <c r="H731" s="33">
        <v>2373168</v>
      </c>
      <c r="I731" s="40">
        <v>76.797219999999996</v>
      </c>
      <c r="J731" s="40">
        <v>83.138492999999997</v>
      </c>
      <c r="K731" s="34">
        <v>12</v>
      </c>
      <c r="M731">
        <v>0</v>
      </c>
      <c r="P731" s="28">
        <v>-6.6981289548848896E-2</v>
      </c>
      <c r="Q731" s="28">
        <v>7.80294978996567E-2</v>
      </c>
      <c r="T731" s="56">
        <v>-1.6922420940136</v>
      </c>
      <c r="U731" s="56">
        <v>-0.199728685185977</v>
      </c>
      <c r="V731" s="56">
        <v>-1.22159274209873</v>
      </c>
      <c r="W731" s="56">
        <v>-0.28269823250167397</v>
      </c>
      <c r="X731" s="56">
        <v>0.35310011722847301</v>
      </c>
      <c r="Y731" s="56">
        <v>0.50795281280108195</v>
      </c>
      <c r="AB731" s="56">
        <v>-2.2232815471734799</v>
      </c>
      <c r="AC731" s="56">
        <v>2.0419338169914201</v>
      </c>
      <c r="AD731" s="56" t="s">
        <v>1362</v>
      </c>
      <c r="AE731" s="56">
        <v>-0.46811318910004501</v>
      </c>
      <c r="AF731" s="56">
        <v>-1.44489794837574</v>
      </c>
      <c r="AG731" s="56" t="s">
        <v>1362</v>
      </c>
      <c r="AH731" s="56">
        <v>-1.7518333609549399</v>
      </c>
      <c r="AI731" s="56">
        <v>0.76265639354196502</v>
      </c>
      <c r="AJ731" s="56">
        <v>0.67726678987908495</v>
      </c>
      <c r="AK731" s="56"/>
      <c r="AL731" s="29" t="s">
        <v>1390</v>
      </c>
    </row>
    <row r="732" spans="1:38" x14ac:dyDescent="0.2">
      <c r="A732" t="s">
        <v>398</v>
      </c>
      <c r="B732">
        <v>18638</v>
      </c>
      <c r="C732" t="s">
        <v>619</v>
      </c>
      <c r="D732" t="s">
        <v>1242</v>
      </c>
      <c r="E732" t="s">
        <v>387</v>
      </c>
      <c r="F732" s="95">
        <v>0.125</v>
      </c>
      <c r="H732" s="33">
        <v>3645143</v>
      </c>
      <c r="I732" s="40">
        <v>87.385930000000002</v>
      </c>
      <c r="J732" s="40">
        <v>79.169184999999999</v>
      </c>
      <c r="K732" s="34">
        <v>0</v>
      </c>
      <c r="M732">
        <v>0</v>
      </c>
      <c r="P732" s="28">
        <v>-0.26248210945109302</v>
      </c>
      <c r="Q732" s="28">
        <v>2.2594175794411801E-2</v>
      </c>
      <c r="T732" s="56">
        <v>-1.94777014241502</v>
      </c>
      <c r="U732" s="56">
        <v>-0.17361780175284</v>
      </c>
      <c r="V732" s="56">
        <v>-1.0419806094963</v>
      </c>
      <c r="W732" s="56">
        <v>-7.2360240582726207E-2</v>
      </c>
      <c r="X732" s="56">
        <v>0.32367180812110902</v>
      </c>
      <c r="Y732" s="56">
        <v>0.484368273782875</v>
      </c>
      <c r="AB732" s="56">
        <v>-2.3830962924177999</v>
      </c>
      <c r="AC732" s="56">
        <v>2.0751080863051601</v>
      </c>
      <c r="AD732" s="56" t="s">
        <v>1362</v>
      </c>
      <c r="AE732" s="56">
        <v>-0.49207555633683397</v>
      </c>
      <c r="AF732" s="56">
        <v>-1.4353342922991501</v>
      </c>
      <c r="AG732" s="56" t="s">
        <v>1362</v>
      </c>
      <c r="AH732" s="56">
        <v>-1.7209589877162901</v>
      </c>
      <c r="AI732" s="56">
        <v>0.71506468811103496</v>
      </c>
      <c r="AJ732" s="56">
        <v>0.65803530911530606</v>
      </c>
      <c r="AK732" s="56"/>
      <c r="AL732" s="29" t="s">
        <v>1390</v>
      </c>
    </row>
    <row r="733" spans="1:38" x14ac:dyDescent="0.2">
      <c r="A733" t="s">
        <v>398</v>
      </c>
      <c r="B733">
        <v>18704</v>
      </c>
      <c r="C733" t="s">
        <v>451</v>
      </c>
      <c r="D733" t="s">
        <v>1242</v>
      </c>
      <c r="E733" t="s">
        <v>387</v>
      </c>
      <c r="F733" s="95">
        <v>48.61</v>
      </c>
      <c r="H733" s="33">
        <v>175124</v>
      </c>
      <c r="I733" s="40">
        <v>79.373009999999994</v>
      </c>
      <c r="J733" s="40">
        <v>90.664475999999993</v>
      </c>
      <c r="K733" s="34" t="s">
        <v>1363</v>
      </c>
      <c r="M733">
        <v>0</v>
      </c>
      <c r="P733" s="28">
        <v>-0.490737609831013</v>
      </c>
      <c r="Q733" s="28">
        <v>-0.139484209847996</v>
      </c>
      <c r="T733" s="56" t="s">
        <v>1362</v>
      </c>
      <c r="U733" s="56" t="s">
        <v>1362</v>
      </c>
      <c r="V733" s="56" t="s">
        <v>1362</v>
      </c>
      <c r="W733" s="56" t="s">
        <v>1362</v>
      </c>
      <c r="X733" s="56" t="s">
        <v>1362</v>
      </c>
      <c r="Y733" s="56" t="s">
        <v>1362</v>
      </c>
      <c r="AB733" s="56" t="s">
        <v>1375</v>
      </c>
      <c r="AC733" s="56" t="s">
        <v>1375</v>
      </c>
      <c r="AD733" s="56" t="s">
        <v>1362</v>
      </c>
      <c r="AE733" s="56" t="s">
        <v>1375</v>
      </c>
      <c r="AF733" s="56" t="s">
        <v>1375</v>
      </c>
      <c r="AG733" s="56" t="s">
        <v>1362</v>
      </c>
      <c r="AH733" s="56" t="s">
        <v>1375</v>
      </c>
      <c r="AI733" s="56" t="s">
        <v>1375</v>
      </c>
      <c r="AJ733" s="56" t="s">
        <v>1375</v>
      </c>
      <c r="AK733" s="56"/>
      <c r="AL733" s="29" t="s">
        <v>1390</v>
      </c>
    </row>
    <row r="734" spans="1:38" x14ac:dyDescent="0.2">
      <c r="A734" t="s">
        <v>398</v>
      </c>
      <c r="B734">
        <v>18760</v>
      </c>
      <c r="C734" t="s">
        <v>499</v>
      </c>
      <c r="D734" t="s">
        <v>1058</v>
      </c>
      <c r="E734" t="s">
        <v>1038</v>
      </c>
      <c r="F734" s="95">
        <v>52.275000000000006</v>
      </c>
      <c r="H734" s="33">
        <v>8461150</v>
      </c>
      <c r="I734" s="40">
        <v>72.725660000000005</v>
      </c>
      <c r="J734" s="40">
        <v>64.466040000000007</v>
      </c>
      <c r="K734" s="34">
        <v>1746</v>
      </c>
      <c r="M734">
        <v>0</v>
      </c>
      <c r="P734" s="28">
        <v>0.475389692463909</v>
      </c>
      <c r="Q734" s="28">
        <v>0.22374238985648001</v>
      </c>
      <c r="T734" s="56">
        <v>0.80850966521914203</v>
      </c>
      <c r="U734" s="56">
        <v>-9.8263499976254595E-2</v>
      </c>
      <c r="V734" s="56">
        <v>0.39761360080243702</v>
      </c>
      <c r="W734" s="56">
        <v>0.22319825762045101</v>
      </c>
      <c r="X734" s="56">
        <v>-0.181304947121704</v>
      </c>
      <c r="Y734" s="56">
        <v>-0.116958581651341</v>
      </c>
      <c r="AB734" s="56">
        <v>0.53685689503689804</v>
      </c>
      <c r="AC734" s="56">
        <v>-0.12032899898435299</v>
      </c>
      <c r="AD734" s="56">
        <v>1.0557013651071501</v>
      </c>
      <c r="AE734" s="56">
        <v>-8.5884181350522698E-2</v>
      </c>
      <c r="AF734" s="56">
        <v>0.18202331378480499</v>
      </c>
      <c r="AG734" s="56" t="s">
        <v>1362</v>
      </c>
      <c r="AH734" s="56">
        <v>0.50713667456603695</v>
      </c>
      <c r="AI734" s="56">
        <v>-0.10793833390944201</v>
      </c>
      <c r="AJ734" s="56">
        <v>-0.136435046685533</v>
      </c>
      <c r="AK734" s="56"/>
      <c r="AL734" s="29" t="s">
        <v>1390</v>
      </c>
    </row>
    <row r="735" spans="1:38" x14ac:dyDescent="0.2">
      <c r="A735" t="s">
        <v>398</v>
      </c>
      <c r="B735">
        <v>18321</v>
      </c>
      <c r="C735" t="s">
        <v>499</v>
      </c>
      <c r="D735" t="s">
        <v>1058</v>
      </c>
      <c r="E735" t="s">
        <v>1038</v>
      </c>
      <c r="F735" s="95">
        <v>52.275000000000006</v>
      </c>
      <c r="H735" s="33">
        <v>21496266</v>
      </c>
      <c r="I735" s="40">
        <v>63.999384999999997</v>
      </c>
      <c r="J735" s="40">
        <v>75.288452000000007</v>
      </c>
      <c r="K735" s="34">
        <v>9717</v>
      </c>
      <c r="M735">
        <v>0</v>
      </c>
      <c r="P735" s="28">
        <v>0.27962165443621001</v>
      </c>
      <c r="Q735" s="28">
        <v>0.111132676256896</v>
      </c>
      <c r="T735" s="56">
        <v>0.78617292929418803</v>
      </c>
      <c r="U735" s="56">
        <v>0.21307400101504501</v>
      </c>
      <c r="V735" s="56">
        <v>0.10469795567682499</v>
      </c>
      <c r="W735" s="56">
        <v>-0.201605359844301</v>
      </c>
      <c r="X735" s="56">
        <v>0.20025074609662299</v>
      </c>
      <c r="Y735" s="56">
        <v>-0.302050349040896</v>
      </c>
      <c r="AB735" s="56">
        <v>0.77598235510867497</v>
      </c>
      <c r="AC735" s="56">
        <v>-0.32365752473035198</v>
      </c>
      <c r="AD735" s="56">
        <v>0.678183822093815</v>
      </c>
      <c r="AE735" s="56">
        <v>0.26150531155329998</v>
      </c>
      <c r="AF735" s="56">
        <v>-4.4548241442245597E-2</v>
      </c>
      <c r="AG735" s="56" t="s">
        <v>1362</v>
      </c>
      <c r="AH735" s="56">
        <v>0.80693996631278297</v>
      </c>
      <c r="AI735" s="56">
        <v>-0.1863286899214</v>
      </c>
      <c r="AJ735" s="56">
        <v>-0.103954040802753</v>
      </c>
      <c r="AK735" s="56"/>
      <c r="AL735" s="29" t="s">
        <v>1390</v>
      </c>
    </row>
    <row r="736" spans="1:38" x14ac:dyDescent="0.2">
      <c r="A736" t="s">
        <v>399</v>
      </c>
      <c r="B736" t="s">
        <v>227</v>
      </c>
      <c r="C736" t="s">
        <v>534</v>
      </c>
      <c r="D736" t="s">
        <v>1058</v>
      </c>
      <c r="E736" t="s">
        <v>387</v>
      </c>
      <c r="F736" s="95">
        <v>12.11</v>
      </c>
      <c r="H736" s="33">
        <v>5823047</v>
      </c>
      <c r="I736" s="40">
        <v>76.259411485100003</v>
      </c>
      <c r="J736" s="40">
        <v>60.387504706199998</v>
      </c>
      <c r="K736" s="34">
        <v>32</v>
      </c>
      <c r="M736">
        <v>0</v>
      </c>
      <c r="P736" s="28">
        <v>0.24877761391637401</v>
      </c>
      <c r="Q736" s="28">
        <v>6.3753077954678494E-2</v>
      </c>
      <c r="T736" s="56">
        <v>-0.87308210074297099</v>
      </c>
      <c r="U736" s="56">
        <v>-4.4262161665181397E-2</v>
      </c>
      <c r="V736" s="56">
        <v>-0.50838330530043396</v>
      </c>
      <c r="W736" s="56">
        <v>-1.5714991322178198E-2</v>
      </c>
      <c r="X736" s="56">
        <v>0.36363467728820098</v>
      </c>
      <c r="Y736" s="56">
        <v>0.24637399420174999</v>
      </c>
      <c r="AB736" s="56">
        <v>-0.83766307969798004</v>
      </c>
      <c r="AC736" s="56">
        <v>1.59928135549011</v>
      </c>
      <c r="AD736" s="56" t="s">
        <v>1362</v>
      </c>
      <c r="AE736" s="56">
        <v>-0.245917410290173</v>
      </c>
      <c r="AF736" s="56">
        <v>-0.72762480557175402</v>
      </c>
      <c r="AG736" s="56" t="s">
        <v>1362</v>
      </c>
      <c r="AH736" s="56">
        <v>-0.87817085626004099</v>
      </c>
      <c r="AI736" s="56">
        <v>0.12796419666241601</v>
      </c>
      <c r="AJ736" s="56">
        <v>0.56065741945915504</v>
      </c>
      <c r="AK736" s="56"/>
      <c r="AL736" s="29" t="s">
        <v>1390</v>
      </c>
    </row>
    <row r="737" spans="1:38" x14ac:dyDescent="0.2">
      <c r="A737" t="s">
        <v>398</v>
      </c>
      <c r="B737" t="s">
        <v>10</v>
      </c>
      <c r="C737" t="s">
        <v>768</v>
      </c>
      <c r="D737" t="s">
        <v>1198</v>
      </c>
      <c r="E737" t="s">
        <v>1037</v>
      </c>
      <c r="F737" s="95">
        <v>48.44</v>
      </c>
      <c r="H737" s="33">
        <v>11622896</v>
      </c>
      <c r="I737" s="40">
        <v>85.407557510700002</v>
      </c>
      <c r="J737" s="40">
        <v>45.712401584799998</v>
      </c>
      <c r="K737" s="34">
        <v>1</v>
      </c>
      <c r="M737">
        <v>0</v>
      </c>
      <c r="P737" s="28">
        <v>0.52297320304529105</v>
      </c>
      <c r="Q737" s="28">
        <v>0.164757184514286</v>
      </c>
      <c r="T737" s="56">
        <v>0.73861191695313799</v>
      </c>
      <c r="U737" s="56">
        <v>3.6424278382844101E-2</v>
      </c>
      <c r="V737" s="56">
        <v>0.41742137764549703</v>
      </c>
      <c r="W737" s="56">
        <v>0.34349990369790501</v>
      </c>
      <c r="X737" s="56">
        <v>0.196835325208393</v>
      </c>
      <c r="Y737" s="56">
        <v>-0.114664825441708</v>
      </c>
      <c r="AB737" s="56">
        <v>0.65941496193636595</v>
      </c>
      <c r="AC737" s="56">
        <v>-0.15027034905912201</v>
      </c>
      <c r="AD737" s="56">
        <v>0.83674623532744097</v>
      </c>
      <c r="AE737" s="56">
        <v>5.35669570678909E-2</v>
      </c>
      <c r="AF737" s="56">
        <v>0.26824291754267199</v>
      </c>
      <c r="AG737" s="56">
        <v>5.3733273641802297E-2</v>
      </c>
      <c r="AH737" s="56">
        <v>0.17778315316249599</v>
      </c>
      <c r="AI737" s="56">
        <v>-0.64195757800316</v>
      </c>
      <c r="AJ737" s="56">
        <v>9.0845516648989599E-2</v>
      </c>
      <c r="AK737" s="56"/>
      <c r="AL737" s="29" t="s">
        <v>1390</v>
      </c>
    </row>
    <row r="738" spans="1:38" x14ac:dyDescent="0.2">
      <c r="A738" t="s">
        <v>398</v>
      </c>
      <c r="B738">
        <v>18426</v>
      </c>
      <c r="C738" t="s">
        <v>564</v>
      </c>
      <c r="D738" t="s">
        <v>1198</v>
      </c>
      <c r="E738" t="s">
        <v>1037</v>
      </c>
      <c r="F738" s="95">
        <v>52.454999999999998</v>
      </c>
      <c r="H738" s="33">
        <v>24142931</v>
      </c>
      <c r="I738" s="40">
        <v>71.878100000000003</v>
      </c>
      <c r="J738" s="40">
        <v>46.157133999999999</v>
      </c>
      <c r="K738" s="34">
        <v>28</v>
      </c>
      <c r="M738">
        <v>0</v>
      </c>
      <c r="P738" s="28">
        <v>-4.8551289072229803E-2</v>
      </c>
      <c r="Q738" s="28">
        <v>-0.14904687513761999</v>
      </c>
      <c r="T738" s="56">
        <v>1.7883457641525501E-2</v>
      </c>
      <c r="U738" s="56">
        <v>8.3955978553171801E-2</v>
      </c>
      <c r="V738" s="56">
        <v>6.1265350629740298E-2</v>
      </c>
      <c r="W738" s="56">
        <v>-0.29781334004978399</v>
      </c>
      <c r="X738" s="56">
        <v>-4.7860271318821798E-2</v>
      </c>
      <c r="Y738" s="56">
        <v>-3.7818389297124597E-2</v>
      </c>
      <c r="AB738" s="56">
        <v>2.67966655503467E-2</v>
      </c>
      <c r="AC738" s="56">
        <v>-7.9741817244437296E-2</v>
      </c>
      <c r="AD738" s="56">
        <v>0.80251830319903805</v>
      </c>
      <c r="AE738" s="56">
        <v>0.112793695586274</v>
      </c>
      <c r="AF738" s="56">
        <v>6.8520782169711802E-2</v>
      </c>
      <c r="AG738" s="56">
        <v>-0.131054335061979</v>
      </c>
      <c r="AH738" s="56">
        <v>-0.27429729385179102</v>
      </c>
      <c r="AI738" s="56">
        <v>-0.244174932248996</v>
      </c>
      <c r="AJ738" s="56">
        <v>7.5499050279127206E-2</v>
      </c>
      <c r="AK738" s="56"/>
      <c r="AL738" s="29" t="s">
        <v>1390</v>
      </c>
    </row>
    <row r="739" spans="1:38" x14ac:dyDescent="0.2">
      <c r="A739" t="s">
        <v>398</v>
      </c>
      <c r="B739">
        <v>18421</v>
      </c>
      <c r="C739" t="s">
        <v>559</v>
      </c>
      <c r="D739" t="s">
        <v>1198</v>
      </c>
      <c r="E739" t="s">
        <v>1037</v>
      </c>
      <c r="F739" s="95">
        <v>13.1</v>
      </c>
      <c r="H739" s="33">
        <v>16360578</v>
      </c>
      <c r="I739" s="40">
        <v>70.284809999999993</v>
      </c>
      <c r="J739" s="40">
        <v>54.667865999999997</v>
      </c>
      <c r="K739" s="34">
        <v>36</v>
      </c>
      <c r="M739">
        <v>0</v>
      </c>
      <c r="P739" s="28">
        <v>3.0715407809810701E-2</v>
      </c>
      <c r="Q739" s="28">
        <v>-0.15904132511034899</v>
      </c>
      <c r="T739" s="56">
        <v>0.13715936076107099</v>
      </c>
      <c r="U739" s="56">
        <v>2.9776822303549898E-2</v>
      </c>
      <c r="V739" s="56">
        <v>0.118361426067111</v>
      </c>
      <c r="W739" s="56">
        <v>-0.10814948355708601</v>
      </c>
      <c r="X739" s="56">
        <v>7.2727474664279201E-2</v>
      </c>
      <c r="Y739" s="56">
        <v>-3.4456999530863501E-2</v>
      </c>
      <c r="AB739" s="56">
        <v>0.17155188704195801</v>
      </c>
      <c r="AC739" s="56">
        <v>-3.32347866140617E-2</v>
      </c>
      <c r="AD739" s="56">
        <v>0.13606930023253</v>
      </c>
      <c r="AE739" s="56">
        <v>3.8538762571996503E-2</v>
      </c>
      <c r="AF739" s="56">
        <v>5.6226344869788301E-2</v>
      </c>
      <c r="AG739" s="56">
        <v>-8.3807523185134195E-2</v>
      </c>
      <c r="AH739" s="56">
        <v>-1.7914157340763699E-2</v>
      </c>
      <c r="AI739" s="56">
        <v>-0.199193433156441</v>
      </c>
      <c r="AJ739" s="56">
        <v>3.9428345157623397E-2</v>
      </c>
      <c r="AK739" s="56"/>
      <c r="AL739" s="29" t="s">
        <v>1390</v>
      </c>
    </row>
    <row r="740" spans="1:38" x14ac:dyDescent="0.2">
      <c r="A740" t="s">
        <v>399</v>
      </c>
      <c r="B740" t="s">
        <v>135</v>
      </c>
      <c r="C740" t="s">
        <v>767</v>
      </c>
      <c r="D740" t="s">
        <v>1198</v>
      </c>
      <c r="E740" t="s">
        <v>387</v>
      </c>
      <c r="F740" s="95">
        <v>0</v>
      </c>
      <c r="H740" s="33">
        <v>7219394</v>
      </c>
      <c r="I740" s="40">
        <v>84.047911620999997</v>
      </c>
      <c r="J740" s="40">
        <v>61.896754433300003</v>
      </c>
      <c r="K740" s="34">
        <v>3</v>
      </c>
      <c r="M740">
        <v>0</v>
      </c>
      <c r="P740" s="28">
        <v>-0.52037850065507296</v>
      </c>
      <c r="Q740" s="28">
        <v>-0.25331544931327399</v>
      </c>
      <c r="T740" s="56">
        <v>-1.91770980073887</v>
      </c>
      <c r="U740" s="56">
        <v>-2.2491314792358701E-2</v>
      </c>
      <c r="V740" s="56">
        <v>-0.93881891818194396</v>
      </c>
      <c r="W740" s="56">
        <v>-0.20369537258723999</v>
      </c>
      <c r="X740" s="56">
        <v>0.34400425405837498</v>
      </c>
      <c r="Y740" s="56">
        <v>0.3998955012773</v>
      </c>
      <c r="AB740" s="56">
        <v>-2.2434815089643299</v>
      </c>
      <c r="AC740" s="56">
        <v>1.9327611676696199</v>
      </c>
      <c r="AD740" s="56" t="s">
        <v>1362</v>
      </c>
      <c r="AE740" s="56">
        <v>-0.323618675663775</v>
      </c>
      <c r="AF740" s="56">
        <v>-1.10134557434694</v>
      </c>
      <c r="AG740" s="56" t="s">
        <v>1362</v>
      </c>
      <c r="AH740" s="56">
        <v>-1.4396741598495699</v>
      </c>
      <c r="AI740" s="56">
        <v>0.42484243024728102</v>
      </c>
      <c r="AJ740" s="56">
        <v>0.64190767969910201</v>
      </c>
      <c r="AK740" s="56"/>
      <c r="AL740" s="29" t="s">
        <v>1390</v>
      </c>
    </row>
    <row r="741" spans="1:38" x14ac:dyDescent="0.2">
      <c r="A741" t="s">
        <v>399</v>
      </c>
      <c r="B741" t="s">
        <v>171</v>
      </c>
      <c r="C741" t="s">
        <v>734</v>
      </c>
      <c r="D741" t="s">
        <v>1320</v>
      </c>
      <c r="E741" t="s">
        <v>387</v>
      </c>
      <c r="F741" s="95" t="s">
        <v>1362</v>
      </c>
      <c r="H741" s="33">
        <v>681612</v>
      </c>
      <c r="I741" s="40">
        <v>86.202453480200006</v>
      </c>
      <c r="J741" s="40">
        <v>80.195913792900001</v>
      </c>
      <c r="K741" s="34">
        <v>1</v>
      </c>
      <c r="M741">
        <v>0</v>
      </c>
      <c r="P741" s="28">
        <v>-5.4765391333001498E-2</v>
      </c>
      <c r="Q741" s="28">
        <v>-1.9072362120292501E-2</v>
      </c>
      <c r="T741" s="56">
        <v>-1.75860545539705</v>
      </c>
      <c r="U741" s="56">
        <v>-6.5188374214366004E-2</v>
      </c>
      <c r="V741" s="56">
        <v>-1.1375649158904599</v>
      </c>
      <c r="W741" s="56">
        <v>-0.28534398570321201</v>
      </c>
      <c r="X741" s="56">
        <v>0.28998647341281703</v>
      </c>
      <c r="Y741" s="56">
        <v>0.45447862958429702</v>
      </c>
      <c r="AB741" s="56">
        <v>-2.4635301755831698</v>
      </c>
      <c r="AC741" s="56">
        <v>2.0391761810920701</v>
      </c>
      <c r="AD741" s="56" t="s">
        <v>1362</v>
      </c>
      <c r="AE741" s="56">
        <v>-0.41842595453922399</v>
      </c>
      <c r="AF741" s="56">
        <v>-1.3689636511510199</v>
      </c>
      <c r="AG741" s="56" t="s">
        <v>1362</v>
      </c>
      <c r="AH741" s="56">
        <v>-1.90244477687995</v>
      </c>
      <c r="AI741" s="56">
        <v>0.78667279710705595</v>
      </c>
      <c r="AJ741" s="56">
        <v>0.58056826229226799</v>
      </c>
      <c r="AK741" s="56"/>
      <c r="AL741" s="29" t="s">
        <v>1390</v>
      </c>
    </row>
    <row r="742" spans="1:38" x14ac:dyDescent="0.2">
      <c r="A742" t="s">
        <v>398</v>
      </c>
      <c r="B742" t="s">
        <v>56</v>
      </c>
      <c r="C742" t="s">
        <v>813</v>
      </c>
      <c r="D742" t="s">
        <v>1196</v>
      </c>
      <c r="E742" t="s">
        <v>387</v>
      </c>
      <c r="F742" s="95" t="s">
        <v>1362</v>
      </c>
      <c r="H742" s="33">
        <v>12224582</v>
      </c>
      <c r="I742" s="40">
        <v>84.730532554600003</v>
      </c>
      <c r="J742" s="40">
        <v>49.1890547474</v>
      </c>
      <c r="K742" s="34">
        <v>8</v>
      </c>
      <c r="M742">
        <v>0</v>
      </c>
      <c r="P742" s="28">
        <v>0.19447584302856</v>
      </c>
      <c r="Q742" s="28">
        <v>-3.9683798747546399E-2</v>
      </c>
      <c r="T742" s="56">
        <v>-0.94198055666087199</v>
      </c>
      <c r="U742" s="56">
        <v>-1.4795487740108099E-2</v>
      </c>
      <c r="V742" s="56">
        <v>-0.72819170952425305</v>
      </c>
      <c r="W742" s="56">
        <v>7.1966296548191006E-2</v>
      </c>
      <c r="X742" s="56">
        <v>-0.107253717484352</v>
      </c>
      <c r="Y742" s="56">
        <v>0.364325610051078</v>
      </c>
      <c r="AB742" s="56">
        <v>-1.0027804404943099</v>
      </c>
      <c r="AC742" s="56">
        <v>1.8115921462478199</v>
      </c>
      <c r="AD742" s="56" t="s">
        <v>1362</v>
      </c>
      <c r="AE742" s="56">
        <v>-0.118766563517921</v>
      </c>
      <c r="AF742" s="56">
        <v>-0.83403428329912199</v>
      </c>
      <c r="AG742" s="56" t="s">
        <v>1362</v>
      </c>
      <c r="AH742" s="56">
        <v>-0.65114840742004998</v>
      </c>
      <c r="AI742" s="56">
        <v>0.29087935512704099</v>
      </c>
      <c r="AJ742" s="56">
        <v>1.7075198572829201E-2</v>
      </c>
      <c r="AK742" s="56"/>
      <c r="AL742" s="29" t="s">
        <v>1390</v>
      </c>
    </row>
    <row r="743" spans="1:38" x14ac:dyDescent="0.2">
      <c r="A743" t="s">
        <v>398</v>
      </c>
      <c r="B743">
        <v>18440</v>
      </c>
      <c r="C743" t="s">
        <v>577</v>
      </c>
      <c r="D743" t="s">
        <v>1196</v>
      </c>
      <c r="E743" t="s">
        <v>1037</v>
      </c>
      <c r="F743" s="95">
        <v>19.939999999999998</v>
      </c>
      <c r="H743" s="33">
        <v>7611788</v>
      </c>
      <c r="I743" s="40">
        <v>51.282829999999997</v>
      </c>
      <c r="J743" s="40">
        <v>62.450476999999999</v>
      </c>
      <c r="K743" s="34">
        <v>40</v>
      </c>
      <c r="M743">
        <v>0</v>
      </c>
      <c r="P743" s="28">
        <v>0.158358807249633</v>
      </c>
      <c r="Q743" s="28">
        <v>-6.9018594487575399E-2</v>
      </c>
      <c r="T743" s="56">
        <v>0.55027883846620995</v>
      </c>
      <c r="U743" s="56">
        <v>-3.39034216881033E-2</v>
      </c>
      <c r="V743" s="56">
        <v>0.50186892683080098</v>
      </c>
      <c r="W743" s="56">
        <v>0.15251933061919901</v>
      </c>
      <c r="X743" s="56">
        <v>0.123727063999599</v>
      </c>
      <c r="Y743" s="56">
        <v>-7.57095794084994E-2</v>
      </c>
      <c r="AB743" s="56">
        <v>0.58483482132987996</v>
      </c>
      <c r="AC743" s="56">
        <v>-9.5481502881429703E-2</v>
      </c>
      <c r="AD743" s="56">
        <v>0.95987425267680904</v>
      </c>
      <c r="AE743" s="56">
        <v>-5.96537729824618E-2</v>
      </c>
      <c r="AF743" s="56">
        <v>0.37363784896701802</v>
      </c>
      <c r="AG743" s="56">
        <v>-0.115054234829763</v>
      </c>
      <c r="AH743" s="56">
        <v>3.9563141305956402E-2</v>
      </c>
      <c r="AI743" s="56">
        <v>-0.40663941469660903</v>
      </c>
      <c r="AJ743" s="56">
        <v>2.42052168115214E-2</v>
      </c>
      <c r="AK743" s="56"/>
      <c r="AL743" s="29" t="s">
        <v>1390</v>
      </c>
    </row>
    <row r="744" spans="1:38" x14ac:dyDescent="0.2">
      <c r="A744" t="s">
        <v>398</v>
      </c>
      <c r="B744">
        <v>18374</v>
      </c>
      <c r="C744" t="s">
        <v>515</v>
      </c>
      <c r="D744" t="s">
        <v>1167</v>
      </c>
      <c r="E744" t="s">
        <v>387</v>
      </c>
      <c r="F744" s="95">
        <v>16.75</v>
      </c>
      <c r="H744" s="33">
        <v>9213761</v>
      </c>
      <c r="I744" s="40">
        <v>77.162343000000007</v>
      </c>
      <c r="J744" s="40">
        <v>58.565468000000003</v>
      </c>
      <c r="K744" s="34">
        <v>92</v>
      </c>
      <c r="M744">
        <v>0</v>
      </c>
      <c r="P744" s="28">
        <v>1.13721198922352</v>
      </c>
      <c r="Q744" s="28">
        <v>0.39351060235774399</v>
      </c>
      <c r="T744" s="56">
        <v>0.201994614509695</v>
      </c>
      <c r="U744" s="56">
        <v>-0.13234116173167901</v>
      </c>
      <c r="V744" s="56">
        <v>-9.2158863096623106E-2</v>
      </c>
      <c r="W744" s="56">
        <v>8.2602347086372305E-2</v>
      </c>
      <c r="X744" s="56">
        <v>-1.0384812033050901E-2</v>
      </c>
      <c r="Y744" s="56">
        <v>7.1533802426672705E-2</v>
      </c>
      <c r="AB744" s="56">
        <v>9.6074359881313798E-2</v>
      </c>
      <c r="AC744" s="56">
        <v>1.2317918498171601</v>
      </c>
      <c r="AD744" s="56" t="s">
        <v>1362</v>
      </c>
      <c r="AE744" s="56">
        <v>-0.16594203795040199</v>
      </c>
      <c r="AF744" s="56">
        <v>-0.454827330812765</v>
      </c>
      <c r="AG744" s="56" t="s">
        <v>1362</v>
      </c>
      <c r="AH744" s="56">
        <v>-0.44656115429773102</v>
      </c>
      <c r="AI744" s="56">
        <v>-0.37307003561543101</v>
      </c>
      <c r="AJ744" s="56">
        <v>0.32263344493789098</v>
      </c>
      <c r="AK744" s="56"/>
      <c r="AL744" s="29" t="s">
        <v>1390</v>
      </c>
    </row>
    <row r="745" spans="1:38" x14ac:dyDescent="0.2">
      <c r="A745" t="s">
        <v>399</v>
      </c>
      <c r="B745" t="s">
        <v>186</v>
      </c>
      <c r="C745" t="s">
        <v>777</v>
      </c>
      <c r="D745" t="s">
        <v>1167</v>
      </c>
      <c r="E745" t="s">
        <v>387</v>
      </c>
      <c r="F745" s="95">
        <v>0.03</v>
      </c>
      <c r="H745" s="33">
        <v>25575283</v>
      </c>
      <c r="I745" s="40">
        <v>87.857791426800006</v>
      </c>
      <c r="J745" s="40">
        <v>19.8262332127</v>
      </c>
      <c r="K745" s="34">
        <v>4</v>
      </c>
      <c r="M745">
        <v>0</v>
      </c>
      <c r="P745" s="28">
        <v>-0.54510111073325196</v>
      </c>
      <c r="Q745" s="28">
        <v>-0.244124137515145</v>
      </c>
      <c r="T745" s="56">
        <v>-1.8142269369486399</v>
      </c>
      <c r="U745" s="56">
        <v>-0.55053962031880099</v>
      </c>
      <c r="V745" s="56">
        <v>-1.4085570243226799</v>
      </c>
      <c r="W745" s="56">
        <v>-1.15520677489764</v>
      </c>
      <c r="X745" s="56">
        <v>-0.52431833929129901</v>
      </c>
      <c r="Y745" s="56">
        <v>0.75658070790675003</v>
      </c>
      <c r="AB745" s="56">
        <v>-0.99561991809908901</v>
      </c>
      <c r="AC745" s="56">
        <v>-0.27348297361903401</v>
      </c>
      <c r="AD745" s="56" t="s">
        <v>1362</v>
      </c>
      <c r="AE745" s="56">
        <v>0.137575632569711</v>
      </c>
      <c r="AF745" s="56">
        <v>0.20777280550550201</v>
      </c>
      <c r="AG745" s="56" t="s">
        <v>1362</v>
      </c>
      <c r="AH745" s="56">
        <v>0.54934581524084902</v>
      </c>
      <c r="AI745" s="56">
        <v>-0.69739543054592701</v>
      </c>
      <c r="AJ745" s="56">
        <v>-0.171034008497854</v>
      </c>
      <c r="AK745" s="56"/>
      <c r="AL745" s="29" t="s">
        <v>1390</v>
      </c>
    </row>
    <row r="746" spans="1:38" x14ac:dyDescent="0.2">
      <c r="A746" t="s">
        <v>399</v>
      </c>
      <c r="B746" t="s">
        <v>273</v>
      </c>
      <c r="C746" t="s">
        <v>969</v>
      </c>
      <c r="D746" t="s">
        <v>1267</v>
      </c>
      <c r="E746" t="s">
        <v>387</v>
      </c>
      <c r="F746" s="95">
        <v>9.5350000000000001</v>
      </c>
      <c r="H746" s="33">
        <v>5980771</v>
      </c>
      <c r="I746" s="40">
        <v>88.210502673400001</v>
      </c>
      <c r="J746" s="40">
        <v>49.375946001899997</v>
      </c>
      <c r="K746" s="34">
        <v>3</v>
      </c>
      <c r="M746">
        <v>0</v>
      </c>
      <c r="P746" s="28">
        <v>0.10233965491955101</v>
      </c>
      <c r="Q746" s="28">
        <v>0.12524057327624499</v>
      </c>
      <c r="T746" s="56">
        <v>-1.13957764368504</v>
      </c>
      <c r="U746" s="56">
        <v>-2.1003499452006E-2</v>
      </c>
      <c r="V746" s="56">
        <v>-0.510356762931927</v>
      </c>
      <c r="W746" s="56">
        <v>0.26499704446148897</v>
      </c>
      <c r="X746" s="56">
        <v>0.48649454393013197</v>
      </c>
      <c r="Y746" s="56">
        <v>0.223764328049643</v>
      </c>
      <c r="AB746" s="56">
        <v>-1.22176712292503</v>
      </c>
      <c r="AC746" s="56">
        <v>1.5182332035572299</v>
      </c>
      <c r="AD746" s="56" t="s">
        <v>1362</v>
      </c>
      <c r="AE746" s="56">
        <v>-4.7796307233972102E-2</v>
      </c>
      <c r="AF746" s="56">
        <v>-0.71207859518468097</v>
      </c>
      <c r="AG746" s="56" t="s">
        <v>1362</v>
      </c>
      <c r="AH746" s="56">
        <v>-0.88489688116508103</v>
      </c>
      <c r="AI746" s="56">
        <v>-0.101688143619149</v>
      </c>
      <c r="AJ746" s="56">
        <v>0.67496654268419598</v>
      </c>
      <c r="AK746" s="56"/>
      <c r="AL746" s="29" t="s">
        <v>1390</v>
      </c>
    </row>
    <row r="747" spans="1:38" x14ac:dyDescent="0.2">
      <c r="A747" t="s">
        <v>398</v>
      </c>
      <c r="B747">
        <v>19106</v>
      </c>
      <c r="C747" t="s">
        <v>733</v>
      </c>
      <c r="D747" t="s">
        <v>1065</v>
      </c>
      <c r="E747" t="s">
        <v>387</v>
      </c>
      <c r="F747" s="95" t="s">
        <v>1362</v>
      </c>
      <c r="H747" s="33">
        <v>15994389</v>
      </c>
      <c r="I747" s="40">
        <v>81.798389999999998</v>
      </c>
      <c r="J747" s="40">
        <v>47.35971</v>
      </c>
      <c r="K747" s="34">
        <v>5</v>
      </c>
      <c r="M747">
        <v>0</v>
      </c>
      <c r="P747" s="28">
        <v>-0.180167596186804</v>
      </c>
      <c r="Q747" s="28">
        <v>-0.16722650217530699</v>
      </c>
      <c r="T747" s="56">
        <v>-0.54788786008537804</v>
      </c>
      <c r="U747" s="56">
        <v>-0.246206551557027</v>
      </c>
      <c r="V747" s="56">
        <v>-0.894538252830128</v>
      </c>
      <c r="W747" s="56">
        <v>-0.52436151041847001</v>
      </c>
      <c r="X747" s="56">
        <v>-0.57385514061196696</v>
      </c>
      <c r="Y747" s="56">
        <v>0.51972212666292905</v>
      </c>
      <c r="AB747" s="56">
        <v>-0.738063195845441</v>
      </c>
      <c r="AC747" s="56">
        <v>1.1764850325115199</v>
      </c>
      <c r="AD747" s="56" t="s">
        <v>1362</v>
      </c>
      <c r="AE747" s="56">
        <v>-0.197997931225701</v>
      </c>
      <c r="AF747" s="56">
        <v>-0.240274148254988</v>
      </c>
      <c r="AG747" s="56" t="s">
        <v>1362</v>
      </c>
      <c r="AH747" s="56">
        <v>0.33942041709586102</v>
      </c>
      <c r="AI747" s="56">
        <v>0.370866558547504</v>
      </c>
      <c r="AJ747" s="56">
        <v>-0.39326044716113401</v>
      </c>
      <c r="AK747" s="56"/>
      <c r="AL747" s="29" t="s">
        <v>1390</v>
      </c>
    </row>
    <row r="748" spans="1:38" x14ac:dyDescent="0.2">
      <c r="A748" t="s">
        <v>399</v>
      </c>
      <c r="B748" t="s">
        <v>159</v>
      </c>
      <c r="C748" t="s">
        <v>929</v>
      </c>
      <c r="D748" t="s">
        <v>1232</v>
      </c>
      <c r="E748" t="s">
        <v>387</v>
      </c>
      <c r="F748" s="95">
        <v>44.644999999999996</v>
      </c>
      <c r="H748" s="33">
        <v>5743843</v>
      </c>
      <c r="I748" s="40">
        <v>88.820557582800006</v>
      </c>
      <c r="J748" s="40">
        <v>74.435411984300003</v>
      </c>
      <c r="K748" s="34">
        <v>1</v>
      </c>
      <c r="M748">
        <v>0</v>
      </c>
      <c r="P748" s="28">
        <v>-4.0476877143795401E-2</v>
      </c>
      <c r="Q748" s="28">
        <v>-1.8099545632525301E-2</v>
      </c>
      <c r="T748" s="56">
        <v>-1.41327841731968</v>
      </c>
      <c r="U748" s="56">
        <v>-7.8522878308199304E-2</v>
      </c>
      <c r="V748" s="56">
        <v>-0.889371878555967</v>
      </c>
      <c r="W748" s="56">
        <v>-0.150094760028265</v>
      </c>
      <c r="X748" s="56">
        <v>0.41009068423488099</v>
      </c>
      <c r="Y748" s="56">
        <v>0.37894293362894799</v>
      </c>
      <c r="AB748" s="56">
        <v>-1.7004299623877299</v>
      </c>
      <c r="AC748" s="56">
        <v>1.8663932613703</v>
      </c>
      <c r="AD748" s="56" t="s">
        <v>1362</v>
      </c>
      <c r="AE748" s="56">
        <v>-0.33277799257641899</v>
      </c>
      <c r="AF748" s="56">
        <v>-1.10931817104501</v>
      </c>
      <c r="AG748" s="56" t="s">
        <v>1362</v>
      </c>
      <c r="AH748" s="56">
        <v>-1.3668169023853101</v>
      </c>
      <c r="AI748" s="56">
        <v>0.46523277463173801</v>
      </c>
      <c r="AJ748" s="56">
        <v>0.70081887720617597</v>
      </c>
      <c r="AK748" s="56"/>
      <c r="AL748" s="29" t="s">
        <v>1390</v>
      </c>
    </row>
    <row r="749" spans="1:38" x14ac:dyDescent="0.2">
      <c r="A749" t="s">
        <v>399</v>
      </c>
      <c r="B749">
        <v>23834</v>
      </c>
      <c r="C749" t="s">
        <v>888</v>
      </c>
      <c r="D749" t="s">
        <v>1232</v>
      </c>
      <c r="E749" t="s">
        <v>387</v>
      </c>
      <c r="F749" s="95">
        <v>6.67</v>
      </c>
      <c r="H749" s="33">
        <v>14092273</v>
      </c>
      <c r="I749" s="40">
        <v>87.902640000000005</v>
      </c>
      <c r="J749" s="40">
        <v>36.85371</v>
      </c>
      <c r="K749" s="34">
        <v>0</v>
      </c>
      <c r="M749">
        <v>0</v>
      </c>
      <c r="P749" s="28">
        <v>-0.16372291710095399</v>
      </c>
      <c r="Q749" s="28">
        <v>-7.58419545270414E-2</v>
      </c>
      <c r="T749" s="56">
        <v>-0.59740090163423398</v>
      </c>
      <c r="U749" s="56">
        <v>-0.76712295834857902</v>
      </c>
      <c r="V749" s="56">
        <v>-1.0128071408616399</v>
      </c>
      <c r="W749" s="56">
        <v>-0.84723285152504102</v>
      </c>
      <c r="X749" s="56">
        <v>-0.675776034555998</v>
      </c>
      <c r="Y749" s="56">
        <v>0.70598305415177098</v>
      </c>
      <c r="AB749" s="56">
        <v>-0.29828518541082699</v>
      </c>
      <c r="AC749" s="56">
        <v>-2.32354611413494E-2</v>
      </c>
      <c r="AD749" s="56" t="s">
        <v>1362</v>
      </c>
      <c r="AE749" s="56">
        <v>-0.13801463910220199</v>
      </c>
      <c r="AF749" s="56">
        <v>0.15972604410173399</v>
      </c>
      <c r="AG749" s="56" t="s">
        <v>1362</v>
      </c>
      <c r="AH749" s="56">
        <v>0.57743581561339496</v>
      </c>
      <c r="AI749" s="56">
        <v>5.1649560507833505E-4</v>
      </c>
      <c r="AJ749" s="56">
        <v>-0.48748850682098299</v>
      </c>
      <c r="AK749" s="56"/>
      <c r="AL749" s="29" t="s">
        <v>1390</v>
      </c>
    </row>
    <row r="750" spans="1:38" x14ac:dyDescent="0.2">
      <c r="A750" t="s">
        <v>398</v>
      </c>
      <c r="B750">
        <v>18653</v>
      </c>
      <c r="C750" t="s">
        <v>634</v>
      </c>
      <c r="D750" t="s">
        <v>1232</v>
      </c>
      <c r="E750" t="s">
        <v>387</v>
      </c>
      <c r="F750" s="95">
        <v>0</v>
      </c>
      <c r="H750" s="33">
        <v>244193</v>
      </c>
      <c r="I750" s="40">
        <v>83.802080000000004</v>
      </c>
      <c r="J750" s="40">
        <v>82.367515999999995</v>
      </c>
      <c r="K750" s="34" t="s">
        <v>1363</v>
      </c>
      <c r="M750">
        <v>0</v>
      </c>
      <c r="P750" s="28">
        <v>-0.56207601402860097</v>
      </c>
      <c r="Q750" s="28">
        <v>-0.389935011951693</v>
      </c>
      <c r="T750" s="56" t="s">
        <v>1362</v>
      </c>
      <c r="U750" s="56" t="s">
        <v>1362</v>
      </c>
      <c r="V750" s="56" t="s">
        <v>1362</v>
      </c>
      <c r="W750" s="56" t="s">
        <v>1362</v>
      </c>
      <c r="X750" s="56" t="s">
        <v>1362</v>
      </c>
      <c r="Y750" s="56" t="s">
        <v>1362</v>
      </c>
      <c r="AB750" s="56" t="s">
        <v>1375</v>
      </c>
      <c r="AC750" s="56" t="s">
        <v>1375</v>
      </c>
      <c r="AD750" s="56" t="s">
        <v>1362</v>
      </c>
      <c r="AE750" s="56" t="s">
        <v>1375</v>
      </c>
      <c r="AF750" s="56" t="s">
        <v>1375</v>
      </c>
      <c r="AG750" s="56" t="s">
        <v>1362</v>
      </c>
      <c r="AH750" s="56" t="s">
        <v>1375</v>
      </c>
      <c r="AI750" s="56" t="s">
        <v>1375</v>
      </c>
      <c r="AJ750" s="56" t="s">
        <v>1375</v>
      </c>
      <c r="AK750" s="56"/>
      <c r="AL750" s="29" t="s">
        <v>1390</v>
      </c>
    </row>
    <row r="751" spans="1:38" x14ac:dyDescent="0.2">
      <c r="A751" t="s">
        <v>398</v>
      </c>
      <c r="B751">
        <v>18371</v>
      </c>
      <c r="C751" t="s">
        <v>513</v>
      </c>
      <c r="D751" t="s">
        <v>1244</v>
      </c>
      <c r="E751" t="s">
        <v>387</v>
      </c>
      <c r="F751" s="95">
        <v>19.619999999999997</v>
      </c>
      <c r="H751" s="33">
        <v>838486</v>
      </c>
      <c r="I751" s="40">
        <v>57.155500000000004</v>
      </c>
      <c r="J751" s="40">
        <v>74.785650000000004</v>
      </c>
      <c r="K751" s="34">
        <v>0</v>
      </c>
      <c r="M751">
        <v>0</v>
      </c>
      <c r="P751" s="28">
        <v>0.45409051371765602</v>
      </c>
      <c r="Q751" s="28">
        <v>0.326845235182677</v>
      </c>
      <c r="T751" s="56">
        <v>-1.73884771353757</v>
      </c>
      <c r="U751" s="56">
        <v>-0.15152064147799599</v>
      </c>
      <c r="V751" s="56">
        <v>-1.0898234603372301</v>
      </c>
      <c r="W751" s="56">
        <v>-5.4507920133330799E-2</v>
      </c>
      <c r="X751" s="56">
        <v>0.25445242058565198</v>
      </c>
      <c r="Y751" s="56">
        <v>0.48493184801082101</v>
      </c>
      <c r="AB751" s="56">
        <v>-2.25457326800827</v>
      </c>
      <c r="AC751" s="56">
        <v>2.0905195991098799</v>
      </c>
      <c r="AD751" s="56" t="s">
        <v>1362</v>
      </c>
      <c r="AE751" s="56">
        <v>-0.42229200684434898</v>
      </c>
      <c r="AF751" s="56">
        <v>-1.4394010611305701</v>
      </c>
      <c r="AG751" s="56" t="s">
        <v>1362</v>
      </c>
      <c r="AH751" s="56">
        <v>-1.6637405259110001</v>
      </c>
      <c r="AI751" s="56">
        <v>0.63028254062666</v>
      </c>
      <c r="AJ751" s="56">
        <v>0.60973891990857598</v>
      </c>
      <c r="AK751" s="56"/>
      <c r="AL751" s="29" t="s">
        <v>1390</v>
      </c>
    </row>
    <row r="752" spans="1:38" x14ac:dyDescent="0.2">
      <c r="A752" t="s">
        <v>399</v>
      </c>
      <c r="B752" t="s">
        <v>137</v>
      </c>
      <c r="C752" t="s">
        <v>419</v>
      </c>
      <c r="D752" t="s">
        <v>1244</v>
      </c>
      <c r="E752" t="s">
        <v>387</v>
      </c>
      <c r="F752" s="95">
        <v>44.980000000000004</v>
      </c>
      <c r="H752" s="33">
        <v>781995</v>
      </c>
      <c r="I752" s="40">
        <v>64.042951648400006</v>
      </c>
      <c r="J752" s="40">
        <v>88.152368772399996</v>
      </c>
      <c r="K752" s="34">
        <v>128</v>
      </c>
      <c r="M752">
        <v>0</v>
      </c>
      <c r="P752" s="28">
        <v>0.25403043997081298</v>
      </c>
      <c r="Q752" s="28">
        <v>8.6290394992496397E-2</v>
      </c>
      <c r="T752" s="56">
        <v>-1.76219325399205</v>
      </c>
      <c r="U752" s="56">
        <v>-4.94846523269915E-2</v>
      </c>
      <c r="V752" s="56">
        <v>-1.0069185603787201</v>
      </c>
      <c r="W752" s="56">
        <v>-0.136656509918306</v>
      </c>
      <c r="X752" s="56">
        <v>0.37965934083110298</v>
      </c>
      <c r="Y752" s="56">
        <v>0.40914931207626398</v>
      </c>
      <c r="AB752" s="56">
        <v>-2.22971997269322</v>
      </c>
      <c r="AC752" s="56">
        <v>1.97300499563362</v>
      </c>
      <c r="AD752" s="56" t="s">
        <v>1362</v>
      </c>
      <c r="AE752" s="56">
        <v>-0.37639147431324499</v>
      </c>
      <c r="AF752" s="56">
        <v>-1.37506658794218</v>
      </c>
      <c r="AG752" s="56" t="s">
        <v>1362</v>
      </c>
      <c r="AH752" s="56">
        <v>-1.5800978993883501</v>
      </c>
      <c r="AI752" s="56">
        <v>0.79762224720345998</v>
      </c>
      <c r="AJ752" s="56">
        <v>0.65674149249137703</v>
      </c>
      <c r="AK752" s="56"/>
      <c r="AL752" s="29" t="s">
        <v>1390</v>
      </c>
    </row>
    <row r="753" spans="1:38" x14ac:dyDescent="0.2">
      <c r="A753" t="s">
        <v>398</v>
      </c>
      <c r="B753">
        <v>18642</v>
      </c>
      <c r="C753" t="s">
        <v>623</v>
      </c>
      <c r="D753" t="s">
        <v>1244</v>
      </c>
      <c r="E753" t="s">
        <v>387</v>
      </c>
      <c r="F753" s="95">
        <v>1.095</v>
      </c>
      <c r="H753" s="33">
        <v>3214181</v>
      </c>
      <c r="I753" s="40">
        <v>86.079130000000006</v>
      </c>
      <c r="J753" s="40">
        <v>79.671419999999998</v>
      </c>
      <c r="K753" s="34">
        <v>0</v>
      </c>
      <c r="M753">
        <v>0</v>
      </c>
      <c r="P753" s="28">
        <v>-0.31575594336155</v>
      </c>
      <c r="Q753" s="28">
        <v>-4.2301707734431204E-3</v>
      </c>
      <c r="T753" s="56">
        <v>-1.8060021165876301</v>
      </c>
      <c r="U753" s="56">
        <v>-0.151770912995489</v>
      </c>
      <c r="V753" s="56">
        <v>-1.0950994929029301</v>
      </c>
      <c r="W753" s="56">
        <v>-0.28685249283047998</v>
      </c>
      <c r="X753" s="56">
        <v>0.29769722810899102</v>
      </c>
      <c r="Y753" s="56">
        <v>0.48593350106188499</v>
      </c>
      <c r="AB753" s="56">
        <v>-2.2861724803805901</v>
      </c>
      <c r="AC753" s="56">
        <v>2.1115511058225098</v>
      </c>
      <c r="AD753" s="56" t="s">
        <v>1362</v>
      </c>
      <c r="AE753" s="56">
        <v>-0.46049522219653</v>
      </c>
      <c r="AF753" s="56">
        <v>-1.45065137980619</v>
      </c>
      <c r="AG753" s="56" t="s">
        <v>1362</v>
      </c>
      <c r="AH753" s="56">
        <v>-1.78589036073958</v>
      </c>
      <c r="AI753" s="56">
        <v>0.66135028201554402</v>
      </c>
      <c r="AJ753" s="56">
        <v>0.58777630718242402</v>
      </c>
      <c r="AK753" s="56"/>
      <c r="AL753" s="29" t="s">
        <v>1390</v>
      </c>
    </row>
    <row r="754" spans="1:38" x14ac:dyDescent="0.2">
      <c r="A754" t="s">
        <v>399</v>
      </c>
      <c r="B754">
        <v>22947</v>
      </c>
      <c r="C754" t="s">
        <v>803</v>
      </c>
      <c r="D754" t="s">
        <v>1254</v>
      </c>
      <c r="E754" t="s">
        <v>387</v>
      </c>
      <c r="F754" s="95" t="s">
        <v>1362</v>
      </c>
      <c r="H754" s="33">
        <v>20444358</v>
      </c>
      <c r="I754" s="40">
        <v>83.877449999999996</v>
      </c>
      <c r="J754" s="40">
        <v>26.490015</v>
      </c>
      <c r="K754" s="34">
        <v>31</v>
      </c>
      <c r="M754">
        <v>0</v>
      </c>
      <c r="P754" s="28">
        <v>-0.193431314749926</v>
      </c>
      <c r="Q754" s="28">
        <v>-7.8146980811393596E-2</v>
      </c>
      <c r="T754" s="56">
        <v>-0.96297616525779905</v>
      </c>
      <c r="U754" s="56">
        <v>-0.87859694090836504</v>
      </c>
      <c r="V754" s="56">
        <v>-0.91097657491293504</v>
      </c>
      <c r="W754" s="56">
        <v>-0.66854525022816302</v>
      </c>
      <c r="X754" s="56">
        <v>-0.862085250038366</v>
      </c>
      <c r="Y754" s="56">
        <v>0.75359449411910795</v>
      </c>
      <c r="AB754" s="56">
        <v>-0.36079458861924901</v>
      </c>
      <c r="AC754" s="56">
        <v>-0.85789318228845901</v>
      </c>
      <c r="AD754" s="56" t="s">
        <v>1362</v>
      </c>
      <c r="AE754" s="56">
        <v>-2.1082878687450901E-2</v>
      </c>
      <c r="AF754" s="56">
        <v>0.31950686061401101</v>
      </c>
      <c r="AG754" s="56" t="s">
        <v>1362</v>
      </c>
      <c r="AH754" s="56">
        <v>0.68169711897852503</v>
      </c>
      <c r="AI754" s="56">
        <v>-0.49887916167164098</v>
      </c>
      <c r="AJ754" s="56">
        <v>-0.657069537565381</v>
      </c>
      <c r="AK754" s="56"/>
      <c r="AL754" s="29" t="s">
        <v>1390</v>
      </c>
    </row>
    <row r="755" spans="1:38" x14ac:dyDescent="0.2">
      <c r="A755" t="s">
        <v>398</v>
      </c>
      <c r="B755" t="s">
        <v>49</v>
      </c>
      <c r="C755" t="s">
        <v>806</v>
      </c>
      <c r="D755" t="s">
        <v>1254</v>
      </c>
      <c r="E755" t="s">
        <v>387</v>
      </c>
      <c r="F755" s="95">
        <v>11.744999999999999</v>
      </c>
      <c r="H755" s="33">
        <v>12168785</v>
      </c>
      <c r="I755" s="40">
        <v>82.895730725199996</v>
      </c>
      <c r="J755" s="40">
        <v>52.130877470999998</v>
      </c>
      <c r="K755" s="34">
        <v>6</v>
      </c>
      <c r="M755">
        <v>0</v>
      </c>
      <c r="P755" s="28">
        <v>-0.22912730895066799</v>
      </c>
      <c r="Q755" s="28">
        <v>-0.15304884064331001</v>
      </c>
      <c r="T755" s="56">
        <v>-1.50912703811183</v>
      </c>
      <c r="U755" s="56">
        <v>9.0170886014749995E-3</v>
      </c>
      <c r="V755" s="56">
        <v>-0.86028402831501505</v>
      </c>
      <c r="W755" s="56">
        <v>-0.404932904581563</v>
      </c>
      <c r="X755" s="56">
        <v>-0.13142139986687501</v>
      </c>
      <c r="Y755" s="56">
        <v>0.42854912935424</v>
      </c>
      <c r="AB755" s="56">
        <v>-1.79438129123737</v>
      </c>
      <c r="AC755" s="56">
        <v>1.9861369436259799</v>
      </c>
      <c r="AD755" s="56" t="s">
        <v>1362</v>
      </c>
      <c r="AE755" s="56">
        <v>-0.30831969303673801</v>
      </c>
      <c r="AF755" s="56">
        <v>-1.0009535491106401</v>
      </c>
      <c r="AG755" s="56" t="s">
        <v>1362</v>
      </c>
      <c r="AH755" s="56">
        <v>-1.14018648814266</v>
      </c>
      <c r="AI755" s="56">
        <v>0.55940652950289704</v>
      </c>
      <c r="AJ755" s="56">
        <v>0.13965048079537901</v>
      </c>
      <c r="AK755" s="56"/>
      <c r="AL755" s="29" t="s">
        <v>1390</v>
      </c>
    </row>
    <row r="756" spans="1:38" x14ac:dyDescent="0.2">
      <c r="A756" t="s">
        <v>398</v>
      </c>
      <c r="B756" t="s">
        <v>9</v>
      </c>
      <c r="C756" t="s">
        <v>767</v>
      </c>
      <c r="D756" t="s">
        <v>1292</v>
      </c>
      <c r="E756" t="s">
        <v>1037</v>
      </c>
      <c r="F756" s="95">
        <v>4.24</v>
      </c>
      <c r="H756" s="33">
        <v>6706170</v>
      </c>
      <c r="I756" s="40">
        <v>84.891828564700006</v>
      </c>
      <c r="J756" s="40">
        <v>50.386309074499998</v>
      </c>
      <c r="K756" s="34">
        <v>0</v>
      </c>
      <c r="M756">
        <v>0</v>
      </c>
      <c r="P756" s="28">
        <v>0.387357197905419</v>
      </c>
      <c r="Q756" s="28">
        <v>0.135448634955363</v>
      </c>
      <c r="T756" s="56">
        <v>0.54102873465769397</v>
      </c>
      <c r="U756" s="56">
        <v>-8.3803032535767805E-2</v>
      </c>
      <c r="V756" s="56">
        <v>0.28562389559273599</v>
      </c>
      <c r="W756" s="56">
        <v>0.41287835707189602</v>
      </c>
      <c r="X756" s="56">
        <v>0.14415508840533101</v>
      </c>
      <c r="Y756" s="56">
        <v>-2.7953023306446199E-2</v>
      </c>
      <c r="AB756" s="56">
        <v>0.45708467591073099</v>
      </c>
      <c r="AC756" s="56">
        <v>1.19097337631263E-2</v>
      </c>
      <c r="AD756" s="56">
        <v>-1.00076590690709</v>
      </c>
      <c r="AE756" s="56">
        <v>-0.117748807233802</v>
      </c>
      <c r="AF756" s="56">
        <v>0.146486178031907</v>
      </c>
      <c r="AG756" s="56">
        <v>0.12570883850182299</v>
      </c>
      <c r="AH756" s="56">
        <v>3.8762457279544298E-2</v>
      </c>
      <c r="AI756" s="56">
        <v>-0.45408440181777199</v>
      </c>
      <c r="AJ756" s="56">
        <v>4.9849064110596301E-2</v>
      </c>
      <c r="AK756" s="56"/>
      <c r="AL756" s="29" t="s">
        <v>1390</v>
      </c>
    </row>
    <row r="757" spans="1:38" x14ac:dyDescent="0.2">
      <c r="A757" t="s">
        <v>398</v>
      </c>
      <c r="B757">
        <v>19000</v>
      </c>
      <c r="C757" t="s">
        <v>707</v>
      </c>
      <c r="D757" t="s">
        <v>1123</v>
      </c>
      <c r="E757" t="s">
        <v>387</v>
      </c>
      <c r="F757" s="95">
        <v>1.78</v>
      </c>
      <c r="H757" s="33">
        <v>6899167</v>
      </c>
      <c r="I757" s="40">
        <v>70.690200000000004</v>
      </c>
      <c r="J757" s="40">
        <v>87.238206000000005</v>
      </c>
      <c r="K757" s="34">
        <v>124</v>
      </c>
      <c r="M757">
        <v>0</v>
      </c>
      <c r="P757" s="28">
        <v>0.57283118249896503</v>
      </c>
      <c r="Q757" s="28">
        <v>0.52850180694146298</v>
      </c>
      <c r="T757" s="56">
        <v>-1.2771014374010901</v>
      </c>
      <c r="U757" s="56">
        <v>-0.14301681632859101</v>
      </c>
      <c r="V757" s="56">
        <v>-1.02479702623967</v>
      </c>
      <c r="W757" s="56">
        <v>3.64077380908761E-2</v>
      </c>
      <c r="X757" s="56">
        <v>0.310425381828492</v>
      </c>
      <c r="Y757" s="56">
        <v>0.43601332535717802</v>
      </c>
      <c r="AB757" s="56">
        <v>-1.81798188994217</v>
      </c>
      <c r="AC757" s="56">
        <v>2.00597643588811</v>
      </c>
      <c r="AD757" s="56" t="s">
        <v>1362</v>
      </c>
      <c r="AE757" s="56">
        <v>-0.43646452207473502</v>
      </c>
      <c r="AF757" s="56">
        <v>-1.32456217147107</v>
      </c>
      <c r="AG757" s="56" t="s">
        <v>1362</v>
      </c>
      <c r="AH757" s="56">
        <v>-1.4343266623381301</v>
      </c>
      <c r="AI757" s="56">
        <v>0.68174495200868002</v>
      </c>
      <c r="AJ757" s="56">
        <v>0.60381206227372297</v>
      </c>
      <c r="AK757" s="56"/>
      <c r="AL757" s="29" t="s">
        <v>1390</v>
      </c>
    </row>
    <row r="758" spans="1:38" x14ac:dyDescent="0.2">
      <c r="A758" t="s">
        <v>398</v>
      </c>
      <c r="B758">
        <v>18991</v>
      </c>
      <c r="C758" t="s">
        <v>1201</v>
      </c>
      <c r="D758" t="s">
        <v>1123</v>
      </c>
      <c r="E758" t="s">
        <v>387</v>
      </c>
      <c r="F758" s="95">
        <v>41.989999999999995</v>
      </c>
      <c r="H758" s="33">
        <v>910732</v>
      </c>
      <c r="I758" s="40">
        <v>73.109269999999995</v>
      </c>
      <c r="J758" s="40">
        <v>84.036148999999995</v>
      </c>
      <c r="K758" s="34" t="s">
        <v>1363</v>
      </c>
      <c r="M758">
        <v>0</v>
      </c>
      <c r="P758" s="28">
        <v>0.63496564041235104</v>
      </c>
      <c r="Q758" s="28">
        <v>0.43158482281621802</v>
      </c>
      <c r="T758" s="56" t="s">
        <v>1362</v>
      </c>
      <c r="U758" s="56" t="s">
        <v>1362</v>
      </c>
      <c r="V758" s="56" t="s">
        <v>1362</v>
      </c>
      <c r="W758" s="56" t="s">
        <v>1362</v>
      </c>
      <c r="X758" s="56" t="s">
        <v>1362</v>
      </c>
      <c r="Y758" s="56" t="s">
        <v>1362</v>
      </c>
      <c r="AB758" s="56" t="s">
        <v>1375</v>
      </c>
      <c r="AC758" s="56" t="s">
        <v>1375</v>
      </c>
      <c r="AD758" s="56" t="s">
        <v>1362</v>
      </c>
      <c r="AE758" s="56" t="s">
        <v>1375</v>
      </c>
      <c r="AF758" s="56" t="s">
        <v>1375</v>
      </c>
      <c r="AG758" s="56" t="s">
        <v>1362</v>
      </c>
      <c r="AH758" s="56" t="s">
        <v>1375</v>
      </c>
      <c r="AI758" s="56" t="s">
        <v>1375</v>
      </c>
      <c r="AJ758" s="56" t="s">
        <v>1375</v>
      </c>
      <c r="AK758" s="56"/>
      <c r="AL758" s="29" t="s">
        <v>1390</v>
      </c>
    </row>
    <row r="759" spans="1:38" x14ac:dyDescent="0.2">
      <c r="A759" t="s">
        <v>399</v>
      </c>
      <c r="B759" t="s">
        <v>286</v>
      </c>
      <c r="C759" t="s">
        <v>979</v>
      </c>
      <c r="D759" t="s">
        <v>1123</v>
      </c>
      <c r="E759" t="s">
        <v>387</v>
      </c>
      <c r="F759" s="95">
        <v>0.16</v>
      </c>
      <c r="H759" s="33">
        <v>17657264</v>
      </c>
      <c r="I759" s="40">
        <v>87.122126219400002</v>
      </c>
      <c r="J759" s="40">
        <v>18.587147095199999</v>
      </c>
      <c r="K759" s="34">
        <v>0</v>
      </c>
      <c r="M759">
        <v>0</v>
      </c>
      <c r="P759" s="28">
        <v>-1.5739366878981E-2</v>
      </c>
      <c r="Q759" s="28">
        <v>3.5051309425295697E-2</v>
      </c>
      <c r="T759" s="56">
        <v>-0.79617807635798898</v>
      </c>
      <c r="U759" s="56">
        <v>-0.58620738939429895</v>
      </c>
      <c r="V759" s="56">
        <v>-0.63047502226989205</v>
      </c>
      <c r="W759" s="56">
        <v>-0.58476409754750003</v>
      </c>
      <c r="X759" s="56">
        <v>-0.284848896431529</v>
      </c>
      <c r="Y759" s="56">
        <v>0.57957285675985604</v>
      </c>
      <c r="AB759" s="56">
        <v>-0.16710219710586399</v>
      </c>
      <c r="AC759" s="56">
        <v>-0.613553806505307</v>
      </c>
      <c r="AD759" s="56" t="s">
        <v>1362</v>
      </c>
      <c r="AE759" s="56">
        <v>-5.5332239964803E-2</v>
      </c>
      <c r="AF759" s="56">
        <v>0.23998026428909999</v>
      </c>
      <c r="AG759" s="56" t="s">
        <v>1362</v>
      </c>
      <c r="AH759" s="56">
        <v>0.65701760743114801</v>
      </c>
      <c r="AI759" s="56">
        <v>-0.94668450900658496</v>
      </c>
      <c r="AJ759" s="56">
        <v>-0.14635466942870701</v>
      </c>
      <c r="AK759" s="56"/>
      <c r="AL759" s="29" t="s">
        <v>1390</v>
      </c>
    </row>
    <row r="760" spans="1:38" x14ac:dyDescent="0.2">
      <c r="A760" t="s">
        <v>398</v>
      </c>
      <c r="B760">
        <v>18623</v>
      </c>
      <c r="C760" t="s">
        <v>604</v>
      </c>
      <c r="D760" t="s">
        <v>1123</v>
      </c>
      <c r="E760" t="s">
        <v>387</v>
      </c>
      <c r="F760" s="95">
        <v>1.4999999999999999E-2</v>
      </c>
      <c r="H760" s="33">
        <v>6043717</v>
      </c>
      <c r="I760" s="40">
        <v>86.722284999999999</v>
      </c>
      <c r="J760" s="40">
        <v>79.485741000000004</v>
      </c>
      <c r="K760" s="34">
        <v>3</v>
      </c>
      <c r="M760">
        <v>0</v>
      </c>
      <c r="P760" s="28">
        <v>-0.45588417650096602</v>
      </c>
      <c r="Q760" s="28">
        <v>-0.14721014674173899</v>
      </c>
      <c r="T760" s="56">
        <v>-1.7846538598177899</v>
      </c>
      <c r="U760" s="56">
        <v>-0.113053774693335</v>
      </c>
      <c r="V760" s="56">
        <v>-0.983702199900921</v>
      </c>
      <c r="W760" s="56">
        <v>-0.121693576074359</v>
      </c>
      <c r="X760" s="56">
        <v>0.32204793611007798</v>
      </c>
      <c r="Y760" s="56">
        <v>0.444782024853694</v>
      </c>
      <c r="AB760" s="56">
        <v>-2.2862767605765399</v>
      </c>
      <c r="AC760" s="56">
        <v>2.0104230241365202</v>
      </c>
      <c r="AD760" s="56" t="s">
        <v>1362</v>
      </c>
      <c r="AE760" s="56">
        <v>-0.444885854431191</v>
      </c>
      <c r="AF760" s="56">
        <v>-1.2323195327818399</v>
      </c>
      <c r="AG760" s="56" t="s">
        <v>1362</v>
      </c>
      <c r="AH760" s="56">
        <v>-1.5731882684282701</v>
      </c>
      <c r="AI760" s="56">
        <v>0.616158112291051</v>
      </c>
      <c r="AJ760" s="56">
        <v>0.61411595838862199</v>
      </c>
      <c r="AK760" s="56"/>
      <c r="AL760" s="29" t="s">
        <v>1390</v>
      </c>
    </row>
    <row r="761" spans="1:38" x14ac:dyDescent="0.2">
      <c r="A761" t="s">
        <v>399</v>
      </c>
      <c r="B761" t="s">
        <v>181</v>
      </c>
      <c r="C761" t="s">
        <v>1201</v>
      </c>
      <c r="D761" t="s">
        <v>1099</v>
      </c>
      <c r="E761" t="s">
        <v>387</v>
      </c>
      <c r="F761" s="95">
        <v>41.989999999999995</v>
      </c>
      <c r="H761" s="33">
        <v>24254351</v>
      </c>
      <c r="I761" s="40">
        <v>87.217217111400004</v>
      </c>
      <c r="J761" s="40">
        <v>24.136559514199998</v>
      </c>
      <c r="K761" s="34">
        <v>35</v>
      </c>
      <c r="M761">
        <v>0</v>
      </c>
      <c r="P761" s="28">
        <v>-0.232710860094583</v>
      </c>
      <c r="Q761" s="28">
        <v>-0.16989295574417901</v>
      </c>
      <c r="T761" s="56">
        <v>-1.03028550906397</v>
      </c>
      <c r="U761" s="56">
        <v>-0.62947798697454205</v>
      </c>
      <c r="V761" s="56">
        <v>-0.80811628467057595</v>
      </c>
      <c r="W761" s="56">
        <v>-0.87623774956045497</v>
      </c>
      <c r="X761" s="56">
        <v>-0.21476099412069199</v>
      </c>
      <c r="Y761" s="56">
        <v>0.63468707519202305</v>
      </c>
      <c r="AB761" s="56">
        <v>-0.757810750422511</v>
      </c>
      <c r="AC761" s="56">
        <v>-9.8566163194603304E-2</v>
      </c>
      <c r="AD761" s="56" t="s">
        <v>1362</v>
      </c>
      <c r="AE761" s="56">
        <v>-7.5276608763273495E-2</v>
      </c>
      <c r="AF761" s="56">
        <v>0.25509734366623699</v>
      </c>
      <c r="AG761" s="56" t="s">
        <v>1362</v>
      </c>
      <c r="AH761" s="56">
        <v>0.158605901435282</v>
      </c>
      <c r="AI761" s="56">
        <v>-0.86495983847355595</v>
      </c>
      <c r="AJ761" s="56">
        <v>-4.4058239081049999E-2</v>
      </c>
      <c r="AK761" s="56"/>
      <c r="AL761" s="29" t="s">
        <v>1390</v>
      </c>
    </row>
    <row r="762" spans="1:38" x14ac:dyDescent="0.2">
      <c r="A762" t="s">
        <v>398</v>
      </c>
      <c r="B762">
        <v>19151</v>
      </c>
      <c r="C762" t="s">
        <v>751</v>
      </c>
      <c r="D762" t="s">
        <v>1099</v>
      </c>
      <c r="E762" t="s">
        <v>387</v>
      </c>
      <c r="F762" s="95">
        <v>0.23499999999999999</v>
      </c>
      <c r="H762" s="33">
        <v>21458326</v>
      </c>
      <c r="I762" s="40">
        <v>82.182640000000006</v>
      </c>
      <c r="J762" s="40">
        <v>35.35716</v>
      </c>
      <c r="K762" s="34">
        <v>1436</v>
      </c>
      <c r="M762">
        <v>0</v>
      </c>
      <c r="P762" s="28">
        <v>2.0827571494151501E-3</v>
      </c>
      <c r="Q762" s="28">
        <v>-0.210276115573128</v>
      </c>
      <c r="T762" s="56">
        <v>-0.68252121287815803</v>
      </c>
      <c r="U762" s="56">
        <v>-0.11014191129787</v>
      </c>
      <c r="V762" s="56">
        <v>-0.20889521104654499</v>
      </c>
      <c r="W762" s="56">
        <v>5.6684055009214298E-3</v>
      </c>
      <c r="X762" s="56">
        <v>0.44707904224355999</v>
      </c>
      <c r="Y762" s="56">
        <v>0.154795591273688</v>
      </c>
      <c r="AB762" s="56">
        <v>-0.59787945154764999</v>
      </c>
      <c r="AC762" s="56">
        <v>1.10083484776644</v>
      </c>
      <c r="AD762" s="56" t="s">
        <v>1362</v>
      </c>
      <c r="AE762" s="56">
        <v>-0.33449422557446101</v>
      </c>
      <c r="AF762" s="56">
        <v>-0.273667266107118</v>
      </c>
      <c r="AG762" s="56" t="s">
        <v>1362</v>
      </c>
      <c r="AH762" s="56">
        <v>0.13121374560359</v>
      </c>
      <c r="AI762" s="56">
        <v>-0.36430792233674197</v>
      </c>
      <c r="AJ762" s="56">
        <v>0.52370787291429999</v>
      </c>
      <c r="AK762" s="56"/>
      <c r="AL762" s="29" t="s">
        <v>1390</v>
      </c>
    </row>
    <row r="763" spans="1:38" x14ac:dyDescent="0.2">
      <c r="A763" t="s">
        <v>398</v>
      </c>
      <c r="B763">
        <v>18287</v>
      </c>
      <c r="C763" t="s">
        <v>466</v>
      </c>
      <c r="D763" t="s">
        <v>1113</v>
      </c>
      <c r="E763" t="s">
        <v>1038</v>
      </c>
      <c r="F763" s="95">
        <v>8.6050000000000004</v>
      </c>
      <c r="H763" s="33">
        <v>571088</v>
      </c>
      <c r="I763" s="40">
        <v>34.031301999999997</v>
      </c>
      <c r="J763" s="40">
        <v>89.833755999999994</v>
      </c>
      <c r="K763" s="34">
        <v>8</v>
      </c>
      <c r="M763">
        <v>0</v>
      </c>
      <c r="P763" s="28">
        <v>-0.46100468767457597</v>
      </c>
      <c r="Q763" s="28">
        <v>0.31076841616751399</v>
      </c>
      <c r="T763" s="56">
        <v>-1.19402197382021</v>
      </c>
      <c r="U763" s="56">
        <v>-0.18482720268664801</v>
      </c>
      <c r="V763" s="56">
        <v>-0.56772613753745804</v>
      </c>
      <c r="W763" s="56">
        <v>-0.460074708488659</v>
      </c>
      <c r="X763" s="56">
        <v>-0.25112887301040399</v>
      </c>
      <c r="Y763" s="56">
        <v>0.26037299022251797</v>
      </c>
      <c r="AB763" s="56">
        <v>-0.90643300944643501</v>
      </c>
      <c r="AC763" s="56">
        <v>0.36090861924737</v>
      </c>
      <c r="AD763" s="56">
        <v>-1.3327895210146701</v>
      </c>
      <c r="AE763" s="56">
        <v>-0.25570317181401397</v>
      </c>
      <c r="AF763" s="56">
        <v>-0.40477668741425699</v>
      </c>
      <c r="AG763" s="56" t="s">
        <v>1362</v>
      </c>
      <c r="AH763" s="56">
        <v>-1.43677243666292</v>
      </c>
      <c r="AI763" s="56">
        <v>0.55205603792426905</v>
      </c>
      <c r="AJ763" s="56">
        <v>-1.9878620104497199E-2</v>
      </c>
      <c r="AK763" s="56"/>
      <c r="AL763" s="29" t="s">
        <v>1390</v>
      </c>
    </row>
    <row r="764" spans="1:38" x14ac:dyDescent="0.2">
      <c r="A764" t="s">
        <v>399</v>
      </c>
      <c r="B764" t="s">
        <v>146</v>
      </c>
      <c r="C764" t="s">
        <v>562</v>
      </c>
      <c r="D764" t="s">
        <v>1113</v>
      </c>
      <c r="E764" t="s">
        <v>387</v>
      </c>
      <c r="F764" s="95">
        <v>35.494999999999997</v>
      </c>
      <c r="H764" s="33">
        <v>15058141</v>
      </c>
      <c r="I764" s="40">
        <v>83.411833681999994</v>
      </c>
      <c r="J764" s="40">
        <v>53.249345784100001</v>
      </c>
      <c r="K764" s="34">
        <v>14</v>
      </c>
      <c r="M764">
        <v>0</v>
      </c>
      <c r="P764" s="28">
        <v>0.232996413741129</v>
      </c>
      <c r="Q764" s="28">
        <v>0.130331827789473</v>
      </c>
      <c r="T764" s="56">
        <v>-0.71920577272223096</v>
      </c>
      <c r="U764" s="56">
        <v>2.0563665755135001E-3</v>
      </c>
      <c r="V764" s="56">
        <v>-0.36840792688040802</v>
      </c>
      <c r="W764" s="56">
        <v>8.8908743183301206E-2</v>
      </c>
      <c r="X764" s="56">
        <v>0.312341551397191</v>
      </c>
      <c r="Y764" s="56">
        <v>0.17516161463326299</v>
      </c>
      <c r="AB764" s="56">
        <v>-0.86628646832664202</v>
      </c>
      <c r="AC764" s="56">
        <v>1.50638535710259</v>
      </c>
      <c r="AD764" s="56" t="s">
        <v>1362</v>
      </c>
      <c r="AE764" s="56">
        <v>-0.182428145720018</v>
      </c>
      <c r="AF764" s="56">
        <v>-0.59831644704368403</v>
      </c>
      <c r="AG764" s="56" t="s">
        <v>1362</v>
      </c>
      <c r="AH764" s="56">
        <v>-0.82413370000938402</v>
      </c>
      <c r="AI764" s="56">
        <v>-8.2481954865525994E-2</v>
      </c>
      <c r="AJ764" s="56">
        <v>0.53940346705597797</v>
      </c>
      <c r="AK764" s="56"/>
      <c r="AL764" s="29" t="s">
        <v>1390</v>
      </c>
    </row>
    <row r="765" spans="1:38" x14ac:dyDescent="0.2">
      <c r="A765" t="s">
        <v>398</v>
      </c>
      <c r="B765">
        <v>18282</v>
      </c>
      <c r="C765" t="s">
        <v>462</v>
      </c>
      <c r="D765" t="s">
        <v>1113</v>
      </c>
      <c r="E765" t="s">
        <v>1038</v>
      </c>
      <c r="F765" s="95">
        <v>40.870000000000005</v>
      </c>
      <c r="H765" s="33">
        <v>1791907</v>
      </c>
      <c r="I765" s="40">
        <v>44.381914000000002</v>
      </c>
      <c r="J765" s="40">
        <v>86.448216000000002</v>
      </c>
      <c r="K765" s="34">
        <v>877</v>
      </c>
      <c r="M765">
        <v>0</v>
      </c>
      <c r="P765" s="28">
        <v>-0.259738676588743</v>
      </c>
      <c r="Q765" s="28">
        <v>-6.9701544909958807E-2</v>
      </c>
      <c r="T765" s="56">
        <v>-1.0122303095304299</v>
      </c>
      <c r="U765" s="56">
        <v>-0.15255166604588299</v>
      </c>
      <c r="V765" s="56">
        <v>-0.58466260324192099</v>
      </c>
      <c r="W765" s="56">
        <v>-0.64663312027440101</v>
      </c>
      <c r="X765" s="56">
        <v>-0.44559067844469102</v>
      </c>
      <c r="Y765" s="56">
        <v>0.26222716845036897</v>
      </c>
      <c r="AB765" s="56">
        <v>-1.02327206817781</v>
      </c>
      <c r="AC765" s="56">
        <v>0.38272810004291002</v>
      </c>
      <c r="AD765" s="56">
        <v>-1.31231432395846</v>
      </c>
      <c r="AE765" s="56">
        <v>-0.16820299661308399</v>
      </c>
      <c r="AF765" s="56">
        <v>-0.32141469375488502</v>
      </c>
      <c r="AG765" s="56" t="s">
        <v>1362</v>
      </c>
      <c r="AH765" s="56">
        <v>-1.3304831928682801</v>
      </c>
      <c r="AI765" s="56">
        <v>0.41092310317936098</v>
      </c>
      <c r="AJ765" s="56">
        <v>-5.6041210153408703E-2</v>
      </c>
      <c r="AK765" s="56"/>
      <c r="AL765" s="29" t="s">
        <v>1390</v>
      </c>
    </row>
    <row r="766" spans="1:38" x14ac:dyDescent="0.2">
      <c r="A766" t="s">
        <v>399</v>
      </c>
      <c r="B766">
        <v>22621</v>
      </c>
      <c r="C766" t="s">
        <v>409</v>
      </c>
      <c r="D766" t="s">
        <v>1113</v>
      </c>
      <c r="E766" t="s">
        <v>387</v>
      </c>
      <c r="F766" s="95">
        <v>37.375</v>
      </c>
      <c r="H766" s="33">
        <v>23579949</v>
      </c>
      <c r="I766" s="40">
        <v>85.771686000000003</v>
      </c>
      <c r="J766" s="40">
        <v>34.138739999999999</v>
      </c>
      <c r="K766" s="34">
        <v>7</v>
      </c>
      <c r="M766">
        <v>0</v>
      </c>
      <c r="P766" s="28">
        <v>-0.24817303626242901</v>
      </c>
      <c r="Q766" s="28">
        <v>-8.2733634660629204E-2</v>
      </c>
      <c r="T766" s="56">
        <v>-1.0878923132595399</v>
      </c>
      <c r="U766" s="56">
        <v>-1.3081410809860501</v>
      </c>
      <c r="V766" s="56">
        <v>-1.30616608355224</v>
      </c>
      <c r="W766" s="56">
        <v>-1.01506091213177</v>
      </c>
      <c r="X766" s="56">
        <v>-1.38417247652543</v>
      </c>
      <c r="Y766" s="56">
        <v>0.90587044309072096</v>
      </c>
      <c r="AB766" s="56">
        <v>-0.42703165284164402</v>
      </c>
      <c r="AC766" s="56">
        <v>-0.84623322783288701</v>
      </c>
      <c r="AD766" s="56" t="s">
        <v>1362</v>
      </c>
      <c r="AE766" s="56">
        <v>-0.112567387714491</v>
      </c>
      <c r="AF766" s="56">
        <v>0.33218390498375699</v>
      </c>
      <c r="AG766" s="56" t="s">
        <v>1362</v>
      </c>
      <c r="AH766" s="56">
        <v>0.87590156140752395</v>
      </c>
      <c r="AI766" s="56">
        <v>-0.25741110712517701</v>
      </c>
      <c r="AJ766" s="56">
        <v>-0.81654572397605496</v>
      </c>
      <c r="AK766" s="56"/>
      <c r="AL766" s="29" t="s">
        <v>1390</v>
      </c>
    </row>
    <row r="767" spans="1:38" x14ac:dyDescent="0.2">
      <c r="A767" t="s">
        <v>398</v>
      </c>
      <c r="B767">
        <v>18726</v>
      </c>
      <c r="C767" t="s">
        <v>466</v>
      </c>
      <c r="D767" t="s">
        <v>1113</v>
      </c>
      <c r="E767" t="s">
        <v>1038</v>
      </c>
      <c r="F767" s="95">
        <v>8.6050000000000004</v>
      </c>
      <c r="H767" s="33">
        <v>12337087</v>
      </c>
      <c r="I767" s="40">
        <v>75.511205000000004</v>
      </c>
      <c r="J767" s="40">
        <v>59.327432999999999</v>
      </c>
      <c r="K767" s="34">
        <v>1016</v>
      </c>
      <c r="M767">
        <v>0</v>
      </c>
      <c r="P767" s="28">
        <v>-0.20106564462399601</v>
      </c>
      <c r="Q767" s="28">
        <v>-0.123030809915678</v>
      </c>
      <c r="T767" s="56">
        <v>1.47176941509372E-2</v>
      </c>
      <c r="U767" s="56">
        <v>-6.0120760785326802E-3</v>
      </c>
      <c r="V767" s="56">
        <v>-0.32656075507695698</v>
      </c>
      <c r="W767" s="56">
        <v>-0.93628469188320396</v>
      </c>
      <c r="X767" s="56">
        <v>-0.204480802832775</v>
      </c>
      <c r="Y767" s="56">
        <v>8.1897698248311404E-2</v>
      </c>
      <c r="AB767" s="56">
        <v>0.129748845913852</v>
      </c>
      <c r="AC767" s="56">
        <v>1.2646306965010101E-2</v>
      </c>
      <c r="AD767" s="56">
        <v>-0.19866261524242501</v>
      </c>
      <c r="AE767" s="56">
        <v>-6.8312048944255702E-2</v>
      </c>
      <c r="AF767" s="56">
        <v>5.57885007119443E-2</v>
      </c>
      <c r="AG767" s="56" t="s">
        <v>1362</v>
      </c>
      <c r="AH767" s="56">
        <v>0.51935616713132804</v>
      </c>
      <c r="AI767" s="56">
        <v>-5.0236071550141002E-2</v>
      </c>
      <c r="AJ767" s="56">
        <v>-1.33740914168526E-3</v>
      </c>
      <c r="AK767" s="56"/>
      <c r="AL767" s="29" t="s">
        <v>1390</v>
      </c>
    </row>
    <row r="768" spans="1:38" x14ac:dyDescent="0.2">
      <c r="A768" t="s">
        <v>398</v>
      </c>
      <c r="B768">
        <v>18721</v>
      </c>
      <c r="C768" t="s">
        <v>462</v>
      </c>
      <c r="D768" t="s">
        <v>1113</v>
      </c>
      <c r="E768" t="s">
        <v>1038</v>
      </c>
      <c r="F768" s="95">
        <v>40.870000000000005</v>
      </c>
      <c r="H768" s="33">
        <v>2159853</v>
      </c>
      <c r="I768" s="40">
        <v>64.522750000000002</v>
      </c>
      <c r="J768" s="40">
        <v>71.188180000000003</v>
      </c>
      <c r="K768" s="34">
        <v>223</v>
      </c>
      <c r="M768">
        <v>0</v>
      </c>
      <c r="P768" s="28">
        <v>-0.167499677210704</v>
      </c>
      <c r="Q768" s="28">
        <v>-0.146715408596506</v>
      </c>
      <c r="T768" s="56">
        <v>-0.55013594639740804</v>
      </c>
      <c r="U768" s="56">
        <v>-0.221505351898687</v>
      </c>
      <c r="V768" s="56">
        <v>-0.28289159399524799</v>
      </c>
      <c r="W768" s="56">
        <v>-0.13472618675244499</v>
      </c>
      <c r="X768" s="56">
        <v>-0.36408421823710901</v>
      </c>
      <c r="Y768" s="56">
        <v>0.22355068781617601</v>
      </c>
      <c r="AB768" s="56">
        <v>-0.61560629777131404</v>
      </c>
      <c r="AC768" s="56">
        <v>0.30085793260522897</v>
      </c>
      <c r="AD768" s="56">
        <v>-0.59513259465366697</v>
      </c>
      <c r="AE768" s="56">
        <v>-0.238653408108806</v>
      </c>
      <c r="AF768" s="56">
        <v>-0.174289473693616</v>
      </c>
      <c r="AG768" s="56" t="s">
        <v>1362</v>
      </c>
      <c r="AH768" s="56">
        <v>-0.52145486008000896</v>
      </c>
      <c r="AI768" s="56">
        <v>0.325315797983941</v>
      </c>
      <c r="AJ768" s="56">
        <v>-3.6683675876208702E-2</v>
      </c>
      <c r="AK768" s="56"/>
      <c r="AL768" s="29" t="s">
        <v>1390</v>
      </c>
    </row>
    <row r="769" spans="1:38" x14ac:dyDescent="0.2">
      <c r="A769" t="s">
        <v>398</v>
      </c>
      <c r="B769" t="s">
        <v>29</v>
      </c>
      <c r="C769" t="s">
        <v>786</v>
      </c>
      <c r="D769" t="s">
        <v>1113</v>
      </c>
      <c r="E769" t="s">
        <v>387</v>
      </c>
      <c r="F769" s="95">
        <v>4.5650000000000004</v>
      </c>
      <c r="H769" s="33">
        <v>13210189</v>
      </c>
      <c r="I769" s="40">
        <v>77.930153790899993</v>
      </c>
      <c r="J769" s="40">
        <v>49.893792448200003</v>
      </c>
      <c r="K769" s="34">
        <v>0</v>
      </c>
      <c r="M769">
        <v>0</v>
      </c>
      <c r="P769" s="28">
        <v>-0.67208081500767702</v>
      </c>
      <c r="Q769" s="28">
        <v>-0.31996292527536702</v>
      </c>
      <c r="T769" s="56">
        <v>-1.76747226976807</v>
      </c>
      <c r="U769" s="56">
        <v>0.13888161584320499</v>
      </c>
      <c r="V769" s="56">
        <v>-1.06812209850579</v>
      </c>
      <c r="W769" s="56">
        <v>-0.57610423315933701</v>
      </c>
      <c r="X769" s="56">
        <v>-0.14723442870516101</v>
      </c>
      <c r="Y769" s="56">
        <v>0.41548167562694499</v>
      </c>
      <c r="AB769" s="56">
        <v>-2.03371996346642</v>
      </c>
      <c r="AC769" s="56">
        <v>1.9876500812434399</v>
      </c>
      <c r="AD769" s="56" t="s">
        <v>1362</v>
      </c>
      <c r="AE769" s="56">
        <v>-0.30508940721772199</v>
      </c>
      <c r="AF769" s="56">
        <v>-0.92235037183619495</v>
      </c>
      <c r="AG769" s="56" t="s">
        <v>1362</v>
      </c>
      <c r="AH769" s="56">
        <v>-1.13620690018072</v>
      </c>
      <c r="AI769" s="56">
        <v>0.53342536931094597</v>
      </c>
      <c r="AJ769" s="56">
        <v>4.81188906150634E-2</v>
      </c>
      <c r="AK769" s="56"/>
      <c r="AL769" s="29" t="s">
        <v>1390</v>
      </c>
    </row>
    <row r="770" spans="1:38" x14ac:dyDescent="0.2">
      <c r="A770" t="s">
        <v>398</v>
      </c>
      <c r="B770" t="s">
        <v>62</v>
      </c>
      <c r="C770" t="s">
        <v>818</v>
      </c>
      <c r="D770" t="s">
        <v>1113</v>
      </c>
      <c r="E770" t="s">
        <v>387</v>
      </c>
      <c r="F770" s="95" t="s">
        <v>1362</v>
      </c>
      <c r="H770" s="33">
        <v>9256974</v>
      </c>
      <c r="I770" s="40">
        <v>86.066279732699996</v>
      </c>
      <c r="J770" s="40">
        <v>65.352901118299997</v>
      </c>
      <c r="K770" s="34">
        <v>8</v>
      </c>
      <c r="M770">
        <v>0</v>
      </c>
      <c r="P770" s="28">
        <v>-0.30376913356863</v>
      </c>
      <c r="Q770" s="28">
        <v>-0.32634193538130202</v>
      </c>
      <c r="T770" s="56">
        <v>-1.6637425610650101</v>
      </c>
      <c r="U770" s="56">
        <v>-9.1923382161316194E-2</v>
      </c>
      <c r="V770" s="56">
        <v>-1.0037151299826701</v>
      </c>
      <c r="W770" s="56">
        <v>-0.16494599926402401</v>
      </c>
      <c r="X770" s="56">
        <v>0.273166495771965</v>
      </c>
      <c r="Y770" s="56">
        <v>0.44243248877717101</v>
      </c>
      <c r="AB770" s="56">
        <v>-2.2077104888091799</v>
      </c>
      <c r="AC770" s="56">
        <v>2.0273966414759999</v>
      </c>
      <c r="AD770" s="56" t="s">
        <v>1362</v>
      </c>
      <c r="AE770" s="56">
        <v>-0.43120690202644701</v>
      </c>
      <c r="AF770" s="56">
        <v>-1.32204204305305</v>
      </c>
      <c r="AG770" s="56" t="s">
        <v>1362</v>
      </c>
      <c r="AH770" s="56">
        <v>-1.7945829714930699</v>
      </c>
      <c r="AI770" s="56">
        <v>0.72216604893157599</v>
      </c>
      <c r="AJ770" s="56">
        <v>0.58786071955859298</v>
      </c>
      <c r="AK770" s="56"/>
      <c r="AL770" s="29" t="s">
        <v>1390</v>
      </c>
    </row>
    <row r="771" spans="1:38" x14ac:dyDescent="0.2">
      <c r="A771" t="s">
        <v>399</v>
      </c>
      <c r="B771">
        <v>23824</v>
      </c>
      <c r="C771" t="s">
        <v>884</v>
      </c>
      <c r="D771" t="s">
        <v>1234</v>
      </c>
      <c r="E771" t="s">
        <v>387</v>
      </c>
      <c r="F771" s="95">
        <v>8.1649999999999991</v>
      </c>
      <c r="H771" s="33">
        <v>14801350</v>
      </c>
      <c r="I771" s="40">
        <v>88.927369999999996</v>
      </c>
      <c r="J771" s="40">
        <v>36.576425999999998</v>
      </c>
      <c r="K771" s="34">
        <v>4</v>
      </c>
      <c r="M771">
        <v>0</v>
      </c>
      <c r="P771" s="28">
        <v>-0.51498446181994095</v>
      </c>
      <c r="Q771" s="28">
        <v>-0.21718966733543299</v>
      </c>
      <c r="T771" s="56">
        <v>-1.1819752571925599</v>
      </c>
      <c r="U771" s="56">
        <v>-0.52720856389176796</v>
      </c>
      <c r="V771" s="56">
        <v>-1.35563742187617</v>
      </c>
      <c r="W771" s="56">
        <v>-1.4337660601214199</v>
      </c>
      <c r="X771" s="56">
        <v>-0.74976628805552004</v>
      </c>
      <c r="Y771" s="56">
        <v>0.73597205389897502</v>
      </c>
      <c r="AB771" s="56">
        <v>-0.92275341998566895</v>
      </c>
      <c r="AC771" s="56">
        <v>0.108842267419532</v>
      </c>
      <c r="AD771" s="56" t="s">
        <v>1362</v>
      </c>
      <c r="AE771" s="56">
        <v>8.7585382897599998E-2</v>
      </c>
      <c r="AF771" s="56">
        <v>0.13741040031432999</v>
      </c>
      <c r="AG771" s="56" t="s">
        <v>1362</v>
      </c>
      <c r="AH771" s="56">
        <v>0.73786765226846196</v>
      </c>
      <c r="AI771" s="56">
        <v>-0.18034508749414699</v>
      </c>
      <c r="AJ771" s="56">
        <v>-0.53322081503955698</v>
      </c>
      <c r="AK771" s="56"/>
      <c r="AL771" s="29" t="s">
        <v>1390</v>
      </c>
    </row>
    <row r="772" spans="1:38" x14ac:dyDescent="0.2">
      <c r="A772" t="s">
        <v>399</v>
      </c>
      <c r="B772" t="s">
        <v>266</v>
      </c>
      <c r="C772" t="s">
        <v>964</v>
      </c>
      <c r="D772" t="s">
        <v>1067</v>
      </c>
      <c r="E772" t="s">
        <v>387</v>
      </c>
      <c r="F772" s="95">
        <v>32.5</v>
      </c>
      <c r="H772" s="33">
        <v>16174268</v>
      </c>
      <c r="I772" s="40">
        <v>86.5811798071</v>
      </c>
      <c r="J772" s="40">
        <v>18.579920980800001</v>
      </c>
      <c r="K772" s="34">
        <v>180</v>
      </c>
      <c r="M772">
        <v>0</v>
      </c>
      <c r="P772" s="28">
        <v>-0.108145094589265</v>
      </c>
      <c r="Q772" s="28">
        <v>0.121437428031964</v>
      </c>
      <c r="T772" s="56">
        <v>-0.940433927212454</v>
      </c>
      <c r="U772" s="56">
        <v>-0.55243301083298701</v>
      </c>
      <c r="V772" s="56">
        <v>-0.65657902449443895</v>
      </c>
      <c r="W772" s="56">
        <v>-9.8828193687809998E-2</v>
      </c>
      <c r="X772" s="56">
        <v>-0.16928144251695301</v>
      </c>
      <c r="Y772" s="56">
        <v>0.56551582031464098</v>
      </c>
      <c r="AB772" s="56">
        <v>-0.32827606480980398</v>
      </c>
      <c r="AC772" s="56">
        <v>-0.18254084672017801</v>
      </c>
      <c r="AD772" s="56" t="s">
        <v>1362</v>
      </c>
      <c r="AE772" s="56">
        <v>-0.120777144474216</v>
      </c>
      <c r="AF772" s="56">
        <v>0.18928015806092399</v>
      </c>
      <c r="AG772" s="56" t="s">
        <v>1362</v>
      </c>
      <c r="AH772" s="56">
        <v>0.63035940644341604</v>
      </c>
      <c r="AI772" s="56">
        <v>-0.93115982027115396</v>
      </c>
      <c r="AJ772" s="56">
        <v>2.8161009053021799E-2</v>
      </c>
      <c r="AK772" s="56"/>
      <c r="AL772" s="29" t="s">
        <v>1390</v>
      </c>
    </row>
    <row r="773" spans="1:38" x14ac:dyDescent="0.2">
      <c r="A773" t="s">
        <v>398</v>
      </c>
      <c r="B773">
        <v>18695</v>
      </c>
      <c r="C773" t="s">
        <v>442</v>
      </c>
      <c r="D773" t="s">
        <v>1067</v>
      </c>
      <c r="E773" t="s">
        <v>387</v>
      </c>
      <c r="F773" s="95">
        <v>18.32</v>
      </c>
      <c r="H773" s="33">
        <v>2481155</v>
      </c>
      <c r="I773" s="40">
        <v>78.234790000000004</v>
      </c>
      <c r="J773" s="40">
        <v>87.405494000000004</v>
      </c>
      <c r="K773" s="34">
        <v>24</v>
      </c>
      <c r="M773">
        <v>0</v>
      </c>
      <c r="P773" s="28">
        <v>-0.335951838944612</v>
      </c>
      <c r="Q773" s="28">
        <v>9.7991210760338995E-2</v>
      </c>
      <c r="T773" s="56">
        <v>-1.9118951878381201</v>
      </c>
      <c r="U773" s="56">
        <v>-0.145247611980279</v>
      </c>
      <c r="V773" s="56">
        <v>-1.06054864586334</v>
      </c>
      <c r="W773" s="56">
        <v>-0.28025010659444999</v>
      </c>
      <c r="X773" s="56">
        <v>0.31615352152937098</v>
      </c>
      <c r="Y773" s="56">
        <v>0.47933383069757801</v>
      </c>
      <c r="AB773" s="56">
        <v>-2.4988974052841701</v>
      </c>
      <c r="AC773" s="56">
        <v>2.08934415131524</v>
      </c>
      <c r="AD773" s="56" t="s">
        <v>1362</v>
      </c>
      <c r="AE773" s="56">
        <v>-0.45316097781429598</v>
      </c>
      <c r="AF773" s="56">
        <v>-1.43483748242432</v>
      </c>
      <c r="AG773" s="56" t="s">
        <v>1362</v>
      </c>
      <c r="AH773" s="56">
        <v>-1.8957479470144101</v>
      </c>
      <c r="AI773" s="56">
        <v>0.67641763810719202</v>
      </c>
      <c r="AJ773" s="56">
        <v>0.638531396197208</v>
      </c>
      <c r="AK773" s="56"/>
      <c r="AL773" s="29" t="s">
        <v>1390</v>
      </c>
    </row>
    <row r="774" spans="1:38" x14ac:dyDescent="0.2">
      <c r="A774" t="s">
        <v>398</v>
      </c>
      <c r="B774">
        <v>17473</v>
      </c>
      <c r="C774" t="s">
        <v>442</v>
      </c>
      <c r="D774" t="s">
        <v>1067</v>
      </c>
      <c r="E774" t="s">
        <v>387</v>
      </c>
      <c r="F774" s="95">
        <v>18.32</v>
      </c>
      <c r="H774" s="33">
        <v>1165709</v>
      </c>
      <c r="I774" s="40">
        <v>80.1126</v>
      </c>
      <c r="J774" s="40">
        <v>83.358187999999998</v>
      </c>
      <c r="K774" s="34">
        <v>6</v>
      </c>
      <c r="M774">
        <v>0</v>
      </c>
      <c r="P774" s="28">
        <v>-0.19028477758829301</v>
      </c>
      <c r="Q774" s="28">
        <v>-0.13881200288423701</v>
      </c>
      <c r="T774" s="56">
        <v>-1.8994396805804501</v>
      </c>
      <c r="U774" s="56">
        <v>-0.22283472774878901</v>
      </c>
      <c r="V774" s="56">
        <v>-1.2289047483968201</v>
      </c>
      <c r="W774" s="56">
        <v>-0.67010379377270002</v>
      </c>
      <c r="X774" s="56">
        <v>0.21993561318020699</v>
      </c>
      <c r="Y774" s="56">
        <v>0.55303577323070097</v>
      </c>
      <c r="AB774" s="56">
        <v>-2.5972998670941601</v>
      </c>
      <c r="AC774" s="56">
        <v>2.0996317374962201</v>
      </c>
      <c r="AD774" s="56" t="s">
        <v>1362</v>
      </c>
      <c r="AE774" s="56">
        <v>-0.46777258477413802</v>
      </c>
      <c r="AF774" s="56">
        <v>-1.5439012048642999</v>
      </c>
      <c r="AG774" s="56" t="s">
        <v>1362</v>
      </c>
      <c r="AH774" s="56">
        <v>-2.16397001558932</v>
      </c>
      <c r="AI774" s="56">
        <v>0.84855458221095703</v>
      </c>
      <c r="AJ774" s="56">
        <v>0.61745629359353005</v>
      </c>
      <c r="AK774" s="56"/>
      <c r="AL774" s="29" t="s">
        <v>1390</v>
      </c>
    </row>
    <row r="775" spans="1:38" x14ac:dyDescent="0.2">
      <c r="A775" t="s">
        <v>398</v>
      </c>
      <c r="B775" t="s">
        <v>80</v>
      </c>
      <c r="C775" t="s">
        <v>835</v>
      </c>
      <c r="D775" t="s">
        <v>1067</v>
      </c>
      <c r="E775" t="s">
        <v>387</v>
      </c>
      <c r="F775" s="95" t="s">
        <v>1362</v>
      </c>
      <c r="H775" s="33">
        <v>19762893</v>
      </c>
      <c r="I775" s="40">
        <v>81.638287437299994</v>
      </c>
      <c r="J775" s="40">
        <v>50.054597165300002</v>
      </c>
      <c r="K775" s="34">
        <v>5992</v>
      </c>
      <c r="M775">
        <v>0</v>
      </c>
      <c r="P775" s="28">
        <v>-0.44927208483518</v>
      </c>
      <c r="Q775" s="28">
        <v>-0.51181795543870501</v>
      </c>
      <c r="T775" s="56">
        <v>-1.5103815414418</v>
      </c>
      <c r="U775" s="56">
        <v>7.1039620278478197E-2</v>
      </c>
      <c r="V775" s="56">
        <v>-0.78662095874724303</v>
      </c>
      <c r="W775" s="56">
        <v>-0.120659997422378</v>
      </c>
      <c r="X775" s="56">
        <v>0.37955948641778398</v>
      </c>
      <c r="Y775" s="56">
        <v>0.29567936095035202</v>
      </c>
      <c r="AB775" s="56">
        <v>-1.8905962916811101</v>
      </c>
      <c r="AC775" s="56">
        <v>1.91265349066458</v>
      </c>
      <c r="AD775" s="56" t="s">
        <v>1362</v>
      </c>
      <c r="AE775" s="56">
        <v>-0.28385750056407</v>
      </c>
      <c r="AF775" s="56">
        <v>-1.10378404522955</v>
      </c>
      <c r="AG775" s="56" t="s">
        <v>1362</v>
      </c>
      <c r="AH775" s="56">
        <v>-1.4153180466481601</v>
      </c>
      <c r="AI775" s="56">
        <v>0.45489901067844901</v>
      </c>
      <c r="AJ775" s="56">
        <v>0.58824541474095304</v>
      </c>
      <c r="AK775" s="56"/>
      <c r="AL775" s="29" t="s">
        <v>1390</v>
      </c>
    </row>
    <row r="776" spans="1:38" x14ac:dyDescent="0.2">
      <c r="A776" t="s">
        <v>399</v>
      </c>
      <c r="B776" t="s">
        <v>289</v>
      </c>
      <c r="C776" t="s">
        <v>981</v>
      </c>
      <c r="D776" t="s">
        <v>1233</v>
      </c>
      <c r="E776" t="s">
        <v>387</v>
      </c>
      <c r="F776" s="95">
        <v>3.2749999999999999</v>
      </c>
      <c r="H776" s="33">
        <v>24214559</v>
      </c>
      <c r="I776" s="40">
        <v>86.387650701300004</v>
      </c>
      <c r="J776" s="40">
        <v>15.4382544824</v>
      </c>
      <c r="K776" s="34">
        <v>13</v>
      </c>
      <c r="M776">
        <v>0</v>
      </c>
      <c r="P776" s="28">
        <v>7.5452274847470094E-2</v>
      </c>
      <c r="Q776" s="28">
        <v>0.124512848821729</v>
      </c>
      <c r="T776" s="56">
        <v>-0.94455945812919195</v>
      </c>
      <c r="U776" s="56">
        <v>-1.6689283911372299</v>
      </c>
      <c r="V776" s="56">
        <v>-1.4020009171538099</v>
      </c>
      <c r="W776" s="56">
        <v>-1.63927471808814</v>
      </c>
      <c r="X776" s="56">
        <v>-1.5713224768729599</v>
      </c>
      <c r="Y776" s="56">
        <v>0.95994276676901003</v>
      </c>
      <c r="AB776" s="56">
        <v>-9.3705817165179797E-2</v>
      </c>
      <c r="AC776" s="56">
        <v>-1.83453746931785</v>
      </c>
      <c r="AD776" s="56" t="s">
        <v>1362</v>
      </c>
      <c r="AE776" s="56">
        <v>-0.2420706474945</v>
      </c>
      <c r="AF776" s="56">
        <v>0.45825787232357301</v>
      </c>
      <c r="AG776" s="56" t="s">
        <v>1362</v>
      </c>
      <c r="AH776" s="56">
        <v>0.95576882256413798</v>
      </c>
      <c r="AI776" s="56">
        <v>-0.69940951136467699</v>
      </c>
      <c r="AJ776" s="56">
        <v>-1.1345554109400999</v>
      </c>
      <c r="AK776" s="56"/>
      <c r="AL776" s="29" t="s">
        <v>1390</v>
      </c>
    </row>
    <row r="777" spans="1:38" x14ac:dyDescent="0.2">
      <c r="A777" t="s">
        <v>399</v>
      </c>
      <c r="B777">
        <v>23852</v>
      </c>
      <c r="C777" t="s">
        <v>895</v>
      </c>
      <c r="D777" t="s">
        <v>1233</v>
      </c>
      <c r="E777" t="s">
        <v>387</v>
      </c>
      <c r="F777" s="95">
        <v>0</v>
      </c>
      <c r="H777" s="33">
        <v>21688493</v>
      </c>
      <c r="I777" s="40">
        <v>79.937550000000002</v>
      </c>
      <c r="J777" s="40">
        <v>21.591436999999999</v>
      </c>
      <c r="K777" s="34">
        <v>10</v>
      </c>
      <c r="M777">
        <v>0</v>
      </c>
      <c r="P777" s="28">
        <v>1.89395674760394E-2</v>
      </c>
      <c r="Q777" s="28">
        <v>4.4896278639173001E-3</v>
      </c>
      <c r="T777" s="56">
        <v>-0.95366761631494401</v>
      </c>
      <c r="U777" s="56">
        <v>-1.2791394445290201</v>
      </c>
      <c r="V777" s="56">
        <v>-1.1912081603056499</v>
      </c>
      <c r="W777" s="56">
        <v>-1.5487601649237399</v>
      </c>
      <c r="X777" s="56">
        <v>-1.3571567748429201</v>
      </c>
      <c r="Y777" s="56">
        <v>0.88576923971127097</v>
      </c>
      <c r="AB777" s="56">
        <v>-0.21928774107278801</v>
      </c>
      <c r="AC777" s="56">
        <v>-1.8657639587802299</v>
      </c>
      <c r="AD777" s="56" t="s">
        <v>1362</v>
      </c>
      <c r="AE777" s="56">
        <v>-0.123820688459634</v>
      </c>
      <c r="AF777" s="56">
        <v>0.41804610642365703</v>
      </c>
      <c r="AG777" s="56" t="s">
        <v>1362</v>
      </c>
      <c r="AH777" s="56">
        <v>0.99387435421012005</v>
      </c>
      <c r="AI777" s="56">
        <v>-0.56907310679101397</v>
      </c>
      <c r="AJ777" s="56">
        <v>-1.0103273817684999</v>
      </c>
      <c r="AK777" s="56"/>
      <c r="AL777" s="29" t="s">
        <v>1390</v>
      </c>
    </row>
    <row r="778" spans="1:38" x14ac:dyDescent="0.2">
      <c r="A778" t="s">
        <v>398</v>
      </c>
      <c r="B778">
        <v>18693</v>
      </c>
      <c r="C778" t="s">
        <v>440</v>
      </c>
      <c r="D778" t="s">
        <v>1211</v>
      </c>
      <c r="E778" t="s">
        <v>387</v>
      </c>
      <c r="F778" s="95">
        <v>1.2250000000000001</v>
      </c>
      <c r="H778" s="33">
        <v>409264</v>
      </c>
      <c r="I778" s="40">
        <v>82.473320000000001</v>
      </c>
      <c r="J778" s="40">
        <v>85.528672</v>
      </c>
      <c r="K778" s="34">
        <v>2</v>
      </c>
      <c r="M778">
        <v>0</v>
      </c>
      <c r="P778" s="28">
        <v>1.04996086174043E-2</v>
      </c>
      <c r="Q778" s="28">
        <v>0.20206833050437401</v>
      </c>
      <c r="T778" s="56">
        <v>-1.68467388520671</v>
      </c>
      <c r="U778" s="56">
        <v>-0.182942308826196</v>
      </c>
      <c r="V778" s="56">
        <v>-1.1051182264791499</v>
      </c>
      <c r="W778" s="56">
        <v>-0.22720920751336701</v>
      </c>
      <c r="X778" s="56">
        <v>0.45714525294789998</v>
      </c>
      <c r="Y778" s="56">
        <v>0.46548239137842101</v>
      </c>
      <c r="AB778" s="56">
        <v>-2.3572793488558701</v>
      </c>
      <c r="AC778" s="56">
        <v>2.08029819638866</v>
      </c>
      <c r="AD778" s="56" t="s">
        <v>1362</v>
      </c>
      <c r="AE778" s="56">
        <v>-0.50680056988256805</v>
      </c>
      <c r="AF778" s="56">
        <v>-1.44009363078509</v>
      </c>
      <c r="AG778" s="56" t="s">
        <v>1362</v>
      </c>
      <c r="AH778" s="56">
        <v>-1.9462193941572601</v>
      </c>
      <c r="AI778" s="56">
        <v>0.62873789088179299</v>
      </c>
      <c r="AJ778" s="56">
        <v>0.72857686575909797</v>
      </c>
      <c r="AK778" s="56"/>
      <c r="AL778" s="29" t="s">
        <v>1390</v>
      </c>
    </row>
    <row r="779" spans="1:38" x14ac:dyDescent="0.2">
      <c r="A779" t="s">
        <v>399</v>
      </c>
      <c r="B779" t="s">
        <v>305</v>
      </c>
      <c r="C779" t="s">
        <v>769</v>
      </c>
      <c r="D779" t="s">
        <v>1211</v>
      </c>
      <c r="E779" t="s">
        <v>387</v>
      </c>
      <c r="F779" s="95">
        <v>7.4700000000000006</v>
      </c>
      <c r="H779" s="33">
        <v>18864022</v>
      </c>
      <c r="I779" s="40">
        <v>88.640747599400001</v>
      </c>
      <c r="J779" s="40">
        <v>16.1116984003</v>
      </c>
      <c r="K779" s="34">
        <v>0</v>
      </c>
      <c r="M779">
        <v>0</v>
      </c>
      <c r="P779" s="28">
        <v>0.25363316748009301</v>
      </c>
      <c r="Q779" s="28">
        <v>0.13726008268020301</v>
      </c>
      <c r="T779" s="56">
        <v>-0.24096522735956999</v>
      </c>
      <c r="U779" s="56">
        <v>-0.67256189353998597</v>
      </c>
      <c r="V779" s="56">
        <v>-0.53908687515356501</v>
      </c>
      <c r="W779" s="56">
        <v>-0.11116501410273399</v>
      </c>
      <c r="X779" s="56">
        <v>-0.38074090494547802</v>
      </c>
      <c r="Y779" s="56">
        <v>0.53365436938820299</v>
      </c>
      <c r="AB779" s="56">
        <v>2.73608636999257E-2</v>
      </c>
      <c r="AC779" s="56">
        <v>-0.74847859421498297</v>
      </c>
      <c r="AD779" s="56" t="s">
        <v>1362</v>
      </c>
      <c r="AE779" s="56">
        <v>-6.5723154273257603E-2</v>
      </c>
      <c r="AF779" s="56">
        <v>0.242261847587952</v>
      </c>
      <c r="AG779" s="56" t="s">
        <v>1362</v>
      </c>
      <c r="AH779" s="56">
        <v>0.49841406154066997</v>
      </c>
      <c r="AI779" s="56">
        <v>-0.77594248844721503</v>
      </c>
      <c r="AJ779" s="56">
        <v>-0.22285371116645</v>
      </c>
      <c r="AK779" s="56"/>
      <c r="AL779" s="29" t="s">
        <v>1390</v>
      </c>
    </row>
    <row r="780" spans="1:38" x14ac:dyDescent="0.2">
      <c r="A780" t="s">
        <v>398</v>
      </c>
      <c r="B780">
        <v>17471</v>
      </c>
      <c r="C780" t="s">
        <v>440</v>
      </c>
      <c r="D780" t="s">
        <v>1211</v>
      </c>
      <c r="E780" t="s">
        <v>387</v>
      </c>
      <c r="F780" s="95">
        <v>1.2250000000000001</v>
      </c>
      <c r="H780" s="33">
        <v>7659980</v>
      </c>
      <c r="I780" s="40">
        <v>80.978005999999993</v>
      </c>
      <c r="J780" s="40">
        <v>81.162283000000002</v>
      </c>
      <c r="K780" s="34">
        <v>26</v>
      </c>
      <c r="M780">
        <v>0</v>
      </c>
      <c r="P780" s="28">
        <v>-4.9056160866699202E-3</v>
      </c>
      <c r="Q780" s="28">
        <v>0.12953599145761799</v>
      </c>
      <c r="T780" s="56">
        <v>-1.30602002071735</v>
      </c>
      <c r="U780" s="56">
        <v>-0.198986441802145</v>
      </c>
      <c r="V780" s="56">
        <v>-0.94248347059738502</v>
      </c>
      <c r="W780" s="56">
        <v>-0.26848823541262001</v>
      </c>
      <c r="X780" s="56">
        <v>0.373455388702716</v>
      </c>
      <c r="Y780" s="56">
        <v>0.442809586208054</v>
      </c>
      <c r="AB780" s="56">
        <v>-1.7320001612804401</v>
      </c>
      <c r="AC780" s="56">
        <v>1.7732261216774901</v>
      </c>
      <c r="AD780" s="56" t="s">
        <v>1362</v>
      </c>
      <c r="AE780" s="56">
        <v>-0.41203609900590399</v>
      </c>
      <c r="AF780" s="56">
        <v>-1.07124318854552</v>
      </c>
      <c r="AG780" s="56" t="s">
        <v>1362</v>
      </c>
      <c r="AH780" s="56">
        <v>-0.86897104214401599</v>
      </c>
      <c r="AI780" s="56">
        <v>0.85171042519203</v>
      </c>
      <c r="AJ780" s="56">
        <v>0.60837895931281405</v>
      </c>
      <c r="AK780" s="56"/>
      <c r="AL780" s="29" t="s">
        <v>1390</v>
      </c>
    </row>
    <row r="781" spans="1:38" x14ac:dyDescent="0.2">
      <c r="A781" t="s">
        <v>398</v>
      </c>
      <c r="B781">
        <v>18971</v>
      </c>
      <c r="C781" t="s">
        <v>1224</v>
      </c>
      <c r="D781" t="s">
        <v>1118</v>
      </c>
      <c r="E781" t="s">
        <v>387</v>
      </c>
      <c r="F781" s="95">
        <v>38.35</v>
      </c>
      <c r="H781" s="33">
        <v>294221</v>
      </c>
      <c r="I781" s="40">
        <v>76.674752999999995</v>
      </c>
      <c r="J781" s="40">
        <v>26.91863</v>
      </c>
      <c r="K781" s="34">
        <v>3</v>
      </c>
      <c r="M781">
        <v>0</v>
      </c>
      <c r="P781" s="28">
        <v>0.57295856240715703</v>
      </c>
      <c r="Q781" s="28">
        <v>0.336816413241317</v>
      </c>
      <c r="T781" s="56" t="s">
        <v>1362</v>
      </c>
      <c r="U781" s="56">
        <v>-0.156866437463514</v>
      </c>
      <c r="V781" s="56">
        <v>-1.5951956979189701</v>
      </c>
      <c r="W781" s="56" t="s">
        <v>1362</v>
      </c>
      <c r="X781" s="56">
        <v>0.58983231494161903</v>
      </c>
      <c r="Y781" s="56">
        <v>0.57731246453734597</v>
      </c>
      <c r="AB781" s="56">
        <v>0.42832102056120702</v>
      </c>
      <c r="AC781" s="56">
        <v>1.0746265520816201</v>
      </c>
      <c r="AD781" s="56" t="s">
        <v>1362</v>
      </c>
      <c r="AE781" s="56">
        <v>-0.37457166494979299</v>
      </c>
      <c r="AF781" s="56">
        <v>-1.0997453736938601</v>
      </c>
      <c r="AG781" s="56" t="s">
        <v>1362</v>
      </c>
      <c r="AH781" s="56">
        <v>-1.05935807355721E-2</v>
      </c>
      <c r="AI781" s="56">
        <v>0.65615618022296995</v>
      </c>
      <c r="AJ781" s="56">
        <v>0.93006312909334798</v>
      </c>
      <c r="AK781" s="56"/>
      <c r="AL781" s="29" t="s">
        <v>1390</v>
      </c>
    </row>
    <row r="782" spans="1:38" x14ac:dyDescent="0.2">
      <c r="A782" t="s">
        <v>398</v>
      </c>
      <c r="B782">
        <v>19074</v>
      </c>
      <c r="C782" t="s">
        <v>1224</v>
      </c>
      <c r="D782" t="s">
        <v>1118</v>
      </c>
      <c r="E782" t="s">
        <v>387</v>
      </c>
      <c r="F782" s="95">
        <v>38.35</v>
      </c>
      <c r="H782" s="33">
        <v>6635007</v>
      </c>
      <c r="I782" s="40">
        <v>77.778475999999998</v>
      </c>
      <c r="J782" s="40">
        <v>75.659910999999994</v>
      </c>
      <c r="K782" s="34">
        <v>17</v>
      </c>
      <c r="M782">
        <v>0</v>
      </c>
      <c r="P782" s="28">
        <v>0.42798581089337201</v>
      </c>
      <c r="Q782" s="28">
        <v>0.20166853860846901</v>
      </c>
      <c r="T782" s="56">
        <v>-0.84347744564154503</v>
      </c>
      <c r="U782" s="56">
        <v>-0.12821616269581701</v>
      </c>
      <c r="V782" s="56">
        <v>-0.82122327662944095</v>
      </c>
      <c r="W782" s="56">
        <v>-2.7017716823164901E-2</v>
      </c>
      <c r="X782" s="56">
        <v>0.22354378651144</v>
      </c>
      <c r="Y782" s="56">
        <v>0.37871611928809401</v>
      </c>
      <c r="AB782" s="56">
        <v>-1.29424413436245</v>
      </c>
      <c r="AC782" s="56">
        <v>1.8717778732636801</v>
      </c>
      <c r="AD782" s="56" t="s">
        <v>1362</v>
      </c>
      <c r="AE782" s="56">
        <v>-0.33632448375288099</v>
      </c>
      <c r="AF782" s="56">
        <v>-1.0922313200365501</v>
      </c>
      <c r="AG782" s="56" t="s">
        <v>1362</v>
      </c>
      <c r="AH782" s="56">
        <v>-0.968971672758002</v>
      </c>
      <c r="AI782" s="56">
        <v>0.55900996681736603</v>
      </c>
      <c r="AJ782" s="56">
        <v>0.50101393634681601</v>
      </c>
      <c r="AK782" s="56"/>
      <c r="AL782" s="29" t="s">
        <v>1390</v>
      </c>
    </row>
    <row r="783" spans="1:38" x14ac:dyDescent="0.2">
      <c r="A783" t="s">
        <v>398</v>
      </c>
      <c r="B783">
        <v>18412</v>
      </c>
      <c r="C783" t="s">
        <v>550</v>
      </c>
      <c r="D783" t="s">
        <v>1118</v>
      </c>
      <c r="E783" t="s">
        <v>1037</v>
      </c>
      <c r="F783" s="95">
        <v>295.28499999999997</v>
      </c>
      <c r="H783" s="33">
        <v>17030912</v>
      </c>
      <c r="I783" s="40">
        <v>75.673866000000004</v>
      </c>
      <c r="J783" s="40">
        <v>53.943694000000001</v>
      </c>
      <c r="K783" s="34">
        <v>42</v>
      </c>
      <c r="M783">
        <v>0</v>
      </c>
      <c r="P783" s="28">
        <v>-7.1824989770607597E-2</v>
      </c>
      <c r="Q783" s="28">
        <v>-0.15071866395275499</v>
      </c>
      <c r="T783" s="56">
        <v>0.13402184961475599</v>
      </c>
      <c r="U783" s="56">
        <v>3.0360904647678998E-2</v>
      </c>
      <c r="V783" s="56">
        <v>8.5634024384702204E-2</v>
      </c>
      <c r="W783" s="56">
        <v>5.9529813173285602E-2</v>
      </c>
      <c r="X783" s="56">
        <v>-5.7534338614341402E-2</v>
      </c>
      <c r="Y783" s="56">
        <v>-2.6161718147131401E-2</v>
      </c>
      <c r="AB783" s="56">
        <v>0.120701361353165</v>
      </c>
      <c r="AC783" s="56">
        <v>-5.32607024375528E-2</v>
      </c>
      <c r="AD783" s="56">
        <v>0.44698148078022898</v>
      </c>
      <c r="AE783" s="56">
        <v>2.6449014881009699E-2</v>
      </c>
      <c r="AF783" s="56">
        <v>5.0080716999918597E-2</v>
      </c>
      <c r="AG783" s="56">
        <v>6.9224997580851905E-2</v>
      </c>
      <c r="AH783" s="56">
        <v>2.1217574908320401E-2</v>
      </c>
      <c r="AI783" s="56">
        <v>-5.7562337485629E-2</v>
      </c>
      <c r="AJ783" s="56">
        <v>3.3338459882870798E-2</v>
      </c>
      <c r="AK783" s="56"/>
      <c r="AL783" s="29" t="s">
        <v>1390</v>
      </c>
    </row>
    <row r="784" spans="1:38" x14ac:dyDescent="0.2">
      <c r="A784" t="s">
        <v>399</v>
      </c>
      <c r="B784" t="s">
        <v>107</v>
      </c>
      <c r="C784" t="s">
        <v>504</v>
      </c>
      <c r="D784" t="s">
        <v>1118</v>
      </c>
      <c r="E784" t="s">
        <v>387</v>
      </c>
      <c r="F784" s="95">
        <v>0.80499999999999994</v>
      </c>
      <c r="H784" s="33">
        <v>29880633</v>
      </c>
      <c r="I784" s="40">
        <v>87.374684217899997</v>
      </c>
      <c r="J784" s="40">
        <v>19.831126580599999</v>
      </c>
      <c r="K784" s="34">
        <v>0</v>
      </c>
      <c r="M784">
        <v>0</v>
      </c>
      <c r="P784" s="28">
        <v>-0.48474923702386902</v>
      </c>
      <c r="Q784" s="28">
        <v>-0.247183016318237</v>
      </c>
      <c r="T784" s="56">
        <v>-1.5854731610758599</v>
      </c>
      <c r="U784" s="56">
        <v>-0.51775128068002996</v>
      </c>
      <c r="V784" s="56">
        <v>-1.01719205543887</v>
      </c>
      <c r="W784" s="56">
        <v>-0.87808997746346396</v>
      </c>
      <c r="X784" s="56">
        <v>-0.66965651269845095</v>
      </c>
      <c r="Y784" s="56">
        <v>0.70388822784327798</v>
      </c>
      <c r="AB784" s="56">
        <v>-0.97746665797065102</v>
      </c>
      <c r="AC784" s="56">
        <v>-3.6451548646193099E-2</v>
      </c>
      <c r="AD784" s="56" t="s">
        <v>1362</v>
      </c>
      <c r="AE784" s="56">
        <v>3.2254685009808798E-2</v>
      </c>
      <c r="AF784" s="56">
        <v>0.24193165321515001</v>
      </c>
      <c r="AG784" s="56" t="s">
        <v>1362</v>
      </c>
      <c r="AH784" s="56">
        <v>0.367540093328318</v>
      </c>
      <c r="AI784" s="56">
        <v>-0.73345157125345395</v>
      </c>
      <c r="AJ784" s="56">
        <v>-0.26689954444068398</v>
      </c>
      <c r="AK784" s="56"/>
      <c r="AL784" s="29" t="s">
        <v>1390</v>
      </c>
    </row>
    <row r="785" spans="1:38" x14ac:dyDescent="0.2">
      <c r="A785" t="s">
        <v>398</v>
      </c>
      <c r="B785">
        <v>19037</v>
      </c>
      <c r="C785" t="s">
        <v>647</v>
      </c>
      <c r="D785" t="s">
        <v>1199</v>
      </c>
      <c r="E785" t="s">
        <v>387</v>
      </c>
      <c r="F785" s="95">
        <v>0.01</v>
      </c>
      <c r="H785" s="33">
        <v>7928699</v>
      </c>
      <c r="I785" s="40">
        <v>83.409739999999999</v>
      </c>
      <c r="J785" s="40">
        <v>68.119665999999995</v>
      </c>
      <c r="K785" s="34">
        <v>4</v>
      </c>
      <c r="M785">
        <v>0</v>
      </c>
      <c r="P785" s="28">
        <v>2.1605550159808799E-2</v>
      </c>
      <c r="Q785" s="28">
        <v>9.3997264630626506E-2</v>
      </c>
      <c r="T785" s="56">
        <v>-0.96832133093029604</v>
      </c>
      <c r="U785" s="56">
        <v>-0.110956085657683</v>
      </c>
      <c r="V785" s="56">
        <v>-0.73988505204254895</v>
      </c>
      <c r="W785" s="56">
        <v>3.86221345410084E-2</v>
      </c>
      <c r="X785" s="56">
        <v>0.36097806862902998</v>
      </c>
      <c r="Y785" s="56">
        <v>0.33941387727954098</v>
      </c>
      <c r="AB785" s="56">
        <v>-1.3067110977191501</v>
      </c>
      <c r="AC785" s="56">
        <v>1.6537730290836901</v>
      </c>
      <c r="AD785" s="56" t="s">
        <v>1362</v>
      </c>
      <c r="AE785" s="56">
        <v>-0.26830152924920803</v>
      </c>
      <c r="AF785" s="56">
        <v>-0.87505148895754803</v>
      </c>
      <c r="AG785" s="56" t="s">
        <v>1362</v>
      </c>
      <c r="AH785" s="56">
        <v>-0.77599934805945103</v>
      </c>
      <c r="AI785" s="56">
        <v>0.53460660267381699</v>
      </c>
      <c r="AJ785" s="56">
        <v>0.58571179695464204</v>
      </c>
      <c r="AK785" s="56"/>
      <c r="AL785" s="29" t="s">
        <v>1390</v>
      </c>
    </row>
    <row r="786" spans="1:38" x14ac:dyDescent="0.2">
      <c r="A786" t="s">
        <v>400</v>
      </c>
      <c r="B786" t="s">
        <v>363</v>
      </c>
      <c r="C786" t="s">
        <v>647</v>
      </c>
      <c r="D786" t="s">
        <v>1199</v>
      </c>
      <c r="E786" t="s">
        <v>387</v>
      </c>
      <c r="F786" s="95">
        <v>0.01</v>
      </c>
      <c r="H786" s="33">
        <v>7093990</v>
      </c>
      <c r="I786" s="40">
        <v>84.624032739900002</v>
      </c>
      <c r="J786" s="40">
        <v>68.288974495999994</v>
      </c>
      <c r="K786" s="34">
        <v>5</v>
      </c>
      <c r="M786">
        <v>0</v>
      </c>
      <c r="P786" s="28">
        <v>-0.18913774969135499</v>
      </c>
      <c r="Q786" s="28">
        <v>-4.9976573156936396E-3</v>
      </c>
      <c r="T786" s="56">
        <v>-1.6300860718865899</v>
      </c>
      <c r="U786" s="56">
        <v>-9.2756306815783507E-2</v>
      </c>
      <c r="V786" s="56">
        <v>-0.95016261530374402</v>
      </c>
      <c r="W786" s="56">
        <v>-0.21512789166034199</v>
      </c>
      <c r="X786" s="56">
        <v>0.24551689091964701</v>
      </c>
      <c r="Y786" s="56">
        <v>0.43811245774528901</v>
      </c>
      <c r="AB786" s="56">
        <v>-2.0469145749841098</v>
      </c>
      <c r="AC786" s="56">
        <v>2.01836243084814</v>
      </c>
      <c r="AD786" s="56" t="s">
        <v>1362</v>
      </c>
      <c r="AE786" s="56">
        <v>-0.36259093292067202</v>
      </c>
      <c r="AF786" s="56">
        <v>-1.2617095375255301</v>
      </c>
      <c r="AG786" s="56" t="s">
        <v>1362</v>
      </c>
      <c r="AH786" s="56">
        <v>-1.76575804551486</v>
      </c>
      <c r="AI786" s="56">
        <v>0.56203313449328995</v>
      </c>
      <c r="AJ786" s="56">
        <v>0.57535094723111901</v>
      </c>
      <c r="AK786" s="56"/>
      <c r="AL786" s="29" t="s">
        <v>1390</v>
      </c>
    </row>
    <row r="787" spans="1:38" x14ac:dyDescent="0.2">
      <c r="A787" t="s">
        <v>399</v>
      </c>
      <c r="B787" t="s">
        <v>93</v>
      </c>
      <c r="C787" t="s">
        <v>906</v>
      </c>
      <c r="D787" t="s">
        <v>1199</v>
      </c>
      <c r="E787" t="s">
        <v>387</v>
      </c>
      <c r="F787" s="95">
        <v>1.9100000000000001</v>
      </c>
      <c r="H787" s="33">
        <v>6521373</v>
      </c>
      <c r="I787" s="40">
        <v>85.992181312</v>
      </c>
      <c r="J787" s="40">
        <v>58.102657537399999</v>
      </c>
      <c r="K787" s="34">
        <v>6</v>
      </c>
      <c r="M787">
        <v>0</v>
      </c>
      <c r="P787" s="28">
        <v>5.8022117175197202E-2</v>
      </c>
      <c r="Q787" s="28">
        <v>-4.2602179660029403E-2</v>
      </c>
      <c r="T787" s="56">
        <v>-1.0426301345959701</v>
      </c>
      <c r="U787" s="56">
        <v>-7.2109460610175098E-3</v>
      </c>
      <c r="V787" s="56">
        <v>-0.57556350999486094</v>
      </c>
      <c r="W787" s="56">
        <v>-0.28878426397719098</v>
      </c>
      <c r="X787" s="56">
        <v>0.40193335949917502</v>
      </c>
      <c r="Y787" s="56">
        <v>0.25685358891224103</v>
      </c>
      <c r="AB787" s="56">
        <v>-1.3738195698462801</v>
      </c>
      <c r="AC787" s="56">
        <v>1.6693279288403</v>
      </c>
      <c r="AD787" s="56" t="s">
        <v>1362</v>
      </c>
      <c r="AE787" s="56">
        <v>-0.166848932410229</v>
      </c>
      <c r="AF787" s="56">
        <v>-0.79147914706579603</v>
      </c>
      <c r="AG787" s="56" t="s">
        <v>1362</v>
      </c>
      <c r="AH787" s="56">
        <v>-1.34536520777671</v>
      </c>
      <c r="AI787" s="56">
        <v>-2.3788139222434199E-2</v>
      </c>
      <c r="AJ787" s="56">
        <v>0.69482717560312901</v>
      </c>
      <c r="AK787" s="56"/>
      <c r="AL787" s="29" t="s">
        <v>1390</v>
      </c>
    </row>
    <row r="788" spans="1:38" x14ac:dyDescent="0.2">
      <c r="A788" t="s">
        <v>398</v>
      </c>
      <c r="B788">
        <v>18389</v>
      </c>
      <c r="C788" t="s">
        <v>530</v>
      </c>
      <c r="D788" t="s">
        <v>1156</v>
      </c>
      <c r="E788" t="s">
        <v>387</v>
      </c>
      <c r="F788" s="95">
        <v>4.6400000000000006</v>
      </c>
      <c r="H788" s="33">
        <v>1177283</v>
      </c>
      <c r="I788" s="40">
        <v>38.073754000000001</v>
      </c>
      <c r="J788" s="40">
        <v>81.891546000000005</v>
      </c>
      <c r="K788" s="34">
        <v>29</v>
      </c>
      <c r="M788">
        <v>0</v>
      </c>
      <c r="P788" s="28">
        <v>0.67860926750122696</v>
      </c>
      <c r="Q788" s="28">
        <v>0.42085508379005798</v>
      </c>
      <c r="T788" s="56">
        <v>-1.1057386572481001</v>
      </c>
      <c r="U788" s="56">
        <v>-0.26157313132235299</v>
      </c>
      <c r="V788" s="56">
        <v>-0.85160363460121502</v>
      </c>
      <c r="W788" s="56">
        <v>-6.9047848382741597E-2</v>
      </c>
      <c r="X788" s="56">
        <v>0.20074189505555701</v>
      </c>
      <c r="Y788" s="56">
        <v>0.46443183923280801</v>
      </c>
      <c r="AB788" s="56">
        <v>-1.2572574196099899</v>
      </c>
      <c r="AC788" s="56">
        <v>1.97323849859607</v>
      </c>
      <c r="AD788" s="56" t="s">
        <v>1362</v>
      </c>
      <c r="AE788" s="56">
        <v>-0.43995911608886801</v>
      </c>
      <c r="AF788" s="56">
        <v>-1.22606182347526</v>
      </c>
      <c r="AG788" s="56" t="s">
        <v>1362</v>
      </c>
      <c r="AH788" s="56">
        <v>-1.36455052981558</v>
      </c>
      <c r="AI788" s="56">
        <v>0.566306671641991</v>
      </c>
      <c r="AJ788" s="56">
        <v>0.54635883661929796</v>
      </c>
      <c r="AK788" s="56"/>
      <c r="AL788" s="29" t="s">
        <v>1390</v>
      </c>
    </row>
    <row r="789" spans="1:38" x14ac:dyDescent="0.2">
      <c r="A789" t="s">
        <v>398</v>
      </c>
      <c r="B789">
        <v>18672</v>
      </c>
      <c r="C789" t="s">
        <v>420</v>
      </c>
      <c r="D789" t="s">
        <v>1156</v>
      </c>
      <c r="E789" t="s">
        <v>387</v>
      </c>
      <c r="F789" s="95">
        <v>2.1</v>
      </c>
      <c r="H789" s="33">
        <v>7626662</v>
      </c>
      <c r="I789" s="40">
        <v>87.299620000000004</v>
      </c>
      <c r="J789" s="40">
        <v>85.521880999999993</v>
      </c>
      <c r="K789" s="34">
        <v>159</v>
      </c>
      <c r="M789">
        <v>0</v>
      </c>
      <c r="P789" s="28">
        <v>0.31266206369819</v>
      </c>
      <c r="Q789" s="28">
        <v>0.29925225079119699</v>
      </c>
      <c r="T789" s="56">
        <v>-1.34087860167255</v>
      </c>
      <c r="U789" s="56">
        <v>-0.13178242230479301</v>
      </c>
      <c r="V789" s="56">
        <v>-0.853882270814043</v>
      </c>
      <c r="W789" s="56">
        <v>-0.155278193575423</v>
      </c>
      <c r="X789" s="56">
        <v>0.35136713566487798</v>
      </c>
      <c r="Y789" s="56">
        <v>0.40326285744296803</v>
      </c>
      <c r="AB789" s="56">
        <v>-1.80634242558888</v>
      </c>
      <c r="AC789" s="56">
        <v>1.92328254033673</v>
      </c>
      <c r="AD789" s="56" t="s">
        <v>1362</v>
      </c>
      <c r="AE789" s="56">
        <v>-0.39595733060089899</v>
      </c>
      <c r="AF789" s="56">
        <v>-1.2321744556923699</v>
      </c>
      <c r="AG789" s="56" t="s">
        <v>1362</v>
      </c>
      <c r="AH789" s="56">
        <v>-1.48370013626994</v>
      </c>
      <c r="AI789" s="56">
        <v>0.66676829327709497</v>
      </c>
      <c r="AJ789" s="56">
        <v>0.66920354350774902</v>
      </c>
      <c r="AK789" s="56"/>
      <c r="AL789" s="29" t="s">
        <v>1390</v>
      </c>
    </row>
    <row r="790" spans="1:38" x14ac:dyDescent="0.2">
      <c r="A790" t="s">
        <v>398</v>
      </c>
      <c r="B790">
        <v>19047</v>
      </c>
      <c r="C790" t="s">
        <v>656</v>
      </c>
      <c r="D790" t="s">
        <v>1156</v>
      </c>
      <c r="E790" t="s">
        <v>387</v>
      </c>
      <c r="F790" s="95">
        <v>6.24</v>
      </c>
      <c r="H790" s="33">
        <v>3863694</v>
      </c>
      <c r="I790" s="40">
        <v>79.358009999999993</v>
      </c>
      <c r="J790" s="40">
        <v>71.259039999999999</v>
      </c>
      <c r="K790" s="34">
        <v>3</v>
      </c>
      <c r="M790">
        <v>0</v>
      </c>
      <c r="P790" s="28">
        <v>0.388425095507341</v>
      </c>
      <c r="Q790" s="28">
        <v>0.26431703411270402</v>
      </c>
      <c r="T790" s="56">
        <v>-1.32552340180493</v>
      </c>
      <c r="U790" s="56">
        <v>-0.11229961021481499</v>
      </c>
      <c r="V790" s="56">
        <v>-0.95734674246356699</v>
      </c>
      <c r="W790" s="56">
        <v>-0.112535509084657</v>
      </c>
      <c r="X790" s="56">
        <v>0.30190808005770098</v>
      </c>
      <c r="Y790" s="56">
        <v>0.41957344679747999</v>
      </c>
      <c r="AB790" s="56">
        <v>-1.74157054995174</v>
      </c>
      <c r="AC790" s="56">
        <v>1.97214831177501</v>
      </c>
      <c r="AD790" s="56" t="s">
        <v>1362</v>
      </c>
      <c r="AE790" s="56">
        <v>-0.38510747573062698</v>
      </c>
      <c r="AF790" s="56">
        <v>-1.2328760288300999</v>
      </c>
      <c r="AG790" s="56" t="s">
        <v>1362</v>
      </c>
      <c r="AH790" s="56">
        <v>-1.6203057514572601</v>
      </c>
      <c r="AI790" s="56">
        <v>0.55439560939559995</v>
      </c>
      <c r="AJ790" s="56">
        <v>0.62586129382505895</v>
      </c>
      <c r="AK790" s="56"/>
      <c r="AL790" s="29" t="s">
        <v>1390</v>
      </c>
    </row>
    <row r="791" spans="1:38" x14ac:dyDescent="0.2">
      <c r="A791" t="s">
        <v>398</v>
      </c>
      <c r="B791" t="s">
        <v>25</v>
      </c>
      <c r="C791" t="s">
        <v>783</v>
      </c>
      <c r="D791" t="s">
        <v>1156</v>
      </c>
      <c r="E791" t="s">
        <v>1037</v>
      </c>
      <c r="F791" s="95">
        <v>623.32500000000005</v>
      </c>
      <c r="H791" s="33">
        <v>2474713</v>
      </c>
      <c r="I791" s="40">
        <v>88.634091977400004</v>
      </c>
      <c r="J791" s="40">
        <v>49.434827459499999</v>
      </c>
      <c r="K791" s="34">
        <v>0</v>
      </c>
      <c r="M791">
        <v>0</v>
      </c>
      <c r="P791" s="28">
        <v>0.23582056069966101</v>
      </c>
      <c r="Q791" s="28">
        <v>9.4152480141742906E-2</v>
      </c>
      <c r="T791" s="56">
        <v>0.31567775399279602</v>
      </c>
      <c r="U791" s="56">
        <v>-0.206975904870218</v>
      </c>
      <c r="V791" s="56">
        <v>0.246992287839746</v>
      </c>
      <c r="W791" s="56">
        <v>3.1842192041276897E-2</v>
      </c>
      <c r="X791" s="56">
        <v>7.8094257620309596E-2</v>
      </c>
      <c r="Y791" s="56">
        <v>4.9732185561646901E-2</v>
      </c>
      <c r="AB791" s="56">
        <v>0.39607707285199401</v>
      </c>
      <c r="AC791" s="56">
        <v>0.124788642935225</v>
      </c>
      <c r="AD791" s="56">
        <v>-2.1212745217144899</v>
      </c>
      <c r="AE791" s="56">
        <v>-0.17816307487767599</v>
      </c>
      <c r="AF791" s="56">
        <v>1.12427906854747E-2</v>
      </c>
      <c r="AG791" s="56">
        <v>-6.9346729670625704E-2</v>
      </c>
      <c r="AH791" s="56">
        <v>4.5083864707627597E-2</v>
      </c>
      <c r="AI791" s="56">
        <v>-0.15223483089793</v>
      </c>
      <c r="AJ791" s="56">
        <v>-6.1363803066800497E-2</v>
      </c>
      <c r="AK791" s="56"/>
      <c r="AL791" s="29" t="s">
        <v>1390</v>
      </c>
    </row>
    <row r="792" spans="1:38" x14ac:dyDescent="0.2">
      <c r="A792" t="s">
        <v>400</v>
      </c>
      <c r="B792" t="s">
        <v>362</v>
      </c>
      <c r="C792" t="s">
        <v>656</v>
      </c>
      <c r="D792" t="s">
        <v>1156</v>
      </c>
      <c r="E792" t="s">
        <v>387</v>
      </c>
      <c r="F792" s="95">
        <v>6.24</v>
      </c>
      <c r="H792" s="33">
        <v>26174217</v>
      </c>
      <c r="I792" s="40">
        <v>85.382527274799997</v>
      </c>
      <c r="J792" s="40">
        <v>27.753484465700001</v>
      </c>
      <c r="K792" s="34">
        <v>28</v>
      </c>
      <c r="M792">
        <v>0</v>
      </c>
      <c r="P792" s="28">
        <v>-0.22112857183447501</v>
      </c>
      <c r="Q792" s="28">
        <v>-9.3035615576317995E-2</v>
      </c>
      <c r="T792" s="56">
        <v>-0.76305737890617098</v>
      </c>
      <c r="U792" s="56">
        <v>-0.22352692625819601</v>
      </c>
      <c r="V792" s="56">
        <v>-0.398332648805034</v>
      </c>
      <c r="W792" s="56">
        <v>-0.23498302458294401</v>
      </c>
      <c r="X792" s="56">
        <v>-0.29117130735045099</v>
      </c>
      <c r="Y792" s="56">
        <v>0.39826979770509902</v>
      </c>
      <c r="AB792" s="56">
        <v>-0.30971947372243802</v>
      </c>
      <c r="AC792" s="56">
        <v>0.48200285823106898</v>
      </c>
      <c r="AD792" s="56" t="s">
        <v>1362</v>
      </c>
      <c r="AE792" s="56">
        <v>3.93909342116084E-2</v>
      </c>
      <c r="AF792" s="56">
        <v>3.0242433889684901E-2</v>
      </c>
      <c r="AG792" s="56" t="s">
        <v>1362</v>
      </c>
      <c r="AH792" s="56">
        <v>9.1857539483802597E-2</v>
      </c>
      <c r="AI792" s="56">
        <v>-1.03840567739379</v>
      </c>
      <c r="AJ792" s="56">
        <v>-1.9980422500835201E-3</v>
      </c>
      <c r="AK792" s="56"/>
      <c r="AL792" s="29" t="s">
        <v>1390</v>
      </c>
    </row>
    <row r="793" spans="1:38" x14ac:dyDescent="0.2">
      <c r="A793" t="s">
        <v>398</v>
      </c>
      <c r="B793">
        <v>18641</v>
      </c>
      <c r="C793" t="s">
        <v>622</v>
      </c>
      <c r="D793" t="s">
        <v>1156</v>
      </c>
      <c r="E793" t="s">
        <v>387</v>
      </c>
      <c r="F793" s="95">
        <v>0</v>
      </c>
      <c r="H793" s="33">
        <v>1232863</v>
      </c>
      <c r="I793" s="40">
        <v>89.250039999999998</v>
      </c>
      <c r="J793" s="40">
        <v>78.886120000000005</v>
      </c>
      <c r="K793" s="34">
        <v>0</v>
      </c>
      <c r="M793">
        <v>0</v>
      </c>
      <c r="P793" s="28">
        <v>-0.41643497103142901</v>
      </c>
      <c r="Q793" s="28">
        <v>-0.12319327625173</v>
      </c>
      <c r="T793" s="56">
        <v>-1.97794203995059</v>
      </c>
      <c r="U793" s="56">
        <v>-0.12370473654254199</v>
      </c>
      <c r="V793" s="56">
        <v>-1.1502377820321901</v>
      </c>
      <c r="W793" s="56">
        <v>-0.28393788613939902</v>
      </c>
      <c r="X793" s="56">
        <v>0.19668879001831799</v>
      </c>
      <c r="Y793" s="56">
        <v>0.50495296610692098</v>
      </c>
      <c r="AB793" s="56">
        <v>-2.6627742901890499</v>
      </c>
      <c r="AC793" s="56">
        <v>2.1448431124689602</v>
      </c>
      <c r="AD793" s="56" t="s">
        <v>1362</v>
      </c>
      <c r="AE793" s="56">
        <v>-0.42346041557936498</v>
      </c>
      <c r="AF793" s="56">
        <v>-1.4923840525821299</v>
      </c>
      <c r="AG793" s="56" t="s">
        <v>1362</v>
      </c>
      <c r="AH793" s="56">
        <v>-1.8922355258568899</v>
      </c>
      <c r="AI793" s="56">
        <v>0.66965962303708104</v>
      </c>
      <c r="AJ793" s="56">
        <v>0.54435335908898297</v>
      </c>
      <c r="AK793" s="56"/>
      <c r="AL793" s="29" t="s">
        <v>1390</v>
      </c>
    </row>
    <row r="794" spans="1:38" x14ac:dyDescent="0.2">
      <c r="A794" t="s">
        <v>398</v>
      </c>
      <c r="B794">
        <v>18984</v>
      </c>
      <c r="C794" t="s">
        <v>692</v>
      </c>
      <c r="D794" t="s">
        <v>1049</v>
      </c>
      <c r="E794" t="s">
        <v>387</v>
      </c>
      <c r="F794" s="95" t="s">
        <v>1362</v>
      </c>
      <c r="H794" s="33">
        <v>2464555</v>
      </c>
      <c r="I794" s="40">
        <v>67.449545999999998</v>
      </c>
      <c r="J794" s="40">
        <v>89.811805000000007</v>
      </c>
      <c r="K794" s="34">
        <v>41</v>
      </c>
      <c r="M794">
        <v>0</v>
      </c>
      <c r="P794" s="28">
        <v>0.60856251749180501</v>
      </c>
      <c r="Q794" s="28">
        <v>0.45094841782109502</v>
      </c>
      <c r="T794" s="56">
        <v>-1.4020734413335301</v>
      </c>
      <c r="U794" s="56">
        <v>-0.174068540882614</v>
      </c>
      <c r="V794" s="56">
        <v>-1.1220594854188299</v>
      </c>
      <c r="W794" s="56">
        <v>-5.9756349909915199E-2</v>
      </c>
      <c r="X794" s="56">
        <v>0.36049550610966902</v>
      </c>
      <c r="Y794" s="56">
        <v>0.46419128878213001</v>
      </c>
      <c r="AB794" s="56">
        <v>-1.9796143630324201</v>
      </c>
      <c r="AC794" s="56">
        <v>2.0420544492225301</v>
      </c>
      <c r="AD794" s="56" t="s">
        <v>1362</v>
      </c>
      <c r="AE794" s="56">
        <v>-0.466865216503488</v>
      </c>
      <c r="AF794" s="56">
        <v>-1.4476226292465799</v>
      </c>
      <c r="AG794" s="56" t="s">
        <v>1362</v>
      </c>
      <c r="AH794" s="56">
        <v>-1.54977349760746</v>
      </c>
      <c r="AI794" s="56">
        <v>0.71014503967696296</v>
      </c>
      <c r="AJ794" s="56">
        <v>0.67653705662562702</v>
      </c>
      <c r="AK794" s="56"/>
      <c r="AL794" s="29" t="s">
        <v>1390</v>
      </c>
    </row>
    <row r="795" spans="1:38" x14ac:dyDescent="0.2">
      <c r="A795" t="s">
        <v>399</v>
      </c>
      <c r="B795">
        <v>23826</v>
      </c>
      <c r="C795" t="s">
        <v>650</v>
      </c>
      <c r="D795" t="s">
        <v>1049</v>
      </c>
      <c r="E795" t="s">
        <v>387</v>
      </c>
      <c r="F795" s="95">
        <v>4.4399999999999995</v>
      </c>
      <c r="H795" s="33">
        <v>16475286</v>
      </c>
      <c r="I795" s="40">
        <v>87.445986000000005</v>
      </c>
      <c r="J795" s="40">
        <v>35.953766000000002</v>
      </c>
      <c r="K795" s="34">
        <v>16</v>
      </c>
      <c r="M795">
        <v>0</v>
      </c>
      <c r="P795" s="28">
        <v>-0.164727366171071</v>
      </c>
      <c r="Q795" s="28">
        <v>-9.4546868658343095E-2</v>
      </c>
      <c r="T795" s="56">
        <v>-0.78414054750419104</v>
      </c>
      <c r="U795" s="56">
        <v>-0.74896102921497498</v>
      </c>
      <c r="V795" s="56">
        <v>-1.0094085643997801</v>
      </c>
      <c r="W795" s="56">
        <v>-0.85119766347666204</v>
      </c>
      <c r="X795" s="56">
        <v>-0.64041771669658598</v>
      </c>
      <c r="Y795" s="56">
        <v>0.71339051138944498</v>
      </c>
      <c r="AB795" s="56">
        <v>-0.27564923866246999</v>
      </c>
      <c r="AC795" s="56">
        <v>-0.14405776128054801</v>
      </c>
      <c r="AD795" s="56" t="s">
        <v>1362</v>
      </c>
      <c r="AE795" s="56">
        <v>-5.79806016911548E-2</v>
      </c>
      <c r="AF795" s="56">
        <v>0.134840946954598</v>
      </c>
      <c r="AG795" s="56" t="s">
        <v>1362</v>
      </c>
      <c r="AH795" s="56">
        <v>0.56676171473202897</v>
      </c>
      <c r="AI795" s="56">
        <v>-0.11131702130686499</v>
      </c>
      <c r="AJ795" s="56">
        <v>-0.29426774740996198</v>
      </c>
      <c r="AK795" s="56"/>
      <c r="AL795" s="29" t="s">
        <v>1390</v>
      </c>
    </row>
    <row r="796" spans="1:38" x14ac:dyDescent="0.2">
      <c r="A796" t="s">
        <v>398</v>
      </c>
      <c r="B796">
        <v>18448</v>
      </c>
      <c r="C796" t="s">
        <v>585</v>
      </c>
      <c r="D796" t="s">
        <v>1049</v>
      </c>
      <c r="E796" t="s">
        <v>1037</v>
      </c>
      <c r="F796" s="95">
        <v>5</v>
      </c>
      <c r="H796" s="33">
        <v>2182096</v>
      </c>
      <c r="I796" s="40">
        <v>81.137510000000006</v>
      </c>
      <c r="J796" s="40">
        <v>66.045883000000003</v>
      </c>
      <c r="K796" s="34">
        <v>0</v>
      </c>
      <c r="M796">
        <v>0</v>
      </c>
      <c r="P796" s="28">
        <v>-0.14327223455959101</v>
      </c>
      <c r="Q796" s="28">
        <v>-0.16065264930861101</v>
      </c>
      <c r="T796" s="56">
        <v>-0.39467462916438201</v>
      </c>
      <c r="U796" s="56">
        <v>-0.41166670761374902</v>
      </c>
      <c r="V796" s="56">
        <v>-0.29276258373555802</v>
      </c>
      <c r="W796" s="56">
        <v>-0.16118449894459899</v>
      </c>
      <c r="X796" s="56">
        <v>-0.45252292906806602</v>
      </c>
      <c r="Y796" s="56">
        <v>0.21133496592380599</v>
      </c>
      <c r="AB796" s="56">
        <v>-0.41392251375765499</v>
      </c>
      <c r="AC796" s="56">
        <v>0.39706993673052299</v>
      </c>
      <c r="AD796" s="56">
        <v>-1.17228220782794</v>
      </c>
      <c r="AE796" s="56">
        <v>-0.35197185031941702</v>
      </c>
      <c r="AF796" s="56">
        <v>-0.38895594501147901</v>
      </c>
      <c r="AG796" s="56">
        <v>-1.50014156378464E-2</v>
      </c>
      <c r="AH796" s="56">
        <v>-0.70993899377074199</v>
      </c>
      <c r="AI796" s="56">
        <v>9.2792785391162702E-2</v>
      </c>
      <c r="AJ796" s="56">
        <v>-0.26880841284981899</v>
      </c>
      <c r="AK796" s="56"/>
      <c r="AL796" s="29" t="s">
        <v>1390</v>
      </c>
    </row>
    <row r="797" spans="1:38" x14ac:dyDescent="0.2">
      <c r="A797" t="s">
        <v>398</v>
      </c>
      <c r="B797">
        <v>17411</v>
      </c>
      <c r="C797" t="s">
        <v>418</v>
      </c>
      <c r="D797" t="s">
        <v>1216</v>
      </c>
      <c r="E797" t="s">
        <v>1037</v>
      </c>
      <c r="F797" s="95">
        <v>16.670000000000002</v>
      </c>
      <c r="H797" s="33">
        <v>23218099</v>
      </c>
      <c r="I797" s="40">
        <v>85.879254000000003</v>
      </c>
      <c r="J797" s="40">
        <v>34.265689999999999</v>
      </c>
      <c r="K797" s="34">
        <v>22</v>
      </c>
      <c r="M797">
        <v>0</v>
      </c>
      <c r="P797" s="28">
        <v>0.551763746726465</v>
      </c>
      <c r="Q797" s="28">
        <v>0.17666712524024999</v>
      </c>
      <c r="T797" s="56">
        <v>0.44349844212685202</v>
      </c>
      <c r="U797" s="56">
        <v>0.106569049729239</v>
      </c>
      <c r="V797" s="56">
        <v>-9.4308493125028307E-3</v>
      </c>
      <c r="W797" s="56">
        <v>-0.16085128476682201</v>
      </c>
      <c r="X797" s="56">
        <v>-0.17121964087950201</v>
      </c>
      <c r="Y797" s="56">
        <v>-5.0630755024216198E-2</v>
      </c>
      <c r="AB797" s="56">
        <v>0.29815222435706601</v>
      </c>
      <c r="AC797" s="56">
        <v>-8.9146214304026306E-2</v>
      </c>
      <c r="AD797" s="56">
        <v>0.77456867607906998</v>
      </c>
      <c r="AE797" s="56">
        <v>0.212583315605505</v>
      </c>
      <c r="AF797" s="56">
        <v>-5.0724070822654399E-2</v>
      </c>
      <c r="AG797" s="56">
        <v>-0.106389336018532</v>
      </c>
      <c r="AH797" s="56">
        <v>-0.21175638702385799</v>
      </c>
      <c r="AI797" s="56">
        <v>-0.475657953454102</v>
      </c>
      <c r="AJ797" s="56">
        <v>8.2121240469987297E-2</v>
      </c>
      <c r="AK797" s="56"/>
      <c r="AL797" s="29" t="s">
        <v>1390</v>
      </c>
    </row>
    <row r="798" spans="1:38" x14ac:dyDescent="0.2">
      <c r="A798" t="s">
        <v>399</v>
      </c>
      <c r="B798" t="s">
        <v>270</v>
      </c>
      <c r="C798" t="s">
        <v>966</v>
      </c>
      <c r="D798" t="s">
        <v>1216</v>
      </c>
      <c r="E798" t="s">
        <v>387</v>
      </c>
      <c r="F798" s="95">
        <v>4.45</v>
      </c>
      <c r="H798" s="33">
        <v>21841865</v>
      </c>
      <c r="I798" s="40">
        <v>87.9897885476</v>
      </c>
      <c r="J798" s="40">
        <v>15.857519893699999</v>
      </c>
      <c r="K798" s="34">
        <v>13</v>
      </c>
      <c r="M798">
        <v>0</v>
      </c>
      <c r="P798" s="28">
        <v>-0.40292061799536799</v>
      </c>
      <c r="Q798" s="28">
        <v>-0.166500142069652</v>
      </c>
      <c r="T798" s="56">
        <v>-1.2258061551027799</v>
      </c>
      <c r="U798" s="56">
        <v>-0.92383549568072598</v>
      </c>
      <c r="V798" s="56">
        <v>-1.1188936051238101</v>
      </c>
      <c r="W798" s="56">
        <v>-1.2528100215548199</v>
      </c>
      <c r="X798" s="56">
        <v>-1.2189569189702101</v>
      </c>
      <c r="Y798" s="56">
        <v>0.82679329125660495</v>
      </c>
      <c r="AB798" s="56">
        <v>-0.69895299892056195</v>
      </c>
      <c r="AC798" s="56">
        <v>-0.58827328207155705</v>
      </c>
      <c r="AD798" s="56" t="s">
        <v>1362</v>
      </c>
      <c r="AE798" s="56">
        <v>-3.2526524112954598E-2</v>
      </c>
      <c r="AF798" s="56">
        <v>0.36256314734341699</v>
      </c>
      <c r="AG798" s="56" t="s">
        <v>1362</v>
      </c>
      <c r="AH798" s="56">
        <v>0.50808010183965302</v>
      </c>
      <c r="AI798" s="56">
        <v>-0.79678833583197795</v>
      </c>
      <c r="AJ798" s="56">
        <v>-0.59139830052023101</v>
      </c>
      <c r="AK798" s="56"/>
      <c r="AL798" s="29" t="s">
        <v>1390</v>
      </c>
    </row>
    <row r="799" spans="1:38" x14ac:dyDescent="0.2">
      <c r="A799" t="s">
        <v>398</v>
      </c>
      <c r="B799" t="s">
        <v>13</v>
      </c>
      <c r="C799" t="s">
        <v>771</v>
      </c>
      <c r="D799" t="s">
        <v>1145</v>
      </c>
      <c r="E799" t="s">
        <v>1037</v>
      </c>
      <c r="F799" s="95">
        <v>0.66</v>
      </c>
      <c r="H799" s="33">
        <v>11915534</v>
      </c>
      <c r="I799" s="40">
        <v>85.768988872199998</v>
      </c>
      <c r="J799" s="40">
        <v>44.521446437599998</v>
      </c>
      <c r="K799" s="34">
        <v>0</v>
      </c>
      <c r="M799">
        <v>0</v>
      </c>
      <c r="P799" s="28">
        <v>0.31658492619937201</v>
      </c>
      <c r="Q799" s="28">
        <v>0.136161043365812</v>
      </c>
      <c r="T799" s="56">
        <v>0.29790136309321402</v>
      </c>
      <c r="U799" s="56">
        <v>5.5386023457340498E-2</v>
      </c>
      <c r="V799" s="56">
        <v>0.35518928381106801</v>
      </c>
      <c r="W799" s="56">
        <v>0.29153986284177702</v>
      </c>
      <c r="X799" s="56">
        <v>4.3419556054010697E-2</v>
      </c>
      <c r="Y799" s="56">
        <v>-7.7828533882378106E-2</v>
      </c>
      <c r="AB799" s="56">
        <v>0.36140237128569902</v>
      </c>
      <c r="AC799" s="56">
        <v>-0.15876346847876499</v>
      </c>
      <c r="AD799" s="56">
        <v>0.43387903261218702</v>
      </c>
      <c r="AE799" s="56">
        <v>7.8115075381676793E-2</v>
      </c>
      <c r="AF799" s="56">
        <v>0.236314118376346</v>
      </c>
      <c r="AG799" s="56">
        <v>2.6375206018751901E-2</v>
      </c>
      <c r="AH799" s="56">
        <v>0.14714036618712101</v>
      </c>
      <c r="AI799" s="56">
        <v>-0.64696242524769798</v>
      </c>
      <c r="AJ799" s="56">
        <v>0.13874507144390499</v>
      </c>
      <c r="AK799" s="56"/>
      <c r="AL799" s="29" t="s">
        <v>1390</v>
      </c>
    </row>
    <row r="800" spans="1:38" x14ac:dyDescent="0.2">
      <c r="A800" t="s">
        <v>398</v>
      </c>
      <c r="B800">
        <v>18453</v>
      </c>
      <c r="C800" t="s">
        <v>590</v>
      </c>
      <c r="D800" t="s">
        <v>1145</v>
      </c>
      <c r="E800" t="s">
        <v>1037</v>
      </c>
      <c r="F800" s="95">
        <v>6.55</v>
      </c>
      <c r="H800" s="33">
        <v>4931852</v>
      </c>
      <c r="I800" s="40">
        <v>63.449150000000003</v>
      </c>
      <c r="J800" s="40">
        <v>69.180948000000001</v>
      </c>
      <c r="K800" s="34">
        <v>44</v>
      </c>
      <c r="M800">
        <v>0</v>
      </c>
      <c r="P800" s="28">
        <v>-0.154400337366426</v>
      </c>
      <c r="Q800" s="28">
        <v>-0.17135191186257201</v>
      </c>
      <c r="T800" s="56">
        <v>1.8160818313340401E-2</v>
      </c>
      <c r="U800" s="56">
        <v>-0.21287696169233999</v>
      </c>
      <c r="V800" s="56">
        <v>0.36412682312245498</v>
      </c>
      <c r="W800" s="56">
        <v>-0.58014052261359095</v>
      </c>
      <c r="X800" s="56">
        <v>-0.22046994580711399</v>
      </c>
      <c r="Y800" s="56">
        <v>7.2788252055877398E-2</v>
      </c>
      <c r="AB800" s="56">
        <v>0.20204345289587899</v>
      </c>
      <c r="AC800" s="56">
        <v>0.21631186394510099</v>
      </c>
      <c r="AD800" s="56">
        <v>-5.5185331256715098E-2</v>
      </c>
      <c r="AE800" s="56">
        <v>-0.32586477123385299</v>
      </c>
      <c r="AF800" s="56">
        <v>0.14539625608840401</v>
      </c>
      <c r="AG800" s="56">
        <v>-0.34721194043021503</v>
      </c>
      <c r="AH800" s="56">
        <v>-0.459575586336055</v>
      </c>
      <c r="AI800" s="56">
        <v>5.0124526740295501E-2</v>
      </c>
      <c r="AJ800" s="56">
        <v>-0.22334064801102299</v>
      </c>
      <c r="AK800" s="56"/>
      <c r="AL800" s="29" t="s">
        <v>1390</v>
      </c>
    </row>
    <row r="801" spans="1:38" x14ac:dyDescent="0.2">
      <c r="A801" t="s">
        <v>398</v>
      </c>
      <c r="B801">
        <v>18285</v>
      </c>
      <c r="C801" t="s">
        <v>465</v>
      </c>
      <c r="D801" t="s">
        <v>1145</v>
      </c>
      <c r="E801" t="s">
        <v>1038</v>
      </c>
      <c r="F801" s="95">
        <v>5.5E-2</v>
      </c>
      <c r="H801" s="33">
        <v>1092911</v>
      </c>
      <c r="I801" s="40">
        <v>32.827944000000002</v>
      </c>
      <c r="J801" s="40">
        <v>89.684641999999997</v>
      </c>
      <c r="K801" s="34">
        <v>265</v>
      </c>
      <c r="M801">
        <v>0</v>
      </c>
      <c r="P801" s="28">
        <v>-8.3707518103749906E-2</v>
      </c>
      <c r="Q801" s="28">
        <v>-0.20380475666225401</v>
      </c>
      <c r="T801" s="56">
        <v>-0.78327887836611598</v>
      </c>
      <c r="U801" s="56">
        <v>-0.21778198162138199</v>
      </c>
      <c r="V801" s="56">
        <v>-0.72370353547176103</v>
      </c>
      <c r="W801" s="56">
        <v>-0.80722629719540795</v>
      </c>
      <c r="X801" s="56">
        <v>-0.45162182795891598</v>
      </c>
      <c r="Y801" s="56">
        <v>0.28906884947075601</v>
      </c>
      <c r="AB801" s="56">
        <v>-1.1262240233177201</v>
      </c>
      <c r="AC801" s="56">
        <v>0.33321799113616801</v>
      </c>
      <c r="AD801" s="56">
        <v>-0.82809388000143702</v>
      </c>
      <c r="AE801" s="56">
        <v>-0.19879472869046799</v>
      </c>
      <c r="AF801" s="56">
        <v>-0.28681236980910302</v>
      </c>
      <c r="AG801" s="56" t="s">
        <v>1362</v>
      </c>
      <c r="AH801" s="56">
        <v>-1.3027201755700799</v>
      </c>
      <c r="AI801" s="56">
        <v>0.44961568063580598</v>
      </c>
      <c r="AJ801" s="56">
        <v>-3.8070524399936301E-2</v>
      </c>
      <c r="AK801" s="56"/>
      <c r="AL801" s="29" t="s">
        <v>1390</v>
      </c>
    </row>
    <row r="802" spans="1:38" x14ac:dyDescent="0.2">
      <c r="A802" t="s">
        <v>398</v>
      </c>
      <c r="B802">
        <v>18724</v>
      </c>
      <c r="C802" t="s">
        <v>465</v>
      </c>
      <c r="D802" t="s">
        <v>1145</v>
      </c>
      <c r="E802" t="s">
        <v>1038</v>
      </c>
      <c r="F802" s="95">
        <v>5.5E-2</v>
      </c>
      <c r="H802" s="33">
        <v>5098371</v>
      </c>
      <c r="I802" s="40">
        <v>58.719119999999997</v>
      </c>
      <c r="J802" s="40">
        <v>71.622901999999996</v>
      </c>
      <c r="K802" s="34">
        <v>254</v>
      </c>
      <c r="M802">
        <v>0</v>
      </c>
      <c r="P802" s="28">
        <v>-0.28461223768214899</v>
      </c>
      <c r="Q802" s="28">
        <v>-0.204373042601941</v>
      </c>
      <c r="T802" s="56">
        <v>-0.59946477141544197</v>
      </c>
      <c r="U802" s="56">
        <v>-8.1338616231871802E-2</v>
      </c>
      <c r="V802" s="56">
        <v>-0.23150655426508601</v>
      </c>
      <c r="W802" s="56">
        <v>-0.58084080649310099</v>
      </c>
      <c r="X802" s="56">
        <v>-0.27689845707909999</v>
      </c>
      <c r="Y802" s="56">
        <v>0.15929970631200699</v>
      </c>
      <c r="AB802" s="56">
        <v>-0.643541437634918</v>
      </c>
      <c r="AC802" s="56">
        <v>0.17411263846216399</v>
      </c>
      <c r="AD802" s="56">
        <v>-0.41941187576241901</v>
      </c>
      <c r="AE802" s="56">
        <v>-0.114504859290293</v>
      </c>
      <c r="AF802" s="56">
        <v>-9.5561761044479707E-3</v>
      </c>
      <c r="AG802" s="56" t="s">
        <v>1362</v>
      </c>
      <c r="AH802" s="56">
        <v>3.5572500777541899E-2</v>
      </c>
      <c r="AI802" s="56">
        <v>0.188446286567162</v>
      </c>
      <c r="AJ802" s="56">
        <v>-4.6999963103586999E-2</v>
      </c>
      <c r="AK802" s="56"/>
      <c r="AL802" s="29" t="s">
        <v>1390</v>
      </c>
    </row>
    <row r="803" spans="1:38" x14ac:dyDescent="0.2">
      <c r="A803" t="s">
        <v>398</v>
      </c>
      <c r="B803" t="s">
        <v>84</v>
      </c>
      <c r="C803" t="s">
        <v>839</v>
      </c>
      <c r="D803" t="s">
        <v>1145</v>
      </c>
      <c r="E803" t="s">
        <v>387</v>
      </c>
      <c r="F803" s="95">
        <v>0</v>
      </c>
      <c r="H803" s="33">
        <v>15133809</v>
      </c>
      <c r="I803" s="40">
        <v>87.427475587299995</v>
      </c>
      <c r="J803" s="40">
        <v>55.245830852399997</v>
      </c>
      <c r="K803" s="34">
        <v>137</v>
      </c>
      <c r="M803">
        <v>0</v>
      </c>
      <c r="P803" s="28">
        <v>-0.226277093345744</v>
      </c>
      <c r="Q803" s="28">
        <v>-0.33859846078836803</v>
      </c>
      <c r="T803" s="56">
        <v>-1.4933410571630501</v>
      </c>
      <c r="U803" s="56">
        <v>-2.7005610601918001E-2</v>
      </c>
      <c r="V803" s="56">
        <v>-0.91020530059832305</v>
      </c>
      <c r="W803" s="56">
        <v>-0.12948550504418199</v>
      </c>
      <c r="X803" s="56">
        <v>0.29925372913308901</v>
      </c>
      <c r="Y803" s="56">
        <v>0.383208074547644</v>
      </c>
      <c r="AB803" s="56">
        <v>-1.98751633184057</v>
      </c>
      <c r="AC803" s="56">
        <v>1.98493551724618</v>
      </c>
      <c r="AD803" s="56" t="s">
        <v>1362</v>
      </c>
      <c r="AE803" s="56">
        <v>-0.35148805183675003</v>
      </c>
      <c r="AF803" s="56">
        <v>-1.2140236422864701</v>
      </c>
      <c r="AG803" s="56" t="s">
        <v>1362</v>
      </c>
      <c r="AH803" s="56">
        <v>-1.41749780836735</v>
      </c>
      <c r="AI803" s="56">
        <v>0.56761343245836504</v>
      </c>
      <c r="AJ803" s="56">
        <v>0.55772741532815495</v>
      </c>
      <c r="AK803" s="56"/>
      <c r="AL803" s="29" t="s">
        <v>1390</v>
      </c>
    </row>
    <row r="804" spans="1:38" x14ac:dyDescent="0.2">
      <c r="A804" t="s">
        <v>398</v>
      </c>
      <c r="B804">
        <v>17403</v>
      </c>
      <c r="C804" t="s">
        <v>948</v>
      </c>
      <c r="D804" t="s">
        <v>1143</v>
      </c>
      <c r="E804" t="s">
        <v>1037</v>
      </c>
      <c r="F804" s="95">
        <v>80.89500000000001</v>
      </c>
      <c r="H804" s="33">
        <v>18462370</v>
      </c>
      <c r="I804" s="40">
        <v>84.237545999999995</v>
      </c>
      <c r="J804" s="40">
        <v>41.416339999999998</v>
      </c>
      <c r="K804" s="34">
        <v>6</v>
      </c>
      <c r="M804">
        <v>0</v>
      </c>
      <c r="P804" s="28">
        <v>0.46924627955840298</v>
      </c>
      <c r="Q804" s="28">
        <v>0.17713391277705601</v>
      </c>
      <c r="T804" s="56">
        <v>0.80521115817236399</v>
      </c>
      <c r="U804" s="56">
        <v>3.5935565409950798E-2</v>
      </c>
      <c r="V804" s="56">
        <v>-3.1559902554749199E-3</v>
      </c>
      <c r="W804" s="56">
        <v>0.113606097406038</v>
      </c>
      <c r="X804" s="56">
        <v>-0.10259345348879199</v>
      </c>
      <c r="Y804" s="56">
        <v>-5.0542128084382902E-2</v>
      </c>
      <c r="AB804" s="56">
        <v>0.70148194575046197</v>
      </c>
      <c r="AC804" s="56">
        <v>-0.103121625095406</v>
      </c>
      <c r="AD804" s="56">
        <v>0.63856128876291296</v>
      </c>
      <c r="AE804" s="56">
        <v>7.6195018705381506E-2</v>
      </c>
      <c r="AF804" s="56">
        <v>-2.1541548355692001E-2</v>
      </c>
      <c r="AG804" s="56">
        <v>-0.214353686152886</v>
      </c>
      <c r="AH804" s="56">
        <v>0.14670819243322999</v>
      </c>
      <c r="AI804" s="56">
        <v>-0.17897582312937901</v>
      </c>
      <c r="AJ804" s="56">
        <v>6.6898564397855895E-2</v>
      </c>
      <c r="AK804" s="56"/>
      <c r="AL804" s="29" t="s">
        <v>1390</v>
      </c>
    </row>
    <row r="805" spans="1:38" x14ac:dyDescent="0.2">
      <c r="A805" t="s">
        <v>398</v>
      </c>
      <c r="B805">
        <v>18632</v>
      </c>
      <c r="C805" t="s">
        <v>613</v>
      </c>
      <c r="D805" t="s">
        <v>1143</v>
      </c>
      <c r="E805" t="s">
        <v>387</v>
      </c>
      <c r="F805" s="95">
        <v>5.0000000000000001E-3</v>
      </c>
      <c r="H805" s="33">
        <v>4122404</v>
      </c>
      <c r="I805" s="40">
        <v>76.243323000000004</v>
      </c>
      <c r="J805" s="40">
        <v>77.870227</v>
      </c>
      <c r="K805" s="34">
        <v>4</v>
      </c>
      <c r="M805">
        <v>0</v>
      </c>
      <c r="P805" s="28">
        <v>-0.142258511246666</v>
      </c>
      <c r="Q805" s="28">
        <v>0.123351461503531</v>
      </c>
      <c r="T805" s="56">
        <v>-1.8986235410777501</v>
      </c>
      <c r="U805" s="56">
        <v>-0.158935741943902</v>
      </c>
      <c r="V805" s="56">
        <v>-1.0969196857175101</v>
      </c>
      <c r="W805" s="56">
        <v>-0.18200108460454401</v>
      </c>
      <c r="X805" s="56">
        <v>0.31280027174472402</v>
      </c>
      <c r="Y805" s="56">
        <v>0.48849351481275899</v>
      </c>
      <c r="AB805" s="56">
        <v>-2.4667604524022502</v>
      </c>
      <c r="AC805" s="56">
        <v>2.09549757935903</v>
      </c>
      <c r="AD805" s="56" t="s">
        <v>1362</v>
      </c>
      <c r="AE805" s="56">
        <v>-0.464356205223172</v>
      </c>
      <c r="AF805" s="56">
        <v>-1.4473037567828699</v>
      </c>
      <c r="AG805" s="56" t="s">
        <v>1362</v>
      </c>
      <c r="AH805" s="56">
        <v>-1.8235606565654801</v>
      </c>
      <c r="AI805" s="56">
        <v>0.65096629925944904</v>
      </c>
      <c r="AJ805" s="56">
        <v>0.65585518056062697</v>
      </c>
      <c r="AK805" s="56"/>
      <c r="AL805" s="29" t="s">
        <v>1390</v>
      </c>
    </row>
    <row r="806" spans="1:38" x14ac:dyDescent="0.2">
      <c r="A806" t="s">
        <v>398</v>
      </c>
      <c r="B806">
        <v>18298</v>
      </c>
      <c r="C806" t="s">
        <v>477</v>
      </c>
      <c r="D806" t="s">
        <v>1143</v>
      </c>
      <c r="E806" t="s">
        <v>1038</v>
      </c>
      <c r="F806" s="95">
        <v>7.5299999999999994</v>
      </c>
      <c r="H806" s="33">
        <v>1231594</v>
      </c>
      <c r="I806" s="40">
        <v>39.962040000000002</v>
      </c>
      <c r="J806" s="40">
        <v>88.311072999999993</v>
      </c>
      <c r="K806" s="34">
        <v>221</v>
      </c>
      <c r="M806">
        <v>0</v>
      </c>
      <c r="P806" s="28">
        <v>-0.38378555212735799</v>
      </c>
      <c r="Q806" s="28">
        <v>7.5450420601563706E-2</v>
      </c>
      <c r="T806" s="56">
        <v>-0.90808642472844803</v>
      </c>
      <c r="U806" s="56">
        <v>-0.16509977620626701</v>
      </c>
      <c r="V806" s="56">
        <v>-0.52125898762029999</v>
      </c>
      <c r="W806" s="56">
        <v>-0.12621017411962501</v>
      </c>
      <c r="X806" s="56">
        <v>-0.47365768716575701</v>
      </c>
      <c r="Y806" s="56">
        <v>0.25438655785369202</v>
      </c>
      <c r="AB806" s="56">
        <v>-0.583391294248361</v>
      </c>
      <c r="AC806" s="56">
        <v>0.357525979852716</v>
      </c>
      <c r="AD806" s="56">
        <v>-1.20725863893081</v>
      </c>
      <c r="AE806" s="56">
        <v>-0.20793172325855599</v>
      </c>
      <c r="AF806" s="56">
        <v>-0.19128482456625301</v>
      </c>
      <c r="AG806" s="56" t="s">
        <v>1362</v>
      </c>
      <c r="AH806" s="56">
        <v>-0.37376263913712798</v>
      </c>
      <c r="AI806" s="56">
        <v>0.52946611804588095</v>
      </c>
      <c r="AJ806" s="56">
        <v>-0.153915167020099</v>
      </c>
      <c r="AK806" s="56"/>
      <c r="AL806" s="29" t="s">
        <v>1390</v>
      </c>
    </row>
    <row r="807" spans="1:38" x14ac:dyDescent="0.2">
      <c r="A807" t="s">
        <v>398</v>
      </c>
      <c r="B807">
        <v>18737</v>
      </c>
      <c r="C807" t="s">
        <v>477</v>
      </c>
      <c r="D807" t="s">
        <v>1143</v>
      </c>
      <c r="E807" t="s">
        <v>1038</v>
      </c>
      <c r="F807" s="95">
        <v>7.5299999999999994</v>
      </c>
      <c r="H807" s="33">
        <v>4075294</v>
      </c>
      <c r="I807" s="40">
        <v>58.114739999999998</v>
      </c>
      <c r="J807" s="40">
        <v>74.553072</v>
      </c>
      <c r="K807" s="34">
        <v>290</v>
      </c>
      <c r="M807">
        <v>0</v>
      </c>
      <c r="P807" s="28">
        <v>-0.19282979797782901</v>
      </c>
      <c r="Q807" s="28">
        <v>-4.9132159933789499E-2</v>
      </c>
      <c r="T807" s="56">
        <v>-0.48868934676076597</v>
      </c>
      <c r="U807" s="56">
        <v>-0.18384456221388901</v>
      </c>
      <c r="V807" s="56">
        <v>-0.697788432246219</v>
      </c>
      <c r="W807" s="56">
        <v>-0.27742030389602801</v>
      </c>
      <c r="X807" s="56">
        <v>-0.44991599842501501</v>
      </c>
      <c r="Y807" s="56">
        <v>0.25335343009278399</v>
      </c>
      <c r="AB807" s="56">
        <v>-0.76596037925228799</v>
      </c>
      <c r="AC807" s="56">
        <v>0.170681733061885</v>
      </c>
      <c r="AD807" s="56">
        <v>-0.655288867163066</v>
      </c>
      <c r="AE807" s="56">
        <v>-5.9042075636995303E-2</v>
      </c>
      <c r="AF807" s="56">
        <v>-0.18239097221683101</v>
      </c>
      <c r="AG807" s="56" t="s">
        <v>1362</v>
      </c>
      <c r="AH807" s="56">
        <v>-1.00438428064785</v>
      </c>
      <c r="AI807" s="56">
        <v>0.385381496173333</v>
      </c>
      <c r="AJ807" s="56">
        <v>-1.9842548670438501E-2</v>
      </c>
      <c r="AK807" s="56"/>
      <c r="AL807" s="29" t="s">
        <v>1390</v>
      </c>
    </row>
    <row r="808" spans="1:38" x14ac:dyDescent="0.2">
      <c r="A808" t="s">
        <v>398</v>
      </c>
      <c r="B808">
        <v>19111</v>
      </c>
      <c r="C808" t="s">
        <v>734</v>
      </c>
      <c r="D808" t="s">
        <v>1143</v>
      </c>
      <c r="E808" t="s">
        <v>387</v>
      </c>
      <c r="F808" s="95" t="s">
        <v>1362</v>
      </c>
      <c r="H808" s="33">
        <v>2044445</v>
      </c>
      <c r="I808" s="40">
        <v>52.712923000000004</v>
      </c>
      <c r="J808" s="40">
        <v>67.732087000000007</v>
      </c>
      <c r="K808" s="34">
        <v>0</v>
      </c>
      <c r="M808">
        <v>0</v>
      </c>
      <c r="P808" s="28">
        <v>-0.31897962102089999</v>
      </c>
      <c r="Q808" s="28">
        <v>-0.26452455366122402</v>
      </c>
      <c r="T808" s="56">
        <v>-2.3025936291691602</v>
      </c>
      <c r="U808" s="56">
        <v>-0.209042758921476</v>
      </c>
      <c r="V808" s="56">
        <v>-1.2105575777028399</v>
      </c>
      <c r="W808" s="56">
        <v>-0.35079171789031999</v>
      </c>
      <c r="X808" s="56">
        <v>-0.16141299292401501</v>
      </c>
      <c r="Y808" s="56">
        <v>0.60367473533526095</v>
      </c>
      <c r="AB808" s="56">
        <v>-2.1392123341320399</v>
      </c>
      <c r="AC808" s="56">
        <v>2.30803327988255</v>
      </c>
      <c r="AD808" s="56" t="s">
        <v>1362</v>
      </c>
      <c r="AE808" s="56">
        <v>-0.72150588012964301</v>
      </c>
      <c r="AF808" s="56">
        <v>-1.68531265121737</v>
      </c>
      <c r="AG808" s="56" t="s">
        <v>1362</v>
      </c>
      <c r="AH808" s="56">
        <v>-1.9317638900435199</v>
      </c>
      <c r="AI808" s="56">
        <v>1.1273032936937899</v>
      </c>
      <c r="AJ808" s="56">
        <v>-8.5744054352676902E-2</v>
      </c>
      <c r="AK808" s="56"/>
      <c r="AL808" s="29" t="s">
        <v>1390</v>
      </c>
    </row>
    <row r="809" spans="1:38" x14ac:dyDescent="0.2">
      <c r="A809" t="s">
        <v>399</v>
      </c>
      <c r="B809" t="s">
        <v>139</v>
      </c>
      <c r="C809" t="s">
        <v>924</v>
      </c>
      <c r="D809" t="s">
        <v>1146</v>
      </c>
      <c r="E809" t="s">
        <v>387</v>
      </c>
      <c r="F809" s="95">
        <v>17.009999999999998</v>
      </c>
      <c r="H809" s="33">
        <v>12099702</v>
      </c>
      <c r="I809" s="40">
        <v>82.029361659100005</v>
      </c>
      <c r="J809" s="40">
        <v>45.935969976599999</v>
      </c>
      <c r="K809" s="34">
        <v>3</v>
      </c>
      <c r="M809">
        <v>0</v>
      </c>
      <c r="P809" s="28">
        <v>-2.09354807956143E-2</v>
      </c>
      <c r="Q809" s="28">
        <v>-3.60660095411343E-2</v>
      </c>
      <c r="T809" s="56">
        <v>-1.1367407478676601</v>
      </c>
      <c r="U809" s="56">
        <v>6.3404325241180502E-3</v>
      </c>
      <c r="V809" s="56">
        <v>-0.57928813082299602</v>
      </c>
      <c r="W809" s="56">
        <v>1.6827631322133801E-2</v>
      </c>
      <c r="X809" s="56">
        <v>0.324461355818081</v>
      </c>
      <c r="Y809" s="56">
        <v>0.26707329875823099</v>
      </c>
      <c r="AB809" s="56">
        <v>-1.04419822090363</v>
      </c>
      <c r="AC809" s="56">
        <v>1.59378699440703</v>
      </c>
      <c r="AD809" s="56" t="s">
        <v>1362</v>
      </c>
      <c r="AE809" s="56">
        <v>-0.13877271443387301</v>
      </c>
      <c r="AF809" s="56">
        <v>-0.67917981907520997</v>
      </c>
      <c r="AG809" s="56" t="s">
        <v>1362</v>
      </c>
      <c r="AH809" s="56">
        <v>-0.88194009429799303</v>
      </c>
      <c r="AI809" s="56">
        <v>-0.31746315941911901</v>
      </c>
      <c r="AJ809" s="56">
        <v>0.63018327376785599</v>
      </c>
      <c r="AK809" s="56"/>
      <c r="AL809" s="29" t="s">
        <v>1390</v>
      </c>
    </row>
    <row r="810" spans="1:38" x14ac:dyDescent="0.2">
      <c r="A810" t="s">
        <v>398</v>
      </c>
      <c r="B810">
        <v>18425</v>
      </c>
      <c r="C810" t="s">
        <v>563</v>
      </c>
      <c r="D810" t="s">
        <v>1146</v>
      </c>
      <c r="E810" t="s">
        <v>1037</v>
      </c>
      <c r="F810" s="95">
        <v>14.17</v>
      </c>
      <c r="H810" s="33">
        <v>11817570</v>
      </c>
      <c r="I810" s="40">
        <v>63.9925</v>
      </c>
      <c r="J810" s="40">
        <v>62.542333999999997</v>
      </c>
      <c r="K810" s="34">
        <v>83</v>
      </c>
      <c r="M810">
        <v>0</v>
      </c>
      <c r="P810" s="28">
        <v>-7.6544209756849099E-2</v>
      </c>
      <c r="Q810" s="28">
        <v>-9.4755731521290798E-2</v>
      </c>
      <c r="T810" s="56">
        <v>0.20301271751491801</v>
      </c>
      <c r="U810" s="56">
        <v>7.16744123872704E-3</v>
      </c>
      <c r="V810" s="56">
        <v>0.56977416513693102</v>
      </c>
      <c r="W810" s="56">
        <v>9.8714097938045905E-2</v>
      </c>
      <c r="X810" s="56">
        <v>8.3294052726793799E-2</v>
      </c>
      <c r="Y810" s="56">
        <v>-8.6376015931191194E-2</v>
      </c>
      <c r="AB810" s="56">
        <v>0.24782455787635599</v>
      </c>
      <c r="AC810" s="56">
        <v>-7.8648658316430795E-2</v>
      </c>
      <c r="AD810" s="56">
        <v>-0.27679503715416198</v>
      </c>
      <c r="AE810" s="56">
        <v>-6.8980364122941701E-2</v>
      </c>
      <c r="AF810" s="56">
        <v>0.45225416467910001</v>
      </c>
      <c r="AG810" s="56">
        <v>1.61408543934933E-2</v>
      </c>
      <c r="AH810" s="56">
        <v>5.1530828931349297E-2</v>
      </c>
      <c r="AI810" s="56">
        <v>-0.34259709554990703</v>
      </c>
      <c r="AJ810" s="56">
        <v>-2.8647253284444101E-2</v>
      </c>
      <c r="AK810" s="56"/>
      <c r="AL810" s="29" t="s">
        <v>1390</v>
      </c>
    </row>
    <row r="811" spans="1:38" x14ac:dyDescent="0.2">
      <c r="A811" t="s">
        <v>398</v>
      </c>
      <c r="B811" t="s">
        <v>33</v>
      </c>
      <c r="C811" t="s">
        <v>790</v>
      </c>
      <c r="D811" t="s">
        <v>1213</v>
      </c>
      <c r="E811" t="s">
        <v>387</v>
      </c>
      <c r="F811" s="95" t="s">
        <v>1362</v>
      </c>
      <c r="H811" s="33">
        <v>15367073</v>
      </c>
      <c r="I811" s="40">
        <v>76.275799042399996</v>
      </c>
      <c r="J811" s="40">
        <v>49.674181575600002</v>
      </c>
      <c r="K811" s="34">
        <v>24</v>
      </c>
      <c r="M811">
        <v>0</v>
      </c>
      <c r="P811" s="28">
        <v>-0.44515858438706202</v>
      </c>
      <c r="Q811" s="28">
        <v>-0.240408181544606</v>
      </c>
      <c r="T811" s="56">
        <v>-1.5109125474688001</v>
      </c>
      <c r="U811" s="56">
        <v>8.4179089481596997E-2</v>
      </c>
      <c r="V811" s="56">
        <v>-0.879558411195141</v>
      </c>
      <c r="W811" s="56">
        <v>-0.48124900549741201</v>
      </c>
      <c r="X811" s="56">
        <v>-4.8167352949245297E-2</v>
      </c>
      <c r="Y811" s="56">
        <v>0.38504709314823798</v>
      </c>
      <c r="AB811" s="56">
        <v>-1.71424899901314</v>
      </c>
      <c r="AC811" s="56">
        <v>1.9455591764512701</v>
      </c>
      <c r="AD811" s="56" t="s">
        <v>1362</v>
      </c>
      <c r="AE811" s="56">
        <v>-0.25471613923574699</v>
      </c>
      <c r="AF811" s="56">
        <v>-0.88462340827196995</v>
      </c>
      <c r="AG811" s="56" t="s">
        <v>1362</v>
      </c>
      <c r="AH811" s="56">
        <v>-1.0784327252332999</v>
      </c>
      <c r="AI811" s="56">
        <v>0.38871919714108399</v>
      </c>
      <c r="AJ811" s="56">
        <v>9.8422205457094694E-2</v>
      </c>
      <c r="AK811" s="56"/>
      <c r="AL811" s="29" t="s">
        <v>1390</v>
      </c>
    </row>
    <row r="812" spans="1:38" x14ac:dyDescent="0.2">
      <c r="A812" t="s">
        <v>399</v>
      </c>
      <c r="B812" t="s">
        <v>105</v>
      </c>
      <c r="C812" t="s">
        <v>912</v>
      </c>
      <c r="D812" t="s">
        <v>1328</v>
      </c>
      <c r="E812" t="s">
        <v>387</v>
      </c>
      <c r="F812" s="95" t="s">
        <v>1362</v>
      </c>
      <c r="H812" s="33">
        <v>6526345</v>
      </c>
      <c r="I812" s="40">
        <v>79.939143271899994</v>
      </c>
      <c r="J812" s="40">
        <v>57.157356174500002</v>
      </c>
      <c r="K812" s="34">
        <v>4</v>
      </c>
      <c r="M812">
        <v>0</v>
      </c>
      <c r="P812" s="28">
        <v>0.123901177361162</v>
      </c>
      <c r="Q812" s="28">
        <v>-4.4804290852286002E-2</v>
      </c>
      <c r="T812" s="56">
        <v>-1.2656973552614199</v>
      </c>
      <c r="U812" s="56">
        <v>-9.9602987982829599E-3</v>
      </c>
      <c r="V812" s="56">
        <v>-0.68633631314963095</v>
      </c>
      <c r="W812" s="56">
        <v>-4.9388148749906602E-2</v>
      </c>
      <c r="X812" s="56">
        <v>0.40641358029833602</v>
      </c>
      <c r="Y812" s="56">
        <v>0.29462939263149501</v>
      </c>
      <c r="AB812" s="56">
        <v>-1.34297132954646</v>
      </c>
      <c r="AC812" s="56">
        <v>1.72333795414614</v>
      </c>
      <c r="AD812" s="56" t="s">
        <v>1362</v>
      </c>
      <c r="AE812" s="56">
        <v>-0.18417682668858101</v>
      </c>
      <c r="AF812" s="56">
        <v>-0.90944784716185301</v>
      </c>
      <c r="AG812" s="56" t="s">
        <v>1362</v>
      </c>
      <c r="AH812" s="56">
        <v>-1.1038140257306099</v>
      </c>
      <c r="AI812" s="56">
        <v>7.1276954346188595E-2</v>
      </c>
      <c r="AJ812" s="56">
        <v>0.71389380725110496</v>
      </c>
      <c r="AK812" s="56"/>
      <c r="AL812" s="29" t="s">
        <v>1390</v>
      </c>
    </row>
    <row r="813" spans="1:38" x14ac:dyDescent="0.2">
      <c r="A813" t="s">
        <v>398</v>
      </c>
      <c r="B813">
        <v>18690</v>
      </c>
      <c r="C813" t="s">
        <v>437</v>
      </c>
      <c r="D813" t="s">
        <v>1041</v>
      </c>
      <c r="E813" t="s">
        <v>387</v>
      </c>
      <c r="F813" s="95">
        <v>163.32999999999998</v>
      </c>
      <c r="H813" s="33">
        <v>8177000</v>
      </c>
      <c r="I813" s="40">
        <v>90.396960000000007</v>
      </c>
      <c r="J813" s="40">
        <v>86.601241000000002</v>
      </c>
      <c r="K813" s="34">
        <v>205</v>
      </c>
      <c r="M813">
        <v>0</v>
      </c>
      <c r="P813" s="28">
        <v>0.14420909545409699</v>
      </c>
      <c r="Q813" s="28">
        <v>0.29583202238217299</v>
      </c>
      <c r="T813" s="56">
        <v>-1.1925121684053199</v>
      </c>
      <c r="U813" s="56">
        <v>0.166226530350184</v>
      </c>
      <c r="V813" s="56">
        <v>-0.52393262716799405</v>
      </c>
      <c r="W813" s="56">
        <v>-0.39115283658391098</v>
      </c>
      <c r="X813" s="56">
        <v>-0.12422771566214499</v>
      </c>
      <c r="Y813" s="56">
        <v>0.25285724705655699</v>
      </c>
      <c r="AB813" s="56">
        <v>-1.5975534298176399</v>
      </c>
      <c r="AC813" s="56">
        <v>1.6791507357840401</v>
      </c>
      <c r="AD813" s="56" t="s">
        <v>1362</v>
      </c>
      <c r="AE813" s="56">
        <v>-9.5826759014279797E-2</v>
      </c>
      <c r="AF813" s="56">
        <v>-0.93864552186099304</v>
      </c>
      <c r="AG813" s="56" t="s">
        <v>1362</v>
      </c>
      <c r="AH813" s="56">
        <v>-1.08034772898734</v>
      </c>
      <c r="AI813" s="56">
        <v>0.91552562826276496</v>
      </c>
      <c r="AJ813" s="56">
        <v>0.19911089429333501</v>
      </c>
      <c r="AK813" s="56"/>
      <c r="AL813" s="29" t="s">
        <v>1390</v>
      </c>
    </row>
    <row r="814" spans="1:38" x14ac:dyDescent="0.2">
      <c r="A814" t="s">
        <v>398</v>
      </c>
      <c r="B814">
        <v>17474</v>
      </c>
      <c r="C814" t="s">
        <v>443</v>
      </c>
      <c r="D814" t="s">
        <v>1041</v>
      </c>
      <c r="E814" t="s">
        <v>387</v>
      </c>
      <c r="F814" s="95">
        <v>14.01</v>
      </c>
      <c r="H814" s="33">
        <v>1241061</v>
      </c>
      <c r="I814" s="40">
        <v>76.668745000000001</v>
      </c>
      <c r="J814" s="40">
        <v>84.706163000000004</v>
      </c>
      <c r="K814" s="34">
        <v>1</v>
      </c>
      <c r="M814">
        <v>0</v>
      </c>
      <c r="P814" s="28">
        <v>0.70515382947842398</v>
      </c>
      <c r="Q814" s="28">
        <v>0.180965721113616</v>
      </c>
      <c r="T814" s="56">
        <v>-1.4960839863492399</v>
      </c>
      <c r="U814" s="56">
        <v>-0.15439671218020801</v>
      </c>
      <c r="V814" s="56">
        <v>-1.04504055599663</v>
      </c>
      <c r="W814" s="56">
        <v>-0.116505463960882</v>
      </c>
      <c r="X814" s="56">
        <v>0.33391641407671802</v>
      </c>
      <c r="Y814" s="56">
        <v>0.45568434694166299</v>
      </c>
      <c r="AB814" s="56">
        <v>-1.9558661105603401</v>
      </c>
      <c r="AC814" s="56">
        <v>2.0141585713734198</v>
      </c>
      <c r="AD814" s="56" t="s">
        <v>1362</v>
      </c>
      <c r="AE814" s="56">
        <v>-0.37904141007221898</v>
      </c>
      <c r="AF814" s="56">
        <v>-1.39805185532397</v>
      </c>
      <c r="AG814" s="56" t="s">
        <v>1362</v>
      </c>
      <c r="AH814" s="56">
        <v>-1.7890596509691701</v>
      </c>
      <c r="AI814" s="56">
        <v>0.65228893878059202</v>
      </c>
      <c r="AJ814" s="56">
        <v>0.67131353496546498</v>
      </c>
      <c r="AK814" s="56"/>
      <c r="AL814" s="29" t="s">
        <v>1390</v>
      </c>
    </row>
    <row r="815" spans="1:38" x14ac:dyDescent="0.2">
      <c r="A815" t="s">
        <v>398</v>
      </c>
      <c r="B815">
        <v>18375</v>
      </c>
      <c r="C815" t="s">
        <v>516</v>
      </c>
      <c r="D815" t="s">
        <v>1248</v>
      </c>
      <c r="E815" t="s">
        <v>387</v>
      </c>
      <c r="F815" s="95" t="s">
        <v>1362</v>
      </c>
      <c r="H815" s="33">
        <v>2689329</v>
      </c>
      <c r="I815" s="40">
        <v>71.267899999999997</v>
      </c>
      <c r="J815" s="40">
        <v>66.512867999999997</v>
      </c>
      <c r="K815" s="34">
        <v>1</v>
      </c>
      <c r="M815">
        <v>0</v>
      </c>
      <c r="P815" s="28">
        <v>0.73094659379997295</v>
      </c>
      <c r="Q815" s="28">
        <v>0.42950145163422798</v>
      </c>
      <c r="T815" s="56">
        <v>-0.99273602297559305</v>
      </c>
      <c r="U815" s="56">
        <v>-0.15187251152835601</v>
      </c>
      <c r="V815" s="56">
        <v>-0.86753310757406699</v>
      </c>
      <c r="W815" s="56">
        <v>4.1068525267410798E-3</v>
      </c>
      <c r="X815" s="56">
        <v>0.268026229022228</v>
      </c>
      <c r="Y815" s="56">
        <v>0.40165887131789701</v>
      </c>
      <c r="AB815" s="56">
        <v>-1.3607376871743</v>
      </c>
      <c r="AC815" s="56">
        <v>1.98540656475266</v>
      </c>
      <c r="AD815" s="56" t="s">
        <v>1362</v>
      </c>
      <c r="AE815" s="56">
        <v>-0.392909179606998</v>
      </c>
      <c r="AF815" s="56">
        <v>-1.21434192392361</v>
      </c>
      <c r="AG815" s="56" t="s">
        <v>1362</v>
      </c>
      <c r="AH815" s="56">
        <v>-1.4143621325863001</v>
      </c>
      <c r="AI815" s="56">
        <v>0.42517228395380202</v>
      </c>
      <c r="AJ815" s="56">
        <v>0.58046971739366504</v>
      </c>
      <c r="AK815" s="56"/>
      <c r="AL815" s="29" t="s">
        <v>1390</v>
      </c>
    </row>
    <row r="816" spans="1:38" x14ac:dyDescent="0.2">
      <c r="A816" t="s">
        <v>398</v>
      </c>
      <c r="B816" t="s">
        <v>77</v>
      </c>
      <c r="C816" t="s">
        <v>833</v>
      </c>
      <c r="D816" t="s">
        <v>1152</v>
      </c>
      <c r="E816" t="s">
        <v>387</v>
      </c>
      <c r="F816" s="95" t="s">
        <v>1362</v>
      </c>
      <c r="H816" s="33">
        <v>12107055</v>
      </c>
      <c r="I816" s="40">
        <v>79.651257524900004</v>
      </c>
      <c r="J816" s="40">
        <v>59.440900677000002</v>
      </c>
      <c r="K816" s="34">
        <v>170</v>
      </c>
      <c r="M816">
        <v>0</v>
      </c>
      <c r="P816" s="28">
        <v>-0.25685463498692201</v>
      </c>
      <c r="Q816" s="28">
        <v>-0.34041091785713501</v>
      </c>
      <c r="T816" s="56">
        <v>-1.65893630752956</v>
      </c>
      <c r="U816" s="56">
        <v>-3.6460621790641301E-2</v>
      </c>
      <c r="V816" s="56">
        <v>-0.88138633044858905</v>
      </c>
      <c r="W816" s="56">
        <v>-0.17688682056573901</v>
      </c>
      <c r="X816" s="56">
        <v>0.30199852159555302</v>
      </c>
      <c r="Y816" s="56">
        <v>0.39180660561213598</v>
      </c>
      <c r="AB816" s="56">
        <v>-1.9586903034849501</v>
      </c>
      <c r="AC816" s="56">
        <v>1.99614249042946</v>
      </c>
      <c r="AD816" s="56" t="s">
        <v>1362</v>
      </c>
      <c r="AE816" s="56">
        <v>-0.39690832128632603</v>
      </c>
      <c r="AF816" s="56">
        <v>-1.2155549710348299</v>
      </c>
      <c r="AG816" s="56" t="s">
        <v>1362</v>
      </c>
      <c r="AH816" s="56">
        <v>-1.4367432986887001</v>
      </c>
      <c r="AI816" s="56">
        <v>0.539619234723972</v>
      </c>
      <c r="AJ816" s="56">
        <v>0.59040604721554102</v>
      </c>
      <c r="AK816" s="56"/>
      <c r="AL816" s="29" t="s">
        <v>1390</v>
      </c>
    </row>
    <row r="817" spans="1:38" x14ac:dyDescent="0.2">
      <c r="A817" t="s">
        <v>398</v>
      </c>
      <c r="B817">
        <v>19006</v>
      </c>
      <c r="C817" t="s">
        <v>712</v>
      </c>
      <c r="D817" t="s">
        <v>1044</v>
      </c>
      <c r="E817" t="s">
        <v>387</v>
      </c>
      <c r="F817" s="95">
        <v>19.414999999999999</v>
      </c>
      <c r="H817" s="33">
        <v>7967498</v>
      </c>
      <c r="I817" s="40">
        <v>68.978080000000006</v>
      </c>
      <c r="J817" s="40">
        <v>81.950750999999997</v>
      </c>
      <c r="K817" s="34">
        <v>42</v>
      </c>
      <c r="M817">
        <v>0</v>
      </c>
      <c r="P817" s="28">
        <v>0.64143203862656994</v>
      </c>
      <c r="Q817" s="28">
        <v>0.46873881844333298</v>
      </c>
      <c r="T817" s="56">
        <v>-1.0664717186414501</v>
      </c>
      <c r="U817" s="56">
        <v>-0.128903974229271</v>
      </c>
      <c r="V817" s="56">
        <v>-0.89613177053848003</v>
      </c>
      <c r="W817" s="56">
        <v>3.93737624636641E-2</v>
      </c>
      <c r="X817" s="56">
        <v>0.24635119480835899</v>
      </c>
      <c r="Y817" s="56">
        <v>0.40523655602957298</v>
      </c>
      <c r="AB817" s="56">
        <v>-1.5120581614952699</v>
      </c>
      <c r="AC817" s="56">
        <v>1.9520001391880699</v>
      </c>
      <c r="AD817" s="56" t="s">
        <v>1362</v>
      </c>
      <c r="AE817" s="56">
        <v>-0.39328312657264602</v>
      </c>
      <c r="AF817" s="56">
        <v>-1.20837922882601</v>
      </c>
      <c r="AG817" s="56" t="s">
        <v>1362</v>
      </c>
      <c r="AH817" s="56">
        <v>-1.1752687271423501</v>
      </c>
      <c r="AI817" s="56">
        <v>0.62084024072400901</v>
      </c>
      <c r="AJ817" s="56">
        <v>0.53452613928909798</v>
      </c>
      <c r="AK817" s="56"/>
      <c r="AL817" s="29" t="s">
        <v>1390</v>
      </c>
    </row>
    <row r="818" spans="1:38" x14ac:dyDescent="0.2">
      <c r="A818" t="s">
        <v>398</v>
      </c>
      <c r="B818">
        <v>18657</v>
      </c>
      <c r="C818" t="s">
        <v>638</v>
      </c>
      <c r="D818" t="s">
        <v>1044</v>
      </c>
      <c r="E818" t="s">
        <v>387</v>
      </c>
      <c r="F818" s="95">
        <v>5.39</v>
      </c>
      <c r="H818" s="33">
        <v>137025</v>
      </c>
      <c r="I818" s="40">
        <v>79.398910000000001</v>
      </c>
      <c r="J818" s="40">
        <v>83.420896999999997</v>
      </c>
      <c r="K818" s="34" t="s">
        <v>1363</v>
      </c>
      <c r="M818">
        <v>0</v>
      </c>
      <c r="P818" s="28">
        <v>-0.239405711814172</v>
      </c>
      <c r="Q818" s="28">
        <v>0.35706598399033601</v>
      </c>
      <c r="T818" s="56" t="s">
        <v>1362</v>
      </c>
      <c r="U818" s="56" t="s">
        <v>1362</v>
      </c>
      <c r="V818" s="56" t="s">
        <v>1362</v>
      </c>
      <c r="W818" s="56" t="s">
        <v>1362</v>
      </c>
      <c r="X818" s="56" t="s">
        <v>1362</v>
      </c>
      <c r="Y818" s="56" t="s">
        <v>1362</v>
      </c>
      <c r="AB818" s="56" t="s">
        <v>1375</v>
      </c>
      <c r="AC818" s="56" t="s">
        <v>1375</v>
      </c>
      <c r="AD818" s="56" t="s">
        <v>1362</v>
      </c>
      <c r="AE818" s="56" t="s">
        <v>1375</v>
      </c>
      <c r="AF818" s="56" t="s">
        <v>1375</v>
      </c>
      <c r="AG818" s="56" t="s">
        <v>1362</v>
      </c>
      <c r="AH818" s="56" t="s">
        <v>1375</v>
      </c>
      <c r="AI818" s="56" t="s">
        <v>1375</v>
      </c>
      <c r="AJ818" s="56" t="s">
        <v>1375</v>
      </c>
      <c r="AK818" s="56"/>
      <c r="AL818" s="29" t="s">
        <v>1390</v>
      </c>
    </row>
    <row r="819" spans="1:38" x14ac:dyDescent="0.2">
      <c r="A819" t="s">
        <v>398</v>
      </c>
      <c r="B819">
        <v>18985</v>
      </c>
      <c r="C819" t="s">
        <v>693</v>
      </c>
      <c r="D819" t="s">
        <v>1221</v>
      </c>
      <c r="E819" t="s">
        <v>387</v>
      </c>
      <c r="F819" s="95" t="s">
        <v>1362</v>
      </c>
      <c r="H819" s="33">
        <v>1966144</v>
      </c>
      <c r="I819" s="40">
        <v>58.381593000000002</v>
      </c>
      <c r="J819" s="40">
        <v>87.146293999999997</v>
      </c>
      <c r="K819" s="34">
        <v>8</v>
      </c>
      <c r="M819">
        <v>0</v>
      </c>
      <c r="P819" s="28">
        <v>0.40038443958172398</v>
      </c>
      <c r="Q819" s="28">
        <v>0.39178714844330398</v>
      </c>
      <c r="T819" s="56">
        <v>-1.48143962679898</v>
      </c>
      <c r="U819" s="56">
        <v>-0.189031278816162</v>
      </c>
      <c r="V819" s="56">
        <v>-1.1163638055046601</v>
      </c>
      <c r="W819" s="56">
        <v>-2.1887959355563001E-2</v>
      </c>
      <c r="X819" s="56">
        <v>0.25642706391858699</v>
      </c>
      <c r="Y819" s="56">
        <v>0.49041631846948203</v>
      </c>
      <c r="AB819" s="56">
        <v>-1.8456754908965001</v>
      </c>
      <c r="AC819" s="56">
        <v>2.0822067255743502</v>
      </c>
      <c r="AD819" s="56" t="s">
        <v>1362</v>
      </c>
      <c r="AE819" s="56">
        <v>-0.49919055236927701</v>
      </c>
      <c r="AF819" s="56">
        <v>-1.4525872811254299</v>
      </c>
      <c r="AG819" s="56" t="s">
        <v>1362</v>
      </c>
      <c r="AH819" s="56">
        <v>-1.46391379163784</v>
      </c>
      <c r="AI819" s="56">
        <v>0.71156288421478298</v>
      </c>
      <c r="AJ819" s="56">
        <v>0.584740170490189</v>
      </c>
      <c r="AK819" s="56"/>
      <c r="AL819" s="29" t="s">
        <v>1390</v>
      </c>
    </row>
    <row r="820" spans="1:38" x14ac:dyDescent="0.2">
      <c r="A820" t="s">
        <v>398</v>
      </c>
      <c r="B820">
        <v>17485</v>
      </c>
      <c r="C820" t="s">
        <v>454</v>
      </c>
      <c r="D820" t="s">
        <v>1221</v>
      </c>
      <c r="E820" t="s">
        <v>387</v>
      </c>
      <c r="F820" s="95">
        <v>31.604999999999997</v>
      </c>
      <c r="H820" s="33">
        <v>1585863</v>
      </c>
      <c r="I820" s="40">
        <v>77.227896000000001</v>
      </c>
      <c r="J820" s="40">
        <v>83.367932999999994</v>
      </c>
      <c r="K820" s="34">
        <v>11</v>
      </c>
      <c r="M820">
        <v>0</v>
      </c>
      <c r="P820" s="28">
        <v>0.56992288306458105</v>
      </c>
      <c r="Q820" s="28">
        <v>0.20286758208505701</v>
      </c>
      <c r="T820" s="56">
        <v>-1.56685748290851</v>
      </c>
      <c r="U820" s="56">
        <v>-0.178019177287325</v>
      </c>
      <c r="V820" s="56">
        <v>-1.27498981290652</v>
      </c>
      <c r="W820" s="56">
        <v>-0.147190383996606</v>
      </c>
      <c r="X820" s="56">
        <v>0.483698051609735</v>
      </c>
      <c r="Y820" s="56">
        <v>0.47441657527199899</v>
      </c>
      <c r="AB820" s="56">
        <v>-2.1663734538825099</v>
      </c>
      <c r="AC820" s="56">
        <v>2.02946508882146</v>
      </c>
      <c r="AD820" s="56" t="s">
        <v>1362</v>
      </c>
      <c r="AE820" s="56">
        <v>-0.38611949170112803</v>
      </c>
      <c r="AF820" s="56">
        <v>-1.48937227038986</v>
      </c>
      <c r="AG820" s="56" t="s">
        <v>1362</v>
      </c>
      <c r="AH820" s="56">
        <v>-1.6327687916014</v>
      </c>
      <c r="AI820" s="56">
        <v>0.640362453713202</v>
      </c>
      <c r="AJ820" s="56">
        <v>0.75137799299579</v>
      </c>
      <c r="AK820" s="56"/>
      <c r="AL820" s="29" t="s">
        <v>1390</v>
      </c>
    </row>
    <row r="821" spans="1:38" x14ac:dyDescent="0.2">
      <c r="A821" t="s">
        <v>398</v>
      </c>
      <c r="B821">
        <v>18707</v>
      </c>
      <c r="C821" t="s">
        <v>454</v>
      </c>
      <c r="D821" t="s">
        <v>1221</v>
      </c>
      <c r="E821" t="s">
        <v>387</v>
      </c>
      <c r="F821" s="95">
        <v>31.604999999999997</v>
      </c>
      <c r="H821" s="33">
        <v>553880</v>
      </c>
      <c r="I821" s="40">
        <v>84.289199999999994</v>
      </c>
      <c r="J821" s="40">
        <v>87.787384500000002</v>
      </c>
      <c r="K821" s="34">
        <v>11</v>
      </c>
      <c r="M821">
        <v>0</v>
      </c>
      <c r="P821" s="28">
        <v>4.8667388018790003E-2</v>
      </c>
      <c r="Q821" s="28">
        <v>0.108707506497835</v>
      </c>
      <c r="T821" s="56">
        <v>-1.79969774004224</v>
      </c>
      <c r="U821" s="56">
        <v>-0.113511264800514</v>
      </c>
      <c r="V821" s="56">
        <v>-0.92405156203297001</v>
      </c>
      <c r="W821" s="56">
        <v>-0.32100238429777</v>
      </c>
      <c r="X821" s="56">
        <v>0.38354309303388001</v>
      </c>
      <c r="Y821" s="56">
        <v>0.42861073418254703</v>
      </c>
      <c r="AB821" s="56">
        <v>-2.1264795096496898</v>
      </c>
      <c r="AC821" s="56">
        <v>1.9525221876460599</v>
      </c>
      <c r="AD821" s="56" t="s">
        <v>1362</v>
      </c>
      <c r="AE821" s="56">
        <v>-0.39046303771968399</v>
      </c>
      <c r="AF821" s="56">
        <v>-1.2700332716393801</v>
      </c>
      <c r="AG821" s="56" t="s">
        <v>1362</v>
      </c>
      <c r="AH821" s="56">
        <v>-2.0083376067952101</v>
      </c>
      <c r="AI821" s="56">
        <v>0.740561195517209</v>
      </c>
      <c r="AJ821" s="56">
        <v>0.65829391328194597</v>
      </c>
      <c r="AK821" s="56"/>
      <c r="AL821" s="29" t="s">
        <v>1390</v>
      </c>
    </row>
    <row r="822" spans="1:38" x14ac:dyDescent="0.2">
      <c r="A822" t="s">
        <v>398</v>
      </c>
      <c r="B822">
        <v>18645</v>
      </c>
      <c r="C822" t="s">
        <v>626</v>
      </c>
      <c r="D822" t="s">
        <v>1221</v>
      </c>
      <c r="E822" t="s">
        <v>387</v>
      </c>
      <c r="F822" s="95">
        <v>0.20500000000000002</v>
      </c>
      <c r="H822" s="33">
        <v>3621544</v>
      </c>
      <c r="I822" s="40">
        <v>81.497394999999997</v>
      </c>
      <c r="J822" s="40">
        <v>78.839841000000007</v>
      </c>
      <c r="K822" s="34">
        <v>19</v>
      </c>
      <c r="M822">
        <v>0</v>
      </c>
      <c r="P822" s="28">
        <v>-0.30258220382281198</v>
      </c>
      <c r="Q822" s="28">
        <v>9.2230922503397497E-2</v>
      </c>
      <c r="T822" s="56">
        <v>-1.84077637745292</v>
      </c>
      <c r="U822" s="56">
        <v>-0.14603601114456699</v>
      </c>
      <c r="V822" s="56">
        <v>-1.06155996212674</v>
      </c>
      <c r="W822" s="56">
        <v>-8.55134602209634E-2</v>
      </c>
      <c r="X822" s="56">
        <v>0.279502014694127</v>
      </c>
      <c r="Y822" s="56">
        <v>0.479450898620224</v>
      </c>
      <c r="AB822" s="56">
        <v>-2.3663264614008099</v>
      </c>
      <c r="AC822" s="56">
        <v>2.0771926672648</v>
      </c>
      <c r="AD822" s="56" t="s">
        <v>1362</v>
      </c>
      <c r="AE822" s="56">
        <v>-0.40004793996493199</v>
      </c>
      <c r="AF822" s="56">
        <v>-1.41232232251345</v>
      </c>
      <c r="AG822" s="56" t="s">
        <v>1362</v>
      </c>
      <c r="AH822" s="56">
        <v>-1.90375680333866</v>
      </c>
      <c r="AI822" s="56">
        <v>0.61304171004611296</v>
      </c>
      <c r="AJ822" s="56">
        <v>0.63322702927692198</v>
      </c>
      <c r="AK822" s="56"/>
      <c r="AL822" s="29" t="s">
        <v>1390</v>
      </c>
    </row>
    <row r="823" spans="1:38" x14ac:dyDescent="0.2">
      <c r="A823" t="s">
        <v>399</v>
      </c>
      <c r="B823" t="s">
        <v>163</v>
      </c>
      <c r="C823" t="s">
        <v>648</v>
      </c>
      <c r="D823" t="s">
        <v>1221</v>
      </c>
      <c r="E823" t="s">
        <v>387</v>
      </c>
      <c r="F823" s="95">
        <v>4.5000000000000005E-2</v>
      </c>
      <c r="H823" s="33">
        <v>18348273</v>
      </c>
      <c r="I823" s="40">
        <v>88.596210658499999</v>
      </c>
      <c r="J823" s="40">
        <v>41.124978049500001</v>
      </c>
      <c r="K823" s="34">
        <v>6</v>
      </c>
      <c r="M823">
        <v>0</v>
      </c>
      <c r="P823" s="28">
        <v>-0.17413610205177099</v>
      </c>
      <c r="Q823" s="28">
        <v>-0.129887949440113</v>
      </c>
      <c r="T823" s="56">
        <v>-1.15715877576214</v>
      </c>
      <c r="U823" s="56">
        <v>1.07921271912818E-2</v>
      </c>
      <c r="V823" s="56">
        <v>-0.59738916998067204</v>
      </c>
      <c r="W823" s="56">
        <v>-6.7753150098866594E-2</v>
      </c>
      <c r="X823" s="56">
        <v>0.33102545286858598</v>
      </c>
      <c r="Y823" s="56">
        <v>0.27130697415362898</v>
      </c>
      <c r="AB823" s="56">
        <v>-1.16218288676903</v>
      </c>
      <c r="AC823" s="56">
        <v>1.36431599332579</v>
      </c>
      <c r="AD823" s="56" t="s">
        <v>1362</v>
      </c>
      <c r="AE823" s="56">
        <v>-9.4358589225001802E-2</v>
      </c>
      <c r="AF823" s="56">
        <v>-0.46821742828391399</v>
      </c>
      <c r="AG823" s="56" t="s">
        <v>1362</v>
      </c>
      <c r="AH823" s="56">
        <v>-0.475239501334625</v>
      </c>
      <c r="AI823" s="56">
        <v>-0.32537760402556998</v>
      </c>
      <c r="AJ823" s="56">
        <v>0.56854614676922399</v>
      </c>
      <c r="AK823" s="56"/>
      <c r="AL823" s="29" t="s">
        <v>1390</v>
      </c>
    </row>
    <row r="824" spans="1:38" x14ac:dyDescent="0.2">
      <c r="A824" t="s">
        <v>398</v>
      </c>
      <c r="B824" t="s">
        <v>47</v>
      </c>
      <c r="C824" t="s">
        <v>804</v>
      </c>
      <c r="D824" t="s">
        <v>1128</v>
      </c>
      <c r="E824" t="s">
        <v>387</v>
      </c>
      <c r="F824" s="95" t="s">
        <v>1362</v>
      </c>
      <c r="H824" s="33">
        <v>8971704</v>
      </c>
      <c r="I824" s="40">
        <v>82.404418499900004</v>
      </c>
      <c r="J824" s="40">
        <v>54.091779547000002</v>
      </c>
      <c r="K824" s="34">
        <v>6</v>
      </c>
      <c r="M824">
        <v>0</v>
      </c>
      <c r="P824" s="28">
        <v>-3.0639594404630599E-2</v>
      </c>
      <c r="Q824" s="28">
        <v>-2.52087824620401E-2</v>
      </c>
      <c r="T824" s="56">
        <v>-1.19925125810762</v>
      </c>
      <c r="U824" s="56">
        <v>-5.6466236167125303E-2</v>
      </c>
      <c r="V824" s="56">
        <v>-0.64578814078200297</v>
      </c>
      <c r="W824" s="56">
        <v>-6.4733118153706998E-2</v>
      </c>
      <c r="X824" s="56">
        <v>-8.7778444237445102E-2</v>
      </c>
      <c r="Y824" s="56">
        <v>0.387125130018804</v>
      </c>
      <c r="AB824" s="56">
        <v>-1.5729833013663901</v>
      </c>
      <c r="AC824" s="56">
        <v>2.0163702090706299</v>
      </c>
      <c r="AD824" s="56" t="s">
        <v>1362</v>
      </c>
      <c r="AE824" s="56">
        <v>-0.40080672442390403</v>
      </c>
      <c r="AF824" s="56">
        <v>-1.0516284557909199</v>
      </c>
      <c r="AG824" s="56" t="s">
        <v>1362</v>
      </c>
      <c r="AH824" s="56">
        <v>-1.13816167530934</v>
      </c>
      <c r="AI824" s="56">
        <v>0.63115063224490398</v>
      </c>
      <c r="AJ824" s="56">
        <v>0.12944120417355301</v>
      </c>
      <c r="AK824" s="56"/>
      <c r="AL824" s="29" t="s">
        <v>1390</v>
      </c>
    </row>
    <row r="825" spans="1:38" x14ac:dyDescent="0.2">
      <c r="A825" t="s">
        <v>399</v>
      </c>
      <c r="B825" t="s">
        <v>97</v>
      </c>
      <c r="C825" t="s">
        <v>641</v>
      </c>
      <c r="D825" t="s">
        <v>1128</v>
      </c>
      <c r="E825" t="s">
        <v>387</v>
      </c>
      <c r="F825" s="95">
        <v>2.6349999999999998</v>
      </c>
      <c r="H825" s="33">
        <v>18890366</v>
      </c>
      <c r="I825" s="40">
        <v>86.294656679400006</v>
      </c>
      <c r="J825" s="40">
        <v>24.810896101899999</v>
      </c>
      <c r="K825" s="34">
        <v>136</v>
      </c>
      <c r="M825">
        <v>0</v>
      </c>
      <c r="P825" s="28">
        <v>-0.432465026513777</v>
      </c>
      <c r="Q825" s="28">
        <v>-0.122634940581728</v>
      </c>
      <c r="T825" s="56">
        <v>-0.82339229892116494</v>
      </c>
      <c r="U825" s="56">
        <v>-0.128632124427807</v>
      </c>
      <c r="V825" s="56">
        <v>-0.624714972189235</v>
      </c>
      <c r="W825" s="56">
        <v>-6.2825895330040599E-2</v>
      </c>
      <c r="X825" s="56">
        <v>0.127029832464507</v>
      </c>
      <c r="Y825" s="56">
        <v>0.35417869538994101</v>
      </c>
      <c r="AB825" s="56">
        <v>-1.11871288643474</v>
      </c>
      <c r="AC825" s="56">
        <v>0.752086589067399</v>
      </c>
      <c r="AD825" s="56" t="s">
        <v>1362</v>
      </c>
      <c r="AE825" s="56">
        <v>1.3661726710867E-2</v>
      </c>
      <c r="AF825" s="56">
        <v>-8.6920059545283895E-2</v>
      </c>
      <c r="AG825" s="56" t="s">
        <v>1362</v>
      </c>
      <c r="AH825" s="56">
        <v>2.2419522575516701E-2</v>
      </c>
      <c r="AI825" s="56">
        <v>-0.87259237374522902</v>
      </c>
      <c r="AJ825" s="56">
        <v>0.43162332998514003</v>
      </c>
      <c r="AK825" s="56"/>
      <c r="AL825" s="29" t="s">
        <v>1390</v>
      </c>
    </row>
    <row r="826" spans="1:38" x14ac:dyDescent="0.2">
      <c r="A826" t="s">
        <v>398</v>
      </c>
      <c r="B826">
        <v>18751</v>
      </c>
      <c r="C826" t="s">
        <v>490</v>
      </c>
      <c r="D826" s="1" t="s">
        <v>1128</v>
      </c>
      <c r="E826" t="s">
        <v>1038</v>
      </c>
      <c r="F826" s="95">
        <v>54.484999999999999</v>
      </c>
      <c r="H826" s="33">
        <v>2914014</v>
      </c>
      <c r="I826" s="40">
        <v>68.608680000000007</v>
      </c>
      <c r="J826" s="40">
        <v>71.427777000000006</v>
      </c>
      <c r="K826" s="34">
        <v>622</v>
      </c>
      <c r="M826">
        <v>0</v>
      </c>
      <c r="P826" s="28">
        <v>-0.32704556993235201</v>
      </c>
      <c r="Q826" s="28">
        <v>-0.126752108401984</v>
      </c>
      <c r="T826" s="56">
        <v>-0.80656998404062996</v>
      </c>
      <c r="U826" s="56">
        <v>-0.133040926799466</v>
      </c>
      <c r="V826" s="56">
        <v>-0.383374546437316</v>
      </c>
      <c r="W826" s="56">
        <v>-0.82392531622385701</v>
      </c>
      <c r="X826" s="56">
        <v>-0.28206084717980401</v>
      </c>
      <c r="Y826" s="56">
        <v>0.211785102809426</v>
      </c>
      <c r="AB826" s="56">
        <v>-0.86738738408782501</v>
      </c>
      <c r="AC826" s="56">
        <v>0.30708429147736499</v>
      </c>
      <c r="AD826" s="56">
        <v>-0.95707327131536601</v>
      </c>
      <c r="AE826" s="56">
        <v>-0.19220043854358601</v>
      </c>
      <c r="AF826" s="56">
        <v>-0.15440663119318901</v>
      </c>
      <c r="AG826" s="56" t="s">
        <v>1362</v>
      </c>
      <c r="AH826" s="56">
        <v>-1.2986974353690199</v>
      </c>
      <c r="AI826" s="56">
        <v>0.34116369157846599</v>
      </c>
      <c r="AJ826" s="56">
        <v>-2.96709376864371E-2</v>
      </c>
      <c r="AK826" s="56"/>
      <c r="AL826" s="29" t="s">
        <v>1390</v>
      </c>
    </row>
    <row r="827" spans="1:38" x14ac:dyDescent="0.2">
      <c r="A827" t="s">
        <v>398</v>
      </c>
      <c r="B827">
        <v>18419</v>
      </c>
      <c r="C827" t="s">
        <v>557</v>
      </c>
      <c r="D827" s="1" t="s">
        <v>1128</v>
      </c>
      <c r="E827" t="s">
        <v>1037</v>
      </c>
      <c r="F827" s="95">
        <v>5.42</v>
      </c>
      <c r="H827" s="33">
        <v>9036502</v>
      </c>
      <c r="I827" s="40">
        <v>63.424509999999998</v>
      </c>
      <c r="J827" s="40">
        <v>60.779738000000002</v>
      </c>
      <c r="K827" s="34">
        <v>39</v>
      </c>
      <c r="M827">
        <v>0</v>
      </c>
      <c r="P827" s="28">
        <v>-5.0078270755635403E-2</v>
      </c>
      <c r="Q827" s="28">
        <v>-0.16078045324218099</v>
      </c>
      <c r="T827" s="56">
        <v>0.230569151077163</v>
      </c>
      <c r="U827" s="56">
        <v>-9.5216366916973494E-2</v>
      </c>
      <c r="V827" s="56">
        <v>0.56390369466657297</v>
      </c>
      <c r="W827" s="56">
        <v>3.6530837834900402E-2</v>
      </c>
      <c r="X827" s="56">
        <v>0.119688886157331</v>
      </c>
      <c r="Y827" s="56">
        <v>-3.8996733032683598E-2</v>
      </c>
      <c r="AB827" s="56">
        <v>0.29224126186745802</v>
      </c>
      <c r="AC827" s="56">
        <v>5.9498637305720303E-2</v>
      </c>
      <c r="AD827" s="56">
        <v>-5.5185331256715098E-2</v>
      </c>
      <c r="AE827" s="56">
        <v>-0.20304754446739401</v>
      </c>
      <c r="AF827" s="56">
        <v>0.32518612912922401</v>
      </c>
      <c r="AG827" s="56">
        <v>-0.16012638782972</v>
      </c>
      <c r="AH827" s="56">
        <v>3.7924073134757201E-2</v>
      </c>
      <c r="AI827" s="56">
        <v>-0.30250036536998298</v>
      </c>
      <c r="AJ827" s="56">
        <v>-5.6796021432824501E-2</v>
      </c>
      <c r="AK827" s="56"/>
      <c r="AL827" s="29" t="s">
        <v>1390</v>
      </c>
    </row>
    <row r="828" spans="1:38" x14ac:dyDescent="0.2">
      <c r="A828" t="s">
        <v>398</v>
      </c>
      <c r="B828">
        <v>18312</v>
      </c>
      <c r="C828" t="s">
        <v>490</v>
      </c>
      <c r="D828" s="1" t="s">
        <v>1128</v>
      </c>
      <c r="E828" t="s">
        <v>1038</v>
      </c>
      <c r="F828" s="95">
        <v>54.484999999999999</v>
      </c>
      <c r="H828" s="33">
        <v>704169</v>
      </c>
      <c r="I828" s="40">
        <v>39.919580000000003</v>
      </c>
      <c r="J828" s="40">
        <v>89.098787999999999</v>
      </c>
      <c r="K828" s="34">
        <v>11</v>
      </c>
      <c r="M828">
        <v>0</v>
      </c>
      <c r="P828" s="28">
        <v>-0.19970226524637</v>
      </c>
      <c r="Q828" s="28">
        <v>-0.21248574693267699</v>
      </c>
      <c r="T828" s="56">
        <v>-0.98989619166444798</v>
      </c>
      <c r="U828" s="56">
        <v>-0.175992386681147</v>
      </c>
      <c r="V828" s="56">
        <v>-0.722116055551146</v>
      </c>
      <c r="W828" s="56">
        <v>-0.80032221989903196</v>
      </c>
      <c r="X828" s="56">
        <v>-0.25075514291086598</v>
      </c>
      <c r="Y828" s="56">
        <v>0.263994909777366</v>
      </c>
      <c r="AB828" s="56">
        <v>-1.2743544764746699</v>
      </c>
      <c r="AC828" s="56">
        <v>0.38041828061050798</v>
      </c>
      <c r="AD828" s="56">
        <v>-1.2075975440882101</v>
      </c>
      <c r="AE828" s="56">
        <v>-0.15659985533244</v>
      </c>
      <c r="AF828" s="56">
        <v>-0.42196182603180399</v>
      </c>
      <c r="AG828" s="56" t="s">
        <v>1362</v>
      </c>
      <c r="AH828" s="56">
        <v>-1.1498293897398499</v>
      </c>
      <c r="AI828" s="56">
        <v>0.56134914170928296</v>
      </c>
      <c r="AJ828" s="56">
        <v>-8.5560465291705107E-2</v>
      </c>
      <c r="AK828" s="56"/>
      <c r="AL828" s="29" t="s">
        <v>1390</v>
      </c>
    </row>
    <row r="829" spans="1:38" x14ac:dyDescent="0.2">
      <c r="A829" t="s">
        <v>398</v>
      </c>
      <c r="B829">
        <v>18381</v>
      </c>
      <c r="C829" t="s">
        <v>522</v>
      </c>
      <c r="D829" s="1" t="s">
        <v>1042</v>
      </c>
      <c r="E829" t="s">
        <v>387</v>
      </c>
      <c r="F829" s="95">
        <v>16.204999999999998</v>
      </c>
      <c r="H829" s="33">
        <v>4991589</v>
      </c>
      <c r="I829" s="40">
        <v>47.781646000000002</v>
      </c>
      <c r="J829" s="40">
        <v>76.225155999999998</v>
      </c>
      <c r="K829" s="34">
        <v>103</v>
      </c>
      <c r="M829">
        <v>0</v>
      </c>
      <c r="P829" s="28">
        <v>0.77093248391356795</v>
      </c>
      <c r="Q829" s="28">
        <v>0.385296450631676</v>
      </c>
      <c r="T829" s="56">
        <v>-0.56224085483814301</v>
      </c>
      <c r="U829" s="56">
        <v>-0.16963803649967099</v>
      </c>
      <c r="V829" s="56">
        <v>-0.739103303882785</v>
      </c>
      <c r="W829" s="56">
        <v>-6.0681390741934599E-2</v>
      </c>
      <c r="X829" s="56">
        <v>0.25684096348046698</v>
      </c>
      <c r="Y829" s="56">
        <v>0.348465535617273</v>
      </c>
      <c r="AB829" s="56">
        <v>-0.80923241486338204</v>
      </c>
      <c r="AC829" s="56">
        <v>1.7326038501009999</v>
      </c>
      <c r="AD829" s="56" t="s">
        <v>1362</v>
      </c>
      <c r="AE829" s="56">
        <v>-0.36867106351010698</v>
      </c>
      <c r="AF829" s="56">
        <v>-0.93520036554710495</v>
      </c>
      <c r="AG829" s="56" t="s">
        <v>1362</v>
      </c>
      <c r="AH829" s="56">
        <v>-0.677398374658708</v>
      </c>
      <c r="AI829" s="56">
        <v>0.35073063190592102</v>
      </c>
      <c r="AJ829" s="56">
        <v>0.58885481891583402</v>
      </c>
      <c r="AK829" s="56"/>
      <c r="AL829" s="29" t="s">
        <v>1390</v>
      </c>
    </row>
    <row r="830" spans="1:38" x14ac:dyDescent="0.2">
      <c r="A830" s="41" t="s">
        <v>398</v>
      </c>
      <c r="B830" s="41">
        <v>18708</v>
      </c>
      <c r="C830" s="41" t="s">
        <v>455</v>
      </c>
      <c r="D830" s="42" t="s">
        <v>1042</v>
      </c>
      <c r="E830" s="41" t="s">
        <v>387</v>
      </c>
      <c r="F830" s="98">
        <v>14.68</v>
      </c>
      <c r="H830" s="33">
        <v>497593</v>
      </c>
      <c r="I830" s="40">
        <v>81.68262</v>
      </c>
      <c r="J830" s="40">
        <v>88.152148600000004</v>
      </c>
      <c r="K830" s="34">
        <v>25</v>
      </c>
      <c r="M830">
        <v>0</v>
      </c>
      <c r="P830" s="28">
        <v>-0.43889169082649498</v>
      </c>
      <c r="Q830" s="28">
        <v>4.8110432050526203E-2</v>
      </c>
      <c r="T830" s="56">
        <v>-1.96691827862159</v>
      </c>
      <c r="U830" s="56">
        <v>-9.3295572061746795E-2</v>
      </c>
      <c r="V830" s="56">
        <v>-0.95112657994064598</v>
      </c>
      <c r="W830" s="56">
        <v>-5.5322689737768299E-2</v>
      </c>
      <c r="X830" s="56">
        <v>0.33370203991039099</v>
      </c>
      <c r="Y830" s="56">
        <v>0.43506907601995698</v>
      </c>
      <c r="AB830" s="56">
        <v>-2.3078199408069602</v>
      </c>
      <c r="AC830" s="56">
        <v>1.9971051331599201</v>
      </c>
      <c r="AD830" s="56" t="s">
        <v>1362</v>
      </c>
      <c r="AE830" s="56">
        <v>-0.42749741792936602</v>
      </c>
      <c r="AF830" s="56">
        <v>-1.30695786925519</v>
      </c>
      <c r="AG830" s="56" t="s">
        <v>1362</v>
      </c>
      <c r="AH830" s="56">
        <v>-1.7060925576064001</v>
      </c>
      <c r="AI830" s="56">
        <v>0.66724914847484396</v>
      </c>
      <c r="AJ830" s="56">
        <v>0.68564440142690197</v>
      </c>
      <c r="AK830" s="56"/>
      <c r="AL830" s="29" t="s">
        <v>1390</v>
      </c>
    </row>
    <row r="831" spans="1:38" x14ac:dyDescent="0.2">
      <c r="A831" t="s">
        <v>399</v>
      </c>
      <c r="B831" t="s">
        <v>312</v>
      </c>
      <c r="C831" t="s">
        <v>998</v>
      </c>
      <c r="D831" t="s">
        <v>1042</v>
      </c>
      <c r="E831" t="s">
        <v>387</v>
      </c>
      <c r="F831" s="95">
        <v>5.9249999999999998</v>
      </c>
      <c r="H831" s="33">
        <v>2675543</v>
      </c>
      <c r="I831" s="40">
        <v>87.4828547539</v>
      </c>
      <c r="J831" s="40">
        <v>74.701930339699999</v>
      </c>
      <c r="K831" s="34" t="s">
        <v>1363</v>
      </c>
      <c r="M831">
        <v>0</v>
      </c>
      <c r="P831" s="28">
        <v>-6.6431749583775304E-2</v>
      </c>
      <c r="Q831" s="28">
        <v>2.49478453453016E-2</v>
      </c>
      <c r="T831" s="56" t="s">
        <v>1362</v>
      </c>
      <c r="U831" s="56" t="s">
        <v>1362</v>
      </c>
      <c r="V831" s="56" t="s">
        <v>1362</v>
      </c>
      <c r="W831" s="56" t="s">
        <v>1362</v>
      </c>
      <c r="X831" s="56" t="s">
        <v>1362</v>
      </c>
      <c r="Y831" s="56" t="s">
        <v>1362</v>
      </c>
      <c r="AB831" s="56" t="s">
        <v>1375</v>
      </c>
      <c r="AC831" s="56" t="s">
        <v>1375</v>
      </c>
      <c r="AD831" s="56" t="s">
        <v>1362</v>
      </c>
      <c r="AE831" s="56" t="s">
        <v>1375</v>
      </c>
      <c r="AF831" s="56" t="s">
        <v>1375</v>
      </c>
      <c r="AG831" s="56" t="s">
        <v>1362</v>
      </c>
      <c r="AH831" s="56" t="s">
        <v>1375</v>
      </c>
      <c r="AI831" s="56" t="s">
        <v>1375</v>
      </c>
      <c r="AJ831" s="56" t="s">
        <v>1375</v>
      </c>
      <c r="AK831" s="56"/>
      <c r="AL831" s="29" t="s">
        <v>1390</v>
      </c>
    </row>
    <row r="832" spans="1:38" x14ac:dyDescent="0.2">
      <c r="A832" t="s">
        <v>399</v>
      </c>
      <c r="B832" t="s">
        <v>90</v>
      </c>
      <c r="C832" t="s">
        <v>594</v>
      </c>
      <c r="D832" t="s">
        <v>1042</v>
      </c>
      <c r="E832" t="s">
        <v>387</v>
      </c>
      <c r="F832" s="95">
        <v>7.2450000000000001</v>
      </c>
      <c r="H832" s="33">
        <v>6860819</v>
      </c>
      <c r="I832" s="40">
        <v>84.084382654600006</v>
      </c>
      <c r="J832" s="40">
        <v>55.181302656299998</v>
      </c>
      <c r="K832" s="34">
        <v>31</v>
      </c>
      <c r="M832">
        <v>0</v>
      </c>
      <c r="P832" s="28">
        <v>-0.13127368407998299</v>
      </c>
      <c r="Q832" s="28">
        <v>-6.18889481492539E-2</v>
      </c>
      <c r="T832" s="56">
        <v>-1.2763256029638399</v>
      </c>
      <c r="U832" s="56">
        <v>1.8459766929986798E-2</v>
      </c>
      <c r="V832" s="56">
        <v>-0.60722156672596395</v>
      </c>
      <c r="W832" s="56">
        <v>8.9025067830839993E-2</v>
      </c>
      <c r="X832" s="56">
        <v>0.41622252193196302</v>
      </c>
      <c r="Y832" s="56">
        <v>0.25711318356673302</v>
      </c>
      <c r="AB832" s="56">
        <v>-1.4735509817852801</v>
      </c>
      <c r="AC832" s="56">
        <v>1.7220621386939701</v>
      </c>
      <c r="AD832" s="56" t="s">
        <v>1362</v>
      </c>
      <c r="AE832" s="56">
        <v>-0.175381038397425</v>
      </c>
      <c r="AF832" s="56">
        <v>-0.87150552323238095</v>
      </c>
      <c r="AG832" s="56" t="s">
        <v>1362</v>
      </c>
      <c r="AH832" s="56">
        <v>-1.1807176981868801</v>
      </c>
      <c r="AI832" s="56">
        <v>4.8871752594681898E-2</v>
      </c>
      <c r="AJ832" s="56">
        <v>0.69674518515484796</v>
      </c>
      <c r="AK832" s="56"/>
      <c r="AL832" s="29" t="s">
        <v>1390</v>
      </c>
    </row>
    <row r="833" spans="1:38" x14ac:dyDescent="0.2">
      <c r="A833" t="s">
        <v>398</v>
      </c>
      <c r="B833">
        <v>18968</v>
      </c>
      <c r="C833" t="s">
        <v>679</v>
      </c>
      <c r="D833" s="1" t="s">
        <v>1126</v>
      </c>
      <c r="E833" t="s">
        <v>387</v>
      </c>
      <c r="F833" s="95">
        <v>0.38500000000000001</v>
      </c>
      <c r="H833" s="33">
        <v>282457</v>
      </c>
      <c r="I833" s="40">
        <v>82.52422</v>
      </c>
      <c r="J833" s="40">
        <v>20.911650000000002</v>
      </c>
      <c r="K833" s="34">
        <v>3</v>
      </c>
      <c r="M833">
        <v>0</v>
      </c>
      <c r="P833" s="28">
        <v>0.67292952905675496</v>
      </c>
      <c r="Q833" s="28">
        <v>0.16430743228035599</v>
      </c>
      <c r="T833" s="56">
        <v>0.13642498500140501</v>
      </c>
      <c r="U833" s="56">
        <v>-2.7583420518549898E-2</v>
      </c>
      <c r="V833" s="56">
        <v>-0.60341620472393698</v>
      </c>
      <c r="W833" s="56" t="s">
        <v>1362</v>
      </c>
      <c r="X833" s="56">
        <v>-0.74031628675070704</v>
      </c>
      <c r="Y833" s="56">
        <v>0.31427805870355202</v>
      </c>
      <c r="AB833" s="56">
        <v>0.61900458217032395</v>
      </c>
      <c r="AC833" s="56">
        <v>0.87299269091196996</v>
      </c>
      <c r="AD833" s="56" t="s">
        <v>1362</v>
      </c>
      <c r="AE833" s="56">
        <v>-9.0778698949202305E-2</v>
      </c>
      <c r="AF833" s="56">
        <v>-0.131454233421197</v>
      </c>
      <c r="AG833" s="56" t="s">
        <v>1362</v>
      </c>
      <c r="AH833" s="56" t="s">
        <v>1362</v>
      </c>
      <c r="AI833" s="56">
        <v>0.26187724111092697</v>
      </c>
      <c r="AJ833" s="56">
        <v>-1.2715707320762999</v>
      </c>
      <c r="AK833" s="56"/>
      <c r="AL833" s="29" t="s">
        <v>1390</v>
      </c>
    </row>
    <row r="834" spans="1:38" x14ac:dyDescent="0.2">
      <c r="A834" t="s">
        <v>398</v>
      </c>
      <c r="B834">
        <v>18709</v>
      </c>
      <c r="C834" t="s">
        <v>1032</v>
      </c>
      <c r="D834" s="1" t="s">
        <v>1126</v>
      </c>
      <c r="E834" t="s">
        <v>387</v>
      </c>
      <c r="F834" s="95">
        <v>32.924999999999997</v>
      </c>
      <c r="H834" s="33">
        <v>763686</v>
      </c>
      <c r="I834" s="40">
        <v>81.714380000000006</v>
      </c>
      <c r="J834" s="40">
        <v>88.958679000000004</v>
      </c>
      <c r="K834" s="34">
        <v>79</v>
      </c>
      <c r="M834">
        <v>0</v>
      </c>
      <c r="P834" s="28">
        <v>-8.0021027511556295E-3</v>
      </c>
      <c r="Q834" s="28">
        <v>0.121313975440448</v>
      </c>
      <c r="T834" s="56">
        <v>-1.7639349156186099</v>
      </c>
      <c r="U834" s="56">
        <v>-0.13510122877985201</v>
      </c>
      <c r="V834" s="56">
        <v>-1.0841513365694599</v>
      </c>
      <c r="W834" s="56">
        <v>-0.22188946395287201</v>
      </c>
      <c r="X834" s="56">
        <v>0.44191359412619502</v>
      </c>
      <c r="Y834" s="56">
        <v>0.44899183697984102</v>
      </c>
      <c r="AB834" s="56">
        <v>-2.2566788734310501</v>
      </c>
      <c r="AC834" s="56">
        <v>1.9739916458423901</v>
      </c>
      <c r="AD834" s="56" t="s">
        <v>1362</v>
      </c>
      <c r="AE834" s="56">
        <v>-0.41963478271620203</v>
      </c>
      <c r="AF834" s="56">
        <v>-1.3795985179289301</v>
      </c>
      <c r="AG834" s="56" t="s">
        <v>1362</v>
      </c>
      <c r="AH834" s="56">
        <v>-1.5868872152853399</v>
      </c>
      <c r="AI834" s="56">
        <v>0.74221507906531703</v>
      </c>
      <c r="AJ834" s="56">
        <v>0.73815040791961695</v>
      </c>
      <c r="AK834" s="56"/>
      <c r="AL834" s="29" t="s">
        <v>1390</v>
      </c>
    </row>
    <row r="835" spans="1:38" x14ac:dyDescent="0.2">
      <c r="A835" t="s">
        <v>398</v>
      </c>
      <c r="B835">
        <v>17487</v>
      </c>
      <c r="C835" t="s">
        <v>1032</v>
      </c>
      <c r="D835" s="1" t="s">
        <v>1126</v>
      </c>
      <c r="E835" t="s">
        <v>387</v>
      </c>
      <c r="F835" s="95">
        <v>32.924999999999997</v>
      </c>
      <c r="H835" s="33">
        <v>1650194</v>
      </c>
      <c r="I835" s="40">
        <v>73.659260000000003</v>
      </c>
      <c r="J835" s="40">
        <v>83.465773999999996</v>
      </c>
      <c r="K835" s="34">
        <v>3</v>
      </c>
      <c r="M835">
        <v>0</v>
      </c>
      <c r="P835" s="28">
        <v>8.40237010124045E-2</v>
      </c>
      <c r="Q835" s="28">
        <v>9.5963256687487994E-2</v>
      </c>
      <c r="T835" s="56">
        <v>-1.9200124002519099</v>
      </c>
      <c r="U835" s="56">
        <v>-0.186051447798639</v>
      </c>
      <c r="V835" s="56">
        <v>-1.2367890913769199</v>
      </c>
      <c r="W835" s="56">
        <v>-0.25565463971116298</v>
      </c>
      <c r="X835" s="56">
        <v>0.36558362586145798</v>
      </c>
      <c r="Y835" s="56">
        <v>0.51141567584569902</v>
      </c>
      <c r="AB835" s="56">
        <v>-2.3994304953388998</v>
      </c>
      <c r="AC835" s="56">
        <v>2.0661629877351002</v>
      </c>
      <c r="AD835" s="56" t="s">
        <v>1362</v>
      </c>
      <c r="AE835" s="56">
        <v>-0.52320318630439999</v>
      </c>
      <c r="AF835" s="56">
        <v>-1.48604164596822</v>
      </c>
      <c r="AG835" s="56" t="s">
        <v>1362</v>
      </c>
      <c r="AH835" s="56">
        <v>-2.1148627318330999</v>
      </c>
      <c r="AI835" s="56">
        <v>0.71161626346187501</v>
      </c>
      <c r="AJ835" s="56">
        <v>0.76955874441428895</v>
      </c>
      <c r="AK835" s="56"/>
      <c r="AL835" s="29" t="s">
        <v>1390</v>
      </c>
    </row>
    <row r="836" spans="1:38" x14ac:dyDescent="0.2">
      <c r="A836" t="s">
        <v>400</v>
      </c>
      <c r="B836" t="s">
        <v>364</v>
      </c>
      <c r="C836" t="s">
        <v>1030</v>
      </c>
      <c r="D836" s="5" t="s">
        <v>1126</v>
      </c>
      <c r="E836" t="s">
        <v>387</v>
      </c>
      <c r="F836" s="95">
        <v>2.5000000000000001E-2</v>
      </c>
      <c r="H836" s="33">
        <v>15485691</v>
      </c>
      <c r="I836" s="40">
        <v>82.725908474400001</v>
      </c>
      <c r="J836" s="40">
        <v>49.027043083199999</v>
      </c>
      <c r="K836" s="34">
        <v>75</v>
      </c>
      <c r="M836">
        <v>0</v>
      </c>
      <c r="P836" s="28">
        <v>-0.18180340806196299</v>
      </c>
      <c r="Q836" s="28">
        <v>-1.7489808783602699E-2</v>
      </c>
      <c r="T836" s="56">
        <v>-1.1218907175975099</v>
      </c>
      <c r="U836" s="56">
        <v>6.9349320315711796E-2</v>
      </c>
      <c r="V836" s="56">
        <v>-0.53015187358135396</v>
      </c>
      <c r="W836" s="56">
        <v>0.208306849325916</v>
      </c>
      <c r="X836" s="56">
        <v>0.113013366479288</v>
      </c>
      <c r="Y836" s="56">
        <v>0.25346100720112302</v>
      </c>
      <c r="AB836" s="56">
        <v>-1.3251959510620299</v>
      </c>
      <c r="AC836" s="56">
        <v>1.6716950145312</v>
      </c>
      <c r="AD836" s="56" t="s">
        <v>1362</v>
      </c>
      <c r="AE836" s="56">
        <v>-0.147478988459257</v>
      </c>
      <c r="AF836" s="56">
        <v>-0.66270225454899501</v>
      </c>
      <c r="AG836" s="56" t="s">
        <v>1362</v>
      </c>
      <c r="AH836" s="56">
        <v>-0.67262254418618905</v>
      </c>
      <c r="AI836" s="56">
        <v>-5.8727832276438E-3</v>
      </c>
      <c r="AJ836" s="56">
        <v>0.36641058236879898</v>
      </c>
      <c r="AK836" s="56"/>
      <c r="AL836" s="29" t="s">
        <v>1390</v>
      </c>
    </row>
    <row r="837" spans="1:38" x14ac:dyDescent="0.2">
      <c r="A837" t="s">
        <v>399</v>
      </c>
      <c r="B837" t="s">
        <v>112</v>
      </c>
      <c r="C837" t="s">
        <v>913</v>
      </c>
      <c r="D837" t="s">
        <v>1126</v>
      </c>
      <c r="E837" t="s">
        <v>387</v>
      </c>
      <c r="F837" s="95">
        <v>20.51</v>
      </c>
      <c r="H837" s="33">
        <v>21896088</v>
      </c>
      <c r="I837" s="40">
        <v>84.287793703000006</v>
      </c>
      <c r="J837" s="40">
        <v>25.706558175400001</v>
      </c>
      <c r="K837" s="34">
        <v>21</v>
      </c>
      <c r="M837">
        <v>0</v>
      </c>
      <c r="P837" s="28">
        <v>8.2310731554771796E-2</v>
      </c>
      <c r="Q837" s="28">
        <v>-0.107632211987455</v>
      </c>
      <c r="T837" s="56">
        <v>-0.50043861763177999</v>
      </c>
      <c r="U837" s="56">
        <v>-0.53759559631582199</v>
      </c>
      <c r="V837" s="56">
        <v>-0.182781926974802</v>
      </c>
      <c r="W837" s="56">
        <v>-0.63934601862393203</v>
      </c>
      <c r="X837" s="56">
        <v>-0.613511501678215</v>
      </c>
      <c r="Y837" s="56">
        <v>0.46924413639454199</v>
      </c>
      <c r="AB837" s="56">
        <v>-0.201882432660447</v>
      </c>
      <c r="AC837" s="56">
        <v>-8.1361465926421406E-2</v>
      </c>
      <c r="AD837" s="56" t="s">
        <v>1362</v>
      </c>
      <c r="AE837" s="56">
        <v>-0.102535166832512</v>
      </c>
      <c r="AF837" s="56">
        <v>0.26158698151328602</v>
      </c>
      <c r="AG837" s="56" t="s">
        <v>1362</v>
      </c>
      <c r="AH837" s="56">
        <v>0.15227366209412599</v>
      </c>
      <c r="AI837" s="56">
        <v>-1.1809765769473299</v>
      </c>
      <c r="AJ837" s="56">
        <v>-0.28599145748667099</v>
      </c>
      <c r="AK837" s="56"/>
      <c r="AL837" s="29" t="s">
        <v>1390</v>
      </c>
    </row>
    <row r="838" spans="1:38" x14ac:dyDescent="0.2">
      <c r="A838" t="s">
        <v>400</v>
      </c>
      <c r="B838" t="s">
        <v>357</v>
      </c>
      <c r="C838" t="s">
        <v>1032</v>
      </c>
      <c r="D838" s="5" t="s">
        <v>1126</v>
      </c>
      <c r="E838" t="s">
        <v>387</v>
      </c>
      <c r="F838" s="95">
        <v>32.924999999999997</v>
      </c>
      <c r="H838" s="33">
        <v>2974844</v>
      </c>
      <c r="I838" s="40">
        <v>51.433576812200002</v>
      </c>
      <c r="J838" s="40">
        <v>84.064931601699996</v>
      </c>
      <c r="K838" s="34">
        <v>45</v>
      </c>
      <c r="M838">
        <v>0</v>
      </c>
      <c r="P838" s="28">
        <v>-9.0346155066449899E-2</v>
      </c>
      <c r="Q838" s="28">
        <v>-0.11043666019489699</v>
      </c>
      <c r="T838" s="56">
        <v>-1.84735532940308</v>
      </c>
      <c r="U838" s="56">
        <v>-7.94193305153892E-2</v>
      </c>
      <c r="V838" s="56">
        <v>-1.09843694315817</v>
      </c>
      <c r="W838" s="56">
        <v>-0.243521266813225</v>
      </c>
      <c r="X838" s="56">
        <v>0.22888212266855701</v>
      </c>
      <c r="Y838" s="56">
        <v>0.46817943537101597</v>
      </c>
      <c r="AB838" s="56">
        <v>-2.3020260348323198</v>
      </c>
      <c r="AC838" s="56">
        <v>2.0600703786572501</v>
      </c>
      <c r="AD838" s="56" t="s">
        <v>1362</v>
      </c>
      <c r="AE838" s="56">
        <v>-0.39344207738966602</v>
      </c>
      <c r="AF838" s="56">
        <v>-1.4147986101772501</v>
      </c>
      <c r="AG838" s="56" t="s">
        <v>1362</v>
      </c>
      <c r="AH838" s="56">
        <v>-1.88419768710933</v>
      </c>
      <c r="AI838" s="56">
        <v>0.70241947179442299</v>
      </c>
      <c r="AJ838" s="56">
        <v>0.60110304943716497</v>
      </c>
      <c r="AK838" s="56"/>
      <c r="AL838" s="29" t="s">
        <v>1390</v>
      </c>
    </row>
    <row r="839" spans="1:38" x14ac:dyDescent="0.2">
      <c r="A839" t="s">
        <v>398</v>
      </c>
      <c r="B839">
        <v>18947</v>
      </c>
      <c r="C839" t="s">
        <v>658</v>
      </c>
      <c r="D839" s="1" t="s">
        <v>1080</v>
      </c>
      <c r="E839" t="s">
        <v>387</v>
      </c>
      <c r="F839" s="95">
        <v>0.46499999999999997</v>
      </c>
      <c r="H839" s="33">
        <v>1327978</v>
      </c>
      <c r="I839" s="40">
        <v>81.392409999999998</v>
      </c>
      <c r="J839" s="40">
        <v>21.177890000000001</v>
      </c>
      <c r="K839" s="34">
        <v>3</v>
      </c>
      <c r="M839">
        <v>0</v>
      </c>
      <c r="P839" s="28">
        <v>1.14091803937169</v>
      </c>
      <c r="Q839" s="28">
        <v>0.48496401082880403</v>
      </c>
      <c r="T839" s="56">
        <v>1.05153608741489</v>
      </c>
      <c r="U839" s="56">
        <v>-1.15686643746352</v>
      </c>
      <c r="V839" s="56">
        <v>-0.16223629064286901</v>
      </c>
      <c r="W839" s="56">
        <v>-1.04105612066472</v>
      </c>
      <c r="X839" s="56">
        <v>-1.7320957799457399</v>
      </c>
      <c r="Y839" s="56">
        <v>0.40222575797925297</v>
      </c>
      <c r="AB839" s="56">
        <v>1.38767903606386</v>
      </c>
      <c r="AC839" s="56">
        <v>-0.92537344791838105</v>
      </c>
      <c r="AD839" s="56" t="s">
        <v>1362</v>
      </c>
      <c r="AE839" s="56">
        <v>-1.05906983922186</v>
      </c>
      <c r="AF839" s="56">
        <v>8.7881629481913207E-2</v>
      </c>
      <c r="AG839" s="56" t="s">
        <v>1362</v>
      </c>
      <c r="AH839" s="56">
        <v>0.79676134132203102</v>
      </c>
      <c r="AI839" s="56">
        <v>-5.9741810206428696E-3</v>
      </c>
      <c r="AJ839" s="56">
        <v>-0.78043025371166796</v>
      </c>
      <c r="AK839" s="56"/>
      <c r="AL839" s="29" t="s">
        <v>1390</v>
      </c>
    </row>
    <row r="840" spans="1:38" x14ac:dyDescent="0.2">
      <c r="A840" t="s">
        <v>398</v>
      </c>
      <c r="B840">
        <v>18950</v>
      </c>
      <c r="C840" t="s">
        <v>661</v>
      </c>
      <c r="D840" s="1" t="s">
        <v>1093</v>
      </c>
      <c r="E840" t="s">
        <v>387</v>
      </c>
      <c r="F840" s="95">
        <v>25.994999999999997</v>
      </c>
      <c r="H840" s="33">
        <v>216885</v>
      </c>
      <c r="I840" s="40">
        <v>77.474860000000007</v>
      </c>
      <c r="J840" s="40">
        <v>25.637609999999999</v>
      </c>
      <c r="K840" s="34">
        <v>3</v>
      </c>
      <c r="M840">
        <v>0</v>
      </c>
      <c r="P840" s="28">
        <v>0.57122817422704597</v>
      </c>
      <c r="Q840" s="28">
        <v>0.27294440244791901</v>
      </c>
      <c r="T840" s="56">
        <v>0.48037938621876097</v>
      </c>
      <c r="U840" s="56">
        <v>-0.143060637938484</v>
      </c>
      <c r="V840" s="56">
        <v>-2.1663523991150999</v>
      </c>
      <c r="W840" s="56" t="s">
        <v>1362</v>
      </c>
      <c r="X840" s="56" t="s">
        <v>1362</v>
      </c>
      <c r="Y840" s="56">
        <v>0.61383834056245901</v>
      </c>
      <c r="AB840" s="56">
        <v>0.85716431936508597</v>
      </c>
      <c r="AC840" s="56">
        <v>1.01804302371525</v>
      </c>
      <c r="AD840" s="56" t="s">
        <v>1362</v>
      </c>
      <c r="AE840" s="56">
        <v>5.4271633854077503E-2</v>
      </c>
      <c r="AF840" s="56">
        <v>-0.89329449622643198</v>
      </c>
      <c r="AG840" s="56" t="s">
        <v>1362</v>
      </c>
      <c r="AH840" s="56">
        <v>0.41824971806830202</v>
      </c>
      <c r="AI840" s="56">
        <v>8.4999479026847596E-2</v>
      </c>
      <c r="AJ840" s="56">
        <v>0.13651400656076901</v>
      </c>
      <c r="AK840" s="56"/>
      <c r="AL840" s="29" t="s">
        <v>1390</v>
      </c>
    </row>
    <row r="841" spans="1:38" x14ac:dyDescent="0.2">
      <c r="A841" t="s">
        <v>398</v>
      </c>
      <c r="B841">
        <v>19058</v>
      </c>
      <c r="C841" t="s">
        <v>666</v>
      </c>
      <c r="D841" s="1" t="s">
        <v>1093</v>
      </c>
      <c r="E841" t="s">
        <v>387</v>
      </c>
      <c r="F841" s="95">
        <v>1.35</v>
      </c>
      <c r="H841" s="33">
        <v>5478456</v>
      </c>
      <c r="I841" s="40">
        <v>80.872119999999995</v>
      </c>
      <c r="J841" s="40">
        <v>71.981009999999998</v>
      </c>
      <c r="K841" s="34">
        <v>17</v>
      </c>
      <c r="M841">
        <v>0</v>
      </c>
      <c r="P841" s="28">
        <v>0.37807710314948301</v>
      </c>
      <c r="Q841" s="28">
        <v>0.266155602170911</v>
      </c>
      <c r="T841" s="56">
        <v>-0.81198288955487197</v>
      </c>
      <c r="U841" s="56">
        <v>-0.10638793233050001</v>
      </c>
      <c r="V841" s="56">
        <v>-0.82128475427344605</v>
      </c>
      <c r="W841" s="56">
        <v>6.8457854765241494E-2</v>
      </c>
      <c r="X841" s="56">
        <v>0.38589967223931698</v>
      </c>
      <c r="Y841" s="56">
        <v>0.33411094885389497</v>
      </c>
      <c r="AB841" s="56">
        <v>-1.33222284775859</v>
      </c>
      <c r="AC841" s="56">
        <v>1.7536147449614099</v>
      </c>
      <c r="AD841" s="56" t="s">
        <v>1362</v>
      </c>
      <c r="AE841" s="56">
        <v>-0.33966737789616602</v>
      </c>
      <c r="AF841" s="56">
        <v>-0.94158934411550899</v>
      </c>
      <c r="AG841" s="56" t="s">
        <v>1362</v>
      </c>
      <c r="AH841" s="56">
        <v>-0.87349916668505501</v>
      </c>
      <c r="AI841" s="56">
        <v>0.55441069345249605</v>
      </c>
      <c r="AJ841" s="56">
        <v>0.55604407230998099</v>
      </c>
      <c r="AK841" s="56"/>
      <c r="AL841" s="29" t="s">
        <v>1390</v>
      </c>
    </row>
    <row r="842" spans="1:38" x14ac:dyDescent="0.2">
      <c r="A842" t="s">
        <v>398</v>
      </c>
      <c r="B842">
        <v>18955</v>
      </c>
      <c r="C842" t="s">
        <v>666</v>
      </c>
      <c r="D842" s="1" t="s">
        <v>1093</v>
      </c>
      <c r="E842" t="s">
        <v>387</v>
      </c>
      <c r="F842" s="95">
        <v>1.35</v>
      </c>
      <c r="H842" s="33">
        <v>226417</v>
      </c>
      <c r="I842" s="40">
        <v>81.128919999999994</v>
      </c>
      <c r="J842" s="40">
        <v>22.498729999999998</v>
      </c>
      <c r="K842" s="34">
        <v>4</v>
      </c>
      <c r="M842">
        <v>0</v>
      </c>
      <c r="P842" s="28">
        <v>0.61032510868342205</v>
      </c>
      <c r="Q842" s="28">
        <v>0.25979020970323002</v>
      </c>
      <c r="T842" s="56" t="s">
        <v>1362</v>
      </c>
      <c r="U842" s="56">
        <v>-0.83493834257615296</v>
      </c>
      <c r="V842" s="56">
        <v>-0.27326760303160902</v>
      </c>
      <c r="W842" s="56" t="s">
        <v>1362</v>
      </c>
      <c r="X842" s="56">
        <v>0.91176040982898598</v>
      </c>
      <c r="Y842" s="56">
        <v>0.50692313664594602</v>
      </c>
      <c r="AB842" s="56">
        <v>1.4872147096147801</v>
      </c>
      <c r="AC842" s="56">
        <v>4.2372241902210797E-3</v>
      </c>
      <c r="AD842" s="56" t="s">
        <v>1362</v>
      </c>
      <c r="AE842" s="56">
        <v>-0.95953416567095096</v>
      </c>
      <c r="AF842" s="56">
        <v>-0.58517220086410004</v>
      </c>
      <c r="AG842" s="56" t="s">
        <v>1362</v>
      </c>
      <c r="AH842" s="56" t="s">
        <v>1362</v>
      </c>
      <c r="AI842" s="56">
        <v>-0.60687822561082105</v>
      </c>
      <c r="AJ842" s="56">
        <v>1.18160189608931</v>
      </c>
      <c r="AK842" s="56"/>
      <c r="AL842" s="29" t="s">
        <v>1390</v>
      </c>
    </row>
    <row r="843" spans="1:38" x14ac:dyDescent="0.2">
      <c r="A843" t="s">
        <v>398</v>
      </c>
      <c r="B843" t="s">
        <v>18</v>
      </c>
      <c r="C843" t="s">
        <v>776</v>
      </c>
      <c r="D843" t="s">
        <v>1093</v>
      </c>
      <c r="E843" t="s">
        <v>1037</v>
      </c>
      <c r="F843" s="95">
        <v>18.325000000000003</v>
      </c>
      <c r="H843" s="33">
        <v>2174979</v>
      </c>
      <c r="I843" s="40">
        <v>54.2422944542</v>
      </c>
      <c r="J843" s="40">
        <v>66.381785434799994</v>
      </c>
      <c r="K843" s="34">
        <v>83</v>
      </c>
      <c r="M843">
        <v>0</v>
      </c>
      <c r="P843" s="28">
        <v>0.51339842501261501</v>
      </c>
      <c r="Q843" s="28">
        <v>0.182088101318925</v>
      </c>
      <c r="T843" s="56">
        <v>0.42031635416070301</v>
      </c>
      <c r="U843" s="56">
        <v>-0.33717984442276899</v>
      </c>
      <c r="V843" s="56">
        <v>3.1388848913266897E-2</v>
      </c>
      <c r="W843" s="56">
        <v>0.33101499372459398</v>
      </c>
      <c r="X843" s="56">
        <v>-9.2275875300959598E-2</v>
      </c>
      <c r="Y843" s="56">
        <v>0.110235219159107</v>
      </c>
      <c r="AB843" s="56">
        <v>0.35951598012292002</v>
      </c>
      <c r="AC843" s="56">
        <v>0.17324534400653899</v>
      </c>
      <c r="AD843" s="56">
        <v>-0.68835033114234301</v>
      </c>
      <c r="AE843" s="56">
        <v>-0.29953424877974999</v>
      </c>
      <c r="AF843" s="56">
        <v>-8.1901830409966306E-2</v>
      </c>
      <c r="AG843" s="56">
        <v>-8.0903816269808401E-2</v>
      </c>
      <c r="AH843" s="56">
        <v>5.8201311853055201E-2</v>
      </c>
      <c r="AI843" s="56">
        <v>-0.21258248433031199</v>
      </c>
      <c r="AJ843" s="56">
        <v>-1.5640936303354499E-2</v>
      </c>
      <c r="AK843" s="56"/>
      <c r="AL843" s="29" t="s">
        <v>1390</v>
      </c>
    </row>
    <row r="844" spans="1:38" x14ac:dyDescent="0.2">
      <c r="A844" t="s">
        <v>398</v>
      </c>
      <c r="B844">
        <v>19053</v>
      </c>
      <c r="C844" t="s">
        <v>661</v>
      </c>
      <c r="D844" s="1" t="s">
        <v>1093</v>
      </c>
      <c r="E844" t="s">
        <v>387</v>
      </c>
      <c r="F844" s="95">
        <v>25.994999999999997</v>
      </c>
      <c r="H844" s="33">
        <v>5577944</v>
      </c>
      <c r="I844" s="40">
        <v>78.212917000000004</v>
      </c>
      <c r="J844" s="40">
        <v>69.920364000000006</v>
      </c>
      <c r="K844" s="34">
        <v>18</v>
      </c>
      <c r="M844">
        <v>0</v>
      </c>
      <c r="P844" s="28">
        <v>0.15350356401683801</v>
      </c>
      <c r="Q844" s="28">
        <v>0.13315833023148399</v>
      </c>
      <c r="T844" s="56">
        <v>-0.94794204785129699</v>
      </c>
      <c r="U844" s="56">
        <v>-5.7113297331810302E-2</v>
      </c>
      <c r="V844" s="56">
        <v>-0.784712415313079</v>
      </c>
      <c r="W844" s="56">
        <v>-0.189496895055905</v>
      </c>
      <c r="X844" s="56">
        <v>0.26098802130385701</v>
      </c>
      <c r="Y844" s="56">
        <v>0.344749571764987</v>
      </c>
      <c r="AB844" s="56">
        <v>-1.2139501631235801</v>
      </c>
      <c r="AC844" s="56">
        <v>1.7149571430781201</v>
      </c>
      <c r="AD844" s="56" t="s">
        <v>1362</v>
      </c>
      <c r="AE844" s="56">
        <v>-0.25130810227160999</v>
      </c>
      <c r="AF844" s="56">
        <v>-0.92717607251612499</v>
      </c>
      <c r="AG844" s="56" t="s">
        <v>1362</v>
      </c>
      <c r="AH844" s="56">
        <v>-1.0215093582147601</v>
      </c>
      <c r="AI844" s="56">
        <v>0.40485473585519699</v>
      </c>
      <c r="AJ844" s="56">
        <v>0.61214270256277203</v>
      </c>
      <c r="AK844" s="56"/>
      <c r="AL844" s="29" t="s">
        <v>1390</v>
      </c>
    </row>
    <row r="845" spans="1:38" x14ac:dyDescent="0.2">
      <c r="A845" t="s">
        <v>399</v>
      </c>
      <c r="B845" t="s">
        <v>216</v>
      </c>
      <c r="C845" t="s">
        <v>951</v>
      </c>
      <c r="D845" t="s">
        <v>1093</v>
      </c>
      <c r="E845" t="s">
        <v>387</v>
      </c>
      <c r="F845" s="95">
        <v>10.585000000000001</v>
      </c>
      <c r="H845" s="33">
        <v>4560406</v>
      </c>
      <c r="I845" s="40">
        <v>72.309439661100001</v>
      </c>
      <c r="J845" s="40">
        <v>65.428348641300005</v>
      </c>
      <c r="K845" s="34">
        <v>5</v>
      </c>
      <c r="M845">
        <v>0</v>
      </c>
      <c r="P845" s="28">
        <v>0.22636495018741801</v>
      </c>
      <c r="Q845" s="28">
        <v>0.111505086645951</v>
      </c>
      <c r="T845" s="56">
        <v>-0.97010890662508698</v>
      </c>
      <c r="U845" s="56">
        <v>-7.5833771140700307E-2</v>
      </c>
      <c r="V845" s="56">
        <v>-0.68995862116297202</v>
      </c>
      <c r="W845" s="56">
        <v>9.03500681732156E-2</v>
      </c>
      <c r="X845" s="56">
        <v>0.37793675809962901</v>
      </c>
      <c r="Y845" s="56">
        <v>0.30788973074100601</v>
      </c>
      <c r="AB845" s="56">
        <v>-1.11464559104437</v>
      </c>
      <c r="AC845" s="56">
        <v>1.69259615869109</v>
      </c>
      <c r="AD845" s="56" t="s">
        <v>1362</v>
      </c>
      <c r="AE845" s="56">
        <v>-0.22830858155822201</v>
      </c>
      <c r="AF845" s="56">
        <v>-0.88920008225335201</v>
      </c>
      <c r="AG845" s="56" t="s">
        <v>1362</v>
      </c>
      <c r="AH845" s="56">
        <v>-0.93028076006890004</v>
      </c>
      <c r="AI845" s="56">
        <v>0.19590061952694501</v>
      </c>
      <c r="AJ845" s="56">
        <v>0.66245264633971301</v>
      </c>
      <c r="AK845" s="56"/>
      <c r="AL845" s="29" t="s">
        <v>1390</v>
      </c>
    </row>
    <row r="846" spans="1:38" x14ac:dyDescent="0.2">
      <c r="A846" t="s">
        <v>399</v>
      </c>
      <c r="B846" t="s">
        <v>147</v>
      </c>
      <c r="C846" t="s">
        <v>596</v>
      </c>
      <c r="D846" t="s">
        <v>1093</v>
      </c>
      <c r="E846" t="s">
        <v>387</v>
      </c>
      <c r="F846" s="95">
        <v>35.685000000000002</v>
      </c>
      <c r="H846" s="33">
        <v>9010920</v>
      </c>
      <c r="I846" s="40">
        <v>82.473844875300003</v>
      </c>
      <c r="J846" s="40">
        <v>54.770646720000002</v>
      </c>
      <c r="K846" s="34">
        <v>6</v>
      </c>
      <c r="M846">
        <v>0</v>
      </c>
      <c r="P846" s="28">
        <v>0.158468015659261</v>
      </c>
      <c r="Q846" s="28">
        <v>8.9200599374249803E-2</v>
      </c>
      <c r="T846" s="56">
        <v>-1.2145039341745201</v>
      </c>
      <c r="U846" s="56">
        <v>-2.2018121174592401E-2</v>
      </c>
      <c r="V846" s="56">
        <v>-0.73302765607481402</v>
      </c>
      <c r="W846" s="56">
        <v>-6.3845332764601997E-3</v>
      </c>
      <c r="X846" s="56">
        <v>0.34877303577302898</v>
      </c>
      <c r="Y846" s="56">
        <v>0.31749142785640899</v>
      </c>
      <c r="AB846" s="56">
        <v>-1.47471056992867</v>
      </c>
      <c r="AC846" s="56">
        <v>1.8350726661318599</v>
      </c>
      <c r="AD846" s="56" t="s">
        <v>1362</v>
      </c>
      <c r="AE846" s="56">
        <v>-0.243387540101761</v>
      </c>
      <c r="AF846" s="56">
        <v>-1.0130560061339999</v>
      </c>
      <c r="AG846" s="56" t="s">
        <v>1362</v>
      </c>
      <c r="AH846" s="56">
        <v>-1.23118807355141</v>
      </c>
      <c r="AI846" s="56">
        <v>0.223483968814395</v>
      </c>
      <c r="AJ846" s="56">
        <v>0.65134009286495398</v>
      </c>
      <c r="AK846" s="56"/>
      <c r="AL846" s="29" t="s">
        <v>1390</v>
      </c>
    </row>
    <row r="847" spans="1:38" x14ac:dyDescent="0.2">
      <c r="A847" t="s">
        <v>399</v>
      </c>
      <c r="B847" t="s">
        <v>308</v>
      </c>
      <c r="C847" t="s">
        <v>997</v>
      </c>
      <c r="D847" t="s">
        <v>1093</v>
      </c>
      <c r="E847" t="s">
        <v>387</v>
      </c>
      <c r="F847" s="95">
        <v>24.274999999999999</v>
      </c>
      <c r="H847" s="33">
        <v>26237185</v>
      </c>
      <c r="I847" s="40">
        <v>89.105826068499994</v>
      </c>
      <c r="J847" s="40">
        <v>12.7085608146</v>
      </c>
      <c r="K847" s="34">
        <v>0</v>
      </c>
      <c r="M847">
        <v>0</v>
      </c>
      <c r="P847" s="28">
        <v>4.5775677525635598E-2</v>
      </c>
      <c r="Q847" s="28">
        <v>1.13816928126664E-2</v>
      </c>
      <c r="T847" s="56">
        <v>-0.86438438110166804</v>
      </c>
      <c r="U847" s="56">
        <v>-1.50124492102124</v>
      </c>
      <c r="V847" s="56">
        <v>-1.5586445365181201</v>
      </c>
      <c r="W847" s="56">
        <v>-0.86637404040037203</v>
      </c>
      <c r="X847" s="56">
        <v>-1.6380321598896801</v>
      </c>
      <c r="Y847" s="56">
        <v>0.946728971466816</v>
      </c>
      <c r="AB847" s="56">
        <v>-0.174597562102493</v>
      </c>
      <c r="AC847" s="56">
        <v>-1.70048363899634</v>
      </c>
      <c r="AD847" s="56" t="s">
        <v>1362</v>
      </c>
      <c r="AE847" s="56">
        <v>-0.125388942725814</v>
      </c>
      <c r="AF847" s="56">
        <v>0.42028523040031401</v>
      </c>
      <c r="AG847" s="56" t="s">
        <v>1362</v>
      </c>
      <c r="AH847" s="56">
        <v>1.0619150204578001</v>
      </c>
      <c r="AI847" s="56">
        <v>-0.58008792472328397</v>
      </c>
      <c r="AJ847" s="56">
        <v>-1.2691867683707101</v>
      </c>
      <c r="AK847" s="56"/>
      <c r="AL847" s="29" t="s">
        <v>1390</v>
      </c>
    </row>
    <row r="848" spans="1:38" x14ac:dyDescent="0.2">
      <c r="A848" t="s">
        <v>399</v>
      </c>
      <c r="B848" t="s">
        <v>240</v>
      </c>
      <c r="C848" t="s">
        <v>474</v>
      </c>
      <c r="D848" t="s">
        <v>1093</v>
      </c>
      <c r="E848" t="s">
        <v>387</v>
      </c>
      <c r="F848" s="95">
        <v>0</v>
      </c>
      <c r="H848" s="33">
        <v>9861698</v>
      </c>
      <c r="I848" s="40">
        <v>89.560463433899997</v>
      </c>
      <c r="J848" s="40">
        <v>49.872024574800001</v>
      </c>
      <c r="K848" s="34">
        <v>4</v>
      </c>
      <c r="M848">
        <v>0</v>
      </c>
      <c r="P848" s="28">
        <v>-0.38930258661218697</v>
      </c>
      <c r="Q848" s="28">
        <v>-0.12817467475633201</v>
      </c>
      <c r="T848" s="56">
        <v>-1.4442324639920701</v>
      </c>
      <c r="U848" s="56">
        <v>3.7225526032262902E-3</v>
      </c>
      <c r="V848" s="56">
        <v>-0.65699912918868397</v>
      </c>
      <c r="W848" s="56">
        <v>-0.24539866558165599</v>
      </c>
      <c r="X848" s="56">
        <v>0.229370568107403</v>
      </c>
      <c r="Y848" s="56">
        <v>0.33060563868045101</v>
      </c>
      <c r="AB848" s="56">
        <v>-1.68904521937809</v>
      </c>
      <c r="AC848" s="56">
        <v>1.7882020545175401</v>
      </c>
      <c r="AD848" s="56" t="s">
        <v>1362</v>
      </c>
      <c r="AE848" s="56">
        <v>-0.23237569096211</v>
      </c>
      <c r="AF848" s="56">
        <v>-0.846088969217627</v>
      </c>
      <c r="AG848" s="56" t="s">
        <v>1362</v>
      </c>
      <c r="AH848" s="56">
        <v>-1.0735120366524999</v>
      </c>
      <c r="AI848" s="56">
        <v>0.224212622784039</v>
      </c>
      <c r="AJ848" s="56">
        <v>0.52648937022015796</v>
      </c>
      <c r="AK848" s="56"/>
      <c r="AL848" s="29" t="s">
        <v>1390</v>
      </c>
    </row>
    <row r="849" spans="1:38" x14ac:dyDescent="0.2">
      <c r="A849" t="s">
        <v>398</v>
      </c>
      <c r="B849">
        <v>18719</v>
      </c>
      <c r="C849" t="s">
        <v>461</v>
      </c>
      <c r="D849" s="1" t="s">
        <v>1093</v>
      </c>
      <c r="E849" t="s">
        <v>1038</v>
      </c>
      <c r="F849" s="95">
        <v>175.51</v>
      </c>
      <c r="H849" s="33">
        <v>2858829</v>
      </c>
      <c r="I849" s="40">
        <v>78.293890000000005</v>
      </c>
      <c r="J849" s="40">
        <v>62.2774</v>
      </c>
      <c r="K849" s="34">
        <v>208</v>
      </c>
      <c r="M849">
        <v>0</v>
      </c>
      <c r="P849" s="28">
        <v>-0.40627532416179801</v>
      </c>
      <c r="Q849" s="28">
        <v>-0.32138756986864597</v>
      </c>
      <c r="T849" s="56">
        <v>-0.93821496339390098</v>
      </c>
      <c r="U849" s="56">
        <v>-0.14545035807062501</v>
      </c>
      <c r="V849" s="56">
        <v>-0.34314825873292598</v>
      </c>
      <c r="W849" s="56">
        <v>-0.46391151469537001</v>
      </c>
      <c r="X849" s="56">
        <v>-0.27306294412700499</v>
      </c>
      <c r="Y849" s="56">
        <v>0.21522997164720201</v>
      </c>
      <c r="AB849" s="56">
        <v>-0.93275977527237297</v>
      </c>
      <c r="AC849" s="56">
        <v>0.35574901473743098</v>
      </c>
      <c r="AD849" s="56">
        <v>-0.98547041875869601</v>
      </c>
      <c r="AE849" s="56">
        <v>-0.16092456492945101</v>
      </c>
      <c r="AF849" s="56">
        <v>-0.13183827332033399</v>
      </c>
      <c r="AG849" s="56" t="s">
        <v>1362</v>
      </c>
      <c r="AH849" s="56">
        <v>-0.575573931747274</v>
      </c>
      <c r="AI849" s="56">
        <v>0.27362346371121499</v>
      </c>
      <c r="AJ849" s="56">
        <v>-8.9818257044043004E-2</v>
      </c>
      <c r="AK849" s="56"/>
      <c r="AL849" s="29" t="s">
        <v>1390</v>
      </c>
    </row>
    <row r="850" spans="1:38" x14ac:dyDescent="0.2">
      <c r="A850" t="s">
        <v>398</v>
      </c>
      <c r="B850">
        <v>18953</v>
      </c>
      <c r="C850" t="s">
        <v>664</v>
      </c>
      <c r="D850" s="1" t="s">
        <v>1116</v>
      </c>
      <c r="E850" t="s">
        <v>387</v>
      </c>
      <c r="F850" s="95">
        <v>11.254999999999999</v>
      </c>
      <c r="H850" s="33">
        <v>769061</v>
      </c>
      <c r="I850" s="40">
        <v>82.533854000000005</v>
      </c>
      <c r="J850" s="40">
        <v>20.528199999999998</v>
      </c>
      <c r="K850" s="34">
        <v>3</v>
      </c>
      <c r="M850">
        <v>0</v>
      </c>
      <c r="P850" s="28">
        <v>0.97419465477710598</v>
      </c>
      <c r="Q850" s="28">
        <v>0.58063437567333998</v>
      </c>
      <c r="T850" s="56">
        <v>0.34562997410552998</v>
      </c>
      <c r="U850" s="56">
        <v>-0.41531357380165601</v>
      </c>
      <c r="V850" s="56">
        <v>-0.40298142524755298</v>
      </c>
      <c r="W850" s="56">
        <v>0.70049674299714204</v>
      </c>
      <c r="X850" s="56">
        <v>6.8350772769687193E-2</v>
      </c>
      <c r="Y850" s="56">
        <v>0.23882583027408799</v>
      </c>
      <c r="AB850" s="56">
        <v>0.627993365397575</v>
      </c>
      <c r="AC850" s="56">
        <v>0.56647964841129395</v>
      </c>
      <c r="AD850" s="56" t="s">
        <v>1362</v>
      </c>
      <c r="AE850" s="56">
        <v>-0.56721674289219004</v>
      </c>
      <c r="AF850" s="56">
        <v>-0.18088213641926501</v>
      </c>
      <c r="AG850" s="56" t="s">
        <v>1362</v>
      </c>
      <c r="AH850" s="56">
        <v>0.256192959959328</v>
      </c>
      <c r="AI850" s="56">
        <v>-0.36656389627711</v>
      </c>
      <c r="AJ850" s="56">
        <v>0.356327883795445</v>
      </c>
      <c r="AK850" s="56"/>
      <c r="AL850" s="29" t="s">
        <v>1390</v>
      </c>
    </row>
    <row r="851" spans="1:38" x14ac:dyDescent="0.2">
      <c r="A851" t="s">
        <v>399</v>
      </c>
      <c r="B851">
        <v>23857</v>
      </c>
      <c r="C851" t="s">
        <v>898</v>
      </c>
      <c r="D851" s="1" t="s">
        <v>1116</v>
      </c>
      <c r="E851" t="s">
        <v>387</v>
      </c>
      <c r="F851" s="95">
        <v>0.01</v>
      </c>
      <c r="H851" s="33">
        <v>22920235</v>
      </c>
      <c r="I851" s="40">
        <v>85.287790000000001</v>
      </c>
      <c r="J851" s="40">
        <v>17.140630000000002</v>
      </c>
      <c r="K851" s="34">
        <v>5</v>
      </c>
      <c r="M851">
        <v>0</v>
      </c>
      <c r="P851" s="28">
        <v>0.12932819952364399</v>
      </c>
      <c r="Q851" s="28">
        <v>3.7860510752252698E-2</v>
      </c>
      <c r="T851" s="56">
        <v>-1.30221014158281</v>
      </c>
      <c r="U851" s="56">
        <v>-1.72095974613707</v>
      </c>
      <c r="V851" s="56">
        <v>-1.4454070255393601</v>
      </c>
      <c r="W851" s="56">
        <v>-1.67553875722968</v>
      </c>
      <c r="X851" s="56">
        <v>-1.89264722817829</v>
      </c>
      <c r="Y851" s="56">
        <v>0.99529724786652596</v>
      </c>
      <c r="AB851" s="56">
        <v>-6.6304743455496098E-2</v>
      </c>
      <c r="AC851" s="56">
        <v>-2.3548438691146099</v>
      </c>
      <c r="AD851" s="56" t="s">
        <v>1362</v>
      </c>
      <c r="AE851" s="56">
        <v>-0.220125395576416</v>
      </c>
      <c r="AF851" s="56">
        <v>0.45897490282028103</v>
      </c>
      <c r="AG851" s="56" t="s">
        <v>1362</v>
      </c>
      <c r="AH851" s="56">
        <v>1.12913118293104</v>
      </c>
      <c r="AI851" s="56">
        <v>-0.63154027984508798</v>
      </c>
      <c r="AJ851" s="56">
        <v>-1.30872373049377</v>
      </c>
      <c r="AK851" s="56"/>
      <c r="AL851" s="29" t="s">
        <v>1390</v>
      </c>
    </row>
    <row r="852" spans="1:38" x14ac:dyDescent="0.2">
      <c r="A852" t="s">
        <v>399</v>
      </c>
      <c r="B852" t="s">
        <v>200</v>
      </c>
      <c r="C852" t="s">
        <v>423</v>
      </c>
      <c r="D852" t="s">
        <v>1116</v>
      </c>
      <c r="E852" t="s">
        <v>387</v>
      </c>
      <c r="F852" s="95">
        <v>1.9550000000000001</v>
      </c>
      <c r="H852" s="33">
        <v>22456810</v>
      </c>
      <c r="I852" s="40">
        <v>87.432041502800004</v>
      </c>
      <c r="J852" s="40">
        <v>14.686361203600001</v>
      </c>
      <c r="K852" s="34">
        <v>0</v>
      </c>
      <c r="M852">
        <v>0</v>
      </c>
      <c r="P852" s="28">
        <v>-0.120451084646907</v>
      </c>
      <c r="Q852" s="28">
        <v>-2.0223275855079E-2</v>
      </c>
      <c r="T852" s="56">
        <v>-0.97342427485018601</v>
      </c>
      <c r="U852" s="56">
        <v>-1.1682438274556599</v>
      </c>
      <c r="V852" s="56">
        <v>-1.11536390814688</v>
      </c>
      <c r="W852" s="56">
        <v>-0.48105398220863799</v>
      </c>
      <c r="X852" s="56">
        <v>-1.18187466228224</v>
      </c>
      <c r="Y852" s="56">
        <v>0.84615659624524397</v>
      </c>
      <c r="AB852" s="56">
        <v>-0.31373383222602502</v>
      </c>
      <c r="AC852" s="56">
        <v>-1.70034292317835</v>
      </c>
      <c r="AD852" s="56" t="s">
        <v>1362</v>
      </c>
      <c r="AE852" s="56">
        <v>-0.14345030581274101</v>
      </c>
      <c r="AF852" s="56">
        <v>0.43942389782796998</v>
      </c>
      <c r="AG852" s="56" t="s">
        <v>1362</v>
      </c>
      <c r="AH852" s="56">
        <v>0.80677897509121099</v>
      </c>
      <c r="AI852" s="56">
        <v>-0.74886368528668901</v>
      </c>
      <c r="AJ852" s="56">
        <v>-0.80657822750752295</v>
      </c>
      <c r="AK852" s="56"/>
      <c r="AL852" s="29" t="s">
        <v>1390</v>
      </c>
    </row>
    <row r="853" spans="1:38" x14ac:dyDescent="0.2">
      <c r="A853" t="s">
        <v>399</v>
      </c>
      <c r="B853" t="s">
        <v>249</v>
      </c>
      <c r="C853" t="s">
        <v>721</v>
      </c>
      <c r="D853" t="s">
        <v>1116</v>
      </c>
      <c r="E853" t="s">
        <v>387</v>
      </c>
      <c r="F853" s="95">
        <v>0</v>
      </c>
      <c r="H853" s="33">
        <v>2347901</v>
      </c>
      <c r="I853" s="40">
        <v>72.818827491999997</v>
      </c>
      <c r="J853" s="40">
        <v>76.771148062799995</v>
      </c>
      <c r="K853" s="34">
        <v>24</v>
      </c>
      <c r="M853">
        <v>0</v>
      </c>
      <c r="P853" s="28">
        <v>-0.33683516671803199</v>
      </c>
      <c r="Q853" s="28">
        <v>-2.9301819441655799E-2</v>
      </c>
      <c r="T853" s="56">
        <v>-1.5494576505209301</v>
      </c>
      <c r="U853" s="56">
        <v>-7.6221655266505803E-2</v>
      </c>
      <c r="V853" s="56">
        <v>-0.89657335777284597</v>
      </c>
      <c r="W853" s="56">
        <v>-0.107968526881573</v>
      </c>
      <c r="X853" s="56">
        <v>0.39435921445092598</v>
      </c>
      <c r="Y853" s="56">
        <v>0.38899486566139302</v>
      </c>
      <c r="AB853" s="56">
        <v>-2.1008086158575101</v>
      </c>
      <c r="AC853" s="56">
        <v>1.99060754681525</v>
      </c>
      <c r="AD853" s="56" t="s">
        <v>1362</v>
      </c>
      <c r="AE853" s="56">
        <v>-0.36624772622130503</v>
      </c>
      <c r="AF853" s="56">
        <v>-1.2500284864725799</v>
      </c>
      <c r="AG853" s="56" t="s">
        <v>1362</v>
      </c>
      <c r="AH853" s="56">
        <v>-1.6894703366589801</v>
      </c>
      <c r="AI853" s="56">
        <v>0.48309097821916103</v>
      </c>
      <c r="AJ853" s="56">
        <v>0.68402650509226304</v>
      </c>
      <c r="AK853" s="56"/>
      <c r="AL853" s="29" t="s">
        <v>1390</v>
      </c>
    </row>
    <row r="854" spans="1:38" x14ac:dyDescent="0.2">
      <c r="A854" t="s">
        <v>398</v>
      </c>
      <c r="B854">
        <v>18722</v>
      </c>
      <c r="C854" t="s">
        <v>463</v>
      </c>
      <c r="D854" s="1" t="s">
        <v>1116</v>
      </c>
      <c r="E854" t="s">
        <v>1038</v>
      </c>
      <c r="F854" s="95">
        <v>6.2449999999999992</v>
      </c>
      <c r="H854" s="33">
        <v>1562532</v>
      </c>
      <c r="I854" s="40">
        <v>58.259295999999999</v>
      </c>
      <c r="J854" s="40">
        <v>75.423382000000004</v>
      </c>
      <c r="K854" s="34">
        <v>274</v>
      </c>
      <c r="M854">
        <v>0</v>
      </c>
      <c r="P854" s="28">
        <v>-0.393158499421491</v>
      </c>
      <c r="Q854" s="28">
        <v>-8.6250320692157906E-2</v>
      </c>
      <c r="T854" s="56">
        <v>-0.69298687552822402</v>
      </c>
      <c r="U854" s="56">
        <v>-0.28952170292477403</v>
      </c>
      <c r="V854" s="56">
        <v>-0.501617390101189</v>
      </c>
      <c r="W854" s="56">
        <v>-0.113986048162998</v>
      </c>
      <c r="X854" s="56">
        <v>-0.33323000188346302</v>
      </c>
      <c r="Y854" s="56">
        <v>0.27471712759202599</v>
      </c>
      <c r="AB854" s="56">
        <v>-0.644958560171491</v>
      </c>
      <c r="AC854" s="56">
        <v>0.37462808390315899</v>
      </c>
      <c r="AD854" s="56">
        <v>-1.01588031664373</v>
      </c>
      <c r="AE854" s="56">
        <v>-0.237275765583461</v>
      </c>
      <c r="AF854" s="56">
        <v>-0.331478316503792</v>
      </c>
      <c r="AG854" s="56" t="s">
        <v>1362</v>
      </c>
      <c r="AH854" s="56">
        <v>-0.86396500773981899</v>
      </c>
      <c r="AI854" s="56">
        <v>0.37847416284579799</v>
      </c>
      <c r="AJ854" s="56">
        <v>-3.5074146222604602E-2</v>
      </c>
      <c r="AK854" s="56"/>
      <c r="AL854" s="29" t="s">
        <v>1390</v>
      </c>
    </row>
    <row r="855" spans="1:38" x14ac:dyDescent="0.2">
      <c r="A855" t="s">
        <v>398</v>
      </c>
      <c r="B855">
        <v>18283</v>
      </c>
      <c r="C855" t="s">
        <v>463</v>
      </c>
      <c r="D855" s="1" t="s">
        <v>1116</v>
      </c>
      <c r="E855" t="s">
        <v>1038</v>
      </c>
      <c r="F855" s="95">
        <v>6.2449999999999992</v>
      </c>
      <c r="H855" s="33">
        <v>1559755</v>
      </c>
      <c r="I855" s="40">
        <v>40.017409999999998</v>
      </c>
      <c r="J855" s="40">
        <v>86.864276000000004</v>
      </c>
      <c r="K855" s="34">
        <v>964</v>
      </c>
      <c r="M855">
        <v>0</v>
      </c>
      <c r="P855" s="28">
        <v>-0.30462643060380001</v>
      </c>
      <c r="Q855" s="28">
        <v>-0.14180113960792901</v>
      </c>
      <c r="T855" s="56">
        <v>-0.99889873484482805</v>
      </c>
      <c r="U855" s="56">
        <v>-0.19503882108919501</v>
      </c>
      <c r="V855" s="56">
        <v>-0.749120255494229</v>
      </c>
      <c r="W855" s="56">
        <v>-0.42716113524066801</v>
      </c>
      <c r="X855" s="56">
        <v>-0.398078627057251</v>
      </c>
      <c r="Y855" s="56">
        <v>0.284732137127504</v>
      </c>
      <c r="AB855" s="56">
        <v>-1.08470645945695</v>
      </c>
      <c r="AC855" s="56">
        <v>0.40597687527501802</v>
      </c>
      <c r="AD855" s="56">
        <v>-1.0366756666469601</v>
      </c>
      <c r="AE855" s="56">
        <v>-0.24937360595348099</v>
      </c>
      <c r="AF855" s="56">
        <v>-0.37617685303350601</v>
      </c>
      <c r="AG855" s="56" t="s">
        <v>1362</v>
      </c>
      <c r="AH855" s="56">
        <v>-1.2567291351300101</v>
      </c>
      <c r="AI855" s="56">
        <v>0.455449594603897</v>
      </c>
      <c r="AJ855" s="56">
        <v>-4.42948034390621E-2</v>
      </c>
      <c r="AK855" s="56"/>
      <c r="AL855" s="29" t="s">
        <v>1390</v>
      </c>
    </row>
    <row r="856" spans="1:38" x14ac:dyDescent="0.2">
      <c r="A856" t="s">
        <v>398</v>
      </c>
      <c r="B856">
        <v>17401</v>
      </c>
      <c r="C856" t="s">
        <v>1285</v>
      </c>
      <c r="D856" s="1" t="s">
        <v>1125</v>
      </c>
      <c r="E856" t="s">
        <v>1037</v>
      </c>
      <c r="F856" s="95">
        <v>24.57</v>
      </c>
      <c r="H856" s="33">
        <v>16992596</v>
      </c>
      <c r="I856" s="40">
        <v>85.150670000000005</v>
      </c>
      <c r="J856" s="40">
        <v>41.528089999999999</v>
      </c>
      <c r="K856" s="34">
        <v>1</v>
      </c>
      <c r="M856">
        <v>0</v>
      </c>
      <c r="P856" s="28">
        <v>0.634195041417978</v>
      </c>
      <c r="Q856" s="28">
        <v>0.24472098955580099</v>
      </c>
      <c r="T856" s="56">
        <v>0.92410855113136003</v>
      </c>
      <c r="U856" s="56">
        <v>3.6363587242170897E-2</v>
      </c>
      <c r="V856" s="56">
        <v>5.5305548841543997E-2</v>
      </c>
      <c r="W856" s="56">
        <v>0.31918275503728399</v>
      </c>
      <c r="X856" s="56">
        <v>-8.0647244361957707E-2</v>
      </c>
      <c r="Y856" s="56">
        <v>-6.9997580582619803E-2</v>
      </c>
      <c r="AB856" s="56">
        <v>0.79160127436796801</v>
      </c>
      <c r="AC856" s="56">
        <v>-0.13843243116081799</v>
      </c>
      <c r="AD856" s="56">
        <v>0.77948498805190602</v>
      </c>
      <c r="AE856" s="56">
        <v>0.100047996944503</v>
      </c>
      <c r="AF856" s="56">
        <v>-1.2494352279203801E-4</v>
      </c>
      <c r="AG856" s="56">
        <v>-4.3056337820372201E-2</v>
      </c>
      <c r="AH856" s="56">
        <v>0.25917544567299899</v>
      </c>
      <c r="AI856" s="56">
        <v>-0.32531120195970198</v>
      </c>
      <c r="AJ856" s="56">
        <v>8.73719870247575E-2</v>
      </c>
      <c r="AK856" s="56"/>
      <c r="AL856" s="29" t="s">
        <v>1390</v>
      </c>
    </row>
    <row r="857" spans="1:38" x14ac:dyDescent="0.2">
      <c r="A857" t="s">
        <v>397</v>
      </c>
      <c r="B857">
        <v>17384</v>
      </c>
      <c r="C857" t="s">
        <v>1285</v>
      </c>
      <c r="D857" s="5" t="s">
        <v>1125</v>
      </c>
      <c r="E857" t="s">
        <v>1037</v>
      </c>
      <c r="F857" s="95">
        <v>24.57</v>
      </c>
      <c r="H857" s="33">
        <v>16699101</v>
      </c>
      <c r="I857" s="40">
        <v>80.948364999999995</v>
      </c>
      <c r="J857" s="40">
        <v>60.801279999999998</v>
      </c>
      <c r="K857" s="34">
        <v>35</v>
      </c>
      <c r="M857">
        <v>0</v>
      </c>
      <c r="P857" s="28">
        <v>0.35282474553620902</v>
      </c>
      <c r="Q857" s="28">
        <v>0.14258083928610099</v>
      </c>
      <c r="T857" s="56">
        <v>0.55369419769133699</v>
      </c>
      <c r="U857" s="56">
        <v>2.27801412025153E-2</v>
      </c>
      <c r="V857" s="56">
        <v>-0.11007463851320599</v>
      </c>
      <c r="W857" s="56">
        <v>0.12676390114005401</v>
      </c>
      <c r="X857" s="56">
        <v>9.2257514488796599E-3</v>
      </c>
      <c r="Y857" s="56">
        <v>-3.21507378481867E-2</v>
      </c>
      <c r="AB857" s="56">
        <v>0.40370670415460902</v>
      </c>
      <c r="AC857" s="56">
        <v>-5.35454472567162E-2</v>
      </c>
      <c r="AD857" s="56">
        <v>1.3134971902689201</v>
      </c>
      <c r="AE857" s="56">
        <v>3.6996511563064001E-2</v>
      </c>
      <c r="AF857" s="56">
        <v>-8.3496719719307805E-2</v>
      </c>
      <c r="AG857" s="56">
        <v>-1.60041243232436E-2</v>
      </c>
      <c r="AH857" s="56">
        <v>0.15951373269562499</v>
      </c>
      <c r="AI857" s="56">
        <v>8.2038462067666504E-2</v>
      </c>
      <c r="AJ857" s="56">
        <v>3.0068146364927301E-3</v>
      </c>
      <c r="AK857" s="56"/>
      <c r="AL857" s="29" t="s">
        <v>1390</v>
      </c>
    </row>
    <row r="858" spans="1:38" x14ac:dyDescent="0.2">
      <c r="A858" t="s">
        <v>398</v>
      </c>
      <c r="B858">
        <v>18314</v>
      </c>
      <c r="C858" t="s">
        <v>492</v>
      </c>
      <c r="D858" s="1" t="s">
        <v>1125</v>
      </c>
      <c r="E858" t="s">
        <v>1038</v>
      </c>
      <c r="F858" s="95">
        <v>0.64</v>
      </c>
      <c r="H858" s="33">
        <v>855196</v>
      </c>
      <c r="I858" s="40">
        <v>50.488720000000001</v>
      </c>
      <c r="J858" s="40">
        <v>85.064058000000003</v>
      </c>
      <c r="K858" s="34">
        <v>0</v>
      </c>
      <c r="M858">
        <v>0</v>
      </c>
      <c r="P858" s="28">
        <v>-0.16994648269947399</v>
      </c>
      <c r="Q858" s="28">
        <v>-9.7182008549867999E-2</v>
      </c>
      <c r="T858" s="56">
        <v>-0.87937433621961103</v>
      </c>
      <c r="U858" s="56">
        <v>-0.14679317475034401</v>
      </c>
      <c r="V858" s="56">
        <v>-0.61027862263829602</v>
      </c>
      <c r="W858" s="56">
        <v>-0.64873996848794402</v>
      </c>
      <c r="X858" s="56">
        <v>-0.36416294394087501</v>
      </c>
      <c r="Y858" s="56">
        <v>0.248651329373303</v>
      </c>
      <c r="AB858" s="56">
        <v>-1.0266599141538499</v>
      </c>
      <c r="AC858" s="56">
        <v>0.35285855600308502</v>
      </c>
      <c r="AD858" s="56">
        <v>-1.0764530742578799</v>
      </c>
      <c r="AE858" s="56">
        <v>-0.20475770652432301</v>
      </c>
      <c r="AF858" s="56">
        <v>-0.25478547220564102</v>
      </c>
      <c r="AG858" s="56" t="s">
        <v>1362</v>
      </c>
      <c r="AH858" s="56">
        <v>-1.32245499477856</v>
      </c>
      <c r="AI858" s="56">
        <v>0.49671236990553902</v>
      </c>
      <c r="AJ858" s="56">
        <v>-7.3654517987879198E-2</v>
      </c>
      <c r="AK858" s="56"/>
      <c r="AL858" s="29" t="s">
        <v>1390</v>
      </c>
    </row>
    <row r="859" spans="1:38" x14ac:dyDescent="0.2">
      <c r="A859" t="s">
        <v>398</v>
      </c>
      <c r="B859">
        <v>18753</v>
      </c>
      <c r="C859" t="s">
        <v>492</v>
      </c>
      <c r="D859" s="1" t="s">
        <v>1125</v>
      </c>
      <c r="E859" t="s">
        <v>1038</v>
      </c>
      <c r="F859" s="95">
        <v>0.64</v>
      </c>
      <c r="H859" s="33">
        <v>3181820</v>
      </c>
      <c r="I859" s="40">
        <v>59.366790000000002</v>
      </c>
      <c r="J859" s="40">
        <v>75.122692999999998</v>
      </c>
      <c r="K859" s="34">
        <v>174</v>
      </c>
      <c r="M859">
        <v>0</v>
      </c>
      <c r="P859" s="28">
        <v>-0.21914595270019499</v>
      </c>
      <c r="Q859" s="28">
        <v>-0.266657091848292</v>
      </c>
      <c r="T859" s="56">
        <v>-0.70848056671628401</v>
      </c>
      <c r="U859" s="56">
        <v>-0.103008878335316</v>
      </c>
      <c r="V859" s="56">
        <v>-0.47992958378460199</v>
      </c>
      <c r="W859" s="56">
        <v>-0.75500928131919298</v>
      </c>
      <c r="X859" s="56">
        <v>-0.26957254175074502</v>
      </c>
      <c r="Y859" s="56">
        <v>0.201810001627966</v>
      </c>
      <c r="AB859" s="56">
        <v>-0.80359305985352203</v>
      </c>
      <c r="AC859" s="56">
        <v>0.36340639473307101</v>
      </c>
      <c r="AD859" s="56">
        <v>-0.55469559283207304</v>
      </c>
      <c r="AE859" s="56">
        <v>-0.16868255879303901</v>
      </c>
      <c r="AF859" s="56">
        <v>-0.182043807598986</v>
      </c>
      <c r="AG859" s="56" t="s">
        <v>1362</v>
      </c>
      <c r="AH859" s="56">
        <v>-1.08141039954917</v>
      </c>
      <c r="AI859" s="56">
        <v>0.30319367215623499</v>
      </c>
      <c r="AJ859" s="56">
        <v>-9.8798694670160295E-2</v>
      </c>
      <c r="AK859" s="56"/>
      <c r="AL859" s="29" t="s">
        <v>1390</v>
      </c>
    </row>
    <row r="860" spans="1:38" x14ac:dyDescent="0.2">
      <c r="A860" t="s">
        <v>398</v>
      </c>
      <c r="B860">
        <v>18739</v>
      </c>
      <c r="C860" t="s">
        <v>479</v>
      </c>
      <c r="D860" s="1" t="s">
        <v>1074</v>
      </c>
      <c r="E860" t="s">
        <v>1038</v>
      </c>
      <c r="F860" s="95">
        <v>9.4700000000000006</v>
      </c>
      <c r="H860" s="33">
        <v>6095143</v>
      </c>
      <c r="I860" s="40">
        <v>60.506295999999999</v>
      </c>
      <c r="J860" s="40">
        <v>72.493030000000005</v>
      </c>
      <c r="K860" s="34">
        <v>407</v>
      </c>
      <c r="M860">
        <v>0</v>
      </c>
      <c r="P860" s="28">
        <v>-3.0366336348090099E-2</v>
      </c>
      <c r="Q860" s="28">
        <v>0.30252350102246101</v>
      </c>
      <c r="T860" s="56">
        <v>-0.371098025825642</v>
      </c>
      <c r="U860" s="56">
        <v>-0.10089938408565299</v>
      </c>
      <c r="V860" s="56">
        <v>-0.12041030791827</v>
      </c>
      <c r="W860" s="56">
        <v>0.16460596753703399</v>
      </c>
      <c r="X860" s="56">
        <v>-0.193582044292581</v>
      </c>
      <c r="Y860" s="56">
        <v>0.120659028554573</v>
      </c>
      <c r="AB860" s="56">
        <v>-0.44585998351362899</v>
      </c>
      <c r="AC860" s="56">
        <v>8.0328567510136506E-2</v>
      </c>
      <c r="AD860" s="56">
        <v>-0.13246308354403299</v>
      </c>
      <c r="AE860" s="56">
        <v>-0.158761975547279</v>
      </c>
      <c r="AF860" s="56">
        <v>-9.9785339338888002E-2</v>
      </c>
      <c r="AG860" s="56" t="s">
        <v>1362</v>
      </c>
      <c r="AH860" s="56">
        <v>0.486020025278805</v>
      </c>
      <c r="AI860" s="56">
        <v>0.501390287318497</v>
      </c>
      <c r="AJ860" s="56">
        <v>-8.0262793183541598E-2</v>
      </c>
      <c r="AK860" s="56"/>
      <c r="AL860" s="29" t="s">
        <v>1390</v>
      </c>
    </row>
    <row r="861" spans="1:38" x14ac:dyDescent="0.2">
      <c r="A861" t="s">
        <v>398</v>
      </c>
      <c r="B861">
        <v>17404</v>
      </c>
      <c r="C861" t="s">
        <v>853</v>
      </c>
      <c r="D861" s="1" t="s">
        <v>1074</v>
      </c>
      <c r="E861" t="s">
        <v>1037</v>
      </c>
      <c r="F861" s="95">
        <v>233.05500000000001</v>
      </c>
      <c r="H861" s="33">
        <v>26447885</v>
      </c>
      <c r="I861" s="40">
        <v>84.525966999999994</v>
      </c>
      <c r="J861" s="40">
        <v>36.6492</v>
      </c>
      <c r="K861" s="34">
        <v>65</v>
      </c>
      <c r="M861">
        <v>0</v>
      </c>
      <c r="P861" s="28">
        <v>0.61276991515629098</v>
      </c>
      <c r="Q861" s="28">
        <v>0.21960096927676401</v>
      </c>
      <c r="T861" s="56">
        <v>0.85199651946986099</v>
      </c>
      <c r="U861" s="56">
        <v>2.9852333515028799E-2</v>
      </c>
      <c r="V861" s="56">
        <v>-0.14594000678084801</v>
      </c>
      <c r="W861" s="56">
        <v>6.1288701897315001E-2</v>
      </c>
      <c r="X861" s="56">
        <v>-0.11393814489728001</v>
      </c>
      <c r="Y861" s="56">
        <v>-3.7983908034938403E-2</v>
      </c>
      <c r="AB861" s="56">
        <v>0.68870226525987799</v>
      </c>
      <c r="AC861" s="56">
        <v>-0.116829996992257</v>
      </c>
      <c r="AD861" s="56">
        <v>0.64227792816852303</v>
      </c>
      <c r="AE861" s="56">
        <v>0.121343565311469</v>
      </c>
      <c r="AF861" s="56">
        <v>-0.13826912266023</v>
      </c>
      <c r="AG861" s="56">
        <v>7.1275369292207305E-2</v>
      </c>
      <c r="AH861" s="56">
        <v>0.23181315867949401</v>
      </c>
      <c r="AI861" s="56">
        <v>-0.23408860876071599</v>
      </c>
      <c r="AJ861" s="56">
        <v>0.100450433344231</v>
      </c>
      <c r="AK861" s="56"/>
      <c r="AL861" s="29" t="s">
        <v>1390</v>
      </c>
    </row>
    <row r="862" spans="1:38" x14ac:dyDescent="0.2">
      <c r="A862" t="s">
        <v>398</v>
      </c>
      <c r="B862">
        <v>17456</v>
      </c>
      <c r="C862" t="s">
        <v>426</v>
      </c>
      <c r="D862" s="1" t="s">
        <v>1074</v>
      </c>
      <c r="E862" t="s">
        <v>387</v>
      </c>
      <c r="F862" s="95">
        <v>1.615</v>
      </c>
      <c r="H862" s="33">
        <v>8616139</v>
      </c>
      <c r="I862" s="40">
        <v>80.778750000000002</v>
      </c>
      <c r="J862" s="40">
        <v>80.270801000000006</v>
      </c>
      <c r="K862" s="34">
        <v>24</v>
      </c>
      <c r="M862">
        <v>0</v>
      </c>
      <c r="P862" s="28">
        <v>-4.40188553876633E-2</v>
      </c>
      <c r="Q862" s="28">
        <v>8.1437226775114196E-2</v>
      </c>
      <c r="T862" s="56">
        <v>-1.2756286558386201</v>
      </c>
      <c r="U862" s="56">
        <v>-0.172445030051121</v>
      </c>
      <c r="V862" s="56">
        <v>-1.0977115955437799</v>
      </c>
      <c r="W862" s="56">
        <v>-1.8458560834142299E-2</v>
      </c>
      <c r="X862" s="56">
        <v>0.42737863525126102</v>
      </c>
      <c r="Y862" s="56">
        <v>0.43947109183410299</v>
      </c>
      <c r="AB862" s="56">
        <v>-1.8285890759680099</v>
      </c>
      <c r="AC862" s="56">
        <v>1.8514579381437399</v>
      </c>
      <c r="AD862" s="56" t="s">
        <v>1362</v>
      </c>
      <c r="AE862" s="56">
        <v>-0.41263404718596902</v>
      </c>
      <c r="AF862" s="56">
        <v>-1.1241830425291901</v>
      </c>
      <c r="AG862" s="56" t="s">
        <v>1362</v>
      </c>
      <c r="AH862" s="56">
        <v>-0.96518014031693999</v>
      </c>
      <c r="AI862" s="56">
        <v>0.70694279274045801</v>
      </c>
      <c r="AJ862" s="56">
        <v>0.648283861361721</v>
      </c>
      <c r="AK862" s="56"/>
      <c r="AL862" s="29" t="s">
        <v>1390</v>
      </c>
    </row>
    <row r="863" spans="1:38" x14ac:dyDescent="0.2">
      <c r="A863" t="s">
        <v>398</v>
      </c>
      <c r="B863">
        <v>18678</v>
      </c>
      <c r="C863" t="s">
        <v>426</v>
      </c>
      <c r="D863" s="1" t="s">
        <v>1074</v>
      </c>
      <c r="E863" t="s">
        <v>387</v>
      </c>
      <c r="F863" s="95">
        <v>1.615</v>
      </c>
      <c r="H863" s="33">
        <v>7712309</v>
      </c>
      <c r="I863" s="40">
        <v>82.833100000000002</v>
      </c>
      <c r="J863" s="40">
        <v>87.6430936</v>
      </c>
      <c r="K863" s="34">
        <v>118</v>
      </c>
      <c r="M863">
        <v>0</v>
      </c>
      <c r="P863" s="28">
        <v>-0.50747481715587905</v>
      </c>
      <c r="Q863" s="28">
        <v>6.7435452992806802E-2</v>
      </c>
      <c r="T863" s="56">
        <v>-1.9991997820479399</v>
      </c>
      <c r="U863" s="56">
        <v>-0.163653601291984</v>
      </c>
      <c r="V863" s="56">
        <v>-1.07234224082874</v>
      </c>
      <c r="W863" s="56">
        <v>-0.204630864944957</v>
      </c>
      <c r="X863" s="56">
        <v>0.29860318422715998</v>
      </c>
      <c r="Y863" s="56">
        <v>0.49343821222275602</v>
      </c>
      <c r="AB863" s="56">
        <v>-2.5564095651519301</v>
      </c>
      <c r="AC863" s="56">
        <v>2.0498748227563</v>
      </c>
      <c r="AD863" s="56" t="s">
        <v>1362</v>
      </c>
      <c r="AE863" s="56">
        <v>-0.45677840203555398</v>
      </c>
      <c r="AF863" s="56">
        <v>-1.40812257152066</v>
      </c>
      <c r="AG863" s="56" t="s">
        <v>1362</v>
      </c>
      <c r="AH863" s="56">
        <v>-1.86020723553566</v>
      </c>
      <c r="AI863" s="56">
        <v>0.78811295742855703</v>
      </c>
      <c r="AJ863" s="56">
        <v>0.63274231307217399</v>
      </c>
      <c r="AK863" s="56"/>
      <c r="AL863" s="29" t="s">
        <v>1390</v>
      </c>
    </row>
    <row r="864" spans="1:38" x14ac:dyDescent="0.2">
      <c r="A864" t="s">
        <v>398</v>
      </c>
      <c r="B864" t="s">
        <v>34</v>
      </c>
      <c r="C864" t="s">
        <v>791</v>
      </c>
      <c r="D864" t="s">
        <v>1074</v>
      </c>
      <c r="E864" t="s">
        <v>387</v>
      </c>
      <c r="F864" s="95" t="s">
        <v>1362</v>
      </c>
      <c r="H864" s="33">
        <v>4930480</v>
      </c>
      <c r="I864" s="40">
        <v>79.245032705400007</v>
      </c>
      <c r="J864" s="40">
        <v>62.587266668200002</v>
      </c>
      <c r="K864" s="34">
        <v>3</v>
      </c>
      <c r="M864">
        <v>0</v>
      </c>
      <c r="P864" s="28">
        <v>-0.65017379930508301</v>
      </c>
      <c r="Q864" s="28">
        <v>-0.28089991387839403</v>
      </c>
      <c r="T864" s="56">
        <v>-2.1578760165045798</v>
      </c>
      <c r="U864" s="56">
        <v>-4.3015235811805198E-2</v>
      </c>
      <c r="V864" s="56">
        <v>-1.08173703755803</v>
      </c>
      <c r="W864" s="56">
        <v>-0.63903351250184504</v>
      </c>
      <c r="X864" s="56">
        <v>-3.4617288256695002E-2</v>
      </c>
      <c r="Y864" s="56">
        <v>0.50551953590026599</v>
      </c>
      <c r="AB864" s="56">
        <v>-2.5977489897823598</v>
      </c>
      <c r="AC864" s="56">
        <v>2.1527762942117898</v>
      </c>
      <c r="AD864" s="56" t="s">
        <v>1362</v>
      </c>
      <c r="AE864" s="56">
        <v>-0.458069955342428</v>
      </c>
      <c r="AF864" s="56">
        <v>-1.35998497315022</v>
      </c>
      <c r="AG864" s="56" t="s">
        <v>1362</v>
      </c>
      <c r="AH864" s="56">
        <v>-1.8092530949760599</v>
      </c>
      <c r="AI864" s="56">
        <v>0.87244700744845705</v>
      </c>
      <c r="AJ864" s="56">
        <v>0.20397224080350701</v>
      </c>
      <c r="AK864" s="56"/>
      <c r="AL864" s="29" t="s">
        <v>1390</v>
      </c>
    </row>
    <row r="865" spans="1:38" x14ac:dyDescent="0.2">
      <c r="A865" t="s">
        <v>399</v>
      </c>
      <c r="B865" t="s">
        <v>219</v>
      </c>
      <c r="C865" t="s">
        <v>563</v>
      </c>
      <c r="D865" t="s">
        <v>1048</v>
      </c>
      <c r="E865" t="s">
        <v>387</v>
      </c>
      <c r="F865" s="95">
        <v>9.36</v>
      </c>
      <c r="H865" s="33">
        <v>5325071</v>
      </c>
      <c r="I865" s="40">
        <v>79.520842672499995</v>
      </c>
      <c r="J865" s="40">
        <v>61.536395116900003</v>
      </c>
      <c r="K865" s="34">
        <v>4</v>
      </c>
      <c r="M865">
        <v>0</v>
      </c>
      <c r="P865" s="28">
        <v>0.37989280805413</v>
      </c>
      <c r="Q865" s="28">
        <v>0.122297561915613</v>
      </c>
      <c r="T865" s="56">
        <v>-0.87639905535617701</v>
      </c>
      <c r="U865" s="56">
        <v>-6.00576562530592E-2</v>
      </c>
      <c r="V865" s="56">
        <v>-0.56230143797071996</v>
      </c>
      <c r="W865" s="56">
        <v>5.3376549592662997E-2</v>
      </c>
      <c r="X865" s="56">
        <v>0.40913110179058298</v>
      </c>
      <c r="Y865" s="56">
        <v>0.25705989898751602</v>
      </c>
      <c r="AB865" s="56">
        <v>-1.12563095127528</v>
      </c>
      <c r="AC865" s="56">
        <v>1.6789458306196501</v>
      </c>
      <c r="AD865" s="56" t="s">
        <v>1362</v>
      </c>
      <c r="AE865" s="56">
        <v>-0.29307136561142699</v>
      </c>
      <c r="AF865" s="56">
        <v>-0.77512747504790902</v>
      </c>
      <c r="AG865" s="56" t="s">
        <v>1362</v>
      </c>
      <c r="AH865" s="56">
        <v>-1.0678695842688599</v>
      </c>
      <c r="AI865" s="56">
        <v>7.9797795338207106E-2</v>
      </c>
      <c r="AJ865" s="56">
        <v>0.65272727553350796</v>
      </c>
      <c r="AK865" s="56"/>
      <c r="AL865" s="29" t="s">
        <v>1390</v>
      </c>
    </row>
    <row r="866" spans="1:38" x14ac:dyDescent="0.2">
      <c r="A866" t="s">
        <v>398</v>
      </c>
      <c r="B866">
        <v>18308</v>
      </c>
      <c r="C866" t="s">
        <v>486</v>
      </c>
      <c r="D866" s="1" t="s">
        <v>1048</v>
      </c>
      <c r="E866" t="s">
        <v>1038</v>
      </c>
      <c r="F866" s="95">
        <v>18.715</v>
      </c>
      <c r="H866" s="33">
        <v>8176265</v>
      </c>
      <c r="I866" s="40">
        <v>50.361220000000003</v>
      </c>
      <c r="J866" s="40">
        <v>81.255735000000001</v>
      </c>
      <c r="K866" s="34">
        <v>13708</v>
      </c>
      <c r="M866">
        <v>0</v>
      </c>
      <c r="P866" s="28">
        <v>-8.1705646309274696E-2</v>
      </c>
      <c r="Q866" s="28">
        <v>-3.2386153111651599E-2</v>
      </c>
      <c r="T866" s="56">
        <v>-0.51533772573638403</v>
      </c>
      <c r="U866" s="56">
        <v>-5.3760972887770701E-2</v>
      </c>
      <c r="V866" s="56">
        <v>-0.41752106481409201</v>
      </c>
      <c r="W866" s="56">
        <v>-0.30406868287164601</v>
      </c>
      <c r="X866" s="56">
        <v>-0.159955457164451</v>
      </c>
      <c r="Y866" s="56">
        <v>0.146222706099534</v>
      </c>
      <c r="AB866" s="56">
        <v>-0.60518148027654695</v>
      </c>
      <c r="AC866" s="56">
        <v>0.22848170712872901</v>
      </c>
      <c r="AD866" s="56">
        <v>-0.60288396100324304</v>
      </c>
      <c r="AE866" s="56">
        <v>-6.6490899509545703E-2</v>
      </c>
      <c r="AF866" s="56">
        <v>-0.22186235162082901</v>
      </c>
      <c r="AG866" s="56" t="s">
        <v>1362</v>
      </c>
      <c r="AH866" s="56">
        <v>-0.648533566335175</v>
      </c>
      <c r="AI866" s="56">
        <v>0.22251979540459699</v>
      </c>
      <c r="AJ866" s="56">
        <v>-1.31308888762299E-2</v>
      </c>
      <c r="AK866" s="56"/>
      <c r="AL866" s="29" t="s">
        <v>1390</v>
      </c>
    </row>
    <row r="867" spans="1:38" x14ac:dyDescent="0.2">
      <c r="A867" t="s">
        <v>398</v>
      </c>
      <c r="B867">
        <v>18747</v>
      </c>
      <c r="C867" t="s">
        <v>486</v>
      </c>
      <c r="D867" s="1" t="s">
        <v>1048</v>
      </c>
      <c r="E867" t="s">
        <v>1038</v>
      </c>
      <c r="F867" s="95">
        <v>18.715</v>
      </c>
      <c r="H867" s="33">
        <v>5626732</v>
      </c>
      <c r="I867" s="40">
        <v>57.327309999999997</v>
      </c>
      <c r="J867" s="40">
        <v>72.201049999999995</v>
      </c>
      <c r="K867" s="34">
        <v>355</v>
      </c>
      <c r="M867">
        <v>0</v>
      </c>
      <c r="P867" s="28">
        <v>-5.9516775406889599E-2</v>
      </c>
      <c r="Q867" s="28">
        <v>-4.7350317136639598E-2</v>
      </c>
      <c r="T867" s="56">
        <v>-0.41217145507842001</v>
      </c>
      <c r="U867" s="56">
        <v>-9.5022398411860498E-2</v>
      </c>
      <c r="V867" s="56">
        <v>-0.23228405416612399</v>
      </c>
      <c r="W867" s="56">
        <v>-0.94892319488888199</v>
      </c>
      <c r="X867" s="56">
        <v>-1.15198270625348E-2</v>
      </c>
      <c r="Y867" s="56">
        <v>0.12421470231824699</v>
      </c>
      <c r="AB867" s="56">
        <v>-0.33968231406511601</v>
      </c>
      <c r="AC867" s="56">
        <v>0.11629021346243799</v>
      </c>
      <c r="AD867" s="56">
        <v>-0.29379806984467299</v>
      </c>
      <c r="AE867" s="56">
        <v>-6.6799727277682602E-2</v>
      </c>
      <c r="AF867" s="56">
        <v>-4.9988543466910999E-2</v>
      </c>
      <c r="AG867" s="56" t="s">
        <v>1362</v>
      </c>
      <c r="AH867" s="56">
        <v>-0.73585650295689098</v>
      </c>
      <c r="AI867" s="56">
        <v>0.22704633918866299</v>
      </c>
      <c r="AJ867" s="56">
        <v>-2.0921830736759E-2</v>
      </c>
      <c r="AK867" s="56"/>
      <c r="AL867" s="29" t="s">
        <v>1390</v>
      </c>
    </row>
    <row r="868" spans="1:38" x14ac:dyDescent="0.2">
      <c r="A868" t="s">
        <v>398</v>
      </c>
      <c r="B868">
        <v>18407</v>
      </c>
      <c r="C868" t="s">
        <v>548</v>
      </c>
      <c r="D868" s="1" t="s">
        <v>1149</v>
      </c>
      <c r="E868" t="s">
        <v>387</v>
      </c>
      <c r="F868" s="95">
        <v>15.484999999999999</v>
      </c>
      <c r="H868" s="33">
        <v>5817290</v>
      </c>
      <c r="I868" s="40">
        <v>39.426636999999999</v>
      </c>
      <c r="J868" s="40">
        <v>79.656419999999997</v>
      </c>
      <c r="K868" s="34">
        <v>206</v>
      </c>
      <c r="M868">
        <v>0</v>
      </c>
      <c r="P868" s="28">
        <v>0.52833126190239499</v>
      </c>
      <c r="Q868" s="28">
        <v>0.15081232015208201</v>
      </c>
      <c r="T868" s="56">
        <v>-0.88941955828772001</v>
      </c>
      <c r="U868" s="56">
        <v>-0.285053664922162</v>
      </c>
      <c r="V868" s="56">
        <v>-1.0291913549017</v>
      </c>
      <c r="W868" s="56">
        <v>-0.58608309003618997</v>
      </c>
      <c r="X868" s="56">
        <v>8.2773195769170901E-2</v>
      </c>
      <c r="Y868" s="56">
        <v>0.51181172089643101</v>
      </c>
      <c r="AB868" s="56">
        <v>-1.1153832110121999</v>
      </c>
      <c r="AC868" s="56">
        <v>1.79917936302688</v>
      </c>
      <c r="AD868" s="56" t="s">
        <v>1362</v>
      </c>
      <c r="AE868" s="56">
        <v>-0.336501673433103</v>
      </c>
      <c r="AF868" s="56">
        <v>-0.98357687928853899</v>
      </c>
      <c r="AG868" s="56" t="s">
        <v>1362</v>
      </c>
      <c r="AH868" s="56">
        <v>-0.792702551634067</v>
      </c>
      <c r="AI868" s="56">
        <v>0.65868205488199905</v>
      </c>
      <c r="AJ868" s="56">
        <v>0.37126637238419102</v>
      </c>
      <c r="AK868" s="56"/>
      <c r="AL868" s="29" t="s">
        <v>1390</v>
      </c>
    </row>
    <row r="869" spans="1:38" x14ac:dyDescent="0.2">
      <c r="A869" t="s">
        <v>399</v>
      </c>
      <c r="B869" t="s">
        <v>177</v>
      </c>
      <c r="C869" t="s">
        <v>421</v>
      </c>
      <c r="D869" t="s">
        <v>1149</v>
      </c>
      <c r="E869" t="s">
        <v>387</v>
      </c>
      <c r="F869" s="95">
        <v>16.555</v>
      </c>
      <c r="H869" s="33">
        <v>22614910</v>
      </c>
      <c r="I869" s="40">
        <v>88.269355318799995</v>
      </c>
      <c r="J869" s="40">
        <v>33.508694835199996</v>
      </c>
      <c r="K869" s="34">
        <v>0</v>
      </c>
      <c r="M869">
        <v>0</v>
      </c>
      <c r="P869" s="28">
        <v>-9.9288435970256494E-2</v>
      </c>
      <c r="Q869" s="28">
        <v>-0.105988943865694</v>
      </c>
      <c r="T869" s="56">
        <v>-0.79551385813402797</v>
      </c>
      <c r="U869" s="56">
        <v>-7.6721690948828594E-2</v>
      </c>
      <c r="V869" s="56">
        <v>-0.42811531463300201</v>
      </c>
      <c r="W869" s="56">
        <v>-0.22843317097614199</v>
      </c>
      <c r="X869" s="56">
        <v>-2.9762760954329101E-2</v>
      </c>
      <c r="Y869" s="56">
        <v>0.30844733628238502</v>
      </c>
      <c r="AB869" s="56">
        <v>-0.58745661201537303</v>
      </c>
      <c r="AC869" s="56">
        <v>0.64109703552915198</v>
      </c>
      <c r="AD869" s="56" t="s">
        <v>1362</v>
      </c>
      <c r="AE869" s="56">
        <v>1.2774880208962299E-2</v>
      </c>
      <c r="AF869" s="56">
        <v>-4.1522424826666599E-2</v>
      </c>
      <c r="AG869" s="56" t="s">
        <v>1362</v>
      </c>
      <c r="AH869" s="56">
        <v>-7.4626381919378995E-2</v>
      </c>
      <c r="AI869" s="56">
        <v>-0.75892602536785703</v>
      </c>
      <c r="AJ869" s="56">
        <v>0.21545503123733201</v>
      </c>
      <c r="AK869" s="56"/>
      <c r="AL869" s="29" t="s">
        <v>1390</v>
      </c>
    </row>
    <row r="870" spans="1:38" x14ac:dyDescent="0.2">
      <c r="A870" t="s">
        <v>399</v>
      </c>
      <c r="B870" t="s">
        <v>187</v>
      </c>
      <c r="C870" t="s">
        <v>613</v>
      </c>
      <c r="D870" t="s">
        <v>1149</v>
      </c>
      <c r="E870" t="s">
        <v>387</v>
      </c>
      <c r="F870" s="95">
        <v>5.0000000000000001E-3</v>
      </c>
      <c r="H870" s="33">
        <v>11702189</v>
      </c>
      <c r="I870" s="40">
        <v>90.180185584300006</v>
      </c>
      <c r="J870" s="40">
        <v>40.929713516699998</v>
      </c>
      <c r="K870" s="34">
        <v>0</v>
      </c>
      <c r="M870">
        <v>0</v>
      </c>
      <c r="P870" s="28">
        <v>-0.25179559194176399</v>
      </c>
      <c r="Q870" s="28">
        <v>-0.171551110258988</v>
      </c>
      <c r="T870" s="56">
        <v>-1.10825721251756</v>
      </c>
      <c r="U870" s="56">
        <v>-4.1718564877996502E-2</v>
      </c>
      <c r="V870" s="56">
        <v>-0.653064096526913</v>
      </c>
      <c r="W870" s="56">
        <v>0.37612028937046099</v>
      </c>
      <c r="X870" s="56">
        <v>0.15178024919077501</v>
      </c>
      <c r="Y870" s="56">
        <v>0.32767026073442401</v>
      </c>
      <c r="AB870" s="56">
        <v>-1.1565655668214601</v>
      </c>
      <c r="AC870" s="56">
        <v>1.33988609092098</v>
      </c>
      <c r="AD870" s="56" t="s">
        <v>1362</v>
      </c>
      <c r="AE870" s="56">
        <v>-9.9993822525229994E-2</v>
      </c>
      <c r="AF870" s="56">
        <v>-0.38357794823943397</v>
      </c>
      <c r="AG870" s="56" t="s">
        <v>1362</v>
      </c>
      <c r="AH870" s="56">
        <v>-0.43711457244965501</v>
      </c>
      <c r="AI870" s="56">
        <v>-0.30963522151939799</v>
      </c>
      <c r="AJ870" s="56">
        <v>0.419518683754452</v>
      </c>
      <c r="AK870" s="56"/>
      <c r="AL870" s="29" t="s">
        <v>1390</v>
      </c>
    </row>
    <row r="871" spans="1:38" x14ac:dyDescent="0.2">
      <c r="A871" t="s">
        <v>398</v>
      </c>
      <c r="B871">
        <v>19003</v>
      </c>
      <c r="C871" t="s">
        <v>710</v>
      </c>
      <c r="D871" s="1" t="s">
        <v>1148</v>
      </c>
      <c r="E871" t="s">
        <v>387</v>
      </c>
      <c r="F871" s="95">
        <v>1.8849999999999998</v>
      </c>
      <c r="H871" s="33">
        <v>4270620</v>
      </c>
      <c r="I871" s="40">
        <v>60.799120000000002</v>
      </c>
      <c r="J871" s="40">
        <v>86.611729999999994</v>
      </c>
      <c r="K871" s="34">
        <v>30</v>
      </c>
      <c r="M871">
        <v>0</v>
      </c>
      <c r="P871" s="28">
        <v>0.62140529540848599</v>
      </c>
      <c r="Q871" s="28">
        <v>0.48406237184440598</v>
      </c>
      <c r="T871" s="56">
        <v>-1.4488745096408999</v>
      </c>
      <c r="U871" s="56">
        <v>-0.15792281566317601</v>
      </c>
      <c r="V871" s="56">
        <v>-1.0712842723134299</v>
      </c>
      <c r="W871" s="56">
        <v>-9.4802395157094294E-2</v>
      </c>
      <c r="X871" s="56">
        <v>0.31059359697643202</v>
      </c>
      <c r="Y871" s="56">
        <v>0.46211133624491002</v>
      </c>
      <c r="AB871" s="56">
        <v>-1.95500135456054</v>
      </c>
      <c r="AC871" s="56">
        <v>2.0535697039715601</v>
      </c>
      <c r="AD871" s="56" t="s">
        <v>1362</v>
      </c>
      <c r="AE871" s="56">
        <v>-0.44829674709490502</v>
      </c>
      <c r="AF871" s="56">
        <v>-1.41336468684287</v>
      </c>
      <c r="AG871" s="56" t="s">
        <v>1362</v>
      </c>
      <c r="AH871" s="56">
        <v>-1.6188686175123299</v>
      </c>
      <c r="AI871" s="56">
        <v>0.68217315100699005</v>
      </c>
      <c r="AJ871" s="56">
        <v>0.62150852237356802</v>
      </c>
      <c r="AK871" s="56"/>
      <c r="AL871" s="29" t="s">
        <v>1390</v>
      </c>
    </row>
    <row r="872" spans="1:38" x14ac:dyDescent="0.2">
      <c r="A872" t="s">
        <v>399</v>
      </c>
      <c r="B872" t="s">
        <v>285</v>
      </c>
      <c r="C872" t="s">
        <v>978</v>
      </c>
      <c r="D872" t="s">
        <v>1148</v>
      </c>
      <c r="E872" t="s">
        <v>387</v>
      </c>
      <c r="F872" s="95">
        <v>4.8550000000000004</v>
      </c>
      <c r="H872" s="33">
        <v>19455514</v>
      </c>
      <c r="I872" s="40">
        <v>84.759824033000001</v>
      </c>
      <c r="J872" s="40">
        <v>17.046515106899999</v>
      </c>
      <c r="K872" s="34">
        <v>0</v>
      </c>
      <c r="M872">
        <v>0</v>
      </c>
      <c r="P872" s="28">
        <v>0.126447010217272</v>
      </c>
      <c r="Q872" s="28">
        <v>0.141390790890213</v>
      </c>
      <c r="T872" s="56">
        <v>-0.68060188587164805</v>
      </c>
      <c r="U872" s="56">
        <v>-0.62250614961269501</v>
      </c>
      <c r="V872" s="56">
        <v>-0.72948165872647797</v>
      </c>
      <c r="W872" s="56">
        <v>3.4160828106341801E-2</v>
      </c>
      <c r="X872" s="56">
        <v>-0.45731433929249099</v>
      </c>
      <c r="Y872" s="56">
        <v>0.604478629610124</v>
      </c>
      <c r="AB872" s="56">
        <v>-0.32475575094159198</v>
      </c>
      <c r="AC872" s="56">
        <v>-1.44191749747779</v>
      </c>
      <c r="AD872" s="56" t="s">
        <v>1362</v>
      </c>
      <c r="AE872" s="56">
        <v>6.6944913279317994E-2</v>
      </c>
      <c r="AF872" s="56">
        <v>0.305651778728603</v>
      </c>
      <c r="AG872" s="56" t="s">
        <v>1362</v>
      </c>
      <c r="AH872" s="56">
        <v>0.79316854756839295</v>
      </c>
      <c r="AI872" s="56">
        <v>-0.83295810883578003</v>
      </c>
      <c r="AJ872" s="56">
        <v>-0.34111516272527098</v>
      </c>
      <c r="AK872" s="56"/>
      <c r="AL872" s="29" t="s">
        <v>1390</v>
      </c>
    </row>
    <row r="873" spans="1:38" x14ac:dyDescent="0.2">
      <c r="A873" t="s">
        <v>400</v>
      </c>
      <c r="B873">
        <v>26306</v>
      </c>
      <c r="C873" t="s">
        <v>512</v>
      </c>
      <c r="D873" s="5" t="s">
        <v>1148</v>
      </c>
      <c r="E873" t="s">
        <v>387</v>
      </c>
      <c r="F873" s="95">
        <v>5.42</v>
      </c>
      <c r="H873" s="33">
        <v>17852480</v>
      </c>
      <c r="I873" s="40">
        <v>83.938680000000005</v>
      </c>
      <c r="J873" s="40">
        <v>27.447009999999999</v>
      </c>
      <c r="K873" s="34">
        <v>97</v>
      </c>
      <c r="M873">
        <v>0</v>
      </c>
      <c r="P873" s="28">
        <v>0.22418926355201199</v>
      </c>
      <c r="Q873" s="28">
        <v>3.8561957220232E-2</v>
      </c>
      <c r="T873" s="56">
        <v>-0.143011913229982</v>
      </c>
      <c r="U873" s="56">
        <v>-0.784485860217499</v>
      </c>
      <c r="V873" s="56">
        <v>-0.62280873972734196</v>
      </c>
      <c r="W873" s="56">
        <v>-0.90474290165222304</v>
      </c>
      <c r="X873" s="56">
        <v>-1.0652678442344701</v>
      </c>
      <c r="Y873" s="56">
        <v>0.63035506436171096</v>
      </c>
      <c r="AB873" s="56">
        <v>0.26495521880830802</v>
      </c>
      <c r="AC873" s="56">
        <v>-0.47293793948313301</v>
      </c>
      <c r="AD873" s="56" t="s">
        <v>1362</v>
      </c>
      <c r="AE873" s="56">
        <v>-4.5548932083402299E-2</v>
      </c>
      <c r="AF873" s="56">
        <v>0.21918854154895001</v>
      </c>
      <c r="AG873" s="56" t="s">
        <v>1362</v>
      </c>
      <c r="AH873" s="56">
        <v>0.51869350622076804</v>
      </c>
      <c r="AI873" s="56">
        <v>-0.55690552368379198</v>
      </c>
      <c r="AJ873" s="56">
        <v>-0.79290149397986898</v>
      </c>
      <c r="AK873" s="56"/>
      <c r="AL873" s="29" t="s">
        <v>1390</v>
      </c>
    </row>
    <row r="874" spans="1:38" x14ac:dyDescent="0.2">
      <c r="A874" t="s">
        <v>398</v>
      </c>
      <c r="B874">
        <v>17477</v>
      </c>
      <c r="C874" t="s">
        <v>446</v>
      </c>
      <c r="D874" t="s">
        <v>1120</v>
      </c>
      <c r="E874" t="s">
        <v>387</v>
      </c>
      <c r="F874" s="95">
        <v>67.72999999999999</v>
      </c>
      <c r="H874" s="33">
        <v>319944</v>
      </c>
      <c r="I874" s="40">
        <v>76.945549999999997</v>
      </c>
      <c r="J874" s="40">
        <v>84.442750000000004</v>
      </c>
      <c r="K874" s="34">
        <v>1</v>
      </c>
      <c r="M874">
        <v>0</v>
      </c>
      <c r="P874" s="28">
        <v>0.32071930009604899</v>
      </c>
      <c r="Q874" s="28">
        <v>0.32864151151913801</v>
      </c>
      <c r="T874" s="56">
        <v>-1.77942762198062</v>
      </c>
      <c r="U874" s="56">
        <v>-9.7287545337991901E-2</v>
      </c>
      <c r="V874" s="56">
        <v>-1.2974570685986799</v>
      </c>
      <c r="W874" s="56">
        <v>-0.47102016418166498</v>
      </c>
      <c r="X874" s="56">
        <v>0.323367003707555</v>
      </c>
      <c r="Y874" s="56">
        <v>0.48795138034989499</v>
      </c>
      <c r="AB874" s="56">
        <v>-2.38637587683756</v>
      </c>
      <c r="AC874" s="56">
        <v>2.0831452316497399</v>
      </c>
      <c r="AD874" s="56" t="s">
        <v>1362</v>
      </c>
      <c r="AE874" s="56">
        <v>-0.43438106018509598</v>
      </c>
      <c r="AF874" s="56">
        <v>-1.50262867268807</v>
      </c>
      <c r="AG874" s="56" t="s">
        <v>1362</v>
      </c>
      <c r="AH874" s="56">
        <v>-2.1623254654119202</v>
      </c>
      <c r="AI874" s="56">
        <v>0.72002115537421996</v>
      </c>
      <c r="AJ874" s="56">
        <v>0.67141604050049597</v>
      </c>
      <c r="AK874" s="56"/>
      <c r="AL874" s="29" t="s">
        <v>1390</v>
      </c>
    </row>
    <row r="875" spans="1:38" x14ac:dyDescent="0.2">
      <c r="A875" t="s">
        <v>398</v>
      </c>
      <c r="B875">
        <v>18699</v>
      </c>
      <c r="C875" t="s">
        <v>446</v>
      </c>
      <c r="D875" t="s">
        <v>1120</v>
      </c>
      <c r="E875" t="s">
        <v>387</v>
      </c>
      <c r="F875" s="95">
        <v>67.72999999999999</v>
      </c>
      <c r="H875" s="33">
        <v>9773144</v>
      </c>
      <c r="I875" s="40">
        <v>83.077309999999997</v>
      </c>
      <c r="J875" s="40">
        <v>83.33005</v>
      </c>
      <c r="K875" s="34">
        <v>117</v>
      </c>
      <c r="M875">
        <v>0</v>
      </c>
      <c r="P875" s="28">
        <v>0.228773700844909</v>
      </c>
      <c r="Q875" s="28">
        <v>0.27332492527425201</v>
      </c>
      <c r="T875" s="56">
        <v>-1.5889200074801899</v>
      </c>
      <c r="U875" s="56">
        <v>-0.120959240862271</v>
      </c>
      <c r="V875" s="56">
        <v>-0.914681681505636</v>
      </c>
      <c r="W875" s="56">
        <v>-0.125569603597978</v>
      </c>
      <c r="X875" s="56">
        <v>0.32900324408626702</v>
      </c>
      <c r="Y875" s="56">
        <v>0.42645616477036702</v>
      </c>
      <c r="AB875" s="56">
        <v>-2.00684085110827</v>
      </c>
      <c r="AC875" s="56">
        <v>1.9971541900512999</v>
      </c>
      <c r="AD875" s="56" t="s">
        <v>1362</v>
      </c>
      <c r="AE875" s="56">
        <v>-0.37304350879897902</v>
      </c>
      <c r="AF875" s="56">
        <v>-1.31332047387055</v>
      </c>
      <c r="AG875" s="56" t="s">
        <v>1362</v>
      </c>
      <c r="AH875" s="56">
        <v>-1.6545694672409601</v>
      </c>
      <c r="AI875" s="56">
        <v>0.55558344889654798</v>
      </c>
      <c r="AJ875" s="56">
        <v>0.68333782379662</v>
      </c>
      <c r="AK875" s="56"/>
      <c r="AL875" s="29" t="s">
        <v>1390</v>
      </c>
    </row>
    <row r="876" spans="1:38" x14ac:dyDescent="0.2">
      <c r="A876" t="s">
        <v>399</v>
      </c>
      <c r="B876" t="s">
        <v>283</v>
      </c>
      <c r="C876" t="s">
        <v>976</v>
      </c>
      <c r="D876" t="s">
        <v>1120</v>
      </c>
      <c r="E876" t="s">
        <v>387</v>
      </c>
      <c r="F876" s="95">
        <v>1.37</v>
      </c>
      <c r="H876" s="33">
        <v>2876483</v>
      </c>
      <c r="I876" s="40">
        <v>81.149790246099997</v>
      </c>
      <c r="J876" s="40">
        <v>70.997670404199994</v>
      </c>
      <c r="K876" s="34">
        <v>8</v>
      </c>
      <c r="M876">
        <v>0</v>
      </c>
      <c r="P876" s="28">
        <v>7.7180310164536206E-2</v>
      </c>
      <c r="Q876" s="28">
        <v>0.131550762857162</v>
      </c>
      <c r="T876" s="56">
        <v>-1.2883177416837499</v>
      </c>
      <c r="U876" s="56">
        <v>-4.76802537714636E-2</v>
      </c>
      <c r="V876" s="56">
        <v>-0.72237487811597101</v>
      </c>
      <c r="W876" s="56">
        <v>-0.17174978503795299</v>
      </c>
      <c r="X876" s="56">
        <v>0.390683348370295</v>
      </c>
      <c r="Y876" s="56">
        <v>0.32853273024141899</v>
      </c>
      <c r="AB876" s="56">
        <v>-1.64466475894571</v>
      </c>
      <c r="AC876" s="56">
        <v>1.8529867368616899</v>
      </c>
      <c r="AD876" s="56" t="s">
        <v>1362</v>
      </c>
      <c r="AE876" s="56">
        <v>-0.28213383524934399</v>
      </c>
      <c r="AF876" s="56">
        <v>-1.0544415195845001</v>
      </c>
      <c r="AG876" s="56" t="s">
        <v>1362</v>
      </c>
      <c r="AH876" s="56">
        <v>-1.5645187964204199</v>
      </c>
      <c r="AI876" s="56">
        <v>0.33888995494762297</v>
      </c>
      <c r="AJ876" s="56">
        <v>0.69267946174880302</v>
      </c>
      <c r="AK876" s="56"/>
      <c r="AL876" s="29" t="s">
        <v>1390</v>
      </c>
    </row>
    <row r="877" spans="1:38" x14ac:dyDescent="0.2">
      <c r="A877" t="s">
        <v>399</v>
      </c>
      <c r="B877" t="s">
        <v>213</v>
      </c>
      <c r="C877" t="s">
        <v>948</v>
      </c>
      <c r="D877" t="s">
        <v>1120</v>
      </c>
      <c r="E877" t="s">
        <v>387</v>
      </c>
      <c r="F877" s="95">
        <v>5.4049999999999994</v>
      </c>
      <c r="H877" s="33">
        <v>4222190</v>
      </c>
      <c r="I877" s="40">
        <v>83.433364598099999</v>
      </c>
      <c r="J877" s="40">
        <v>68.458777296299999</v>
      </c>
      <c r="K877" s="34">
        <v>3</v>
      </c>
      <c r="M877">
        <v>0</v>
      </c>
      <c r="P877" s="28">
        <v>0.18843215009932701</v>
      </c>
      <c r="Q877" s="28">
        <v>4.9766484648614898E-2</v>
      </c>
      <c r="T877" s="56">
        <v>-1.06042961298636</v>
      </c>
      <c r="U877" s="56">
        <v>-5.0651967815238702E-2</v>
      </c>
      <c r="V877" s="56">
        <v>-0.61175361039198695</v>
      </c>
      <c r="W877" s="56">
        <v>-1.28441630177186E-2</v>
      </c>
      <c r="X877" s="56">
        <v>0.36698250842090802</v>
      </c>
      <c r="Y877" s="56">
        <v>0.290260057577996</v>
      </c>
      <c r="AB877" s="56">
        <v>-1.19960477656741</v>
      </c>
      <c r="AC877" s="56">
        <v>1.68183791500947</v>
      </c>
      <c r="AD877" s="56" t="s">
        <v>1362</v>
      </c>
      <c r="AE877" s="56">
        <v>-0.25105237063556302</v>
      </c>
      <c r="AF877" s="56">
        <v>-0.89871671215870996</v>
      </c>
      <c r="AG877" s="56" t="s">
        <v>1362</v>
      </c>
      <c r="AH877" s="56">
        <v>-0.85465280872895899</v>
      </c>
      <c r="AI877" s="56">
        <v>0.162879909789133</v>
      </c>
      <c r="AJ877" s="56">
        <v>0.74337004463464695</v>
      </c>
      <c r="AK877" s="56"/>
      <c r="AL877" s="29" t="s">
        <v>1390</v>
      </c>
    </row>
    <row r="878" spans="1:38" x14ac:dyDescent="0.2">
      <c r="A878" t="s">
        <v>398</v>
      </c>
      <c r="B878">
        <v>18281</v>
      </c>
      <c r="C878" t="s">
        <v>1141</v>
      </c>
      <c r="D878" t="s">
        <v>1120</v>
      </c>
      <c r="E878" t="s">
        <v>1038</v>
      </c>
      <c r="F878" s="95">
        <v>2.62</v>
      </c>
      <c r="H878" s="33">
        <v>808008</v>
      </c>
      <c r="I878" s="40">
        <v>32.460672000000002</v>
      </c>
      <c r="J878" s="40">
        <v>90.039065500000007</v>
      </c>
      <c r="K878" s="34">
        <v>21</v>
      </c>
      <c r="M878">
        <v>0</v>
      </c>
      <c r="P878" s="28">
        <v>-0.23884561669911</v>
      </c>
      <c r="Q878" s="28">
        <v>-2.8176440652175901E-2</v>
      </c>
      <c r="T878" s="56">
        <v>-1.0381961456003701</v>
      </c>
      <c r="U878" s="56">
        <v>-0.235123514287673</v>
      </c>
      <c r="V878" s="56">
        <v>-0.48469390688275499</v>
      </c>
      <c r="W878" s="56">
        <v>-0.62662845224979602</v>
      </c>
      <c r="X878" s="56">
        <v>-0.34060801083305697</v>
      </c>
      <c r="Y878" s="56">
        <v>0.27576165429167998</v>
      </c>
      <c r="AB878" s="56">
        <v>-0.997200627410191</v>
      </c>
      <c r="AC878" s="56">
        <v>0.32355301259331998</v>
      </c>
      <c r="AD878" s="56">
        <v>-1.0032408374658599</v>
      </c>
      <c r="AE878" s="56">
        <v>-0.30723887993120902</v>
      </c>
      <c r="AF878" s="56">
        <v>-0.347962767662094</v>
      </c>
      <c r="AG878" s="56" t="s">
        <v>1362</v>
      </c>
      <c r="AH878" s="56">
        <v>-0.95035490449724702</v>
      </c>
      <c r="AI878" s="56">
        <v>0.63790502596302101</v>
      </c>
      <c r="AJ878" s="56">
        <v>-3.3786371107463103E-2</v>
      </c>
      <c r="AK878" s="56"/>
      <c r="AL878" s="29" t="s">
        <v>1390</v>
      </c>
    </row>
    <row r="879" spans="1:38" x14ac:dyDescent="0.2">
      <c r="A879" t="s">
        <v>398</v>
      </c>
      <c r="B879">
        <v>18655</v>
      </c>
      <c r="C879" t="s">
        <v>636</v>
      </c>
      <c r="D879" t="s">
        <v>1120</v>
      </c>
      <c r="E879" t="s">
        <v>387</v>
      </c>
      <c r="F879" s="95">
        <v>6.4</v>
      </c>
      <c r="H879" s="33">
        <v>462225</v>
      </c>
      <c r="I879" s="40">
        <v>85.966766000000007</v>
      </c>
      <c r="J879" s="40">
        <v>80.554286000000005</v>
      </c>
      <c r="K879" s="34">
        <v>0</v>
      </c>
      <c r="M879">
        <v>0</v>
      </c>
      <c r="P879" s="28">
        <v>-0.39413090377412902</v>
      </c>
      <c r="Q879" s="28">
        <v>-4.3465845496438602E-2</v>
      </c>
      <c r="T879" s="56">
        <v>-1.78176430793336</v>
      </c>
      <c r="U879" s="56">
        <v>-0.15215542512229299</v>
      </c>
      <c r="V879" s="56">
        <v>-1.0614651120993199</v>
      </c>
      <c r="W879" s="56">
        <v>-0.294276236671557</v>
      </c>
      <c r="X879" s="56">
        <v>0.29694798136126899</v>
      </c>
      <c r="Y879" s="56">
        <v>0.48042053068149798</v>
      </c>
      <c r="AB879" s="56">
        <v>-2.2413712189354502</v>
      </c>
      <c r="AC879" s="56">
        <v>2.0954851569792901</v>
      </c>
      <c r="AD879" s="56" t="s">
        <v>1362</v>
      </c>
      <c r="AE879" s="56">
        <v>-0.54589802156872202</v>
      </c>
      <c r="AF879" s="56">
        <v>-1.45981641375477</v>
      </c>
      <c r="AG879" s="56" t="s">
        <v>1362</v>
      </c>
      <c r="AH879" s="56">
        <v>-1.49742176308242</v>
      </c>
      <c r="AI879" s="56">
        <v>0.81226789988368897</v>
      </c>
      <c r="AJ879" s="56">
        <v>0.57148943741893199</v>
      </c>
      <c r="AK879" s="56"/>
      <c r="AL879" s="29" t="s">
        <v>1390</v>
      </c>
    </row>
    <row r="880" spans="1:38" x14ac:dyDescent="0.2">
      <c r="A880" t="s">
        <v>398</v>
      </c>
      <c r="B880">
        <v>18720</v>
      </c>
      <c r="C880" t="s">
        <v>1141</v>
      </c>
      <c r="D880" t="s">
        <v>1120</v>
      </c>
      <c r="E880" t="s">
        <v>1038</v>
      </c>
      <c r="F880" s="95">
        <v>2.62</v>
      </c>
      <c r="H880" s="33">
        <v>2768539</v>
      </c>
      <c r="I880" s="40">
        <v>74.994885999999994</v>
      </c>
      <c r="J880" s="40">
        <v>67.655889999999999</v>
      </c>
      <c r="K880" s="34">
        <v>316</v>
      </c>
      <c r="M880">
        <v>0</v>
      </c>
      <c r="P880" s="28">
        <v>-0.353337386923184</v>
      </c>
      <c r="Q880" s="28">
        <v>-5.2057753418168498E-2</v>
      </c>
      <c r="T880" s="56">
        <v>-0.73636297461307099</v>
      </c>
      <c r="U880" s="56">
        <v>-0.175771811418831</v>
      </c>
      <c r="V880" s="56">
        <v>-0.52341033906928802</v>
      </c>
      <c r="W880" s="56">
        <v>-0.39469729449266</v>
      </c>
      <c r="X880" s="56">
        <v>-0.28085782845860202</v>
      </c>
      <c r="Y880" s="56">
        <v>0.234781306781152</v>
      </c>
      <c r="AB880" s="56">
        <v>-1.1955810678819401</v>
      </c>
      <c r="AC880" s="56">
        <v>0.30148973771874998</v>
      </c>
      <c r="AD880" s="56">
        <v>-0.60540085788977105</v>
      </c>
      <c r="AE880" s="56">
        <v>-0.21890681744715601</v>
      </c>
      <c r="AF880" s="56">
        <v>-0.21486432046353299</v>
      </c>
      <c r="AG880" s="56" t="s">
        <v>1362</v>
      </c>
      <c r="AH880" s="56">
        <v>-0.87010408408418405</v>
      </c>
      <c r="AI880" s="56">
        <v>0.276075049131429</v>
      </c>
      <c r="AJ880" s="56">
        <v>1.6462488329930899E-2</v>
      </c>
      <c r="AK880" s="56"/>
      <c r="AL880" s="29" t="s">
        <v>1390</v>
      </c>
    </row>
    <row r="881" spans="1:38" x14ac:dyDescent="0.2">
      <c r="A881" t="s">
        <v>399</v>
      </c>
      <c r="B881" t="s">
        <v>267</v>
      </c>
      <c r="C881" t="s">
        <v>820</v>
      </c>
      <c r="D881" t="s">
        <v>1120</v>
      </c>
      <c r="E881" t="s">
        <v>387</v>
      </c>
      <c r="F881" s="95">
        <v>29.04</v>
      </c>
      <c r="H881" s="33">
        <v>20696613</v>
      </c>
      <c r="I881" s="40">
        <v>88.332547461199994</v>
      </c>
      <c r="J881" s="40">
        <v>14.036043341099999</v>
      </c>
      <c r="K881" s="34">
        <v>0</v>
      </c>
      <c r="M881">
        <v>0</v>
      </c>
      <c r="P881" s="28">
        <v>-0.42223372944591198</v>
      </c>
      <c r="Q881" s="28">
        <v>-5.8469353192808098E-2</v>
      </c>
      <c r="T881" s="56">
        <v>-1.4943859977026199</v>
      </c>
      <c r="U881" s="56">
        <v>-0.71466262286932702</v>
      </c>
      <c r="V881" s="56">
        <v>-1.0888615459050699</v>
      </c>
      <c r="W881" s="56">
        <v>-0.55193125868303305</v>
      </c>
      <c r="X881" s="56">
        <v>-0.30186460701762202</v>
      </c>
      <c r="Y881" s="56">
        <v>0.72479572405739001</v>
      </c>
      <c r="AB881" s="56">
        <v>-0.76752648941952994</v>
      </c>
      <c r="AC881" s="56">
        <v>-1.12449608993198</v>
      </c>
      <c r="AD881" s="56" t="s">
        <v>1362</v>
      </c>
      <c r="AE881" s="56">
        <v>-7.9199067319589405E-3</v>
      </c>
      <c r="AF881" s="56">
        <v>0.33424610719880798</v>
      </c>
      <c r="AG881" s="56" t="s">
        <v>1362</v>
      </c>
      <c r="AH881" s="56">
        <v>0.74227840433999404</v>
      </c>
      <c r="AI881" s="56">
        <v>-0.867355794194274</v>
      </c>
      <c r="AJ881" s="56">
        <v>-0.15802820053150901</v>
      </c>
      <c r="AK881" s="56"/>
      <c r="AL881" s="29" t="s">
        <v>1390</v>
      </c>
    </row>
    <row r="882" spans="1:38" x14ac:dyDescent="0.2">
      <c r="A882" t="s">
        <v>399</v>
      </c>
      <c r="B882">
        <v>23816</v>
      </c>
      <c r="C882" t="s">
        <v>881</v>
      </c>
      <c r="D882" t="s">
        <v>1120</v>
      </c>
      <c r="E882" t="s">
        <v>387</v>
      </c>
      <c r="F882" s="95">
        <v>76.155000000000001</v>
      </c>
      <c r="H882" s="33">
        <v>16958018</v>
      </c>
      <c r="I882" s="40">
        <v>88.076790000000003</v>
      </c>
      <c r="J882" s="40">
        <v>29.555154000000002</v>
      </c>
      <c r="K882" s="34">
        <v>10</v>
      </c>
      <c r="M882">
        <v>0</v>
      </c>
      <c r="P882" s="28">
        <v>-0.33471976423011202</v>
      </c>
      <c r="Q882" s="28">
        <v>-0.11724880680288299</v>
      </c>
      <c r="T882" s="56">
        <v>-0.93296682812920895</v>
      </c>
      <c r="U882" s="56">
        <v>-0.81822941845145103</v>
      </c>
      <c r="V882" s="56">
        <v>-1.1016513166584301</v>
      </c>
      <c r="W882" s="56">
        <v>-0.76555869046465996</v>
      </c>
      <c r="X882" s="56">
        <v>-1.1046130210021401</v>
      </c>
      <c r="Y882" s="56">
        <v>0.77785747909608105</v>
      </c>
      <c r="AB882" s="56">
        <v>-0.55856231058885897</v>
      </c>
      <c r="AC882" s="56">
        <v>-0.428476759784295</v>
      </c>
      <c r="AD882" s="56" t="s">
        <v>1362</v>
      </c>
      <c r="AE882" s="56">
        <v>-3.98853792963169E-2</v>
      </c>
      <c r="AF882" s="56">
        <v>0.28388465704836402</v>
      </c>
      <c r="AG882" s="56" t="s">
        <v>1362</v>
      </c>
      <c r="AH882" s="56">
        <v>0.60234354756262598</v>
      </c>
      <c r="AI882" s="56">
        <v>-0.26932660626295302</v>
      </c>
      <c r="AJ882" s="56">
        <v>-0.67153004617193002</v>
      </c>
      <c r="AK882" s="56"/>
      <c r="AL882" s="29" t="s">
        <v>1390</v>
      </c>
    </row>
    <row r="883" spans="1:38" x14ac:dyDescent="0.2">
      <c r="A883" t="s">
        <v>399</v>
      </c>
      <c r="B883" t="s">
        <v>239</v>
      </c>
      <c r="C883" t="s">
        <v>956</v>
      </c>
      <c r="D883" t="s">
        <v>1120</v>
      </c>
      <c r="E883" t="s">
        <v>387</v>
      </c>
      <c r="F883" s="95" t="s">
        <v>1362</v>
      </c>
      <c r="H883" s="33">
        <v>20077948</v>
      </c>
      <c r="I883" s="40">
        <v>88.279661748400002</v>
      </c>
      <c r="J883" s="40">
        <v>29.915212683899998</v>
      </c>
      <c r="K883" s="34">
        <v>20</v>
      </c>
      <c r="M883">
        <v>0</v>
      </c>
      <c r="P883" s="28">
        <v>-0.405939707532955</v>
      </c>
      <c r="Q883" s="28">
        <v>-0.16816354423263399</v>
      </c>
      <c r="T883" s="56">
        <v>-1.1164669958734801</v>
      </c>
      <c r="U883" s="56">
        <v>-8.0697703984890096E-3</v>
      </c>
      <c r="V883" s="56">
        <v>-0.47612691426484399</v>
      </c>
      <c r="W883" s="56">
        <v>-0.36883964798985902</v>
      </c>
      <c r="X883" s="56">
        <v>9.9901136765888701E-2</v>
      </c>
      <c r="Y883" s="56">
        <v>0.29641532484304101</v>
      </c>
      <c r="AB883" s="56">
        <v>-1.0070631218805099</v>
      </c>
      <c r="AC883" s="56">
        <v>1.0168679034736201</v>
      </c>
      <c r="AD883" s="56" t="s">
        <v>1362</v>
      </c>
      <c r="AE883" s="56">
        <v>4.7584193016262197E-2</v>
      </c>
      <c r="AF883" s="56">
        <v>-0.19215016510875199</v>
      </c>
      <c r="AG883" s="56" t="s">
        <v>1362</v>
      </c>
      <c r="AH883" s="56">
        <v>-0.31582133203049001</v>
      </c>
      <c r="AI883" s="56">
        <v>-0.59669486674616601</v>
      </c>
      <c r="AJ883" s="56">
        <v>0.28520080153034</v>
      </c>
      <c r="AK883" s="56"/>
      <c r="AL883" s="29" t="s">
        <v>1390</v>
      </c>
    </row>
    <row r="884" spans="1:38" x14ac:dyDescent="0.2">
      <c r="A884" t="s">
        <v>398</v>
      </c>
      <c r="B884">
        <v>19015</v>
      </c>
      <c r="C884" t="s">
        <v>721</v>
      </c>
      <c r="D884" t="s">
        <v>1177</v>
      </c>
      <c r="E884" t="s">
        <v>387</v>
      </c>
      <c r="F884" s="95">
        <v>0</v>
      </c>
      <c r="H884" s="33">
        <v>1208773</v>
      </c>
      <c r="I884" s="40">
        <v>62.628689999999999</v>
      </c>
      <c r="J884" s="40">
        <v>85.940066000000002</v>
      </c>
      <c r="K884" s="34">
        <v>3</v>
      </c>
      <c r="M884">
        <v>0</v>
      </c>
      <c r="P884" s="28">
        <v>1.0145995160346699</v>
      </c>
      <c r="Q884" s="28">
        <v>0.60502259305920003</v>
      </c>
      <c r="T884" s="56">
        <v>-1.18769529383369</v>
      </c>
      <c r="U884" s="56">
        <v>-0.18820496707077</v>
      </c>
      <c r="V884" s="56">
        <v>-1.01178962260673</v>
      </c>
      <c r="W884" s="56">
        <v>-9.29804222427561E-2</v>
      </c>
      <c r="X884" s="56">
        <v>0.28039193141163299</v>
      </c>
      <c r="Y884" s="56">
        <v>0.45482604687189498</v>
      </c>
      <c r="AB884" s="56">
        <v>-1.62790128507957</v>
      </c>
      <c r="AC884" s="56">
        <v>2.0429071289252301</v>
      </c>
      <c r="AD884" s="56" t="s">
        <v>1362</v>
      </c>
      <c r="AE884" s="56">
        <v>-0.45029956039766</v>
      </c>
      <c r="AF884" s="56">
        <v>-1.4021972323787399</v>
      </c>
      <c r="AG884" s="56" t="s">
        <v>1362</v>
      </c>
      <c r="AH884" s="56">
        <v>-1.52279194637743</v>
      </c>
      <c r="AI884" s="56">
        <v>0.57286890761168996</v>
      </c>
      <c r="AJ884" s="56">
        <v>0.65777728383095502</v>
      </c>
      <c r="AK884" s="56"/>
      <c r="AL884" s="29" t="s">
        <v>1390</v>
      </c>
    </row>
    <row r="885" spans="1:38" x14ac:dyDescent="0.2">
      <c r="A885" t="s">
        <v>398</v>
      </c>
      <c r="B885">
        <v>18378</v>
      </c>
      <c r="C885" t="s">
        <v>519</v>
      </c>
      <c r="D885" t="s">
        <v>1177</v>
      </c>
      <c r="E885" t="s">
        <v>387</v>
      </c>
      <c r="F885" s="95">
        <v>0</v>
      </c>
      <c r="H885" s="33">
        <v>4324636</v>
      </c>
      <c r="I885" s="40">
        <v>48.278951999999997</v>
      </c>
      <c r="J885" s="40">
        <v>76.273156999999998</v>
      </c>
      <c r="K885" s="34">
        <v>78</v>
      </c>
      <c r="M885">
        <v>0</v>
      </c>
      <c r="P885" s="28">
        <v>1.01932431923735</v>
      </c>
      <c r="Q885" s="28">
        <v>0.51107785511853199</v>
      </c>
      <c r="T885" s="56">
        <v>-0.2996897099177</v>
      </c>
      <c r="U885" s="56">
        <v>-0.16736654445461899</v>
      </c>
      <c r="V885" s="56">
        <v>-0.61506398744427004</v>
      </c>
      <c r="W885" s="56">
        <v>-2.3811237172917998E-2</v>
      </c>
      <c r="X885" s="56">
        <v>0.23860651760903101</v>
      </c>
      <c r="Y885" s="56">
        <v>0.29104919220824399</v>
      </c>
      <c r="AB885" s="56">
        <v>-0.49830470364447899</v>
      </c>
      <c r="AC885" s="56">
        <v>1.6860612641639701</v>
      </c>
      <c r="AD885" s="56" t="s">
        <v>1362</v>
      </c>
      <c r="AE885" s="56">
        <v>-0.34482432155574599</v>
      </c>
      <c r="AF885" s="56">
        <v>-0.88278683840804095</v>
      </c>
      <c r="AG885" s="56" t="s">
        <v>1362</v>
      </c>
      <c r="AH885" s="56">
        <v>-0.94161107405841804</v>
      </c>
      <c r="AI885" s="56">
        <v>0.26543213828755302</v>
      </c>
      <c r="AJ885" s="56">
        <v>0.55181513216120803</v>
      </c>
      <c r="AK885" s="56"/>
      <c r="AL885" s="29" t="s">
        <v>1390</v>
      </c>
    </row>
    <row r="886" spans="1:38" x14ac:dyDescent="0.2">
      <c r="A886" t="s">
        <v>399</v>
      </c>
      <c r="B886" t="s">
        <v>306</v>
      </c>
      <c r="C886" t="s">
        <v>702</v>
      </c>
      <c r="D886" t="s">
        <v>1177</v>
      </c>
      <c r="E886" t="s">
        <v>387</v>
      </c>
      <c r="F886" s="95">
        <v>30.799999999999997</v>
      </c>
      <c r="H886" s="33">
        <v>18012843</v>
      </c>
      <c r="I886" s="40">
        <v>87.7538323574</v>
      </c>
      <c r="J886" s="40">
        <v>17.439085725000002</v>
      </c>
      <c r="K886" s="34">
        <v>30</v>
      </c>
      <c r="M886">
        <v>0</v>
      </c>
      <c r="P886" s="28">
        <v>0.35977053566800599</v>
      </c>
      <c r="Q886" s="28">
        <v>0.15420252215945601</v>
      </c>
      <c r="T886" s="56">
        <v>0.106682838925794</v>
      </c>
      <c r="U886" s="56">
        <v>-0.65636325252704097</v>
      </c>
      <c r="V886" s="56">
        <v>-0.45176241399011002</v>
      </c>
      <c r="W886" s="56">
        <v>-0.13325108522899601</v>
      </c>
      <c r="X886" s="56">
        <v>-0.54008231557182096</v>
      </c>
      <c r="Y886" s="56">
        <v>0.47800842471524901</v>
      </c>
      <c r="AB886" s="56">
        <v>0.31607975599153498</v>
      </c>
      <c r="AC886" s="56">
        <v>-0.92167580802778803</v>
      </c>
      <c r="AD886" s="56" t="s">
        <v>1362</v>
      </c>
      <c r="AE886" s="56">
        <v>-7.4015177669983804E-3</v>
      </c>
      <c r="AF886" s="56">
        <v>0.208543044651083</v>
      </c>
      <c r="AG886" s="56" t="s">
        <v>1362</v>
      </c>
      <c r="AH886" s="56">
        <v>0.54234006579294602</v>
      </c>
      <c r="AI886" s="56">
        <v>-0.888344324154135</v>
      </c>
      <c r="AJ886" s="56">
        <v>-0.33025874787542298</v>
      </c>
      <c r="AK886" s="56"/>
      <c r="AL886" s="29" t="s">
        <v>1390</v>
      </c>
    </row>
    <row r="887" spans="1:38" x14ac:dyDescent="0.2">
      <c r="A887" t="s">
        <v>399</v>
      </c>
      <c r="B887" t="s">
        <v>304</v>
      </c>
      <c r="C887" t="s">
        <v>995</v>
      </c>
      <c r="D887" t="s">
        <v>1177</v>
      </c>
      <c r="E887" t="s">
        <v>387</v>
      </c>
      <c r="F887" s="95">
        <v>3.3049999999999997</v>
      </c>
      <c r="H887" s="33">
        <v>6480165</v>
      </c>
      <c r="I887" s="40">
        <v>83.127840228500006</v>
      </c>
      <c r="J887" s="40">
        <v>48.246529387700001</v>
      </c>
      <c r="K887" s="34">
        <v>16</v>
      </c>
      <c r="M887">
        <v>0</v>
      </c>
      <c r="P887" s="28">
        <v>-0.30984493848575001</v>
      </c>
      <c r="Q887" s="28">
        <v>-1.3323311246977601E-2</v>
      </c>
      <c r="T887" s="56">
        <v>-1.29941685790762</v>
      </c>
      <c r="U887" s="56">
        <v>-2.3943007179187601E-2</v>
      </c>
      <c r="V887" s="56">
        <v>-0.61556867810120797</v>
      </c>
      <c r="W887" s="56">
        <v>7.4308938235306501E-2</v>
      </c>
      <c r="X887" s="56">
        <v>0.27238517283482699</v>
      </c>
      <c r="Y887" s="56">
        <v>0.31135909960786801</v>
      </c>
      <c r="AB887" s="56">
        <v>-1.3922565970678999</v>
      </c>
      <c r="AC887" s="56">
        <v>1.56860896937225</v>
      </c>
      <c r="AD887" s="56" t="s">
        <v>1362</v>
      </c>
      <c r="AE887" s="56">
        <v>-0.19291427819559601</v>
      </c>
      <c r="AF887" s="56">
        <v>-0.61737165146379802</v>
      </c>
      <c r="AG887" s="56" t="s">
        <v>1362</v>
      </c>
      <c r="AH887" s="56">
        <v>-0.754935612537602</v>
      </c>
      <c r="AI887" s="56">
        <v>-8.8185851579052302E-2</v>
      </c>
      <c r="AJ887" s="56">
        <v>0.60151611564290997</v>
      </c>
      <c r="AK887" s="56"/>
      <c r="AL887" s="29" t="s">
        <v>1390</v>
      </c>
    </row>
    <row r="888" spans="1:38" x14ac:dyDescent="0.2">
      <c r="A888" t="s">
        <v>398</v>
      </c>
      <c r="B888">
        <v>18423</v>
      </c>
      <c r="C888" t="s">
        <v>561</v>
      </c>
      <c r="D888" t="s">
        <v>1177</v>
      </c>
      <c r="E888" t="s">
        <v>1037</v>
      </c>
      <c r="F888" s="95">
        <v>5.2649999999999997</v>
      </c>
      <c r="H888" s="33">
        <v>21932273</v>
      </c>
      <c r="I888" s="40">
        <v>77.258897000000005</v>
      </c>
      <c r="J888" s="40">
        <v>47.988880000000002</v>
      </c>
      <c r="K888" s="34">
        <v>24</v>
      </c>
      <c r="M888">
        <v>0</v>
      </c>
      <c r="P888" s="28">
        <v>8.9381489019562402E-2</v>
      </c>
      <c r="Q888" s="28">
        <v>-1.9407912378614601E-2</v>
      </c>
      <c r="T888" s="56">
        <v>0.370283698249814</v>
      </c>
      <c r="U888" s="56">
        <v>-1.9935413459761498E-3</v>
      </c>
      <c r="V888" s="56">
        <v>-2.07493685821513E-2</v>
      </c>
      <c r="W888" s="56">
        <v>1.41215388453252E-2</v>
      </c>
      <c r="X888" s="56">
        <v>-3.1655086572977199E-2</v>
      </c>
      <c r="Y888" s="56">
        <v>-1.5891372769891599E-2</v>
      </c>
      <c r="AB888" s="56">
        <v>0.218485082877657</v>
      </c>
      <c r="AC888" s="56">
        <v>-8.6043282256641498E-2</v>
      </c>
      <c r="AD888" s="56">
        <v>0.83863701206110897</v>
      </c>
      <c r="AE888" s="56">
        <v>8.9075781393560705E-2</v>
      </c>
      <c r="AF888" s="56">
        <v>8.9863979868208405E-3</v>
      </c>
      <c r="AG888" s="56">
        <v>-9.85468797522909E-2</v>
      </c>
      <c r="AH888" s="56">
        <v>3.3284442914649701E-2</v>
      </c>
      <c r="AI888" s="56">
        <v>-0.15677571844323601</v>
      </c>
      <c r="AJ888" s="56">
        <v>7.0838734031927905E-2</v>
      </c>
      <c r="AK888" s="56"/>
      <c r="AL888" s="29" t="s">
        <v>1390</v>
      </c>
    </row>
    <row r="889" spans="1:38" x14ac:dyDescent="0.2">
      <c r="A889" t="s">
        <v>398</v>
      </c>
      <c r="B889">
        <v>19030</v>
      </c>
      <c r="C889" t="s">
        <v>640</v>
      </c>
      <c r="D889" t="s">
        <v>1177</v>
      </c>
      <c r="E889" t="s">
        <v>387</v>
      </c>
      <c r="F889" s="95">
        <v>0.16</v>
      </c>
      <c r="H889" s="33">
        <v>19257867</v>
      </c>
      <c r="I889" s="40">
        <v>78.710260000000005</v>
      </c>
      <c r="J889" s="40">
        <v>65.472525000000005</v>
      </c>
      <c r="K889" s="34">
        <v>12</v>
      </c>
      <c r="M889">
        <v>0</v>
      </c>
      <c r="P889" s="28">
        <v>-7.5180508686677194E-2</v>
      </c>
      <c r="Q889" s="28">
        <v>-3.2357387007906899E-2</v>
      </c>
      <c r="T889" s="56">
        <v>-0.58636324941873996</v>
      </c>
      <c r="U889" s="56">
        <v>-0.151533587577516</v>
      </c>
      <c r="V889" s="56">
        <v>-0.51151545887523797</v>
      </c>
      <c r="W889" s="56">
        <v>-0.123537232391205</v>
      </c>
      <c r="X889" s="56">
        <v>1.8138557177895101E-2</v>
      </c>
      <c r="Y889" s="56">
        <v>0.33348013952329097</v>
      </c>
      <c r="AB889" s="56">
        <v>-0.87030288250449495</v>
      </c>
      <c r="AC889" s="56">
        <v>1.3221360344098401</v>
      </c>
      <c r="AD889" s="56" t="s">
        <v>1362</v>
      </c>
      <c r="AE889" s="56">
        <v>-0.22838281778699701</v>
      </c>
      <c r="AF889" s="56">
        <v>-0.47320978547671999</v>
      </c>
      <c r="AG889" s="56" t="s">
        <v>1362</v>
      </c>
      <c r="AH889" s="56">
        <v>-0.14360395883757801</v>
      </c>
      <c r="AI889" s="56">
        <v>0.54332368405859599</v>
      </c>
      <c r="AJ889" s="56">
        <v>0.16278020705794999</v>
      </c>
      <c r="AK889" s="56"/>
      <c r="AL889" s="29" t="s">
        <v>1390</v>
      </c>
    </row>
    <row r="890" spans="1:38" x14ac:dyDescent="0.2">
      <c r="A890" t="s">
        <v>398</v>
      </c>
      <c r="B890">
        <v>18927</v>
      </c>
      <c r="C890" t="s">
        <v>640</v>
      </c>
      <c r="D890" t="s">
        <v>1177</v>
      </c>
      <c r="E890" t="s">
        <v>387</v>
      </c>
      <c r="F890" s="95">
        <v>0.16</v>
      </c>
      <c r="H890" s="33">
        <v>615554</v>
      </c>
      <c r="I890" s="40">
        <v>76.954539999999994</v>
      </c>
      <c r="J890" s="40">
        <v>25.656749999999999</v>
      </c>
      <c r="K890" s="34">
        <v>3</v>
      </c>
      <c r="M890">
        <v>0</v>
      </c>
      <c r="P890" s="28">
        <v>8.4628601720225696E-2</v>
      </c>
      <c r="Q890" s="28">
        <v>-4.3612636236446997E-2</v>
      </c>
      <c r="T890" s="56">
        <v>-9.3442556897190304E-2</v>
      </c>
      <c r="U890" s="56">
        <v>-0.57937905730450401</v>
      </c>
      <c r="V890" s="56">
        <v>-0.307214934954951</v>
      </c>
      <c r="W890" s="56">
        <v>-0.60107226425564497</v>
      </c>
      <c r="X890" s="56">
        <v>0.40832779460443203</v>
      </c>
      <c r="Y890" s="56">
        <v>0.32541861630875202</v>
      </c>
      <c r="AB890" s="56">
        <v>0.235675942618815</v>
      </c>
      <c r="AC890" s="56">
        <v>1.2810774295490499</v>
      </c>
      <c r="AD890" s="56" t="s">
        <v>1362</v>
      </c>
      <c r="AE890" s="56">
        <v>-0.34165704247706102</v>
      </c>
      <c r="AF890" s="56">
        <v>-0.55225757839136802</v>
      </c>
      <c r="AG890" s="56" t="s">
        <v>1362</v>
      </c>
      <c r="AH890" s="56">
        <v>-0.90367837681906005</v>
      </c>
      <c r="AI890" s="56">
        <v>-0.91500052097315099</v>
      </c>
      <c r="AJ890" s="56">
        <v>0.75318536700926897</v>
      </c>
      <c r="AK890" s="56"/>
      <c r="AL890" s="29" t="s">
        <v>1390</v>
      </c>
    </row>
    <row r="891" spans="1:38" x14ac:dyDescent="0.2">
      <c r="A891" t="s">
        <v>400</v>
      </c>
      <c r="B891">
        <v>26297</v>
      </c>
      <c r="C891" t="s">
        <v>721</v>
      </c>
      <c r="D891" t="s">
        <v>1177</v>
      </c>
      <c r="E891" t="s">
        <v>387</v>
      </c>
      <c r="F891" s="95">
        <v>0</v>
      </c>
      <c r="H891" s="33">
        <v>21030299</v>
      </c>
      <c r="I891" s="40">
        <v>86.290530000000004</v>
      </c>
      <c r="J891" s="40">
        <v>20.733270000000001</v>
      </c>
      <c r="K891" s="34">
        <v>0</v>
      </c>
      <c r="M891">
        <v>0</v>
      </c>
      <c r="P891" s="28">
        <v>-0.14216200022272499</v>
      </c>
      <c r="Q891" s="28">
        <v>-5.1354959727289401E-2</v>
      </c>
      <c r="T891" s="56">
        <v>-1.1686343502941601</v>
      </c>
      <c r="U891" s="56">
        <v>-1.01545257993342</v>
      </c>
      <c r="V891" s="56">
        <v>-1.34735978125272</v>
      </c>
      <c r="W891" s="56">
        <v>-1.8256416816908401</v>
      </c>
      <c r="X891" s="56">
        <v>-1.27567324146807</v>
      </c>
      <c r="Y891" s="56">
        <v>0.86934818511413303</v>
      </c>
      <c r="AB891" s="56">
        <v>-0.29374288136612697</v>
      </c>
      <c r="AC891" s="56">
        <v>-1.5910579619944001</v>
      </c>
      <c r="AD891" s="56" t="s">
        <v>1362</v>
      </c>
      <c r="AE891" s="56">
        <v>-7.8178662169570395E-2</v>
      </c>
      <c r="AF891" s="56">
        <v>0.44549411513309101</v>
      </c>
      <c r="AG891" s="56" t="s">
        <v>1362</v>
      </c>
      <c r="AH891" s="56">
        <v>0.87888980364920799</v>
      </c>
      <c r="AI891" s="56">
        <v>-0.88569974700018905</v>
      </c>
      <c r="AJ891" s="56">
        <v>-1.13262496143126</v>
      </c>
      <c r="AK891" s="56"/>
      <c r="AL891" s="29" t="s">
        <v>1390</v>
      </c>
    </row>
    <row r="892" spans="1:38" x14ac:dyDescent="0.2">
      <c r="A892" t="s">
        <v>399</v>
      </c>
      <c r="B892" t="s">
        <v>118</v>
      </c>
      <c r="C892" t="s">
        <v>643</v>
      </c>
      <c r="D892" t="s">
        <v>1177</v>
      </c>
      <c r="E892" t="s">
        <v>387</v>
      </c>
      <c r="F892" s="95">
        <v>71.569999999999993</v>
      </c>
      <c r="H892" s="33">
        <v>12588980</v>
      </c>
      <c r="I892" s="40">
        <v>80.561884456499996</v>
      </c>
      <c r="J892" s="40">
        <v>43.707899925699998</v>
      </c>
      <c r="K892" s="34">
        <v>56</v>
      </c>
      <c r="M892">
        <v>0</v>
      </c>
      <c r="P892" s="28">
        <v>-0.356658408443564</v>
      </c>
      <c r="Q892" s="28">
        <v>-0.177024619661141</v>
      </c>
      <c r="T892" s="56">
        <v>-1.24321647359219</v>
      </c>
      <c r="U892" s="56">
        <v>-5.58848895694216E-2</v>
      </c>
      <c r="V892" s="56">
        <v>-0.627288044519831</v>
      </c>
      <c r="W892" s="56">
        <v>-7.5020881598344705E-2</v>
      </c>
      <c r="X892" s="56">
        <v>0.20316711032581999</v>
      </c>
      <c r="Y892" s="56">
        <v>0.34162461920259501</v>
      </c>
      <c r="AB892" s="56">
        <v>-1.31416476495291</v>
      </c>
      <c r="AC892" s="56">
        <v>1.43775095452809</v>
      </c>
      <c r="AD892" s="56" t="s">
        <v>1362</v>
      </c>
      <c r="AE892" s="56">
        <v>-0.102521357306036</v>
      </c>
      <c r="AF892" s="56">
        <v>-0.48101445238113799</v>
      </c>
      <c r="AG892" s="56" t="s">
        <v>1362</v>
      </c>
      <c r="AH892" s="56">
        <v>-0.68762630476108</v>
      </c>
      <c r="AI892" s="56">
        <v>-0.28857232700618801</v>
      </c>
      <c r="AJ892" s="56">
        <v>0.53176889364908098</v>
      </c>
      <c r="AK892" s="56"/>
      <c r="AL892" s="29" t="s">
        <v>1390</v>
      </c>
    </row>
    <row r="893" spans="1:38" x14ac:dyDescent="0.2">
      <c r="A893" t="s">
        <v>398</v>
      </c>
      <c r="B893" t="s">
        <v>51</v>
      </c>
      <c r="C893" t="s">
        <v>808</v>
      </c>
      <c r="D893" t="s">
        <v>1177</v>
      </c>
      <c r="E893" t="s">
        <v>387</v>
      </c>
      <c r="F893" s="95">
        <v>0</v>
      </c>
      <c r="H893" s="33">
        <v>9352910</v>
      </c>
      <c r="I893" s="40">
        <v>80.877472515899996</v>
      </c>
      <c r="J893" s="40">
        <v>57.546719088899998</v>
      </c>
      <c r="K893" s="34">
        <v>4</v>
      </c>
      <c r="M893">
        <v>0</v>
      </c>
      <c r="P893" s="28">
        <v>-0.51250808877867005</v>
      </c>
      <c r="Q893" s="28">
        <v>-0.18801115481553499</v>
      </c>
      <c r="T893" s="56">
        <v>-1.94980105689992</v>
      </c>
      <c r="U893" s="56">
        <v>-3.3107146531898397E-2</v>
      </c>
      <c r="V893" s="56">
        <v>-1.02332352293831</v>
      </c>
      <c r="W893" s="56">
        <v>-0.44432188520527599</v>
      </c>
      <c r="X893" s="56">
        <v>-5.8599650092917101E-2</v>
      </c>
      <c r="Y893" s="56">
        <v>0.48562241936768002</v>
      </c>
      <c r="AB893" s="56">
        <v>-2.31626161209135</v>
      </c>
      <c r="AC893" s="56">
        <v>2.1359035106719499</v>
      </c>
      <c r="AD893" s="56" t="s">
        <v>1362</v>
      </c>
      <c r="AE893" s="56">
        <v>-0.41612557350443702</v>
      </c>
      <c r="AF893" s="56">
        <v>-1.28824854875576</v>
      </c>
      <c r="AG893" s="56" t="s">
        <v>1362</v>
      </c>
      <c r="AH893" s="56">
        <v>-1.59586831931984</v>
      </c>
      <c r="AI893" s="56">
        <v>0.78137482444371298</v>
      </c>
      <c r="AJ893" s="56">
        <v>0.15801987890335401</v>
      </c>
      <c r="AK893" s="56"/>
      <c r="AL893" s="29" t="s">
        <v>1390</v>
      </c>
    </row>
    <row r="894" spans="1:38" x14ac:dyDescent="0.2">
      <c r="A894" t="s">
        <v>398</v>
      </c>
      <c r="B894">
        <v>19014</v>
      </c>
      <c r="C894" t="s">
        <v>720</v>
      </c>
      <c r="D894" t="s">
        <v>1107</v>
      </c>
      <c r="E894" t="s">
        <v>387</v>
      </c>
      <c r="F894" s="95">
        <v>30.740000000000002</v>
      </c>
      <c r="H894" s="33">
        <v>2086729</v>
      </c>
      <c r="I894" s="40">
        <v>67.746970000000005</v>
      </c>
      <c r="J894" s="40">
        <v>84.409976999999998</v>
      </c>
      <c r="K894" s="34">
        <v>11</v>
      </c>
      <c r="M894">
        <v>0</v>
      </c>
      <c r="P894" s="28">
        <v>0.68204274684407595</v>
      </c>
      <c r="Q894" s="28">
        <v>0.59069969920973298</v>
      </c>
      <c r="T894" s="56">
        <v>-1.46168131594858</v>
      </c>
      <c r="U894" s="56">
        <v>-0.154794189260649</v>
      </c>
      <c r="V894" s="56">
        <v>-1.0647772973374501</v>
      </c>
      <c r="W894" s="56">
        <v>-4.3092166764102699E-2</v>
      </c>
      <c r="X894" s="56">
        <v>0.25830578091828699</v>
      </c>
      <c r="Y894" s="56">
        <v>0.46822055298564302</v>
      </c>
      <c r="AB894" s="56">
        <v>-2.0125015288174901</v>
      </c>
      <c r="AC894" s="56">
        <v>2.0536044480077198</v>
      </c>
      <c r="AD894" s="56" t="s">
        <v>1362</v>
      </c>
      <c r="AE894" s="56">
        <v>-0.42234191954233202</v>
      </c>
      <c r="AF894" s="56">
        <v>-1.42763738776297</v>
      </c>
      <c r="AG894" s="56" t="s">
        <v>1362</v>
      </c>
      <c r="AH894" s="56">
        <v>-1.524479592304</v>
      </c>
      <c r="AI894" s="56">
        <v>0.67530487733183897</v>
      </c>
      <c r="AJ894" s="56">
        <v>0.62048511299289499</v>
      </c>
      <c r="AK894" s="56"/>
      <c r="AL894" s="29" t="s">
        <v>1390</v>
      </c>
    </row>
    <row r="895" spans="1:38" x14ac:dyDescent="0.2">
      <c r="A895" t="s">
        <v>398</v>
      </c>
      <c r="B895">
        <v>18402</v>
      </c>
      <c r="C895" t="s">
        <v>543</v>
      </c>
      <c r="D895" t="s">
        <v>1107</v>
      </c>
      <c r="E895" t="s">
        <v>387</v>
      </c>
      <c r="F895" s="95">
        <v>2.5449999999999999</v>
      </c>
      <c r="H895" s="33">
        <v>5764821</v>
      </c>
      <c r="I895" s="40">
        <v>47.312275</v>
      </c>
      <c r="J895" s="40">
        <v>77.909064000000001</v>
      </c>
      <c r="K895" s="34">
        <v>125</v>
      </c>
      <c r="M895">
        <v>0</v>
      </c>
      <c r="P895" s="28">
        <v>0.48198713445169999</v>
      </c>
      <c r="Q895" s="28">
        <v>0.22142941037559999</v>
      </c>
      <c r="T895" s="56">
        <v>-0.77473535631879098</v>
      </c>
      <c r="U895" s="56">
        <v>-0.13316783318005099</v>
      </c>
      <c r="V895" s="56">
        <v>-0.76210921524653896</v>
      </c>
      <c r="W895" s="56">
        <v>-0.33054859718720903</v>
      </c>
      <c r="X895" s="56">
        <v>0.33795413021891002</v>
      </c>
      <c r="Y895" s="56">
        <v>0.348982872412197</v>
      </c>
      <c r="AB895" s="56">
        <v>-1.07390519768251</v>
      </c>
      <c r="AC895" s="56">
        <v>1.7058249884843899</v>
      </c>
      <c r="AD895" s="56" t="s">
        <v>1362</v>
      </c>
      <c r="AE895" s="56">
        <v>-0.279344438289165</v>
      </c>
      <c r="AF895" s="56">
        <v>-0.84013132913234301</v>
      </c>
      <c r="AG895" s="56" t="s">
        <v>1362</v>
      </c>
      <c r="AH895" s="56">
        <v>-1.0363817550363099</v>
      </c>
      <c r="AI895" s="56">
        <v>0.32803063939276</v>
      </c>
      <c r="AJ895" s="56">
        <v>0.54152084644651</v>
      </c>
      <c r="AK895" s="56"/>
      <c r="AL895" s="29" t="s">
        <v>1390</v>
      </c>
    </row>
    <row r="896" spans="1:38" x14ac:dyDescent="0.2">
      <c r="A896" t="s">
        <v>398</v>
      </c>
      <c r="B896">
        <v>18319</v>
      </c>
      <c r="C896" t="s">
        <v>497</v>
      </c>
      <c r="D896" t="s">
        <v>1107</v>
      </c>
      <c r="E896" t="s">
        <v>1038</v>
      </c>
      <c r="F896" s="95">
        <v>9.6950000000000003</v>
      </c>
      <c r="H896" s="33">
        <v>4982638</v>
      </c>
      <c r="I896" s="40">
        <v>47.455343999999997</v>
      </c>
      <c r="J896" s="40">
        <v>84.985037000000005</v>
      </c>
      <c r="K896" s="34">
        <v>1181</v>
      </c>
      <c r="M896">
        <v>0</v>
      </c>
      <c r="P896" s="28">
        <v>0.164880751363047</v>
      </c>
      <c r="Q896" s="28">
        <v>9.4582703225064693E-2</v>
      </c>
      <c r="T896" s="56">
        <v>-0.411001180775877</v>
      </c>
      <c r="U896" s="56">
        <v>-4.1043857401537098E-2</v>
      </c>
      <c r="V896" s="56">
        <v>-0.51307342342730899</v>
      </c>
      <c r="W896" s="56">
        <v>-0.37279684688401898</v>
      </c>
      <c r="X896" s="56">
        <v>-0.21928688303984001</v>
      </c>
      <c r="Y896" s="56">
        <v>0.15048235055786899</v>
      </c>
      <c r="AB896" s="56">
        <v>-0.53099971718888395</v>
      </c>
      <c r="AC896" s="56">
        <v>0.16272278399618301</v>
      </c>
      <c r="AD896" s="56">
        <v>-0.53566034785097005</v>
      </c>
      <c r="AE896" s="56">
        <v>-2.0191983642630799E-2</v>
      </c>
      <c r="AF896" s="56">
        <v>-0.262888180575923</v>
      </c>
      <c r="AG896" s="56" t="s">
        <v>1362</v>
      </c>
      <c r="AH896" s="56">
        <v>-0.63864173965415605</v>
      </c>
      <c r="AI896" s="56">
        <v>0.22900189418747799</v>
      </c>
      <c r="AJ896" s="56">
        <v>1.6695048164332201E-2</v>
      </c>
      <c r="AK896" s="56"/>
      <c r="AL896" s="29" t="s">
        <v>1390</v>
      </c>
    </row>
    <row r="897" spans="1:38" x14ac:dyDescent="0.2">
      <c r="A897" t="s">
        <v>399</v>
      </c>
      <c r="B897" t="s">
        <v>232</v>
      </c>
      <c r="C897" t="s">
        <v>524</v>
      </c>
      <c r="D897" t="s">
        <v>1107</v>
      </c>
      <c r="E897" t="s">
        <v>387</v>
      </c>
      <c r="F897" s="95">
        <v>22.034999999999997</v>
      </c>
      <c r="H897" s="33">
        <v>22977203</v>
      </c>
      <c r="I897" s="40">
        <v>80.265308916600006</v>
      </c>
      <c r="J897" s="40">
        <v>22.7476032362</v>
      </c>
      <c r="K897" s="34">
        <v>96</v>
      </c>
      <c r="M897">
        <v>0</v>
      </c>
      <c r="P897" s="28">
        <v>0.21538451207131901</v>
      </c>
      <c r="Q897" s="28">
        <v>9.0882775253799106E-2</v>
      </c>
      <c r="T897" s="56">
        <v>-0.56708196748750295</v>
      </c>
      <c r="U897" s="56">
        <v>-1.41815106134735</v>
      </c>
      <c r="V897" s="56">
        <v>-1.0894034106314201</v>
      </c>
      <c r="W897" s="56">
        <v>-1.9137754566309</v>
      </c>
      <c r="X897" s="56">
        <v>-1.5849155584742201</v>
      </c>
      <c r="Y897" s="56">
        <v>0.87841433222190501</v>
      </c>
      <c r="AB897" s="56">
        <v>0.13282023592733699</v>
      </c>
      <c r="AC897" s="56">
        <v>-0.82107124696856904</v>
      </c>
      <c r="AD897" s="56" t="s">
        <v>1362</v>
      </c>
      <c r="AE897" s="56">
        <v>-0.28180185986761103</v>
      </c>
      <c r="AF897" s="56">
        <v>0.36457210689229202</v>
      </c>
      <c r="AG897" s="56" t="s">
        <v>1362</v>
      </c>
      <c r="AH897" s="56">
        <v>0.94629279626483798</v>
      </c>
      <c r="AI897" s="56">
        <v>-0.577060326156556</v>
      </c>
      <c r="AJ897" s="56">
        <v>-1.2268324173110201</v>
      </c>
      <c r="AK897" s="56"/>
      <c r="AL897" s="29" t="s">
        <v>1390</v>
      </c>
    </row>
    <row r="898" spans="1:38" x14ac:dyDescent="0.2">
      <c r="A898" t="s">
        <v>399</v>
      </c>
      <c r="B898" t="s">
        <v>203</v>
      </c>
      <c r="C898" t="s">
        <v>814</v>
      </c>
      <c r="D898" t="s">
        <v>1107</v>
      </c>
      <c r="E898" t="s">
        <v>387</v>
      </c>
      <c r="F898" s="95" t="s">
        <v>1362</v>
      </c>
      <c r="H898" s="33">
        <v>7211182</v>
      </c>
      <c r="I898" s="40">
        <v>84.668065134299994</v>
      </c>
      <c r="J898" s="40">
        <v>49.862094785899998</v>
      </c>
      <c r="K898" s="34">
        <v>12</v>
      </c>
      <c r="M898">
        <v>0</v>
      </c>
      <c r="P898" s="28">
        <v>-4.08291845420857E-2</v>
      </c>
      <c r="Q898" s="28">
        <v>-3.76899681561772E-2</v>
      </c>
      <c r="T898" s="56">
        <v>-1.0742157957479701</v>
      </c>
      <c r="U898" s="56">
        <v>3.7761818060022101E-2</v>
      </c>
      <c r="V898" s="56">
        <v>-0.55102257963952195</v>
      </c>
      <c r="W898" s="56">
        <v>-2.15895149496373E-2</v>
      </c>
      <c r="X898" s="56">
        <v>0.36087949550491799</v>
      </c>
      <c r="Y898" s="56">
        <v>0.23174440186707301</v>
      </c>
      <c r="AB898" s="56">
        <v>-1.1865873003902401</v>
      </c>
      <c r="AC898" s="56">
        <v>1.5907865573803099</v>
      </c>
      <c r="AD898" s="56" t="s">
        <v>1362</v>
      </c>
      <c r="AE898" s="56">
        <v>-0.16875600949639999</v>
      </c>
      <c r="AF898" s="56">
        <v>-0.65122831450367502</v>
      </c>
      <c r="AG898" s="56" t="s">
        <v>1362</v>
      </c>
      <c r="AH898" s="56">
        <v>-0.78835237736906505</v>
      </c>
      <c r="AI898" s="56">
        <v>-0.139864822803246</v>
      </c>
      <c r="AJ898" s="56">
        <v>0.57606490525244003</v>
      </c>
      <c r="AK898" s="56"/>
      <c r="AL898" s="29" t="s">
        <v>1390</v>
      </c>
    </row>
    <row r="899" spans="1:38" x14ac:dyDescent="0.2">
      <c r="A899" t="s">
        <v>398</v>
      </c>
      <c r="B899">
        <v>18446</v>
      </c>
      <c r="C899" t="s">
        <v>583</v>
      </c>
      <c r="D899" t="s">
        <v>1107</v>
      </c>
      <c r="E899" t="s">
        <v>1037</v>
      </c>
      <c r="F899" s="95">
        <v>26.490000000000002</v>
      </c>
      <c r="H899" s="33">
        <v>25162527</v>
      </c>
      <c r="I899" s="40">
        <v>87.008650000000003</v>
      </c>
      <c r="J899" s="40">
        <v>43.563040000000001</v>
      </c>
      <c r="K899" s="34">
        <v>5</v>
      </c>
      <c r="M899">
        <v>0</v>
      </c>
      <c r="P899" s="28">
        <v>-0.44189672576435302</v>
      </c>
      <c r="Q899" s="28">
        <v>-0.30739866021159101</v>
      </c>
      <c r="T899" s="56">
        <v>-0.35547298967235402</v>
      </c>
      <c r="U899" s="56">
        <v>0.10761681673960199</v>
      </c>
      <c r="V899" s="56">
        <v>-3.6155675380702898E-2</v>
      </c>
      <c r="W899" s="56">
        <v>-0.46959067027967</v>
      </c>
      <c r="X899" s="56">
        <v>-6.5634280487743807E-2</v>
      </c>
      <c r="Y899" s="56">
        <v>-2.6619810952464299E-2</v>
      </c>
      <c r="AB899" s="56">
        <v>-0.43354287482799803</v>
      </c>
      <c r="AC899" s="56">
        <v>-3.4218094793856797E-2</v>
      </c>
      <c r="AD899" s="56">
        <v>0.53341181788184999</v>
      </c>
      <c r="AE899" s="56">
        <v>0.112961982930904</v>
      </c>
      <c r="AF899" s="56">
        <v>4.4317028563055402E-2</v>
      </c>
      <c r="AG899" s="56">
        <v>-5.0969770795665899E-2</v>
      </c>
      <c r="AH899" s="56">
        <v>-0.32796411847430201</v>
      </c>
      <c r="AI899" s="56">
        <v>-0.105563543531444</v>
      </c>
      <c r="AJ899" s="56">
        <v>2.3885613220942001E-2</v>
      </c>
      <c r="AK899" s="56"/>
      <c r="AL899" s="29" t="s">
        <v>1390</v>
      </c>
    </row>
    <row r="900" spans="1:38" x14ac:dyDescent="0.2">
      <c r="A900" t="s">
        <v>399</v>
      </c>
      <c r="B900">
        <v>23585</v>
      </c>
      <c r="C900" t="s">
        <v>878</v>
      </c>
      <c r="D900" t="s">
        <v>1111</v>
      </c>
      <c r="E900" t="s">
        <v>387</v>
      </c>
      <c r="F900" s="95">
        <v>0</v>
      </c>
      <c r="H900" s="33">
        <v>17530408</v>
      </c>
      <c r="I900" s="40">
        <v>73.926879999999997</v>
      </c>
      <c r="J900" s="40">
        <v>27.26247</v>
      </c>
      <c r="K900" s="34">
        <v>153</v>
      </c>
      <c r="M900">
        <v>0</v>
      </c>
      <c r="P900" s="28">
        <v>-5.9154852651281203E-2</v>
      </c>
      <c r="Q900" s="28">
        <v>2.3443220453362199E-2</v>
      </c>
      <c r="T900" s="56">
        <v>-1.3270993882697799</v>
      </c>
      <c r="U900" s="56">
        <v>-1.0956710291667899</v>
      </c>
      <c r="V900" s="56">
        <v>-1.36650085985403</v>
      </c>
      <c r="W900" s="56">
        <v>-0.98923904468385404</v>
      </c>
      <c r="X900" s="56">
        <v>-0.72810722905549197</v>
      </c>
      <c r="Y900" s="56">
        <v>0.85841810070082203</v>
      </c>
      <c r="AB900" s="56">
        <v>-0.58755931045841103</v>
      </c>
      <c r="AC900" s="56">
        <v>6.8000229961641206E-2</v>
      </c>
      <c r="AD900" s="56" t="s">
        <v>1362</v>
      </c>
      <c r="AE900" s="56">
        <v>-0.18036647008457801</v>
      </c>
      <c r="AF900" s="56">
        <v>0.215556399073526</v>
      </c>
      <c r="AG900" s="56" t="s">
        <v>1362</v>
      </c>
      <c r="AH900" s="56">
        <v>0.68690486209339696</v>
      </c>
      <c r="AI900" s="56">
        <v>-0.19994370675987799</v>
      </c>
      <c r="AJ900" s="56">
        <v>-0.51766298889166995</v>
      </c>
      <c r="AK900" s="56"/>
      <c r="AL900" s="29" t="s">
        <v>1390</v>
      </c>
    </row>
    <row r="901" spans="1:38" x14ac:dyDescent="0.2">
      <c r="A901" t="s">
        <v>399</v>
      </c>
      <c r="B901" t="s">
        <v>134</v>
      </c>
      <c r="C901" t="s">
        <v>922</v>
      </c>
      <c r="D901" t="s">
        <v>1111</v>
      </c>
      <c r="E901" t="s">
        <v>387</v>
      </c>
      <c r="F901" s="95">
        <v>6.52</v>
      </c>
      <c r="H901" s="33">
        <v>252411</v>
      </c>
      <c r="I901" s="40">
        <v>83.352333023200003</v>
      </c>
      <c r="J901" s="40">
        <v>84.955278161300001</v>
      </c>
      <c r="K901" s="34">
        <v>27</v>
      </c>
      <c r="M901">
        <v>0</v>
      </c>
      <c r="P901" s="28">
        <v>8.3280976063979995E-2</v>
      </c>
      <c r="Q901" s="28">
        <v>1.5920615681943601E-2</v>
      </c>
      <c r="T901" s="56">
        <v>-1.7305037375639201</v>
      </c>
      <c r="U901" s="56">
        <v>-6.7972544610223007E-2</v>
      </c>
      <c r="V901" s="56">
        <v>-1.0664479856156199</v>
      </c>
      <c r="W901" s="56">
        <v>-0.47914154442617002</v>
      </c>
      <c r="X901" s="56">
        <v>0.387195465342065</v>
      </c>
      <c r="Y901" s="56">
        <v>0.43009565480641299</v>
      </c>
      <c r="AB901" s="56">
        <v>-1.96265277382716</v>
      </c>
      <c r="AC901" s="56">
        <v>1.9961490686573899</v>
      </c>
      <c r="AD901" s="56" t="s">
        <v>1362</v>
      </c>
      <c r="AE901" s="56">
        <v>-0.33540106766911798</v>
      </c>
      <c r="AF901" s="56">
        <v>-1.3962544840787401</v>
      </c>
      <c r="AG901" s="56" t="s">
        <v>1362</v>
      </c>
      <c r="AH901" s="56">
        <v>-3.0645323878463802</v>
      </c>
      <c r="AI901" s="56">
        <v>0.68968021436250704</v>
      </c>
      <c r="AJ901" s="56">
        <v>0.69000728703764602</v>
      </c>
      <c r="AK901" s="56"/>
      <c r="AL901" s="29" t="s">
        <v>1390</v>
      </c>
    </row>
    <row r="902" spans="1:38" x14ac:dyDescent="0.2">
      <c r="A902" t="s">
        <v>399</v>
      </c>
      <c r="B902" t="s">
        <v>282</v>
      </c>
      <c r="C902" t="s">
        <v>975</v>
      </c>
      <c r="D902" t="s">
        <v>1111</v>
      </c>
      <c r="E902" t="s">
        <v>387</v>
      </c>
      <c r="F902" s="95">
        <v>9.4699999999999989</v>
      </c>
      <c r="H902" s="33">
        <v>6744907</v>
      </c>
      <c r="I902" s="40">
        <v>87.657646353700002</v>
      </c>
      <c r="J902" s="40">
        <v>45.277753743799998</v>
      </c>
      <c r="K902" s="34">
        <v>4</v>
      </c>
      <c r="M902">
        <v>0</v>
      </c>
      <c r="P902" s="28">
        <v>-4.25169553156498E-2</v>
      </c>
      <c r="Q902" s="28">
        <v>-9.7873324360793802E-3</v>
      </c>
      <c r="T902" s="56">
        <v>-0.881190557915567</v>
      </c>
      <c r="U902" s="56">
        <v>-3.1967182751693399E-2</v>
      </c>
      <c r="V902" s="56">
        <v>-0.33063922618665997</v>
      </c>
      <c r="W902" s="56">
        <v>-4.7526845519729598E-2</v>
      </c>
      <c r="X902" s="56">
        <v>0.34322758636289802</v>
      </c>
      <c r="Y902" s="56">
        <v>0.19668368602241701</v>
      </c>
      <c r="AB902" s="56">
        <v>-0.86768317111161697</v>
      </c>
      <c r="AC902" s="56">
        <v>1.3409530078580501</v>
      </c>
      <c r="AD902" s="56" t="s">
        <v>1362</v>
      </c>
      <c r="AE902" s="56">
        <v>-0.12697586733412899</v>
      </c>
      <c r="AF902" s="56">
        <v>-0.48730350325612698</v>
      </c>
      <c r="AG902" s="56" t="s">
        <v>1362</v>
      </c>
      <c r="AH902" s="56">
        <v>-0.60078087681285597</v>
      </c>
      <c r="AI902" s="56">
        <v>-0.21782408185490301</v>
      </c>
      <c r="AJ902" s="56">
        <v>0.573441166271767</v>
      </c>
      <c r="AK902" s="56"/>
      <c r="AL902" s="29" t="s">
        <v>1390</v>
      </c>
    </row>
    <row r="903" spans="1:38" x14ac:dyDescent="0.2">
      <c r="A903" t="s">
        <v>399</v>
      </c>
      <c r="B903" t="s">
        <v>325</v>
      </c>
      <c r="C903" t="s">
        <v>1009</v>
      </c>
      <c r="D903" t="s">
        <v>1111</v>
      </c>
      <c r="E903" t="s">
        <v>387</v>
      </c>
      <c r="F903" s="95">
        <v>0.13</v>
      </c>
      <c r="H903" s="33">
        <v>26133053</v>
      </c>
      <c r="I903" s="40">
        <v>82.378511617399994</v>
      </c>
      <c r="J903" s="40">
        <v>31.206246268000001</v>
      </c>
      <c r="K903" s="34">
        <v>97</v>
      </c>
      <c r="M903">
        <v>0</v>
      </c>
      <c r="P903" s="28">
        <v>-4.0356969568535704E-3</v>
      </c>
      <c r="Q903" s="28">
        <v>-3.9282303126879102E-2</v>
      </c>
      <c r="T903" s="56">
        <v>-0.62222443595826304</v>
      </c>
      <c r="U903" s="56">
        <v>-0.334010421865721</v>
      </c>
      <c r="V903" s="56">
        <v>-0.624949366273582</v>
      </c>
      <c r="W903" s="56">
        <v>-0.607766916829652</v>
      </c>
      <c r="X903" s="56">
        <v>-0.25044355454927503</v>
      </c>
      <c r="Y903" s="56">
        <v>0.47933730497404903</v>
      </c>
      <c r="AB903" s="56">
        <v>-0.32323401330673601</v>
      </c>
      <c r="AC903" s="56">
        <v>0.358118465312874</v>
      </c>
      <c r="AD903" s="56" t="s">
        <v>1362</v>
      </c>
      <c r="AE903" s="56">
        <v>-3.00639770369154E-2</v>
      </c>
      <c r="AF903" s="56">
        <v>6.3452305819683405E-2</v>
      </c>
      <c r="AG903" s="56" t="s">
        <v>1362</v>
      </c>
      <c r="AH903" s="56">
        <v>0.21400464344211101</v>
      </c>
      <c r="AI903" s="56">
        <v>-0.70420809632049697</v>
      </c>
      <c r="AJ903" s="56">
        <v>-2.4308787774283101E-2</v>
      </c>
      <c r="AK903" s="56"/>
      <c r="AL903" s="29" t="s">
        <v>1390</v>
      </c>
    </row>
    <row r="904" spans="1:38" x14ac:dyDescent="0.2">
      <c r="A904" t="s">
        <v>400</v>
      </c>
      <c r="B904" t="s">
        <v>367</v>
      </c>
      <c r="C904" t="s">
        <v>542</v>
      </c>
      <c r="D904" t="s">
        <v>1089</v>
      </c>
      <c r="E904" t="s">
        <v>387</v>
      </c>
      <c r="F904" s="95">
        <v>57.16</v>
      </c>
      <c r="H904" s="33">
        <v>2186516</v>
      </c>
      <c r="I904" s="40">
        <v>78.857157425500006</v>
      </c>
      <c r="J904" s="40">
        <v>88.088740601699996</v>
      </c>
      <c r="K904" s="34">
        <v>260</v>
      </c>
      <c r="M904">
        <v>0</v>
      </c>
      <c r="P904" s="28">
        <v>2.6958545343922401E-2</v>
      </c>
      <c r="Q904" s="28">
        <v>0.29137656142030999</v>
      </c>
      <c r="T904" s="56">
        <v>-1.4654335743903999</v>
      </c>
      <c r="U904" s="56">
        <v>-0.156245441525523</v>
      </c>
      <c r="V904" s="56">
        <v>-0.97016044373938704</v>
      </c>
      <c r="W904" s="56">
        <v>-2.35283487318457E-2</v>
      </c>
      <c r="X904" s="56">
        <v>0.336460501680233</v>
      </c>
      <c r="Y904" s="56">
        <v>0.44073583644336101</v>
      </c>
      <c r="AB904" s="56">
        <v>-1.8981139397968001</v>
      </c>
      <c r="AC904" s="56">
        <v>1.9794858534454101</v>
      </c>
      <c r="AD904" s="56" t="s">
        <v>1362</v>
      </c>
      <c r="AE904" s="56">
        <v>-0.398699561605109</v>
      </c>
      <c r="AF904" s="56">
        <v>-1.33138257950762</v>
      </c>
      <c r="AG904" s="56" t="s">
        <v>1362</v>
      </c>
      <c r="AH904" s="56">
        <v>-1.6648814699380501</v>
      </c>
      <c r="AI904" s="56">
        <v>0.62443235091282301</v>
      </c>
      <c r="AJ904" s="56">
        <v>0.70442466390103597</v>
      </c>
      <c r="AK904" s="56"/>
      <c r="AL904" s="29" t="s">
        <v>1390</v>
      </c>
    </row>
    <row r="905" spans="1:38" x14ac:dyDescent="0.2">
      <c r="A905" t="s">
        <v>398</v>
      </c>
      <c r="B905">
        <v>18715</v>
      </c>
      <c r="C905" t="s">
        <v>1237</v>
      </c>
      <c r="D905" t="s">
        <v>1089</v>
      </c>
      <c r="E905" t="s">
        <v>387</v>
      </c>
      <c r="F905" s="95">
        <v>151.19999999999999</v>
      </c>
      <c r="H905" s="33">
        <v>252729</v>
      </c>
      <c r="I905" s="40">
        <v>73.453312999999994</v>
      </c>
      <c r="J905" s="40">
        <v>89.971266</v>
      </c>
      <c r="K905" s="34">
        <v>12</v>
      </c>
      <c r="M905">
        <v>0</v>
      </c>
      <c r="P905" s="28">
        <v>0.788274180491913</v>
      </c>
      <c r="Q905" s="28">
        <v>0.11972311087055899</v>
      </c>
      <c r="T905" s="56">
        <v>-1.0649679115977599</v>
      </c>
      <c r="U905" s="56">
        <v>-0.12734862156034699</v>
      </c>
      <c r="V905" s="56">
        <v>-0.76078447743111299</v>
      </c>
      <c r="W905" s="56">
        <v>0.272008698397955</v>
      </c>
      <c r="X905" s="56">
        <v>0.44381907376624202</v>
      </c>
      <c r="Y905" s="56">
        <v>0.33659643812714601</v>
      </c>
      <c r="AB905" s="56">
        <v>-1.5032920044585401</v>
      </c>
      <c r="AC905" s="56">
        <v>1.9459999520923399</v>
      </c>
      <c r="AD905" s="56" t="s">
        <v>1362</v>
      </c>
      <c r="AE905" s="56">
        <v>-0.41433349382516499</v>
      </c>
      <c r="AF905" s="56">
        <v>-1.23824972650987</v>
      </c>
      <c r="AG905" s="56" t="s">
        <v>1362</v>
      </c>
      <c r="AH905" s="56">
        <v>-1.4491665944752099</v>
      </c>
      <c r="AI905" s="56">
        <v>0.49713265910015297</v>
      </c>
      <c r="AJ905" s="56">
        <v>0.700650280079129</v>
      </c>
      <c r="AK905" s="56"/>
      <c r="AL905" s="29" t="s">
        <v>1390</v>
      </c>
    </row>
    <row r="906" spans="1:38" x14ac:dyDescent="0.2">
      <c r="A906" t="s">
        <v>398</v>
      </c>
      <c r="B906">
        <v>17493</v>
      </c>
      <c r="C906" t="s">
        <v>1237</v>
      </c>
      <c r="D906" t="s">
        <v>1089</v>
      </c>
      <c r="E906" t="s">
        <v>387</v>
      </c>
      <c r="F906" s="95">
        <v>151.19999999999999</v>
      </c>
      <c r="H906" s="33">
        <v>1199514</v>
      </c>
      <c r="I906" s="40">
        <v>81.036644999999993</v>
      </c>
      <c r="J906" s="40">
        <v>82.521457999999996</v>
      </c>
      <c r="K906" s="34">
        <v>1</v>
      </c>
      <c r="M906">
        <v>0</v>
      </c>
      <c r="P906" s="28">
        <v>0.23107288625420599</v>
      </c>
      <c r="Q906" s="28">
        <v>-5.0915799825958603E-3</v>
      </c>
      <c r="T906" s="56">
        <v>-1.7446812157266001</v>
      </c>
      <c r="U906" s="56">
        <v>-0.225280117644164</v>
      </c>
      <c r="V906" s="56">
        <v>-1.21942553316126</v>
      </c>
      <c r="W906" s="56">
        <v>0.14794553248727299</v>
      </c>
      <c r="X906" s="56">
        <v>0.25922520536655502</v>
      </c>
      <c r="Y906" s="56">
        <v>0.52661544144426198</v>
      </c>
      <c r="AB906" s="56">
        <v>-2.1747444415085502</v>
      </c>
      <c r="AC906" s="56">
        <v>2.12474259459007</v>
      </c>
      <c r="AD906" s="56" t="s">
        <v>1362</v>
      </c>
      <c r="AE906" s="56">
        <v>-0.47037698329164002</v>
      </c>
      <c r="AF906" s="56">
        <v>-1.51829363870462</v>
      </c>
      <c r="AG906" s="56" t="s">
        <v>1362</v>
      </c>
      <c r="AH906" s="56">
        <v>-1.7495424708870999</v>
      </c>
      <c r="AI906" s="56">
        <v>0.58718590455492503</v>
      </c>
      <c r="AJ906" s="56">
        <v>0.663212269415274</v>
      </c>
      <c r="AK906" s="56"/>
      <c r="AL906" s="29" t="s">
        <v>1390</v>
      </c>
    </row>
    <row r="907" spans="1:38" x14ac:dyDescent="0.2">
      <c r="A907" t="s">
        <v>399</v>
      </c>
      <c r="B907">
        <v>22959</v>
      </c>
      <c r="C907" t="s">
        <v>496</v>
      </c>
      <c r="D907" t="s">
        <v>1089</v>
      </c>
      <c r="E907" t="s">
        <v>387</v>
      </c>
      <c r="F907" s="95">
        <v>27.355</v>
      </c>
      <c r="H907" s="33">
        <v>15585701</v>
      </c>
      <c r="I907" s="40">
        <v>85.807973000000004</v>
      </c>
      <c r="J907" s="40">
        <v>30.978024000000001</v>
      </c>
      <c r="K907" s="34">
        <v>0</v>
      </c>
      <c r="M907">
        <v>0</v>
      </c>
      <c r="P907" s="28">
        <v>-0.201428364729763</v>
      </c>
      <c r="Q907" s="28">
        <v>-6.4414294326290006E-2</v>
      </c>
      <c r="T907" s="56">
        <v>-1.18400342675623</v>
      </c>
      <c r="U907" s="56">
        <v>-1.15536675433379</v>
      </c>
      <c r="V907" s="56">
        <v>-1.08965350945166</v>
      </c>
      <c r="W907" s="56">
        <v>-1.17705996128493</v>
      </c>
      <c r="X907" s="56">
        <v>-1.0002031565732901</v>
      </c>
      <c r="Y907" s="56">
        <v>0.85014985723207703</v>
      </c>
      <c r="AB907" s="56">
        <v>-0.28247320575253598</v>
      </c>
      <c r="AC907" s="56">
        <v>-1.0821230606129599</v>
      </c>
      <c r="AD907" s="56" t="s">
        <v>1362</v>
      </c>
      <c r="AE907" s="56">
        <v>-0.25739855566783898</v>
      </c>
      <c r="AF907" s="56">
        <v>0.37815108064616798</v>
      </c>
      <c r="AG907" s="56" t="s">
        <v>1362</v>
      </c>
      <c r="AH907" s="56">
        <v>0.82443629976487898</v>
      </c>
      <c r="AI907" s="56">
        <v>-0.43842461138517702</v>
      </c>
      <c r="AJ907" s="56">
        <v>-0.60930250518769702</v>
      </c>
      <c r="AK907" s="56"/>
      <c r="AL907" s="29" t="s">
        <v>1390</v>
      </c>
    </row>
    <row r="908" spans="1:38" x14ac:dyDescent="0.2">
      <c r="A908" t="s">
        <v>398</v>
      </c>
      <c r="B908">
        <v>18318</v>
      </c>
      <c r="C908" t="s">
        <v>496</v>
      </c>
      <c r="D908" t="s">
        <v>1089</v>
      </c>
      <c r="E908" t="s">
        <v>1038</v>
      </c>
      <c r="F908" s="95">
        <v>51.704999999999998</v>
      </c>
      <c r="H908" s="33">
        <v>1027269</v>
      </c>
      <c r="I908" s="40">
        <v>24.124649000000002</v>
      </c>
      <c r="J908" s="40">
        <v>92.874481000000003</v>
      </c>
      <c r="K908" s="34">
        <v>329</v>
      </c>
      <c r="M908">
        <v>0</v>
      </c>
      <c r="P908" s="28">
        <v>0.188411186874897</v>
      </c>
      <c r="Q908" s="28">
        <v>-0.110420533989982</v>
      </c>
      <c r="T908" s="56">
        <v>-0.73300611751671796</v>
      </c>
      <c r="U908" s="56">
        <v>-0.23418310072876999</v>
      </c>
      <c r="V908" s="56">
        <v>-0.62629625751983298</v>
      </c>
      <c r="W908" s="56">
        <v>-0.44511579304906801</v>
      </c>
      <c r="X908" s="56">
        <v>-0.42929883043168998</v>
      </c>
      <c r="Y908" s="56">
        <v>0.27997750106034802</v>
      </c>
      <c r="AB908" s="56">
        <v>-0.76249628517855095</v>
      </c>
      <c r="AC908" s="56">
        <v>0.30647384532380201</v>
      </c>
      <c r="AD908" s="56">
        <v>-0.96239300581214404</v>
      </c>
      <c r="AE908" s="56">
        <v>-0.21446375536637799</v>
      </c>
      <c r="AF908" s="56">
        <v>-0.34973561317560897</v>
      </c>
      <c r="AG908" s="56" t="s">
        <v>1362</v>
      </c>
      <c r="AH908" s="56">
        <v>-0.79958938076550001</v>
      </c>
      <c r="AI908" s="56">
        <v>0.52851980470688997</v>
      </c>
      <c r="AJ908" s="56">
        <v>-3.4710277368961803E-2</v>
      </c>
      <c r="AK908" s="56"/>
      <c r="AL908" s="29" t="s">
        <v>1390</v>
      </c>
    </row>
    <row r="909" spans="1:38" x14ac:dyDescent="0.2">
      <c r="A909" t="s">
        <v>398</v>
      </c>
      <c r="B909">
        <v>18377</v>
      </c>
      <c r="C909" t="s">
        <v>518</v>
      </c>
      <c r="D909" t="s">
        <v>1106</v>
      </c>
      <c r="E909" t="s">
        <v>387</v>
      </c>
      <c r="F909" s="95">
        <v>21.795000000000002</v>
      </c>
      <c r="H909" s="33">
        <v>4183009</v>
      </c>
      <c r="I909" s="40">
        <v>71.987350000000006</v>
      </c>
      <c r="J909" s="40">
        <v>68.710908000000003</v>
      </c>
      <c r="K909" s="34">
        <v>13</v>
      </c>
      <c r="M909">
        <v>0</v>
      </c>
      <c r="P909" s="28">
        <v>0.82810280358069799</v>
      </c>
      <c r="Q909" s="28">
        <v>0.36311526794568499</v>
      </c>
      <c r="T909" s="56">
        <v>-0.401271544059009</v>
      </c>
      <c r="U909" s="56">
        <v>-0.121322661319297</v>
      </c>
      <c r="V909" s="56">
        <v>-0.66697171416063294</v>
      </c>
      <c r="W909" s="56">
        <v>2.3984552724003599E-2</v>
      </c>
      <c r="X909" s="56">
        <v>0.21675187593845599</v>
      </c>
      <c r="Y909" s="56">
        <v>0.29734142992565898</v>
      </c>
      <c r="AB909" s="56">
        <v>-0.78326922596527604</v>
      </c>
      <c r="AC909" s="56">
        <v>1.6516568769411</v>
      </c>
      <c r="AD909" s="56" t="s">
        <v>1362</v>
      </c>
      <c r="AE909" s="56">
        <v>-0.27957113965574498</v>
      </c>
      <c r="AF909" s="56">
        <v>-0.85082760442732497</v>
      </c>
      <c r="AG909" s="56" t="s">
        <v>1362</v>
      </c>
      <c r="AH909" s="56">
        <v>-0.758236727502269</v>
      </c>
      <c r="AI909" s="56">
        <v>0.32805192497006203</v>
      </c>
      <c r="AJ909" s="56">
        <v>0.55298285246488899</v>
      </c>
      <c r="AK909" s="56"/>
      <c r="AL909" s="29" t="s">
        <v>1390</v>
      </c>
    </row>
    <row r="910" spans="1:38" x14ac:dyDescent="0.2">
      <c r="A910" t="s">
        <v>398</v>
      </c>
      <c r="B910">
        <v>19033</v>
      </c>
      <c r="C910" t="s">
        <v>643</v>
      </c>
      <c r="D910" t="s">
        <v>1106</v>
      </c>
      <c r="E910" t="s">
        <v>387</v>
      </c>
      <c r="F910" s="95">
        <v>71.569999999999993</v>
      </c>
      <c r="H910" s="33">
        <v>3827028</v>
      </c>
      <c r="I910" s="40">
        <v>79.410589999999999</v>
      </c>
      <c r="J910" s="40">
        <v>73.128292000000002</v>
      </c>
      <c r="K910" s="34">
        <v>7</v>
      </c>
      <c r="M910">
        <v>0</v>
      </c>
      <c r="P910" s="28">
        <v>0.27574977261908901</v>
      </c>
      <c r="Q910" s="28">
        <v>4.5788724200339897E-3</v>
      </c>
      <c r="T910" s="56">
        <v>-1.4356583026369101</v>
      </c>
      <c r="U910" s="56">
        <v>-0.145088319285467</v>
      </c>
      <c r="V910" s="56">
        <v>-0.99193161640640304</v>
      </c>
      <c r="W910" s="56">
        <v>-6.5578439798784305E-2</v>
      </c>
      <c r="X910" s="56">
        <v>0.319375215223832</v>
      </c>
      <c r="Y910" s="56">
        <v>0.44174297913576499</v>
      </c>
      <c r="AB910" s="56">
        <v>-1.86377087861693</v>
      </c>
      <c r="AC910" s="56">
        <v>2.04568804880215</v>
      </c>
      <c r="AD910" s="56" t="s">
        <v>1362</v>
      </c>
      <c r="AE910" s="56">
        <v>-0.40030114057638599</v>
      </c>
      <c r="AF910" s="56">
        <v>-1.334905954973</v>
      </c>
      <c r="AG910" s="56" t="s">
        <v>1362</v>
      </c>
      <c r="AH910" s="56">
        <v>-1.6772044021663901</v>
      </c>
      <c r="AI910" s="56">
        <v>0.53065356992388502</v>
      </c>
      <c r="AJ910" s="56">
        <v>0.61348970848040096</v>
      </c>
      <c r="AK910" s="56"/>
      <c r="AL910" s="29" t="s">
        <v>1390</v>
      </c>
    </row>
    <row r="911" spans="1:38" x14ac:dyDescent="0.2">
      <c r="A911" t="s">
        <v>398</v>
      </c>
      <c r="B911" t="s">
        <v>75</v>
      </c>
      <c r="C911" t="s">
        <v>831</v>
      </c>
      <c r="D911" t="s">
        <v>1106</v>
      </c>
      <c r="E911" t="s">
        <v>387</v>
      </c>
      <c r="F911" s="95">
        <v>7.0000000000000007E-2</v>
      </c>
      <c r="H911" s="33">
        <v>12854292</v>
      </c>
      <c r="I911" s="40">
        <v>81.708760025199993</v>
      </c>
      <c r="J911" s="40">
        <v>57.788934882699998</v>
      </c>
      <c r="K911" s="34">
        <v>982</v>
      </c>
      <c r="M911">
        <v>0</v>
      </c>
      <c r="P911" s="28">
        <v>9.6953057585118796E-2</v>
      </c>
      <c r="Q911" s="28">
        <v>-0.135938490822099</v>
      </c>
      <c r="T911" s="56">
        <v>-1.0850679809335599</v>
      </c>
      <c r="U911" s="56">
        <v>-4.7238884230405398E-2</v>
      </c>
      <c r="V911" s="56">
        <v>-0.76436762872386699</v>
      </c>
      <c r="W911" s="56">
        <v>0.10178457455267401</v>
      </c>
      <c r="X911" s="56">
        <v>0.34977689798022499</v>
      </c>
      <c r="Y911" s="56">
        <v>0.32397509793621998</v>
      </c>
      <c r="AB911" s="56">
        <v>-1.47310217043721</v>
      </c>
      <c r="AC911" s="56">
        <v>1.89490840976022</v>
      </c>
      <c r="AD911" s="56" t="s">
        <v>1362</v>
      </c>
      <c r="AE911" s="56">
        <v>-0.38725505596107301</v>
      </c>
      <c r="AF911" s="56">
        <v>-1.0980584858545199</v>
      </c>
      <c r="AG911" s="56" t="s">
        <v>1362</v>
      </c>
      <c r="AH911" s="56">
        <v>-1.20061546250449</v>
      </c>
      <c r="AI911" s="56">
        <v>0.42755895740753103</v>
      </c>
      <c r="AJ911" s="56">
        <v>0.64688429906038603</v>
      </c>
      <c r="AK911" s="56"/>
      <c r="AL911" s="29" t="s">
        <v>1390</v>
      </c>
    </row>
    <row r="912" spans="1:38" x14ac:dyDescent="0.2">
      <c r="A912" t="s">
        <v>399</v>
      </c>
      <c r="B912" t="s">
        <v>168</v>
      </c>
      <c r="C912" t="s">
        <v>528</v>
      </c>
      <c r="D912" t="s">
        <v>1106</v>
      </c>
      <c r="E912" t="s">
        <v>387</v>
      </c>
      <c r="F912" s="95">
        <v>53.12</v>
      </c>
      <c r="H912" s="33">
        <v>25011512</v>
      </c>
      <c r="I912" s="40">
        <v>87.655640047199995</v>
      </c>
      <c r="J912" s="40">
        <v>25.314563103099999</v>
      </c>
      <c r="K912" s="34">
        <v>0</v>
      </c>
      <c r="M912">
        <v>0</v>
      </c>
      <c r="P912" s="28">
        <v>-0.61704696503990797</v>
      </c>
      <c r="Q912" s="28">
        <v>-0.24935808689731001</v>
      </c>
      <c r="T912" s="56">
        <v>-1.58726789555847</v>
      </c>
      <c r="U912" s="56">
        <v>-0.457392837371004</v>
      </c>
      <c r="V912" s="56">
        <v>-0.87851902629394496</v>
      </c>
      <c r="W912" s="56">
        <v>-0.86043234927989998</v>
      </c>
      <c r="X912" s="56">
        <v>-0.29880657611067302</v>
      </c>
      <c r="Y912" s="56">
        <v>0.63568048587116399</v>
      </c>
      <c r="AB912" s="56">
        <v>-1.0407195355352299</v>
      </c>
      <c r="AC912" s="56">
        <v>-8.0914531198036502E-2</v>
      </c>
      <c r="AD912" s="56" t="s">
        <v>1362</v>
      </c>
      <c r="AE912" s="56">
        <v>8.9006763223767896E-2</v>
      </c>
      <c r="AF912" s="56">
        <v>0.22218272119350299</v>
      </c>
      <c r="AG912" s="56" t="s">
        <v>1362</v>
      </c>
      <c r="AH912" s="56">
        <v>0.20018755023058801</v>
      </c>
      <c r="AI912" s="56">
        <v>-1.1070674802779199</v>
      </c>
      <c r="AJ912" s="56">
        <v>3.34073630956701E-3</v>
      </c>
      <c r="AK912" s="56"/>
      <c r="AL912" s="29" t="s">
        <v>1390</v>
      </c>
    </row>
    <row r="913" spans="1:38" x14ac:dyDescent="0.2">
      <c r="A913" t="s">
        <v>398</v>
      </c>
      <c r="B913">
        <v>19149</v>
      </c>
      <c r="C913" t="s">
        <v>750</v>
      </c>
      <c r="D913" t="s">
        <v>1106</v>
      </c>
      <c r="E913" t="s">
        <v>387</v>
      </c>
      <c r="F913" s="95">
        <v>8.8000000000000007</v>
      </c>
      <c r="H913" s="33">
        <v>15586636</v>
      </c>
      <c r="I913" s="40">
        <v>83.530770000000004</v>
      </c>
      <c r="J913" s="40">
        <v>43.242089999999997</v>
      </c>
      <c r="K913" s="34">
        <v>913</v>
      </c>
      <c r="M913">
        <v>0</v>
      </c>
      <c r="P913" s="28">
        <v>-0.43570435092174098</v>
      </c>
      <c r="Q913" s="28">
        <v>-0.418552261361267</v>
      </c>
      <c r="T913" s="56">
        <v>-1.2039118239470901</v>
      </c>
      <c r="U913" s="56">
        <v>0.15232816751605999</v>
      </c>
      <c r="V913" s="56">
        <v>-0.31964393676703601</v>
      </c>
      <c r="W913" s="56">
        <v>-0.26408255433432698</v>
      </c>
      <c r="X913" s="56">
        <v>0.58284280756863804</v>
      </c>
      <c r="Y913" s="56">
        <v>5.9406533701962701E-2</v>
      </c>
      <c r="AB913" s="56">
        <v>-1.4867900818522799</v>
      </c>
      <c r="AC913" s="56">
        <v>1.54683666053096</v>
      </c>
      <c r="AD913" s="56" t="s">
        <v>1362</v>
      </c>
      <c r="AE913" s="56">
        <v>-0.28731962999479699</v>
      </c>
      <c r="AF913" s="56">
        <v>-0.61211896495483498</v>
      </c>
      <c r="AG913" s="56" t="s">
        <v>1362</v>
      </c>
      <c r="AH913" s="56">
        <v>-0.62762333021606798</v>
      </c>
      <c r="AI913" s="56">
        <v>-1.9767258311086999E-2</v>
      </c>
      <c r="AJ913" s="56">
        <v>0.69471228194526502</v>
      </c>
      <c r="AK913" s="56"/>
      <c r="AL913" s="29" t="s">
        <v>1390</v>
      </c>
    </row>
    <row r="914" spans="1:38" x14ac:dyDescent="0.2">
      <c r="A914" t="s">
        <v>399</v>
      </c>
      <c r="B914" t="s">
        <v>318</v>
      </c>
      <c r="C914" t="s">
        <v>1003</v>
      </c>
      <c r="D914" t="s">
        <v>1083</v>
      </c>
      <c r="E914" t="s">
        <v>387</v>
      </c>
      <c r="F914" s="95">
        <v>1.4649999999999999</v>
      </c>
      <c r="H914" s="33">
        <v>1754537</v>
      </c>
      <c r="I914" s="40">
        <v>74.260659592799996</v>
      </c>
      <c r="J914" s="40">
        <v>81.791166781000001</v>
      </c>
      <c r="K914" s="34">
        <v>11</v>
      </c>
      <c r="M914">
        <v>0</v>
      </c>
      <c r="P914" s="28">
        <v>0.39007768963525202</v>
      </c>
      <c r="Q914" s="28">
        <v>0.21195702564301599</v>
      </c>
      <c r="T914" s="56">
        <v>-1.47520437679836</v>
      </c>
      <c r="U914" s="56">
        <v>-5.5142762319025901E-2</v>
      </c>
      <c r="V914" s="56">
        <v>-0.91327876620119997</v>
      </c>
      <c r="W914" s="56">
        <v>9.7863854775830997E-3</v>
      </c>
      <c r="X914" s="56">
        <v>0.35827509038320299</v>
      </c>
      <c r="Y914" s="56">
        <v>0.38228111600404102</v>
      </c>
      <c r="AB914" s="56">
        <v>-1.72692408557599</v>
      </c>
      <c r="AC914" s="56">
        <v>1.94551429859083</v>
      </c>
      <c r="AD914" s="56" t="s">
        <v>1362</v>
      </c>
      <c r="AE914" s="56">
        <v>-0.334617998826929</v>
      </c>
      <c r="AF914" s="56">
        <v>-1.2356467928472901</v>
      </c>
      <c r="AG914" s="56" t="s">
        <v>1362</v>
      </c>
      <c r="AH914" s="56">
        <v>-1.6309614175879299</v>
      </c>
      <c r="AI914" s="56">
        <v>0.54564938885105796</v>
      </c>
      <c r="AJ914" s="56">
        <v>0.64854930265189703</v>
      </c>
      <c r="AK914" s="56"/>
      <c r="AL914" s="29" t="s">
        <v>1390</v>
      </c>
    </row>
    <row r="915" spans="1:38" x14ac:dyDescent="0.2">
      <c r="A915" t="s">
        <v>398</v>
      </c>
      <c r="B915">
        <v>17406</v>
      </c>
      <c r="C915" t="s">
        <v>1160</v>
      </c>
      <c r="D915" t="s">
        <v>1083</v>
      </c>
      <c r="E915" t="s">
        <v>1037</v>
      </c>
      <c r="F915" s="95">
        <v>4.7750000000000004</v>
      </c>
      <c r="H915" s="33">
        <v>28976396</v>
      </c>
      <c r="I915" s="40">
        <v>84.585030000000003</v>
      </c>
      <c r="J915" s="40">
        <v>38.730829999999997</v>
      </c>
      <c r="K915" s="34">
        <v>146</v>
      </c>
      <c r="M915">
        <v>0</v>
      </c>
      <c r="P915" s="28">
        <v>0.35591735226304499</v>
      </c>
      <c r="Q915" s="28">
        <v>0.157521160264327</v>
      </c>
      <c r="T915" s="56">
        <v>0.74194250025359099</v>
      </c>
      <c r="U915" s="56">
        <v>-9.4306747955136896E-2</v>
      </c>
      <c r="V915" s="56">
        <v>-9.6729628518318803E-2</v>
      </c>
      <c r="W915" s="56">
        <v>0.226060285467684</v>
      </c>
      <c r="X915" s="56">
        <v>-5.4099277513100598E-2</v>
      </c>
      <c r="Y915" s="56">
        <v>9.4477020123302398E-3</v>
      </c>
      <c r="AB915" s="56">
        <v>0.693654667363646</v>
      </c>
      <c r="AC915" s="56">
        <v>-5.0360562526707897E-2</v>
      </c>
      <c r="AD915" s="56">
        <v>0.64844574318401405</v>
      </c>
      <c r="AE915" s="56">
        <v>-6.47440924205991E-2</v>
      </c>
      <c r="AF915" s="56">
        <v>-0.14155579423728101</v>
      </c>
      <c r="AG915" s="56">
        <v>-0.174095582688266</v>
      </c>
      <c r="AH915" s="56">
        <v>0.137483823906629</v>
      </c>
      <c r="AI915" s="56">
        <v>-0.112742805626537</v>
      </c>
      <c r="AJ915" s="56">
        <v>0.12587897268752499</v>
      </c>
      <c r="AK915" s="56"/>
      <c r="AL915" s="29" t="s">
        <v>1390</v>
      </c>
    </row>
    <row r="916" spans="1:38" x14ac:dyDescent="0.2">
      <c r="A916" t="s">
        <v>398</v>
      </c>
      <c r="B916">
        <v>19072</v>
      </c>
      <c r="C916" t="s">
        <v>680</v>
      </c>
      <c r="D916" t="s">
        <v>1083</v>
      </c>
      <c r="E916" t="s">
        <v>387</v>
      </c>
      <c r="F916" s="95">
        <v>0.35</v>
      </c>
      <c r="H916" s="33">
        <v>2734704</v>
      </c>
      <c r="I916" s="40">
        <v>76.870525000000001</v>
      </c>
      <c r="J916" s="40">
        <v>75.078024999999997</v>
      </c>
      <c r="K916" s="34">
        <v>4</v>
      </c>
      <c r="M916">
        <v>0</v>
      </c>
      <c r="P916" s="28">
        <v>0.26259708194910403</v>
      </c>
      <c r="Q916" s="28">
        <v>0.123851980965257</v>
      </c>
      <c r="T916" s="56">
        <v>-1.36405122398697</v>
      </c>
      <c r="U916" s="56">
        <v>-0.12340567026521999</v>
      </c>
      <c r="V916" s="56">
        <v>-1.00119141858128</v>
      </c>
      <c r="W916" s="56">
        <v>-1.5894676684902999E-2</v>
      </c>
      <c r="X916" s="56">
        <v>0.29998507797386198</v>
      </c>
      <c r="Y916" s="56">
        <v>0.432152507830451</v>
      </c>
      <c r="AB916" s="56">
        <v>-1.85339734907695</v>
      </c>
      <c r="AC916" s="56">
        <v>2.0132493340683699</v>
      </c>
      <c r="AD916" s="56" t="s">
        <v>1362</v>
      </c>
      <c r="AE916" s="56">
        <v>-0.44910886348768603</v>
      </c>
      <c r="AF916" s="56">
        <v>-1.297227206164</v>
      </c>
      <c r="AG916" s="56" t="s">
        <v>1362</v>
      </c>
      <c r="AH916" s="56">
        <v>-1.45654134615205</v>
      </c>
      <c r="AI916" s="56">
        <v>0.55849709623075205</v>
      </c>
      <c r="AJ916" s="56">
        <v>0.65938999048022595</v>
      </c>
      <c r="AK916" s="56"/>
      <c r="AL916" s="29" t="s">
        <v>1390</v>
      </c>
    </row>
    <row r="917" spans="1:38" x14ac:dyDescent="0.2">
      <c r="A917" t="s">
        <v>398</v>
      </c>
      <c r="B917">
        <v>18301</v>
      </c>
      <c r="C917" t="s">
        <v>480</v>
      </c>
      <c r="D917" t="s">
        <v>1083</v>
      </c>
      <c r="E917" t="s">
        <v>1038</v>
      </c>
      <c r="F917" s="95">
        <v>37.06</v>
      </c>
      <c r="H917" s="33">
        <v>7325883</v>
      </c>
      <c r="I917" s="40">
        <v>55.375990000000002</v>
      </c>
      <c r="J917" s="40">
        <v>81.663407000000007</v>
      </c>
      <c r="K917" s="34">
        <v>2696</v>
      </c>
      <c r="M917">
        <v>0</v>
      </c>
      <c r="P917" s="28">
        <v>0.23597795704268701</v>
      </c>
      <c r="Q917" s="28">
        <v>8.2890092531026902E-2</v>
      </c>
      <c r="T917" s="56">
        <v>0.37427457399340602</v>
      </c>
      <c r="U917" s="56">
        <v>6.3148911690787098E-3</v>
      </c>
      <c r="V917" s="56">
        <v>-0.197906951428894</v>
      </c>
      <c r="W917" s="56">
        <v>-0.219355653473148</v>
      </c>
      <c r="X917" s="56">
        <v>-0.11790616795789</v>
      </c>
      <c r="Y917" s="56">
        <v>6.3124676207236297E-5</v>
      </c>
      <c r="AB917" s="56">
        <v>0.42820396606153899</v>
      </c>
      <c r="AC917" s="56">
        <v>2.1465832284802401E-2</v>
      </c>
      <c r="AD917" s="56">
        <v>0.14471095464960401</v>
      </c>
      <c r="AE917" s="56">
        <v>1.7432611100652001E-2</v>
      </c>
      <c r="AF917" s="56">
        <v>-0.18457698377169801</v>
      </c>
      <c r="AG917" s="56" t="s">
        <v>1362</v>
      </c>
      <c r="AH917" s="56">
        <v>0.23376623971493601</v>
      </c>
      <c r="AI917" s="56">
        <v>0.23222311881828001</v>
      </c>
      <c r="AJ917" s="56">
        <v>-8.5845421467036206E-2</v>
      </c>
      <c r="AK917" s="56"/>
      <c r="AL917" s="29" t="s">
        <v>1390</v>
      </c>
    </row>
    <row r="918" spans="1:38" x14ac:dyDescent="0.2">
      <c r="A918" t="s">
        <v>398</v>
      </c>
      <c r="B918">
        <v>19159</v>
      </c>
      <c r="C918" t="s">
        <v>756</v>
      </c>
      <c r="D918" t="s">
        <v>1083</v>
      </c>
      <c r="E918" t="s">
        <v>387</v>
      </c>
      <c r="F918" s="95">
        <v>87.385000000000005</v>
      </c>
      <c r="H918" s="33">
        <v>15709907</v>
      </c>
      <c r="I918" s="40">
        <v>77.288929999999993</v>
      </c>
      <c r="J918" s="40">
        <v>43.159529999999997</v>
      </c>
      <c r="K918" s="34">
        <v>711</v>
      </c>
      <c r="M918">
        <v>0</v>
      </c>
      <c r="P918" s="28">
        <v>0.16783355679189599</v>
      </c>
      <c r="Q918" s="28">
        <v>-0.213655605347467</v>
      </c>
      <c r="T918" s="56">
        <v>-0.36638392039707302</v>
      </c>
      <c r="U918" s="56">
        <v>-1.8970290213841601E-2</v>
      </c>
      <c r="V918" s="56">
        <v>-0.26751980642128698</v>
      </c>
      <c r="W918" s="56">
        <v>2.6450698693555999E-2</v>
      </c>
      <c r="X918" s="56">
        <v>0.41882704760017597</v>
      </c>
      <c r="Y918" s="56">
        <v>8.8041011398598296E-2</v>
      </c>
      <c r="AB918" s="56">
        <v>-0.60826730844289101</v>
      </c>
      <c r="AC918" s="56">
        <v>1.40222658086061</v>
      </c>
      <c r="AD918" s="56" t="s">
        <v>1362</v>
      </c>
      <c r="AE918" s="56">
        <v>-0.40534266735858598</v>
      </c>
      <c r="AF918" s="56">
        <v>-0.494894437100526</v>
      </c>
      <c r="AG918" s="56" t="s">
        <v>1362</v>
      </c>
      <c r="AH918" s="56">
        <v>-0.42861101637570098</v>
      </c>
      <c r="AI918" s="56">
        <v>-5.5592458473862398E-2</v>
      </c>
      <c r="AJ918" s="56">
        <v>0.59118957817295403</v>
      </c>
      <c r="AK918" s="56"/>
      <c r="AL918" s="29" t="s">
        <v>1390</v>
      </c>
    </row>
    <row r="919" spans="1:38" x14ac:dyDescent="0.2">
      <c r="A919" s="48" t="s">
        <v>398</v>
      </c>
      <c r="B919" t="s">
        <v>38</v>
      </c>
      <c r="C919" t="s">
        <v>795</v>
      </c>
      <c r="D919" t="s">
        <v>1083</v>
      </c>
      <c r="E919" t="s">
        <v>387</v>
      </c>
      <c r="F919" s="95">
        <v>1.9449999999999998</v>
      </c>
      <c r="H919" s="60">
        <v>15233986</v>
      </c>
      <c r="I919" s="40">
        <v>81.544852543700003</v>
      </c>
      <c r="J919" s="40">
        <v>48.595653259000002</v>
      </c>
      <c r="K919" s="34">
        <v>2</v>
      </c>
      <c r="M919">
        <v>0</v>
      </c>
      <c r="P919" s="28">
        <v>-0.59858892366119598</v>
      </c>
      <c r="Q919" s="28">
        <v>-0.27438355586194202</v>
      </c>
      <c r="T919" s="56">
        <v>-1.7162524302182101</v>
      </c>
      <c r="U919" s="56">
        <v>8.8564913520770394E-2</v>
      </c>
      <c r="V919" s="56">
        <v>-0.93958324333860899</v>
      </c>
      <c r="W919" s="56">
        <v>-0.31823470881878202</v>
      </c>
      <c r="X919" s="56">
        <v>-0.20904388047558101</v>
      </c>
      <c r="Y919" s="56">
        <v>0.42191694201145002</v>
      </c>
      <c r="AB919" s="56">
        <v>-1.9736373260600899</v>
      </c>
      <c r="AC919" s="56">
        <v>1.9834461758309601</v>
      </c>
      <c r="AD919" s="56" t="s">
        <v>1362</v>
      </c>
      <c r="AE919" s="56">
        <v>-0.24196734495258501</v>
      </c>
      <c r="AF919" s="56">
        <v>-0.93578970868137101</v>
      </c>
      <c r="AG919" s="56" t="s">
        <v>1362</v>
      </c>
      <c r="AH919" s="56">
        <v>-1.1238308778594299</v>
      </c>
      <c r="AI919" s="56">
        <v>0.50621166145866303</v>
      </c>
      <c r="AJ919" s="56">
        <v>1.38841744145332E-2</v>
      </c>
      <c r="AK919" s="56"/>
      <c r="AL919" s="29" t="s">
        <v>1390</v>
      </c>
    </row>
    <row r="920" spans="1:38" x14ac:dyDescent="0.2">
      <c r="A920" t="s">
        <v>400</v>
      </c>
      <c r="B920">
        <v>26437</v>
      </c>
      <c r="C920" t="s">
        <v>746</v>
      </c>
      <c r="D920" t="s">
        <v>1142</v>
      </c>
      <c r="E920" t="s">
        <v>387</v>
      </c>
      <c r="F920" s="95" t="s">
        <v>1362</v>
      </c>
      <c r="H920" s="33">
        <v>21186284</v>
      </c>
      <c r="I920" s="40">
        <v>89.070689999999999</v>
      </c>
      <c r="J920" s="40">
        <v>25.711980000000001</v>
      </c>
      <c r="K920" s="34">
        <v>257</v>
      </c>
      <c r="M920">
        <v>0</v>
      </c>
      <c r="P920" s="28">
        <v>0.16290779295652999</v>
      </c>
      <c r="Q920" s="28">
        <v>0.153119695109559</v>
      </c>
      <c r="T920" s="56">
        <v>0.49740639777941897</v>
      </c>
      <c r="U920" s="56">
        <v>-1.0352046481778201</v>
      </c>
      <c r="V920" s="56">
        <v>-0.21049950279947899</v>
      </c>
      <c r="W920" s="56">
        <v>-0.994682458683258</v>
      </c>
      <c r="X920" s="56">
        <v>-1.83486555727009</v>
      </c>
      <c r="Y920" s="56">
        <v>0.53462758718333803</v>
      </c>
      <c r="AB920" s="56">
        <v>0.34627367772616102</v>
      </c>
      <c r="AC920" s="56">
        <v>-1.3914229453201901</v>
      </c>
      <c r="AD920" s="56" t="s">
        <v>1362</v>
      </c>
      <c r="AE920" s="56">
        <v>-0.241631776358158</v>
      </c>
      <c r="AF920" s="56">
        <v>0.40118287430528699</v>
      </c>
      <c r="AG920" s="56" t="s">
        <v>1362</v>
      </c>
      <c r="AH920" s="56">
        <v>0.69512327012910302</v>
      </c>
      <c r="AI920" s="56">
        <v>-0.71756143640675796</v>
      </c>
      <c r="AJ920" s="56">
        <v>-1.3065045221856899</v>
      </c>
      <c r="AK920" s="56"/>
      <c r="AL920" s="29" t="s">
        <v>1390</v>
      </c>
    </row>
    <row r="921" spans="1:38" x14ac:dyDescent="0.2">
      <c r="A921" t="s">
        <v>399</v>
      </c>
      <c r="B921" t="s">
        <v>176</v>
      </c>
      <c r="C921" t="s">
        <v>934</v>
      </c>
      <c r="D921" t="s">
        <v>1142</v>
      </c>
      <c r="E921" t="s">
        <v>387</v>
      </c>
      <c r="F921" s="95">
        <v>26.914999999999999</v>
      </c>
      <c r="H921" s="33">
        <v>1731575</v>
      </c>
      <c r="I921" s="40">
        <v>84.490149185500002</v>
      </c>
      <c r="J921" s="40">
        <v>76.086765306000004</v>
      </c>
      <c r="K921" s="34">
        <v>0</v>
      </c>
      <c r="M921">
        <v>0</v>
      </c>
      <c r="P921" s="28">
        <v>-3.4739645076571901E-2</v>
      </c>
      <c r="Q921" s="28">
        <v>8.7600713482958406E-2</v>
      </c>
      <c r="T921" s="56">
        <v>-1.51092441481142</v>
      </c>
      <c r="U921" s="56">
        <v>-1.8193784841853401E-2</v>
      </c>
      <c r="V921" s="56">
        <v>-0.87781350662493296</v>
      </c>
      <c r="W921" s="56">
        <v>-0.318114404028778</v>
      </c>
      <c r="X921" s="56">
        <v>0.29228350578977802</v>
      </c>
      <c r="Y921" s="56">
        <v>0.379090862056364</v>
      </c>
      <c r="AB921" s="56">
        <v>-1.80815255900145</v>
      </c>
      <c r="AC921" s="56">
        <v>1.93816707255109</v>
      </c>
      <c r="AD921" s="56" t="s">
        <v>1362</v>
      </c>
      <c r="AE921" s="56">
        <v>-0.330177545591337</v>
      </c>
      <c r="AF921" s="56">
        <v>-1.17532261107736</v>
      </c>
      <c r="AG921" s="56" t="s">
        <v>1362</v>
      </c>
      <c r="AH921" s="56">
        <v>-2.0154758021153198</v>
      </c>
      <c r="AI921" s="56">
        <v>0.48459289973653402</v>
      </c>
      <c r="AJ921" s="56">
        <v>0.66249578042911705</v>
      </c>
      <c r="AK921" s="56"/>
      <c r="AL921" s="29" t="s">
        <v>1390</v>
      </c>
    </row>
    <row r="922" spans="1:38" x14ac:dyDescent="0.2">
      <c r="A922" t="s">
        <v>399</v>
      </c>
      <c r="B922">
        <v>23550</v>
      </c>
      <c r="C922" t="s">
        <v>746</v>
      </c>
      <c r="D922" t="s">
        <v>1142</v>
      </c>
      <c r="E922" t="s">
        <v>387</v>
      </c>
      <c r="F922" s="95" t="s">
        <v>1362</v>
      </c>
      <c r="H922" s="33">
        <v>25220644</v>
      </c>
      <c r="I922" s="40">
        <v>89.574879999999993</v>
      </c>
      <c r="J922" s="40">
        <v>18.446165000000001</v>
      </c>
      <c r="K922" s="34">
        <v>311</v>
      </c>
      <c r="M922">
        <v>0</v>
      </c>
      <c r="P922" s="28">
        <v>3.12300926294222E-3</v>
      </c>
      <c r="Q922" s="28">
        <v>4.9554175597782198E-2</v>
      </c>
      <c r="T922" s="56">
        <v>0.53919849619087501</v>
      </c>
      <c r="U922" s="56">
        <v>-1.28355033618977</v>
      </c>
      <c r="V922" s="56">
        <v>-0.59902284885969803</v>
      </c>
      <c r="W922" s="56">
        <v>-1.1856619273882401</v>
      </c>
      <c r="X922" s="56">
        <v>-1.5262043395851299</v>
      </c>
      <c r="Y922" s="56">
        <v>0.64683146316666695</v>
      </c>
      <c r="AB922" s="56">
        <v>0.156241475124409</v>
      </c>
      <c r="AC922" s="56">
        <v>-1.36017420201866</v>
      </c>
      <c r="AD922" s="56" t="s">
        <v>1362</v>
      </c>
      <c r="AE922" s="56">
        <v>-0.270235005135055</v>
      </c>
      <c r="AF922" s="56">
        <v>0.392107722635815</v>
      </c>
      <c r="AG922" s="56" t="s">
        <v>1362</v>
      </c>
      <c r="AH922" s="56">
        <v>0.85447683917831796</v>
      </c>
      <c r="AI922" s="56">
        <v>-0.29944970041857399</v>
      </c>
      <c r="AJ922" s="56">
        <v>-1.3447967121372399</v>
      </c>
      <c r="AK922" s="56"/>
      <c r="AL922" s="29" t="s">
        <v>1390</v>
      </c>
    </row>
    <row r="923" spans="1:38" x14ac:dyDescent="0.2">
      <c r="A923" t="s">
        <v>399</v>
      </c>
      <c r="B923">
        <v>23832</v>
      </c>
      <c r="C923" t="s">
        <v>626</v>
      </c>
      <c r="D923" t="s">
        <v>1142</v>
      </c>
      <c r="E923" t="s">
        <v>387</v>
      </c>
      <c r="F923" s="95">
        <v>0.20500000000000002</v>
      </c>
      <c r="H923" s="33">
        <v>27034106</v>
      </c>
      <c r="I923" s="40">
        <v>85.088645999999997</v>
      </c>
      <c r="J923" s="40">
        <v>22.264959999999999</v>
      </c>
      <c r="K923" s="34">
        <v>0</v>
      </c>
      <c r="M923">
        <v>0</v>
      </c>
      <c r="P923" s="28">
        <v>-9.4339594298809698E-2</v>
      </c>
      <c r="Q923" s="28">
        <v>-2.8187352431318898E-3</v>
      </c>
      <c r="T923" s="56">
        <v>-0.89234871567582696</v>
      </c>
      <c r="U923" s="56">
        <v>-1.41679964520171</v>
      </c>
      <c r="V923" s="56">
        <v>-1.4079250697319601</v>
      </c>
      <c r="W923" s="56">
        <v>-1.3675569453419001</v>
      </c>
      <c r="X923" s="56">
        <v>-1.5560962640937399</v>
      </c>
      <c r="Y923" s="56">
        <v>0.92697395496416501</v>
      </c>
      <c r="AB923" s="56">
        <v>-0.210445680303364</v>
      </c>
      <c r="AC923" s="56">
        <v>-1.8481457605265601</v>
      </c>
      <c r="AD923" s="56" t="s">
        <v>1362</v>
      </c>
      <c r="AE923" s="56">
        <v>-0.10312606281372599</v>
      </c>
      <c r="AF923" s="56">
        <v>0.40564493542343999</v>
      </c>
      <c r="AG923" s="56" t="s">
        <v>1362</v>
      </c>
      <c r="AH923" s="56">
        <v>0.89426142374010897</v>
      </c>
      <c r="AI923" s="56">
        <v>-0.43229416272733601</v>
      </c>
      <c r="AJ923" s="56">
        <v>-0.99270918351483595</v>
      </c>
      <c r="AK923" s="56"/>
      <c r="AL923" s="29" t="s">
        <v>1390</v>
      </c>
    </row>
    <row r="924" spans="1:38" x14ac:dyDescent="0.2">
      <c r="A924" t="s">
        <v>399</v>
      </c>
      <c r="B924">
        <v>22209</v>
      </c>
      <c r="C924" t="s">
        <v>1141</v>
      </c>
      <c r="D924" t="s">
        <v>1142</v>
      </c>
      <c r="E924" t="s">
        <v>387</v>
      </c>
      <c r="F924" s="95">
        <v>0</v>
      </c>
      <c r="H924" s="33">
        <v>19801936</v>
      </c>
      <c r="I924" s="40">
        <v>87.192509999999999</v>
      </c>
      <c r="J924" s="40">
        <v>16.853899999999999</v>
      </c>
      <c r="K924" s="34">
        <v>0</v>
      </c>
      <c r="M924">
        <v>0</v>
      </c>
      <c r="P924" s="28">
        <v>-0.50338848971946704</v>
      </c>
      <c r="Q924" s="28">
        <v>-0.21635261642243001</v>
      </c>
      <c r="T924" s="56">
        <v>-1.37110861711751</v>
      </c>
      <c r="U924" s="56">
        <v>-0.88783630525436996</v>
      </c>
      <c r="V924" s="56">
        <v>-1.25163758706007</v>
      </c>
      <c r="W924" s="56">
        <v>-1.63860432075225</v>
      </c>
      <c r="X924" s="56">
        <v>-0.71297261958477098</v>
      </c>
      <c r="Y924" s="56">
        <v>0.81549588955552099</v>
      </c>
      <c r="AB924" s="56">
        <v>-0.84767181108421497</v>
      </c>
      <c r="AC924" s="56">
        <v>-0.72059581482478596</v>
      </c>
      <c r="AD924" s="56" t="s">
        <v>1362</v>
      </c>
      <c r="AE924" s="56">
        <v>-3.2573195486596498E-2</v>
      </c>
      <c r="AF924" s="56">
        <v>0.34574136094575703</v>
      </c>
      <c r="AG924" s="56" t="s">
        <v>1362</v>
      </c>
      <c r="AH924" s="56">
        <v>0.73601501655613399</v>
      </c>
      <c r="AI924" s="56">
        <v>-0.60472975903224202</v>
      </c>
      <c r="AJ924" s="56">
        <v>-0.50882111213986403</v>
      </c>
      <c r="AK924" s="56"/>
      <c r="AL924" s="29" t="s">
        <v>1390</v>
      </c>
    </row>
    <row r="925" spans="1:38" x14ac:dyDescent="0.2">
      <c r="A925" t="s">
        <v>398</v>
      </c>
      <c r="B925">
        <v>17481</v>
      </c>
      <c r="C925" t="s">
        <v>450</v>
      </c>
      <c r="D925" t="s">
        <v>1155</v>
      </c>
      <c r="E925" t="s">
        <v>387</v>
      </c>
      <c r="F925" s="95">
        <v>8.5750000000000011</v>
      </c>
      <c r="H925" s="33">
        <v>4171734</v>
      </c>
      <c r="I925" s="40">
        <v>83.051429999999996</v>
      </c>
      <c r="J925" s="40">
        <v>81.424598000000003</v>
      </c>
      <c r="K925" s="34">
        <v>19</v>
      </c>
      <c r="M925">
        <v>0</v>
      </c>
      <c r="P925" s="28">
        <v>-0.21163720641245301</v>
      </c>
      <c r="Q925" s="28">
        <v>9.1631477148961499E-2</v>
      </c>
      <c r="T925" s="56">
        <v>-1.4783252095170001</v>
      </c>
      <c r="U925" s="56">
        <v>-0.211890615081332</v>
      </c>
      <c r="V925" s="56">
        <v>-1.3629379234563199</v>
      </c>
      <c r="W925" s="56">
        <v>-0.234562252073969</v>
      </c>
      <c r="X925" s="56">
        <v>0.327981019134231</v>
      </c>
      <c r="Y925" s="56">
        <v>0.52307986360745296</v>
      </c>
      <c r="AB925" s="56">
        <v>-2.0539019522146198</v>
      </c>
      <c r="AC925" s="56">
        <v>1.9774486914463101</v>
      </c>
      <c r="AD925" s="56" t="s">
        <v>1362</v>
      </c>
      <c r="AE925" s="56">
        <v>-0.47026356613577902</v>
      </c>
      <c r="AF925" s="56">
        <v>-1.3737264134762901</v>
      </c>
      <c r="AG925" s="56" t="s">
        <v>1362</v>
      </c>
      <c r="AH925" s="56">
        <v>-1.3534134968460001</v>
      </c>
      <c r="AI925" s="56">
        <v>0.81695280975806495</v>
      </c>
      <c r="AJ925" s="56">
        <v>0.674067834784289</v>
      </c>
      <c r="AK925" s="56"/>
      <c r="AL925" s="29" t="s">
        <v>1390</v>
      </c>
    </row>
    <row r="926" spans="1:38" x14ac:dyDescent="0.2">
      <c r="A926" t="s">
        <v>399</v>
      </c>
      <c r="B926" t="s">
        <v>154</v>
      </c>
      <c r="C926" t="s">
        <v>412</v>
      </c>
      <c r="D926" t="s">
        <v>1155</v>
      </c>
      <c r="E926" t="s">
        <v>387</v>
      </c>
      <c r="F926" s="95">
        <v>65.3</v>
      </c>
      <c r="H926" s="33">
        <v>4479551</v>
      </c>
      <c r="I926" s="40">
        <v>88.716090464100006</v>
      </c>
      <c r="J926" s="40">
        <v>79.370558666500003</v>
      </c>
      <c r="K926" s="34">
        <v>8</v>
      </c>
      <c r="M926">
        <v>0</v>
      </c>
      <c r="P926" s="28">
        <v>5.44194429730957E-2</v>
      </c>
      <c r="Q926" s="28">
        <v>4.5778510350948501E-2</v>
      </c>
      <c r="T926" s="56">
        <v>-1.6415235540144499</v>
      </c>
      <c r="U926" s="56">
        <v>-8.1254761296289293E-2</v>
      </c>
      <c r="V926" s="56">
        <v>-0.94388130606258003</v>
      </c>
      <c r="W926" s="56">
        <v>-0.154935613966903</v>
      </c>
      <c r="X926" s="56">
        <v>0.40651917987793701</v>
      </c>
      <c r="Y926" s="56">
        <v>0.40285989722225402</v>
      </c>
      <c r="AB926" s="56">
        <v>-2.05314628894818</v>
      </c>
      <c r="AC926" s="56">
        <v>1.9600284736842499</v>
      </c>
      <c r="AD926" s="56" t="s">
        <v>1362</v>
      </c>
      <c r="AE926" s="56">
        <v>-0.33237334300124999</v>
      </c>
      <c r="AF926" s="56">
        <v>-1.2603069304214201</v>
      </c>
      <c r="AG926" s="56" t="s">
        <v>1362</v>
      </c>
      <c r="AH926" s="56">
        <v>-1.77429950697591</v>
      </c>
      <c r="AI926" s="56">
        <v>0.52845541841535504</v>
      </c>
      <c r="AJ926" s="56">
        <v>0.70430164756909996</v>
      </c>
      <c r="AK926" s="56"/>
      <c r="AL926" s="29" t="s">
        <v>1390</v>
      </c>
    </row>
    <row r="927" spans="1:38" x14ac:dyDescent="0.2">
      <c r="A927" t="s">
        <v>398</v>
      </c>
      <c r="B927" t="s">
        <v>48</v>
      </c>
      <c r="C927" t="s">
        <v>805</v>
      </c>
      <c r="D927" t="s">
        <v>1155</v>
      </c>
      <c r="E927" t="s">
        <v>387</v>
      </c>
      <c r="F927" s="95" t="s">
        <v>1362</v>
      </c>
      <c r="H927" s="33">
        <v>8632853</v>
      </c>
      <c r="I927" s="40">
        <v>82.392589067299994</v>
      </c>
      <c r="J927" s="40">
        <v>56.548524299699999</v>
      </c>
      <c r="K927" s="34">
        <v>5</v>
      </c>
      <c r="M927">
        <v>0</v>
      </c>
      <c r="P927" s="28">
        <v>-0.37706065787996701</v>
      </c>
      <c r="Q927" s="28">
        <v>-0.14842741314678401</v>
      </c>
      <c r="T927" s="56">
        <v>-1.7634497285722699</v>
      </c>
      <c r="U927" s="56">
        <v>-7.0862259281845003E-2</v>
      </c>
      <c r="V927" s="56">
        <v>-1.0136641025980899</v>
      </c>
      <c r="W927" s="56">
        <v>-0.52433282097193401</v>
      </c>
      <c r="X927" s="56">
        <v>-6.5955706380550305E-4</v>
      </c>
      <c r="Y927" s="56">
        <v>0.48661841268127798</v>
      </c>
      <c r="AB927" s="56">
        <v>-2.1559265077949901</v>
      </c>
      <c r="AC927" s="56">
        <v>2.0913354333162202</v>
      </c>
      <c r="AD927" s="56" t="s">
        <v>1362</v>
      </c>
      <c r="AE927" s="56">
        <v>-0.40931382640173702</v>
      </c>
      <c r="AF927" s="56">
        <v>-1.2526669761826901</v>
      </c>
      <c r="AG927" s="56" t="s">
        <v>1362</v>
      </c>
      <c r="AH927" s="56">
        <v>-1.5137694984444501</v>
      </c>
      <c r="AI927" s="56">
        <v>0.72408010985350102</v>
      </c>
      <c r="AJ927" s="56">
        <v>0.27563473972579999</v>
      </c>
      <c r="AK927" s="56"/>
      <c r="AL927" s="29" t="s">
        <v>1390</v>
      </c>
    </row>
    <row r="928" spans="1:38" x14ac:dyDescent="0.2">
      <c r="A928" t="s">
        <v>399</v>
      </c>
      <c r="B928">
        <v>23554</v>
      </c>
      <c r="C928" t="s">
        <v>1224</v>
      </c>
      <c r="D928" t="s">
        <v>1155</v>
      </c>
      <c r="E928" t="s">
        <v>387</v>
      </c>
      <c r="F928" s="95">
        <v>38.35</v>
      </c>
      <c r="H928" s="33">
        <v>20751073</v>
      </c>
      <c r="I928" s="40">
        <v>89.325373999999996</v>
      </c>
      <c r="J928" s="40">
        <v>23.084610000000001</v>
      </c>
      <c r="K928" s="34">
        <v>17</v>
      </c>
      <c r="M928">
        <v>0</v>
      </c>
      <c r="P928" s="28">
        <v>-0.479506861594996</v>
      </c>
      <c r="Q928" s="28">
        <v>-0.217643864268732</v>
      </c>
      <c r="T928" s="56">
        <v>-1.4150510826081699</v>
      </c>
      <c r="U928" s="56">
        <v>-0.70220771890098499</v>
      </c>
      <c r="V928" s="56">
        <v>-1.18403861799303</v>
      </c>
      <c r="W928" s="56">
        <v>-0.60075269507925899</v>
      </c>
      <c r="X928" s="56">
        <v>-0.78445075076159898</v>
      </c>
      <c r="Y928" s="56">
        <v>0.76747847830345295</v>
      </c>
      <c r="AB928" s="56">
        <v>-0.91891607489139804</v>
      </c>
      <c r="AC928" s="56">
        <v>-0.481063773749563</v>
      </c>
      <c r="AD928" s="56" t="s">
        <v>1362</v>
      </c>
      <c r="AE928" s="56">
        <v>2.6318940051105001E-2</v>
      </c>
      <c r="AF928" s="56">
        <v>0.26800607234732499</v>
      </c>
      <c r="AG928" s="56" t="s">
        <v>1362</v>
      </c>
      <c r="AH928" s="56">
        <v>0.63514889613404502</v>
      </c>
      <c r="AI928" s="56">
        <v>-0.295432401058981</v>
      </c>
      <c r="AJ928" s="56">
        <v>-0.41917631927040799</v>
      </c>
      <c r="AK928" s="56"/>
      <c r="AL928" s="29" t="s">
        <v>1390</v>
      </c>
    </row>
    <row r="929" spans="1:38" x14ac:dyDescent="0.2">
      <c r="A929" t="s">
        <v>398</v>
      </c>
      <c r="B929">
        <v>18313</v>
      </c>
      <c r="C929" t="s">
        <v>491</v>
      </c>
      <c r="D929" t="s">
        <v>1062</v>
      </c>
      <c r="E929" t="s">
        <v>1038</v>
      </c>
      <c r="F929" s="95">
        <v>3.05</v>
      </c>
      <c r="H929" s="33">
        <v>4966145</v>
      </c>
      <c r="I929" s="40">
        <v>66.451490000000007</v>
      </c>
      <c r="J929" s="40">
        <v>79.956626999999997</v>
      </c>
      <c r="K929" s="34">
        <v>2736</v>
      </c>
      <c r="M929">
        <v>0</v>
      </c>
      <c r="P929" s="28">
        <v>0.50954479907522698</v>
      </c>
      <c r="Q929" s="28">
        <v>0.15625695107795201</v>
      </c>
      <c r="T929" s="56">
        <v>-6.4408646434692901E-3</v>
      </c>
      <c r="U929" s="56">
        <v>-3.3809520943850799E-2</v>
      </c>
      <c r="V929" s="56">
        <v>-0.191514532263795</v>
      </c>
      <c r="W929" s="56">
        <v>-0.470736871280797</v>
      </c>
      <c r="X929" s="56">
        <v>-0.24290584990637901</v>
      </c>
      <c r="Y929" s="56">
        <v>8.1553412820160098E-2</v>
      </c>
      <c r="AB929" s="56">
        <v>-8.3336708108603497E-2</v>
      </c>
      <c r="AC929" s="56">
        <v>0.14983108283226099</v>
      </c>
      <c r="AD929" s="56">
        <v>-0.13735775550400001</v>
      </c>
      <c r="AE929" s="56">
        <v>3.8701650079584302E-2</v>
      </c>
      <c r="AF929" s="56">
        <v>-0.19022353208169901</v>
      </c>
      <c r="AG929" s="56" t="s">
        <v>1362</v>
      </c>
      <c r="AH929" s="56">
        <v>-0.422918863406053</v>
      </c>
      <c r="AI929" s="56">
        <v>0.130665640163315</v>
      </c>
      <c r="AJ929" s="56">
        <v>-6.4698661910854494E-2</v>
      </c>
      <c r="AK929" s="56"/>
      <c r="AL929" s="29" t="s">
        <v>1390</v>
      </c>
    </row>
    <row r="930" spans="1:38" x14ac:dyDescent="0.2">
      <c r="A930" t="s">
        <v>399</v>
      </c>
      <c r="B930" t="s">
        <v>193</v>
      </c>
      <c r="C930" t="s">
        <v>938</v>
      </c>
      <c r="D930" t="s">
        <v>1062</v>
      </c>
      <c r="E930" t="s">
        <v>387</v>
      </c>
      <c r="F930" s="95">
        <v>18.990000000000002</v>
      </c>
      <c r="H930" s="33">
        <v>14177733</v>
      </c>
      <c r="I930" s="40">
        <v>85.308707936399998</v>
      </c>
      <c r="J930" s="40">
        <v>26.393045432800001</v>
      </c>
      <c r="K930" s="34">
        <v>18</v>
      </c>
      <c r="M930">
        <v>0</v>
      </c>
      <c r="P930" s="28">
        <v>-0.18557780199580701</v>
      </c>
      <c r="Q930" s="28">
        <v>-5.9868455704274001E-2</v>
      </c>
      <c r="T930" s="56">
        <v>-1.1449471255102901</v>
      </c>
      <c r="U930" s="56">
        <v>-0.243797266925875</v>
      </c>
      <c r="V930" s="56">
        <v>-0.62175390940184305</v>
      </c>
      <c r="W930" s="56">
        <v>-9.1461074101959305E-2</v>
      </c>
      <c r="X930" s="56">
        <v>-6.9782685463454897E-2</v>
      </c>
      <c r="Y930" s="56">
        <v>0.45651818320870402</v>
      </c>
      <c r="AB930" s="56">
        <v>-0.52503886138700495</v>
      </c>
      <c r="AC930" s="56">
        <v>0.60274215478693505</v>
      </c>
      <c r="AD930" s="56" t="s">
        <v>1362</v>
      </c>
      <c r="AE930" s="56">
        <v>-2.57708097743959E-2</v>
      </c>
      <c r="AF930" s="56">
        <v>-4.9921668382811597E-2</v>
      </c>
      <c r="AG930" s="56" t="s">
        <v>1362</v>
      </c>
      <c r="AH930" s="56">
        <v>0.413413618628999</v>
      </c>
      <c r="AI930" s="56">
        <v>-0.72719154247005602</v>
      </c>
      <c r="AJ930" s="56">
        <v>0.17676579665001199</v>
      </c>
      <c r="AK930" s="56"/>
      <c r="AL930" s="29" t="s">
        <v>1390</v>
      </c>
    </row>
    <row r="931" spans="1:38" x14ac:dyDescent="0.2">
      <c r="A931" t="s">
        <v>399</v>
      </c>
      <c r="B931">
        <v>22597</v>
      </c>
      <c r="C931" t="s">
        <v>392</v>
      </c>
      <c r="D931" t="s">
        <v>1062</v>
      </c>
      <c r="E931" t="s">
        <v>387</v>
      </c>
      <c r="F931" s="95">
        <v>27.005000000000003</v>
      </c>
      <c r="H931" s="33">
        <v>13384782</v>
      </c>
      <c r="I931" s="40">
        <v>84.921409999999995</v>
      </c>
      <c r="J931" s="40">
        <v>39.562390000000001</v>
      </c>
      <c r="K931" s="34">
        <v>17</v>
      </c>
      <c r="M931">
        <v>0</v>
      </c>
      <c r="P931" s="28">
        <v>-0.29173835627323902</v>
      </c>
      <c r="Q931" s="28">
        <v>-0.156128968366816</v>
      </c>
      <c r="T931" s="56">
        <v>-0.99305524266642997</v>
      </c>
      <c r="U931" s="56">
        <v>-0.485044413196005</v>
      </c>
      <c r="V931" s="56">
        <v>-0.81893626345846604</v>
      </c>
      <c r="W931" s="56">
        <v>-0.25675936713879399</v>
      </c>
      <c r="X931" s="56">
        <v>-0.36283652569865898</v>
      </c>
      <c r="Y931" s="56">
        <v>0.60026669376250197</v>
      </c>
      <c r="AB931" s="56">
        <v>-0.612320963936134</v>
      </c>
      <c r="AC931" s="56">
        <v>0.64341692675547801</v>
      </c>
      <c r="AD931" s="56" t="s">
        <v>1362</v>
      </c>
      <c r="AE931" s="56">
        <v>-5.2954864710501197E-2</v>
      </c>
      <c r="AF931" s="56">
        <v>-4.9280306710872503E-2</v>
      </c>
      <c r="AG931" s="56" t="s">
        <v>1362</v>
      </c>
      <c r="AH931" s="56">
        <v>0.30665802694231498</v>
      </c>
      <c r="AI931" s="56">
        <v>-0.35674081379146899</v>
      </c>
      <c r="AJ931" s="56">
        <v>8.2066222538396003E-2</v>
      </c>
      <c r="AK931" s="56"/>
      <c r="AL931" s="29" t="s">
        <v>1390</v>
      </c>
    </row>
    <row r="932" spans="1:38" x14ac:dyDescent="0.2">
      <c r="A932" t="s">
        <v>398</v>
      </c>
      <c r="B932" t="s">
        <v>61</v>
      </c>
      <c r="C932" t="s">
        <v>817</v>
      </c>
      <c r="D932" t="s">
        <v>1062</v>
      </c>
      <c r="E932" t="s">
        <v>387</v>
      </c>
      <c r="F932" s="95">
        <v>0.12</v>
      </c>
      <c r="H932" s="33">
        <v>23181181</v>
      </c>
      <c r="I932" s="40">
        <v>78.703298700199994</v>
      </c>
      <c r="J932" s="40">
        <v>46.711143196400002</v>
      </c>
      <c r="K932" s="34">
        <v>8533</v>
      </c>
      <c r="M932">
        <v>0</v>
      </c>
      <c r="P932" s="28">
        <v>-0.17578154925321399</v>
      </c>
      <c r="Q932" s="28">
        <v>-0.39886737497956198</v>
      </c>
      <c r="T932" s="56">
        <v>-1.1896596896059799</v>
      </c>
      <c r="U932" s="56">
        <v>0.1308617537999</v>
      </c>
      <c r="V932" s="56">
        <v>-0.49103371391766298</v>
      </c>
      <c r="W932" s="56">
        <v>-0.29411098155391002</v>
      </c>
      <c r="X932" s="56">
        <v>0.53302476867501702</v>
      </c>
      <c r="Y932" s="56">
        <v>0.137749718010238</v>
      </c>
      <c r="AB932" s="56">
        <v>-1.4490839213040501</v>
      </c>
      <c r="AC932" s="56">
        <v>1.6884737088114901</v>
      </c>
      <c r="AD932" s="56" t="s">
        <v>1362</v>
      </c>
      <c r="AE932" s="56">
        <v>-0.185397833134089</v>
      </c>
      <c r="AF932" s="56">
        <v>-0.77507239953148999</v>
      </c>
      <c r="AG932" s="56" t="s">
        <v>1362</v>
      </c>
      <c r="AH932" s="56">
        <v>-0.935023857426722</v>
      </c>
      <c r="AI932" s="56">
        <v>-3.4134789673123701E-2</v>
      </c>
      <c r="AJ932" s="56">
        <v>0.64022212225304498</v>
      </c>
      <c r="AK932" s="56"/>
      <c r="AL932" s="29" t="s">
        <v>1390</v>
      </c>
    </row>
    <row r="933" spans="1:38" x14ac:dyDescent="0.2">
      <c r="A933" t="s">
        <v>398</v>
      </c>
      <c r="B933">
        <v>18692</v>
      </c>
      <c r="C933" t="s">
        <v>439</v>
      </c>
      <c r="D933" t="s">
        <v>1121</v>
      </c>
      <c r="E933" t="s">
        <v>387</v>
      </c>
      <c r="F933" s="95">
        <v>68.569999999999993</v>
      </c>
      <c r="H933" s="33">
        <v>465672</v>
      </c>
      <c r="I933" s="40">
        <v>82.811003999999997</v>
      </c>
      <c r="J933" s="40">
        <v>87.813479999999998</v>
      </c>
      <c r="K933" s="34">
        <v>1</v>
      </c>
      <c r="M933">
        <v>0</v>
      </c>
      <c r="P933" s="28">
        <v>4.0513433130721102E-2</v>
      </c>
      <c r="Q933" s="28">
        <v>0.40421426798985699</v>
      </c>
      <c r="T933" s="56">
        <v>-1.7272160331896</v>
      </c>
      <c r="U933" s="56">
        <v>-0.123364836597568</v>
      </c>
      <c r="V933" s="56">
        <v>-0.99147818170105395</v>
      </c>
      <c r="W933" s="56">
        <v>-3.2216574033041498E-2</v>
      </c>
      <c r="X933" s="56">
        <v>0.44666876812825801</v>
      </c>
      <c r="Y933" s="56">
        <v>0.42331643451303502</v>
      </c>
      <c r="AB933" s="56">
        <v>-2.2300146664901699</v>
      </c>
      <c r="AC933" s="56">
        <v>1.9603553345694</v>
      </c>
      <c r="AD933" s="56" t="s">
        <v>1362</v>
      </c>
      <c r="AE933" s="56">
        <v>-0.347015942429233</v>
      </c>
      <c r="AF933" s="56">
        <v>-1.3274467064153801</v>
      </c>
      <c r="AG933" s="56" t="s">
        <v>1362</v>
      </c>
      <c r="AH933" s="56">
        <v>-1.6075287231228099</v>
      </c>
      <c r="AI933" s="56">
        <v>0.71743252058754003</v>
      </c>
      <c r="AJ933" s="56">
        <v>0.67212959495242197</v>
      </c>
      <c r="AK933" s="56"/>
      <c r="AL933" s="29" t="s">
        <v>1390</v>
      </c>
    </row>
    <row r="934" spans="1:38" x14ac:dyDescent="0.2">
      <c r="A934" t="s">
        <v>399</v>
      </c>
      <c r="B934">
        <v>22952</v>
      </c>
      <c r="C934" t="s">
        <v>869</v>
      </c>
      <c r="D934" t="s">
        <v>1121</v>
      </c>
      <c r="E934" t="s">
        <v>387</v>
      </c>
      <c r="F934" s="95">
        <v>43.725000000000001</v>
      </c>
      <c r="H934" s="33">
        <v>18054468</v>
      </c>
      <c r="I934" s="40">
        <v>84.990054000000001</v>
      </c>
      <c r="J934" s="40">
        <v>28.219110000000001</v>
      </c>
      <c r="K934" s="34">
        <v>39</v>
      </c>
      <c r="M934">
        <v>0</v>
      </c>
      <c r="P934" s="28">
        <v>-0.13303076013987</v>
      </c>
      <c r="Q934" s="28">
        <v>-4.7182147772999297E-2</v>
      </c>
      <c r="T934" s="56">
        <v>-0.96852156492636099</v>
      </c>
      <c r="U934" s="56">
        <v>-0.91388968397097403</v>
      </c>
      <c r="V934" s="56">
        <v>-1.03510786583685</v>
      </c>
      <c r="W934" s="56">
        <v>-1.38304186789334</v>
      </c>
      <c r="X934" s="56">
        <v>-0.92433440766967501</v>
      </c>
      <c r="Y934" s="56">
        <v>0.78669624612706401</v>
      </c>
      <c r="AB934" s="56">
        <v>-0.37966020714586002</v>
      </c>
      <c r="AC934" s="56">
        <v>-0.84737093591710699</v>
      </c>
      <c r="AD934" s="56" t="s">
        <v>1362</v>
      </c>
      <c r="AE934" s="56">
        <v>-5.2323006781281101E-2</v>
      </c>
      <c r="AF934" s="56">
        <v>0.33469752475757902</v>
      </c>
      <c r="AG934" s="56" t="s">
        <v>1362</v>
      </c>
      <c r="AH934" s="56">
        <v>0.62683633987971699</v>
      </c>
      <c r="AI934" s="56">
        <v>-0.38448580427437101</v>
      </c>
      <c r="AJ934" s="56">
        <v>-0.74161100482113895</v>
      </c>
      <c r="AK934" s="56"/>
      <c r="AL934" s="29" t="s">
        <v>1390</v>
      </c>
    </row>
    <row r="935" spans="1:38" x14ac:dyDescent="0.2">
      <c r="A935" t="s">
        <v>399</v>
      </c>
      <c r="B935" t="s">
        <v>292</v>
      </c>
      <c r="C935" t="s">
        <v>984</v>
      </c>
      <c r="D935" t="s">
        <v>1121</v>
      </c>
      <c r="E935" t="s">
        <v>387</v>
      </c>
      <c r="F935" s="95">
        <v>0</v>
      </c>
      <c r="H935" s="33">
        <v>23265400</v>
      </c>
      <c r="I935" s="40">
        <v>87.949118227599996</v>
      </c>
      <c r="J935" s="40">
        <v>16.315726229999999</v>
      </c>
      <c r="K935" s="34">
        <v>13</v>
      </c>
      <c r="M935">
        <v>0</v>
      </c>
      <c r="P935" s="28">
        <v>-0.19970320371115699</v>
      </c>
      <c r="Q935" s="28">
        <v>-6.5887327157123199E-2</v>
      </c>
      <c r="T935" s="56">
        <v>-1.50006781635984</v>
      </c>
      <c r="U935" s="56">
        <v>-1.4247764648383601</v>
      </c>
      <c r="V935" s="56">
        <v>-1.7138401944175901</v>
      </c>
      <c r="W935" s="56">
        <v>-2.3862091469720199</v>
      </c>
      <c r="X935" s="56">
        <v>-1.35478278178195</v>
      </c>
      <c r="Y935" s="56">
        <v>0.97652559314852205</v>
      </c>
      <c r="AB935" s="56">
        <v>-0.34545977856182902</v>
      </c>
      <c r="AC935" s="56">
        <v>-1.20575509731607</v>
      </c>
      <c r="AD935" s="56" t="s">
        <v>1362</v>
      </c>
      <c r="AE935" s="56">
        <v>-0.150264585016611</v>
      </c>
      <c r="AF935" s="56">
        <v>0.42056416868504498</v>
      </c>
      <c r="AG935" s="56" t="s">
        <v>1362</v>
      </c>
      <c r="AH935" s="56">
        <v>0.71868786721745603</v>
      </c>
      <c r="AI935" s="56">
        <v>-0.77106685750398996</v>
      </c>
      <c r="AJ935" s="56">
        <v>-0.77053625868886799</v>
      </c>
      <c r="AK935" s="56"/>
      <c r="AL935" s="29" t="s">
        <v>1390</v>
      </c>
    </row>
    <row r="936" spans="1:38" x14ac:dyDescent="0.2">
      <c r="A936" t="s">
        <v>398</v>
      </c>
      <c r="B936" t="s">
        <v>57</v>
      </c>
      <c r="C936" t="s">
        <v>814</v>
      </c>
      <c r="D936" t="s">
        <v>1121</v>
      </c>
      <c r="E936" t="s">
        <v>387</v>
      </c>
      <c r="F936" s="95" t="s">
        <v>1362</v>
      </c>
      <c r="H936" s="33">
        <v>6161427</v>
      </c>
      <c r="I936" s="40">
        <v>82.425910791700005</v>
      </c>
      <c r="J936" s="40">
        <v>59.5778390372</v>
      </c>
      <c r="K936" s="34">
        <v>0</v>
      </c>
      <c r="M936">
        <v>0</v>
      </c>
      <c r="P936" s="28">
        <v>3.9783408579767199E-2</v>
      </c>
      <c r="Q936" s="28">
        <v>-0.1539812440328</v>
      </c>
      <c r="T936" s="56">
        <v>-1.5879079087011201</v>
      </c>
      <c r="U936" s="56">
        <v>-3.7383180674599302E-2</v>
      </c>
      <c r="V936" s="56">
        <v>-0.86922798473632901</v>
      </c>
      <c r="W936" s="56">
        <v>-0.43809236153689501</v>
      </c>
      <c r="X936" s="56">
        <v>-4.8474357472690702E-2</v>
      </c>
      <c r="Y936" s="56">
        <v>0.44537015167725902</v>
      </c>
      <c r="AB936" s="56">
        <v>-1.8731605494240899</v>
      </c>
      <c r="AC936" s="56">
        <v>2.0427651502123498</v>
      </c>
      <c r="AD936" s="56" t="s">
        <v>1362</v>
      </c>
      <c r="AE936" s="56">
        <v>-0.371455018585651</v>
      </c>
      <c r="AF936" s="56">
        <v>-1.1473215151354199</v>
      </c>
      <c r="AG936" s="56" t="s">
        <v>1362</v>
      </c>
      <c r="AH936" s="56">
        <v>-1.66391882351253</v>
      </c>
      <c r="AI936" s="56">
        <v>0.68626005272816903</v>
      </c>
      <c r="AJ936" s="56">
        <v>0.22985739311915401</v>
      </c>
      <c r="AK936" s="56"/>
      <c r="AL936" s="29" t="s">
        <v>1390</v>
      </c>
    </row>
    <row r="937" spans="1:38" x14ac:dyDescent="0.2">
      <c r="A937" t="s">
        <v>398</v>
      </c>
      <c r="B937">
        <v>18634</v>
      </c>
      <c r="C937" t="s">
        <v>615</v>
      </c>
      <c r="D937" t="s">
        <v>1130</v>
      </c>
      <c r="E937" t="s">
        <v>387</v>
      </c>
      <c r="F937" s="95">
        <v>0.8600000000000001</v>
      </c>
      <c r="H937" s="33">
        <v>6716210</v>
      </c>
      <c r="I937" s="40">
        <v>82.022369999999995</v>
      </c>
      <c r="J937" s="40">
        <v>75.952213</v>
      </c>
      <c r="K937" s="34">
        <v>9</v>
      </c>
      <c r="M937">
        <v>0</v>
      </c>
      <c r="P937" s="28">
        <v>7.0908044251523195E-2</v>
      </c>
      <c r="Q937" s="28">
        <v>0.19612727931535101</v>
      </c>
      <c r="T937" s="56">
        <v>-1.4172316832506</v>
      </c>
      <c r="U937" s="56">
        <v>-0.10513388957679</v>
      </c>
      <c r="V937" s="56">
        <v>-0.83042757266477696</v>
      </c>
      <c r="W937" s="56">
        <v>3.2029667958190303E-2</v>
      </c>
      <c r="X937" s="56">
        <v>0.392205393891632</v>
      </c>
      <c r="Y937" s="56">
        <v>0.38011755278565401</v>
      </c>
      <c r="AB937" s="56">
        <v>-1.8267457217346199</v>
      </c>
      <c r="AC937" s="56">
        <v>1.92262801116834</v>
      </c>
      <c r="AD937" s="56" t="s">
        <v>1362</v>
      </c>
      <c r="AE937" s="56">
        <v>-0.32971450253632001</v>
      </c>
      <c r="AF937" s="56">
        <v>-1.1880689014900501</v>
      </c>
      <c r="AG937" s="56" t="s">
        <v>1362</v>
      </c>
      <c r="AH937" s="56">
        <v>-1.3666636417148801</v>
      </c>
      <c r="AI937" s="56">
        <v>0.42569347804523699</v>
      </c>
      <c r="AJ937" s="56">
        <v>0.71240213378356099</v>
      </c>
      <c r="AK937" s="56"/>
      <c r="AL937" s="29" t="s">
        <v>1390</v>
      </c>
    </row>
    <row r="938" spans="1:38" x14ac:dyDescent="0.2">
      <c r="A938" t="s">
        <v>398</v>
      </c>
      <c r="B938" t="s">
        <v>46</v>
      </c>
      <c r="C938" t="s">
        <v>803</v>
      </c>
      <c r="D938" t="s">
        <v>1130</v>
      </c>
      <c r="E938" t="s">
        <v>387</v>
      </c>
      <c r="F938" s="95" t="s">
        <v>1362</v>
      </c>
      <c r="H938" s="33">
        <v>5464838</v>
      </c>
      <c r="I938" s="40">
        <v>73.936045500399999</v>
      </c>
      <c r="J938" s="40">
        <v>62.181612799699998</v>
      </c>
      <c r="K938" s="34">
        <v>19</v>
      </c>
      <c r="M938">
        <v>0</v>
      </c>
      <c r="P938" s="28">
        <v>0.37674750001020701</v>
      </c>
      <c r="Q938" s="28">
        <v>8.3464427630049794E-3</v>
      </c>
      <c r="T938" s="56">
        <v>-1.50774310511848</v>
      </c>
      <c r="U938" s="56">
        <v>-0.19088937539999301</v>
      </c>
      <c r="V938" s="56">
        <v>-0.983900172700513</v>
      </c>
      <c r="W938" s="56">
        <v>-0.36064003345159801</v>
      </c>
      <c r="X938" s="56">
        <v>6.4273740252258196E-2</v>
      </c>
      <c r="Y938" s="56">
        <v>0.50792926440720898</v>
      </c>
      <c r="AB938" s="56">
        <v>-2.0219347912599601</v>
      </c>
      <c r="AC938" s="56">
        <v>2.1416481220185899</v>
      </c>
      <c r="AD938" s="56" t="s">
        <v>1362</v>
      </c>
      <c r="AE938" s="56">
        <v>-0.48878530416235699</v>
      </c>
      <c r="AF938" s="56">
        <v>-1.3995843429619299</v>
      </c>
      <c r="AG938" s="56" t="s">
        <v>1362</v>
      </c>
      <c r="AH938" s="56">
        <v>-1.8822164947722699</v>
      </c>
      <c r="AI938" s="56">
        <v>0.81280031492871696</v>
      </c>
      <c r="AJ938" s="56">
        <v>0.31316533922574002</v>
      </c>
      <c r="AK938" s="56"/>
      <c r="AL938" s="29" t="s">
        <v>1390</v>
      </c>
    </row>
    <row r="939" spans="1:38" x14ac:dyDescent="0.2">
      <c r="A939" t="s">
        <v>399</v>
      </c>
      <c r="B939" t="s">
        <v>274</v>
      </c>
      <c r="C939" t="s">
        <v>970</v>
      </c>
      <c r="D939" t="s">
        <v>1130</v>
      </c>
      <c r="E939" t="s">
        <v>387</v>
      </c>
      <c r="F939" s="95">
        <v>108.63500000000001</v>
      </c>
      <c r="H939" s="33">
        <v>9748732</v>
      </c>
      <c r="I939" s="40">
        <v>89.537510640400001</v>
      </c>
      <c r="J939" s="40">
        <v>32.106054495999999</v>
      </c>
      <c r="K939" s="34">
        <v>1</v>
      </c>
      <c r="M939">
        <v>0</v>
      </c>
      <c r="P939" s="28">
        <v>-0.204431376614957</v>
      </c>
      <c r="Q939" s="28">
        <v>-7.5284493969363403E-2</v>
      </c>
      <c r="T939" s="56">
        <v>-1.21948632483627</v>
      </c>
      <c r="U939" s="56">
        <v>-2.6937678602115E-2</v>
      </c>
      <c r="V939" s="56">
        <v>-0.49132475233528999</v>
      </c>
      <c r="W939" s="56">
        <v>-0.15025858111061699</v>
      </c>
      <c r="X939" s="56">
        <v>0.26398320992240398</v>
      </c>
      <c r="Y939" s="56">
        <v>0.28447689043435098</v>
      </c>
      <c r="AB939" s="56">
        <v>-1.0241460480803299</v>
      </c>
      <c r="AC939" s="56">
        <v>1.4268925623000199</v>
      </c>
      <c r="AD939" s="56" t="s">
        <v>1362</v>
      </c>
      <c r="AE939" s="56">
        <v>-0.155398827723224</v>
      </c>
      <c r="AF939" s="56">
        <v>-0.43127291744888002</v>
      </c>
      <c r="AG939" s="56" t="s">
        <v>1362</v>
      </c>
      <c r="AH939" s="56">
        <v>-0.65497246425879296</v>
      </c>
      <c r="AI939" s="56">
        <v>-0.49610898100276202</v>
      </c>
      <c r="AJ939" s="56">
        <v>0.50592070878545803</v>
      </c>
      <c r="AK939" s="56"/>
      <c r="AL939" s="29" t="s">
        <v>1390</v>
      </c>
    </row>
    <row r="940" spans="1:38" x14ac:dyDescent="0.2">
      <c r="A940" t="s">
        <v>399</v>
      </c>
      <c r="B940" t="s">
        <v>316</v>
      </c>
      <c r="C940" t="s">
        <v>1001</v>
      </c>
      <c r="D940" t="s">
        <v>1130</v>
      </c>
      <c r="E940" t="s">
        <v>387</v>
      </c>
      <c r="F940" s="95">
        <v>16.715</v>
      </c>
      <c r="H940" s="33">
        <v>14856768</v>
      </c>
      <c r="I940" s="40">
        <v>89.639599755800006</v>
      </c>
      <c r="J940" s="40">
        <v>36.732284377799999</v>
      </c>
      <c r="K940" s="34">
        <v>0</v>
      </c>
      <c r="M940">
        <v>0</v>
      </c>
      <c r="P940" s="28">
        <v>-0.50140639675759702</v>
      </c>
      <c r="Q940" s="28">
        <v>-0.21092123642611199</v>
      </c>
      <c r="T940" s="56">
        <v>-1.61434640868983</v>
      </c>
      <c r="U940" s="56">
        <v>-1.5882119856027101E-3</v>
      </c>
      <c r="V940" s="56">
        <v>-0.75450359198726102</v>
      </c>
      <c r="W940" s="56">
        <v>-0.16063773641739401</v>
      </c>
      <c r="X940" s="56">
        <v>0.13714752874491001</v>
      </c>
      <c r="Y940" s="56">
        <v>0.37661511430021699</v>
      </c>
      <c r="AB940" s="56">
        <v>-1.55613812854301</v>
      </c>
      <c r="AC940" s="56">
        <v>1.35427484347642</v>
      </c>
      <c r="AD940" s="56" t="s">
        <v>1362</v>
      </c>
      <c r="AE940" s="56">
        <v>6.5417534922131799E-3</v>
      </c>
      <c r="AF940" s="56">
        <v>-0.40544271807515597</v>
      </c>
      <c r="AG940" s="56" t="s">
        <v>1362</v>
      </c>
      <c r="AH940" s="56">
        <v>-0.54501980920474702</v>
      </c>
      <c r="AI940" s="56">
        <v>-0.37743467621212601</v>
      </c>
      <c r="AJ940" s="56">
        <v>0.44723809711138202</v>
      </c>
      <c r="AK940" s="56"/>
      <c r="AL940" s="29" t="s">
        <v>1390</v>
      </c>
    </row>
    <row r="941" spans="1:38" x14ac:dyDescent="0.2">
      <c r="A941" t="s">
        <v>398</v>
      </c>
      <c r="B941">
        <v>18410</v>
      </c>
      <c r="C941" t="s">
        <v>1131</v>
      </c>
      <c r="D941" t="s">
        <v>1132</v>
      </c>
      <c r="E941" t="s">
        <v>1037</v>
      </c>
      <c r="F941" s="95">
        <v>53.935000000000002</v>
      </c>
      <c r="H941" s="33">
        <v>26323544</v>
      </c>
      <c r="I941" s="40">
        <v>79.167159999999996</v>
      </c>
      <c r="J941" s="40">
        <v>40.278210000000001</v>
      </c>
      <c r="K941" s="34">
        <v>469</v>
      </c>
      <c r="M941">
        <v>0</v>
      </c>
      <c r="P941" s="28">
        <v>0.32841893931229399</v>
      </c>
      <c r="Q941" s="28">
        <v>-4.78207844696504E-2</v>
      </c>
      <c r="T941" s="56">
        <v>0.60479821705075798</v>
      </c>
      <c r="U941" s="56">
        <v>-3.6825993874776398E-2</v>
      </c>
      <c r="V941" s="56">
        <v>0.27965579842552601</v>
      </c>
      <c r="W941" s="56">
        <v>-6.5496337470154306E-2</v>
      </c>
      <c r="X941" s="56">
        <v>9.9622879911724596E-2</v>
      </c>
      <c r="Y941" s="56">
        <v>-4.5857834414595497E-2</v>
      </c>
      <c r="AB941" s="56">
        <v>0.53171218082993499</v>
      </c>
      <c r="AC941" s="56">
        <v>-0.15464759778349399</v>
      </c>
      <c r="AD941" s="56">
        <v>1.06422983568805</v>
      </c>
      <c r="AE941" s="56">
        <v>7.7966068274897497E-3</v>
      </c>
      <c r="AF941" s="56">
        <v>0.208107010252573</v>
      </c>
      <c r="AG941" s="56">
        <v>9.6147667000417006E-2</v>
      </c>
      <c r="AH941" s="56">
        <v>-4.15648283345397E-2</v>
      </c>
      <c r="AI941" s="56">
        <v>-0.29607457345566701</v>
      </c>
      <c r="AJ941" s="56">
        <v>0.114081588150516</v>
      </c>
      <c r="AK941" s="56"/>
      <c r="AL941" s="29" t="s">
        <v>1390</v>
      </c>
    </row>
    <row r="942" spans="1:38" x14ac:dyDescent="0.2">
      <c r="A942" t="s">
        <v>399</v>
      </c>
      <c r="B942" t="s">
        <v>180</v>
      </c>
      <c r="C942" t="s">
        <v>640</v>
      </c>
      <c r="D942" t="s">
        <v>1132</v>
      </c>
      <c r="E942" t="s">
        <v>387</v>
      </c>
      <c r="F942" s="95">
        <v>0.16</v>
      </c>
      <c r="H942" s="33">
        <v>13839605</v>
      </c>
      <c r="I942" s="40">
        <v>87.993633091899994</v>
      </c>
      <c r="J942" s="40">
        <v>37.498206015900003</v>
      </c>
      <c r="K942" s="34">
        <v>3</v>
      </c>
      <c r="M942">
        <v>0</v>
      </c>
      <c r="P942" s="28">
        <v>-0.15611024857498501</v>
      </c>
      <c r="Q942" s="28">
        <v>-0.11795078267324501</v>
      </c>
      <c r="T942" s="56">
        <v>-1.12521444727452</v>
      </c>
      <c r="U942" s="56">
        <v>-7.2429722343749304E-3</v>
      </c>
      <c r="V942" s="56">
        <v>-0.49341073323439999</v>
      </c>
      <c r="W942" s="56">
        <v>-0.377747568223821</v>
      </c>
      <c r="X942" s="56">
        <v>6.7585214226442605E-2</v>
      </c>
      <c r="Y942" s="56">
        <v>0.30637780796240199</v>
      </c>
      <c r="AB942" s="56">
        <v>-1.05375615327959</v>
      </c>
      <c r="AC942" s="56">
        <v>1.15442826584894</v>
      </c>
      <c r="AD942" s="56" t="s">
        <v>1362</v>
      </c>
      <c r="AE942" s="56">
        <v>-5.0133551722923103E-3</v>
      </c>
      <c r="AF942" s="56">
        <v>-0.28573069527837602</v>
      </c>
      <c r="AG942" s="56" t="s">
        <v>1362</v>
      </c>
      <c r="AH942" s="56">
        <v>-0.22418191865047199</v>
      </c>
      <c r="AI942" s="56">
        <v>-0.50837133924103495</v>
      </c>
      <c r="AJ942" s="56">
        <v>0.37266994628122901</v>
      </c>
      <c r="AK942" s="56"/>
      <c r="AL942" s="29" t="s">
        <v>1390</v>
      </c>
    </row>
    <row r="943" spans="1:38" x14ac:dyDescent="0.2">
      <c r="A943" t="s">
        <v>398</v>
      </c>
      <c r="B943">
        <v>18451</v>
      </c>
      <c r="C943" t="s">
        <v>588</v>
      </c>
      <c r="D943" t="s">
        <v>1132</v>
      </c>
      <c r="E943" t="s">
        <v>1037</v>
      </c>
      <c r="F943" s="95">
        <v>0.37</v>
      </c>
      <c r="H943" s="33">
        <v>6674306</v>
      </c>
      <c r="I943" s="40">
        <v>69.805884000000006</v>
      </c>
      <c r="J943" s="40">
        <v>64.464085999999995</v>
      </c>
      <c r="K943" s="34">
        <v>38</v>
      </c>
      <c r="M943">
        <v>0</v>
      </c>
      <c r="P943" s="28">
        <v>-0.15813921770640199</v>
      </c>
      <c r="Q943" s="28">
        <v>-0.17194956568856801</v>
      </c>
      <c r="T943" s="56">
        <v>9.7807488775307594E-2</v>
      </c>
      <c r="U943" s="56">
        <v>-0.15270785925987801</v>
      </c>
      <c r="V943" s="56">
        <v>0.301412982013543</v>
      </c>
      <c r="W943" s="56">
        <v>-2.92839072961672E-2</v>
      </c>
      <c r="X943" s="56">
        <v>-0.16930792533609401</v>
      </c>
      <c r="Y943" s="56">
        <v>3.8898770317667301E-2</v>
      </c>
      <c r="AB943" s="56">
        <v>0.22344265829756299</v>
      </c>
      <c r="AC943" s="56">
        <v>0.140735189294388</v>
      </c>
      <c r="AD943" s="56">
        <v>-0.93133885688420703</v>
      </c>
      <c r="AE943" s="56">
        <v>-0.20589651167227299</v>
      </c>
      <c r="AF943" s="56">
        <v>0.102638087310209</v>
      </c>
      <c r="AG943" s="56">
        <v>-3.30342539535586E-2</v>
      </c>
      <c r="AH943" s="56">
        <v>-0.113336690627103</v>
      </c>
      <c r="AI943" s="56">
        <v>4.9948290640377301E-3</v>
      </c>
      <c r="AJ943" s="56">
        <v>-0.14805453180674999</v>
      </c>
      <c r="AK943" s="56"/>
      <c r="AL943" s="29" t="s">
        <v>1390</v>
      </c>
    </row>
    <row r="944" spans="1:38" x14ac:dyDescent="0.2">
      <c r="A944" t="s">
        <v>398</v>
      </c>
      <c r="B944">
        <v>19038</v>
      </c>
      <c r="C944" t="s">
        <v>648</v>
      </c>
      <c r="D944" t="s">
        <v>1255</v>
      </c>
      <c r="E944" t="s">
        <v>387</v>
      </c>
      <c r="F944" s="95">
        <v>4.5000000000000005E-2</v>
      </c>
      <c r="H944" s="33">
        <v>125773</v>
      </c>
      <c r="I944" s="40">
        <v>66.939449999999994</v>
      </c>
      <c r="J944" s="40">
        <v>75.689805000000007</v>
      </c>
      <c r="K944" s="34">
        <v>0</v>
      </c>
      <c r="M944">
        <v>0</v>
      </c>
      <c r="P944" s="28">
        <v>5.7041735203168201E-2</v>
      </c>
      <c r="Q944" s="28">
        <v>0.41723022379485603</v>
      </c>
      <c r="T944" s="56">
        <v>-1.63526855424035</v>
      </c>
      <c r="U944" s="56">
        <v>-0.13438044339540001</v>
      </c>
      <c r="V944" s="56">
        <v>-1.1120753381319</v>
      </c>
      <c r="W944" s="56">
        <v>0.12013614423499699</v>
      </c>
      <c r="X944" s="56">
        <v>0.42909648495397601</v>
      </c>
      <c r="Y944" s="56">
        <v>0.44211172665683102</v>
      </c>
      <c r="AB944" s="56">
        <v>-1.92966178932785</v>
      </c>
      <c r="AC944" s="56">
        <v>2.0247660375549001</v>
      </c>
      <c r="AD944" s="56" t="s">
        <v>1362</v>
      </c>
      <c r="AE944" s="56">
        <v>-0.50428548716573696</v>
      </c>
      <c r="AF944" s="56">
        <v>-1.47749143840435</v>
      </c>
      <c r="AG944" s="56" t="s">
        <v>1362</v>
      </c>
      <c r="AH944" s="56">
        <v>-1.3014621947661</v>
      </c>
      <c r="AI944" s="56">
        <v>0.66074344971861998</v>
      </c>
      <c r="AJ944" s="56">
        <v>0.78179891050563</v>
      </c>
      <c r="AK944" s="56"/>
      <c r="AL944" s="29" t="s">
        <v>1390</v>
      </c>
    </row>
    <row r="945" spans="1:38" x14ac:dyDescent="0.2">
      <c r="A945" t="s">
        <v>398</v>
      </c>
      <c r="B945">
        <v>18633</v>
      </c>
      <c r="C945" t="s">
        <v>614</v>
      </c>
      <c r="D945" t="s">
        <v>1255</v>
      </c>
      <c r="E945" t="s">
        <v>387</v>
      </c>
      <c r="F945" s="95">
        <v>0</v>
      </c>
      <c r="H945" s="33">
        <v>2593438</v>
      </c>
      <c r="I945" s="40">
        <v>78.485330000000005</v>
      </c>
      <c r="J945" s="40">
        <v>77.529983000000001</v>
      </c>
      <c r="K945" s="34">
        <v>5</v>
      </c>
      <c r="M945">
        <v>0</v>
      </c>
      <c r="P945" s="28">
        <v>8.1381162193973802E-2</v>
      </c>
      <c r="Q945" s="28">
        <v>0.21278593264798301</v>
      </c>
      <c r="T945" s="56">
        <v>-1.7995684025513801</v>
      </c>
      <c r="U945" s="56">
        <v>-0.16836304637633301</v>
      </c>
      <c r="V945" s="56">
        <v>-1.0346692900496499</v>
      </c>
      <c r="W945" s="56">
        <v>-0.1014279095208</v>
      </c>
      <c r="X945" s="56">
        <v>0.32028372425326301</v>
      </c>
      <c r="Y945" s="56">
        <v>0.47633481681252399</v>
      </c>
      <c r="AB945" s="56">
        <v>-2.2717071664352502</v>
      </c>
      <c r="AC945" s="56">
        <v>2.0859291291703999</v>
      </c>
      <c r="AD945" s="56" t="s">
        <v>1362</v>
      </c>
      <c r="AE945" s="56">
        <v>-0.47139823294005101</v>
      </c>
      <c r="AF945" s="56">
        <v>-1.4209795820113</v>
      </c>
      <c r="AG945" s="56" t="s">
        <v>1362</v>
      </c>
      <c r="AH945" s="56">
        <v>-1.9496289029193701</v>
      </c>
      <c r="AI945" s="56">
        <v>0.61473923026503796</v>
      </c>
      <c r="AJ945" s="56">
        <v>0.670800730006889</v>
      </c>
      <c r="AK945" s="56"/>
      <c r="AL945" s="29" t="s">
        <v>1390</v>
      </c>
    </row>
    <row r="946" spans="1:38" x14ac:dyDescent="0.2">
      <c r="A946" t="s">
        <v>398</v>
      </c>
      <c r="B946">
        <v>18399</v>
      </c>
      <c r="C946" t="s">
        <v>540</v>
      </c>
      <c r="D946" t="s">
        <v>1053</v>
      </c>
      <c r="E946" t="s">
        <v>387</v>
      </c>
      <c r="F946" s="95">
        <v>2.1850000000000001</v>
      </c>
      <c r="H946" s="33">
        <v>3507718</v>
      </c>
      <c r="I946" s="40">
        <v>48.660913000000001</v>
      </c>
      <c r="J946" s="40">
        <v>75.998981000000001</v>
      </c>
      <c r="K946" s="34">
        <v>55</v>
      </c>
      <c r="M946">
        <v>0</v>
      </c>
      <c r="P946" s="28">
        <v>0.66624034044879998</v>
      </c>
      <c r="Q946" s="28">
        <v>0.33051646013775898</v>
      </c>
      <c r="T946" s="56">
        <v>-1.22582687856692</v>
      </c>
      <c r="U946" s="56">
        <v>-0.15514095851527901</v>
      </c>
      <c r="V946" s="56">
        <v>-0.905212830011768</v>
      </c>
      <c r="W946" s="56">
        <v>-0.16326943788462001</v>
      </c>
      <c r="X946" s="56">
        <v>0.22313498825971001</v>
      </c>
      <c r="Y946" s="56">
        <v>0.43720754772116699</v>
      </c>
      <c r="AB946" s="56">
        <v>-1.5750172648640099</v>
      </c>
      <c r="AC946" s="56">
        <v>1.9691640842982301</v>
      </c>
      <c r="AD946" s="56" t="s">
        <v>1362</v>
      </c>
      <c r="AE946" s="56">
        <v>-0.34171554236722002</v>
      </c>
      <c r="AF946" s="56">
        <v>-1.24767880282986</v>
      </c>
      <c r="AG946" s="56" t="s">
        <v>1362</v>
      </c>
      <c r="AH946" s="56">
        <v>-1.4792241362193299</v>
      </c>
      <c r="AI946" s="56">
        <v>0.46573234219726101</v>
      </c>
      <c r="AJ946" s="56">
        <v>0.63101574468875699</v>
      </c>
      <c r="AK946" s="56"/>
      <c r="AL946" s="29" t="s">
        <v>1390</v>
      </c>
    </row>
    <row r="947" spans="1:38" x14ac:dyDescent="0.2">
      <c r="A947" t="s">
        <v>398</v>
      </c>
      <c r="B947">
        <v>18322</v>
      </c>
      <c r="C947" t="s">
        <v>500</v>
      </c>
      <c r="D947" t="s">
        <v>1053</v>
      </c>
      <c r="E947" t="s">
        <v>1038</v>
      </c>
      <c r="F947" s="95">
        <v>2.395</v>
      </c>
      <c r="H947" s="33">
        <v>6994403</v>
      </c>
      <c r="I947" s="40">
        <v>41.87406</v>
      </c>
      <c r="J947" s="40">
        <v>86.163516000000001</v>
      </c>
      <c r="K947" s="34">
        <v>11161</v>
      </c>
      <c r="M947">
        <v>0</v>
      </c>
      <c r="P947" s="28">
        <v>-6.6492400962404094E-2</v>
      </c>
      <c r="Q947" s="28">
        <v>4.3381933122168002E-2</v>
      </c>
      <c r="T947" s="56">
        <v>-0.613221194930758</v>
      </c>
      <c r="U947" s="56">
        <v>-9.8388481835454705E-2</v>
      </c>
      <c r="V947" s="56">
        <v>-0.539163757326108</v>
      </c>
      <c r="W947" s="56">
        <v>-0.39813044111361001</v>
      </c>
      <c r="X947" s="56">
        <v>-0.218678443597079</v>
      </c>
      <c r="Y947" s="56">
        <v>0.19135187224438599</v>
      </c>
      <c r="AB947" s="56">
        <v>-0.62749938904324098</v>
      </c>
      <c r="AC947" s="56">
        <v>0.27407605283052999</v>
      </c>
      <c r="AD947" s="56">
        <v>-0.78414450193303697</v>
      </c>
      <c r="AE947" s="56">
        <v>-0.118821998215138</v>
      </c>
      <c r="AF947" s="56">
        <v>-0.25620872819526402</v>
      </c>
      <c r="AG947" s="56" t="s">
        <v>1362</v>
      </c>
      <c r="AH947" s="56">
        <v>-0.64374624493927102</v>
      </c>
      <c r="AI947" s="56">
        <v>0.29839410610279499</v>
      </c>
      <c r="AJ947" s="56">
        <v>-2.4082809720166298E-2</v>
      </c>
      <c r="AK947" s="56"/>
      <c r="AL947" s="29" t="s">
        <v>1390</v>
      </c>
    </row>
    <row r="948" spans="1:38" x14ac:dyDescent="0.2">
      <c r="A948" t="s">
        <v>398</v>
      </c>
      <c r="B948">
        <v>18761</v>
      </c>
      <c r="C948" t="s">
        <v>500</v>
      </c>
      <c r="D948" t="s">
        <v>1053</v>
      </c>
      <c r="E948" t="s">
        <v>1038</v>
      </c>
      <c r="F948" s="95">
        <v>2.395</v>
      </c>
      <c r="H948" s="33">
        <v>4427617</v>
      </c>
      <c r="I948" s="40">
        <v>59.672314</v>
      </c>
      <c r="J948" s="40">
        <v>72.961060000000003</v>
      </c>
      <c r="K948" s="34">
        <v>308</v>
      </c>
      <c r="M948">
        <v>0</v>
      </c>
      <c r="P948" s="28">
        <v>-6.6519479283322202E-3</v>
      </c>
      <c r="Q948" s="28">
        <v>8.2412409028491205E-3</v>
      </c>
      <c r="T948" s="56">
        <v>-0.61844298979466406</v>
      </c>
      <c r="U948" s="56">
        <v>-0.137455434638383</v>
      </c>
      <c r="V948" s="56">
        <v>-0.22129694102366901</v>
      </c>
      <c r="W948" s="56">
        <v>8.01777571648081E-2</v>
      </c>
      <c r="X948" s="56">
        <v>-0.29780412402943501</v>
      </c>
      <c r="Y948" s="56">
        <v>0.177962183152307</v>
      </c>
      <c r="AB948" s="56">
        <v>-0.51821643425863495</v>
      </c>
      <c r="AC948" s="56">
        <v>0.26577234875839501</v>
      </c>
      <c r="AD948" s="56">
        <v>-0.56133352950684601</v>
      </c>
      <c r="AE948" s="56">
        <v>-0.203959093140582</v>
      </c>
      <c r="AF948" s="56">
        <v>1.40676934717255E-2</v>
      </c>
      <c r="AG948" s="56" t="s">
        <v>1362</v>
      </c>
      <c r="AH948" s="56">
        <v>-0.49961602957451401</v>
      </c>
      <c r="AI948" s="56">
        <v>0.32089132927296798</v>
      </c>
      <c r="AJ948" s="56">
        <v>-0.10533498657503799</v>
      </c>
      <c r="AK948" s="56"/>
      <c r="AL948" s="29" t="s">
        <v>1390</v>
      </c>
    </row>
    <row r="949" spans="1:38" x14ac:dyDescent="0.2">
      <c r="A949" t="s">
        <v>398</v>
      </c>
      <c r="B949">
        <v>18433</v>
      </c>
      <c r="C949" t="s">
        <v>570</v>
      </c>
      <c r="D949" t="s">
        <v>1053</v>
      </c>
      <c r="E949" t="s">
        <v>1037</v>
      </c>
      <c r="F949" s="95">
        <v>7.3049999999999997</v>
      </c>
      <c r="H949" s="33">
        <v>1968829</v>
      </c>
      <c r="I949" s="40">
        <v>71.207849999999993</v>
      </c>
      <c r="J949" s="40">
        <v>67.394394000000005</v>
      </c>
      <c r="K949" s="34">
        <v>1</v>
      </c>
      <c r="M949">
        <v>0</v>
      </c>
      <c r="P949" s="28">
        <v>5.6519809805470701E-2</v>
      </c>
      <c r="Q949" s="28">
        <v>-5.6919289936158197E-2</v>
      </c>
      <c r="T949" s="56">
        <v>-9.5618222691849497E-2</v>
      </c>
      <c r="U949" s="56">
        <v>-0.39128064653036099</v>
      </c>
      <c r="V949" s="56">
        <v>-0.28437672759164301</v>
      </c>
      <c r="W949" s="56">
        <v>-8.6783565317081396E-2</v>
      </c>
      <c r="X949" s="56">
        <v>-0.16087447232980301</v>
      </c>
      <c r="Y949" s="56">
        <v>0.182784186437257</v>
      </c>
      <c r="AB949" s="56">
        <v>-7.9509033686137303E-3</v>
      </c>
      <c r="AC949" s="56">
        <v>0.34396302537350398</v>
      </c>
      <c r="AD949" s="56">
        <v>0.229585004228374</v>
      </c>
      <c r="AE949" s="56">
        <v>-0.44776473087736102</v>
      </c>
      <c r="AF949" s="56">
        <v>-0.25456904382015499</v>
      </c>
      <c r="AG949" s="56">
        <v>-0.13839045817842399</v>
      </c>
      <c r="AH949" s="56">
        <v>-0.94033999721394301</v>
      </c>
      <c r="AI949" s="56">
        <v>-6.1420556096831802E-3</v>
      </c>
      <c r="AJ949" s="56">
        <v>-0.138468774479654</v>
      </c>
      <c r="AK949" s="56"/>
      <c r="AL949" s="29" t="s">
        <v>1390</v>
      </c>
    </row>
    <row r="950" spans="1:38" x14ac:dyDescent="0.2">
      <c r="A950" t="s">
        <v>399</v>
      </c>
      <c r="B950" t="s">
        <v>174</v>
      </c>
      <c r="C950" t="s">
        <v>661</v>
      </c>
      <c r="D950" t="s">
        <v>1053</v>
      </c>
      <c r="E950" t="s">
        <v>387</v>
      </c>
      <c r="F950" s="95">
        <v>25.994999999999997</v>
      </c>
      <c r="H950" s="33">
        <v>5641048</v>
      </c>
      <c r="I950" s="40">
        <v>89.069949427500006</v>
      </c>
      <c r="J950" s="40">
        <v>60.769711163700002</v>
      </c>
      <c r="K950" s="34">
        <v>0</v>
      </c>
      <c r="M950">
        <v>0</v>
      </c>
      <c r="P950" s="28">
        <v>-0.29348791087046699</v>
      </c>
      <c r="Q950" s="28">
        <v>-0.12665890013196099</v>
      </c>
      <c r="T950" s="56">
        <v>-1.65403331551334</v>
      </c>
      <c r="U950" s="56">
        <v>6.5035632639220201E-2</v>
      </c>
      <c r="V950" s="56">
        <v>-0.74511816695060495</v>
      </c>
      <c r="W950" s="56">
        <v>-0.19521558258282401</v>
      </c>
      <c r="X950" s="56">
        <v>0.32090266577744597</v>
      </c>
      <c r="Y950" s="56">
        <v>0.31144261512222599</v>
      </c>
      <c r="AB950" s="56">
        <v>-1.7167876607099</v>
      </c>
      <c r="AC950" s="56">
        <v>1.76131432872736</v>
      </c>
      <c r="AD950" s="56" t="s">
        <v>1362</v>
      </c>
      <c r="AE950" s="56">
        <v>-0.169841112849829</v>
      </c>
      <c r="AF950" s="56">
        <v>-0.92388488004702396</v>
      </c>
      <c r="AG950" s="56" t="s">
        <v>1362</v>
      </c>
      <c r="AH950" s="56">
        <v>-0.95261039662916702</v>
      </c>
      <c r="AI950" s="56">
        <v>0.23706758655635499</v>
      </c>
      <c r="AJ950" s="56">
        <v>0.62011304904795805</v>
      </c>
      <c r="AK950" s="56"/>
      <c r="AL950" s="29" t="s">
        <v>1390</v>
      </c>
    </row>
    <row r="951" spans="1:38" x14ac:dyDescent="0.2">
      <c r="A951" t="s">
        <v>398</v>
      </c>
      <c r="B951" t="s">
        <v>55</v>
      </c>
      <c r="C951" t="s">
        <v>812</v>
      </c>
      <c r="D951" t="s">
        <v>1053</v>
      </c>
      <c r="E951" t="s">
        <v>387</v>
      </c>
      <c r="F951" s="95" t="s">
        <v>1362</v>
      </c>
      <c r="H951" s="33">
        <v>6144328</v>
      </c>
      <c r="I951" s="40">
        <v>75.724764387299999</v>
      </c>
      <c r="J951" s="40">
        <v>59.255214445599997</v>
      </c>
      <c r="K951" s="34">
        <v>4</v>
      </c>
      <c r="M951">
        <v>0</v>
      </c>
      <c r="P951" s="28">
        <v>-0.19232341713447501</v>
      </c>
      <c r="Q951" s="28">
        <v>-0.21192952104830901</v>
      </c>
      <c r="T951" s="56">
        <v>-1.5224044550695699</v>
      </c>
      <c r="U951" s="56">
        <v>3.2456133785650598E-2</v>
      </c>
      <c r="V951" s="56">
        <v>-0.88034570752398</v>
      </c>
      <c r="W951" s="56">
        <v>-0.54730985563760004</v>
      </c>
      <c r="X951" s="56">
        <v>-2.1603656723316898E-2</v>
      </c>
      <c r="Y951" s="56">
        <v>0.40904160524574201</v>
      </c>
      <c r="AB951" s="56">
        <v>-2.0578281473630899</v>
      </c>
      <c r="AC951" s="56">
        <v>2.0812012575944201</v>
      </c>
      <c r="AD951" s="56" t="s">
        <v>1362</v>
      </c>
      <c r="AE951" s="56">
        <v>-0.370245199008221</v>
      </c>
      <c r="AF951" s="56">
        <v>-1.05635277818048</v>
      </c>
      <c r="AG951" s="56" t="s">
        <v>1362</v>
      </c>
      <c r="AH951" s="56">
        <v>-1.5056209000063201</v>
      </c>
      <c r="AI951" s="56">
        <v>0.49016384233384402</v>
      </c>
      <c r="AJ951" s="56">
        <v>0.14891779087577101</v>
      </c>
      <c r="AK951" s="56"/>
      <c r="AL951" s="29" t="s">
        <v>1390</v>
      </c>
    </row>
    <row r="952" spans="1:38" x14ac:dyDescent="0.2">
      <c r="A952" t="s">
        <v>398</v>
      </c>
      <c r="B952">
        <v>19087</v>
      </c>
      <c r="C952" t="s">
        <v>730</v>
      </c>
      <c r="D952" t="s">
        <v>1053</v>
      </c>
      <c r="E952" t="s">
        <v>387</v>
      </c>
      <c r="F952" s="95">
        <v>71.015000000000001</v>
      </c>
      <c r="H952" s="33">
        <v>10759323</v>
      </c>
      <c r="I952" s="40">
        <v>77.068304999999995</v>
      </c>
      <c r="J952" s="40">
        <v>53.636935000000001</v>
      </c>
      <c r="K952" s="34">
        <v>12</v>
      </c>
      <c r="M952">
        <v>0</v>
      </c>
      <c r="P952" s="28">
        <v>-0.51865480677728404</v>
      </c>
      <c r="Q952" s="28">
        <v>-0.247699902682153</v>
      </c>
      <c r="T952" s="56">
        <v>-1.3252605935377699</v>
      </c>
      <c r="U952" s="56">
        <v>-0.20395767293710401</v>
      </c>
      <c r="V952" s="56">
        <v>-1.34855573033585</v>
      </c>
      <c r="W952" s="56">
        <v>-0.720415571637816</v>
      </c>
      <c r="X952" s="56">
        <v>-0.55347423579126698</v>
      </c>
      <c r="Y952" s="56">
        <v>0.62249934847638699</v>
      </c>
      <c r="AB952" s="56">
        <v>-1.3839591357571199</v>
      </c>
      <c r="AC952" s="56">
        <v>1.6162255148839499</v>
      </c>
      <c r="AD952" s="56" t="s">
        <v>1362</v>
      </c>
      <c r="AE952" s="56">
        <v>-0.351911067538621</v>
      </c>
      <c r="AF952" s="56">
        <v>-0.49838126603321298</v>
      </c>
      <c r="AG952" s="56" t="s">
        <v>1362</v>
      </c>
      <c r="AH952" s="56">
        <v>-0.22497218062525301</v>
      </c>
      <c r="AI952" s="56">
        <v>0.79429399505408305</v>
      </c>
      <c r="AJ952" s="56">
        <v>-0.439593696274241</v>
      </c>
      <c r="AK952" s="56"/>
      <c r="AL952" s="29" t="s">
        <v>1390</v>
      </c>
    </row>
    <row r="953" spans="1:38" x14ac:dyDescent="0.2">
      <c r="A953" t="s">
        <v>399</v>
      </c>
      <c r="B953" t="s">
        <v>330</v>
      </c>
      <c r="C953" t="s">
        <v>1013</v>
      </c>
      <c r="D953" t="s">
        <v>1104</v>
      </c>
      <c r="E953" t="s">
        <v>387</v>
      </c>
      <c r="F953" s="95">
        <v>4.7449999999999992</v>
      </c>
      <c r="H953" s="33">
        <v>2240129</v>
      </c>
      <c r="I953" s="40">
        <v>74.703522456200005</v>
      </c>
      <c r="J953" s="40">
        <v>89.254236709899999</v>
      </c>
      <c r="K953" s="34">
        <v>93</v>
      </c>
      <c r="M953">
        <v>0</v>
      </c>
      <c r="P953" s="28">
        <v>0.74469016726940496</v>
      </c>
      <c r="Q953" s="28">
        <v>0.42691267527347299</v>
      </c>
      <c r="T953" s="56">
        <v>-0.99579891501439499</v>
      </c>
      <c r="U953" s="56">
        <v>-5.7411306383356599E-2</v>
      </c>
      <c r="V953" s="56">
        <v>-0.82612496415884196</v>
      </c>
      <c r="W953" s="56">
        <v>-0.20069409271879801</v>
      </c>
      <c r="X953" s="56">
        <v>0.38217282802460101</v>
      </c>
      <c r="Y953" s="56">
        <v>0.33451939517860202</v>
      </c>
      <c r="AB953" s="56">
        <v>-1.36036195369779</v>
      </c>
      <c r="AC953" s="56">
        <v>1.8342670721487999</v>
      </c>
      <c r="AD953" s="56" t="s">
        <v>1362</v>
      </c>
      <c r="AE953" s="56">
        <v>-0.339280961860362</v>
      </c>
      <c r="AF953" s="56">
        <v>-1.15380927683957</v>
      </c>
      <c r="AG953" s="56" t="s">
        <v>1362</v>
      </c>
      <c r="AH953" s="56">
        <v>-1.3119601466231099</v>
      </c>
      <c r="AI953" s="56">
        <v>0.60470349053380401</v>
      </c>
      <c r="AJ953" s="56">
        <v>0.673319554626432</v>
      </c>
      <c r="AK953" s="56"/>
      <c r="AL953" s="29" t="s">
        <v>1390</v>
      </c>
    </row>
    <row r="954" spans="1:38" x14ac:dyDescent="0.2">
      <c r="A954" t="s">
        <v>398</v>
      </c>
      <c r="B954">
        <v>18979</v>
      </c>
      <c r="C954" t="s">
        <v>687</v>
      </c>
      <c r="D954" t="s">
        <v>1104</v>
      </c>
      <c r="E954" t="s">
        <v>387</v>
      </c>
      <c r="F954" s="95" t="s">
        <v>1362</v>
      </c>
      <c r="H954" s="33">
        <v>4359782</v>
      </c>
      <c r="I954" s="40">
        <v>67.008629999999997</v>
      </c>
      <c r="J954" s="40">
        <v>84.651527000000002</v>
      </c>
      <c r="K954" s="34">
        <v>12</v>
      </c>
      <c r="M954">
        <v>0</v>
      </c>
      <c r="P954" s="28">
        <v>0.51918178681669502</v>
      </c>
      <c r="Q954" s="28">
        <v>0.40014031258994798</v>
      </c>
      <c r="T954" s="56">
        <v>-1.3869288410091001</v>
      </c>
      <c r="U954" s="56">
        <v>-0.177126193891401</v>
      </c>
      <c r="V954" s="56">
        <v>-1.09364668241723</v>
      </c>
      <c r="W954" s="56">
        <v>-5.5952692325507099E-2</v>
      </c>
      <c r="X954" s="56">
        <v>0.28902320459503</v>
      </c>
      <c r="Y954" s="56">
        <v>0.47262506920295699</v>
      </c>
      <c r="AB954" s="56">
        <v>-1.9033996055548399</v>
      </c>
      <c r="AC954" s="56">
        <v>2.06361668502212</v>
      </c>
      <c r="AD954" s="56" t="s">
        <v>1362</v>
      </c>
      <c r="AE954" s="56">
        <v>-0.46291100085216802</v>
      </c>
      <c r="AF954" s="56">
        <v>-1.4265311086591299</v>
      </c>
      <c r="AG954" s="56" t="s">
        <v>1362</v>
      </c>
      <c r="AH954" s="56">
        <v>-1.5326795449871899</v>
      </c>
      <c r="AI954" s="56">
        <v>0.69169312773862901</v>
      </c>
      <c r="AJ954" s="56">
        <v>0.60289838583983402</v>
      </c>
      <c r="AK954" s="56"/>
      <c r="AL954" s="29" t="s">
        <v>1390</v>
      </c>
    </row>
    <row r="955" spans="1:38" x14ac:dyDescent="0.2">
      <c r="A955" t="s">
        <v>398</v>
      </c>
      <c r="B955">
        <v>18957</v>
      </c>
      <c r="C955" t="s">
        <v>668</v>
      </c>
      <c r="D955" t="s">
        <v>1104</v>
      </c>
      <c r="E955" t="s">
        <v>387</v>
      </c>
      <c r="F955" s="95">
        <v>9.5000000000000001E-2</v>
      </c>
      <c r="H955" s="33">
        <v>180674</v>
      </c>
      <c r="I955" s="40">
        <v>79.529774000000003</v>
      </c>
      <c r="J955" s="40">
        <v>24.127215</v>
      </c>
      <c r="K955" s="34">
        <v>3</v>
      </c>
      <c r="M955">
        <v>0</v>
      </c>
      <c r="P955" s="28">
        <v>0.55415664617953697</v>
      </c>
      <c r="Q955" s="28">
        <v>0.39426938497734898</v>
      </c>
      <c r="T955" s="56" t="s">
        <v>1362</v>
      </c>
      <c r="U955" s="56">
        <v>-0.275510933962133</v>
      </c>
      <c r="V955" s="56">
        <v>-0.12887769369643801</v>
      </c>
      <c r="W955" s="56" t="s">
        <v>1362</v>
      </c>
      <c r="X955" s="56">
        <v>-0.52881218155699705</v>
      </c>
      <c r="Y955" s="56">
        <v>0.52578216389726495</v>
      </c>
      <c r="AB955" s="56">
        <v>1.3096765240625901</v>
      </c>
      <c r="AC955" s="56">
        <v>1.1486271335253999</v>
      </c>
      <c r="AD955" s="56" t="s">
        <v>1362</v>
      </c>
      <c r="AE955" s="56">
        <v>-1.81514425633578</v>
      </c>
      <c r="AF955" s="56">
        <v>-0.44078229152892401</v>
      </c>
      <c r="AG955" s="56" t="s">
        <v>1362</v>
      </c>
      <c r="AH955" s="56" t="s">
        <v>1362</v>
      </c>
      <c r="AI955" s="56">
        <v>-0.46248831627564602</v>
      </c>
      <c r="AJ955" s="56">
        <v>0.58902621125827803</v>
      </c>
      <c r="AK955" s="56"/>
      <c r="AL955" s="29" t="s">
        <v>1390</v>
      </c>
    </row>
    <row r="956" spans="1:38" x14ac:dyDescent="0.2">
      <c r="A956" t="s">
        <v>398</v>
      </c>
      <c r="B956">
        <v>19060</v>
      </c>
      <c r="C956" t="s">
        <v>668</v>
      </c>
      <c r="D956" t="s">
        <v>1104</v>
      </c>
      <c r="E956" t="s">
        <v>387</v>
      </c>
      <c r="F956" s="95">
        <v>9.5000000000000001E-2</v>
      </c>
      <c r="H956" s="33">
        <v>4082621</v>
      </c>
      <c r="I956" s="40">
        <v>79.852699999999999</v>
      </c>
      <c r="J956" s="40">
        <v>73.767184999999998</v>
      </c>
      <c r="K956" s="34">
        <v>10</v>
      </c>
      <c r="M956">
        <v>0</v>
      </c>
      <c r="P956" s="28">
        <v>0.33974950211079402</v>
      </c>
      <c r="Q956" s="28">
        <v>0.282972760842643</v>
      </c>
      <c r="T956" s="56">
        <v>-0.764362344928464</v>
      </c>
      <c r="U956" s="56">
        <v>-0.164699435525652</v>
      </c>
      <c r="V956" s="56">
        <v>-0.73457769165173603</v>
      </c>
      <c r="W956" s="56">
        <v>-0.42953332927339699</v>
      </c>
      <c r="X956" s="56">
        <v>0.37865963814085402</v>
      </c>
      <c r="Y956" s="56">
        <v>0.35063436691830302</v>
      </c>
      <c r="AB956" s="56">
        <v>-1.2225519253930499</v>
      </c>
      <c r="AC956" s="56">
        <v>1.70930126528823</v>
      </c>
      <c r="AD956" s="56" t="s">
        <v>1362</v>
      </c>
      <c r="AE956" s="56">
        <v>-0.29218979052210597</v>
      </c>
      <c r="AF956" s="56">
        <v>-0.92101610334630402</v>
      </c>
      <c r="AG956" s="56" t="s">
        <v>1362</v>
      </c>
      <c r="AH956" s="56">
        <v>-1.2597258500244499</v>
      </c>
      <c r="AI956" s="56">
        <v>0.46591759998766902</v>
      </c>
      <c r="AJ956" s="56">
        <v>0.63734159125679601</v>
      </c>
      <c r="AK956" s="56"/>
      <c r="AL956" s="29" t="s">
        <v>1390</v>
      </c>
    </row>
    <row r="957" spans="1:38" x14ac:dyDescent="0.2">
      <c r="A957" t="s">
        <v>399</v>
      </c>
      <c r="B957" t="s">
        <v>243</v>
      </c>
      <c r="C957" t="s">
        <v>451</v>
      </c>
      <c r="D957" t="s">
        <v>1104</v>
      </c>
      <c r="E957" t="s">
        <v>387</v>
      </c>
      <c r="F957" s="95">
        <v>48.61</v>
      </c>
      <c r="H957" s="33">
        <v>1026128</v>
      </c>
      <c r="I957" s="40">
        <v>84.518915252200003</v>
      </c>
      <c r="J957" s="40">
        <v>81.826971620400002</v>
      </c>
      <c r="K957" s="34">
        <v>3</v>
      </c>
      <c r="M957">
        <v>0</v>
      </c>
      <c r="P957" s="28">
        <v>-0.20093405436960299</v>
      </c>
      <c r="Q957" s="28">
        <v>9.3764673663207301E-2</v>
      </c>
      <c r="T957" s="56">
        <v>-1.7686748726724</v>
      </c>
      <c r="U957" s="56">
        <v>-2.9427644243587799E-2</v>
      </c>
      <c r="V957" s="56">
        <v>-0.96058429262155598</v>
      </c>
      <c r="W957" s="56">
        <v>-0.30613980957161602</v>
      </c>
      <c r="X957" s="56">
        <v>0.235939359076869</v>
      </c>
      <c r="Y957" s="56">
        <v>0.421017723800791</v>
      </c>
      <c r="AB957" s="56">
        <v>-2.3358887028868001</v>
      </c>
      <c r="AC957" s="56">
        <v>1.9881639609146</v>
      </c>
      <c r="AD957" s="56" t="s">
        <v>1362</v>
      </c>
      <c r="AE957" s="56">
        <v>-0.39842520503081902</v>
      </c>
      <c r="AF957" s="56">
        <v>-1.26577522217919</v>
      </c>
      <c r="AG957" s="56" t="s">
        <v>1362</v>
      </c>
      <c r="AH957" s="56">
        <v>-1.7869780181296799</v>
      </c>
      <c r="AI957" s="56">
        <v>0.82526517766112895</v>
      </c>
      <c r="AJ957" s="56">
        <v>0.52302518110421403</v>
      </c>
      <c r="AK957" s="56"/>
      <c r="AL957" s="29" t="s">
        <v>1390</v>
      </c>
    </row>
    <row r="958" spans="1:38" x14ac:dyDescent="0.2">
      <c r="A958" t="s">
        <v>399</v>
      </c>
      <c r="B958" t="s">
        <v>197</v>
      </c>
      <c r="C958" t="s">
        <v>939</v>
      </c>
      <c r="D958" t="s">
        <v>1104</v>
      </c>
      <c r="E958" t="s">
        <v>387</v>
      </c>
      <c r="F958" s="95">
        <v>0</v>
      </c>
      <c r="H958" s="33">
        <v>9005278</v>
      </c>
      <c r="I958" s="40">
        <v>82.531384025099996</v>
      </c>
      <c r="J958" s="40">
        <v>41.891833634599998</v>
      </c>
      <c r="K958" s="34">
        <v>18</v>
      </c>
      <c r="M958">
        <v>0</v>
      </c>
      <c r="P958" s="28">
        <v>5.1637693248477903E-2</v>
      </c>
      <c r="Q958" s="28">
        <v>4.4090243289918597E-2</v>
      </c>
      <c r="T958" s="56">
        <v>-0.68068953953112499</v>
      </c>
      <c r="U958" s="56">
        <v>-7.1190625509402097E-2</v>
      </c>
      <c r="V958" s="56">
        <v>-0.55281339673860996</v>
      </c>
      <c r="W958" s="56">
        <v>0.25477453752024398</v>
      </c>
      <c r="X958" s="56">
        <v>0.26909847501959699</v>
      </c>
      <c r="Y958" s="56">
        <v>0.263234264870918</v>
      </c>
      <c r="AB958" s="56">
        <v>-0.78936403386489495</v>
      </c>
      <c r="AC958" s="56">
        <v>1.37605859563022</v>
      </c>
      <c r="AD958" s="56" t="s">
        <v>1362</v>
      </c>
      <c r="AE958" s="56">
        <v>-0.18497689044049301</v>
      </c>
      <c r="AF958" s="56">
        <v>-0.47529681948322999</v>
      </c>
      <c r="AG958" s="56" t="s">
        <v>1362</v>
      </c>
      <c r="AH958" s="56">
        <v>-0.605880327738196</v>
      </c>
      <c r="AI958" s="56">
        <v>-0.31527905266489997</v>
      </c>
      <c r="AJ958" s="56">
        <v>0.57109871227575904</v>
      </c>
      <c r="AK958" s="56"/>
      <c r="AL958" s="29" t="s">
        <v>1390</v>
      </c>
    </row>
    <row r="959" spans="1:38" x14ac:dyDescent="0.2">
      <c r="A959" t="s">
        <v>398</v>
      </c>
      <c r="B959" t="s">
        <v>70</v>
      </c>
      <c r="C959" t="s">
        <v>826</v>
      </c>
      <c r="D959" t="s">
        <v>1104</v>
      </c>
      <c r="E959" t="s">
        <v>387</v>
      </c>
      <c r="F959" s="95">
        <v>251.89</v>
      </c>
      <c r="H959" s="33">
        <v>19491307</v>
      </c>
      <c r="I959" s="40">
        <v>82.072232044700002</v>
      </c>
      <c r="J959" s="40">
        <v>47.272141453300002</v>
      </c>
      <c r="K959" s="34">
        <v>1308</v>
      </c>
      <c r="M959">
        <v>0</v>
      </c>
      <c r="P959" s="28">
        <v>0.131445404310855</v>
      </c>
      <c r="Q959" s="28">
        <v>-0.21834436481250799</v>
      </c>
      <c r="T959" s="56">
        <v>-0.78851012526581499</v>
      </c>
      <c r="U959" s="56">
        <v>3.1199252788496001E-2</v>
      </c>
      <c r="V959" s="56">
        <v>-0.50100181635949703</v>
      </c>
      <c r="W959" s="56">
        <v>0.18052871849851701</v>
      </c>
      <c r="X959" s="56">
        <v>0.36395817713363499</v>
      </c>
      <c r="Y959" s="56">
        <v>0.18982477806516401</v>
      </c>
      <c r="AB959" s="56">
        <v>-1.0046383867149</v>
      </c>
      <c r="AC959" s="56">
        <v>1.7503488007165999</v>
      </c>
      <c r="AD959" s="56" t="s">
        <v>1362</v>
      </c>
      <c r="AE959" s="56">
        <v>-0.28595129423323901</v>
      </c>
      <c r="AF959" s="56">
        <v>-0.87589016538360998</v>
      </c>
      <c r="AG959" s="56" t="s">
        <v>1362</v>
      </c>
      <c r="AH959" s="56">
        <v>-0.93659299929179696</v>
      </c>
      <c r="AI959" s="56">
        <v>0.138918935519107</v>
      </c>
      <c r="AJ959" s="56">
        <v>0.58838996205683602</v>
      </c>
      <c r="AK959" s="56"/>
      <c r="AL959" s="29" t="s">
        <v>1390</v>
      </c>
    </row>
    <row r="960" spans="1:38" x14ac:dyDescent="0.2">
      <c r="A960" t="s">
        <v>398</v>
      </c>
      <c r="B960">
        <v>19004</v>
      </c>
      <c r="C960" t="s">
        <v>711</v>
      </c>
      <c r="D960" t="s">
        <v>1047</v>
      </c>
      <c r="E960" t="s">
        <v>387</v>
      </c>
      <c r="F960" s="95">
        <v>0.88</v>
      </c>
      <c r="H960" s="33">
        <v>7359241</v>
      </c>
      <c r="I960" s="40">
        <v>59.510089999999998</v>
      </c>
      <c r="J960" s="40">
        <v>84.664856</v>
      </c>
      <c r="K960" s="34">
        <v>117</v>
      </c>
      <c r="M960">
        <v>0</v>
      </c>
      <c r="P960" s="28">
        <v>0.535599236974869</v>
      </c>
      <c r="Q960" s="28">
        <v>0.42899374028010501</v>
      </c>
      <c r="T960" s="56">
        <v>-1.1165750873118001</v>
      </c>
      <c r="U960" s="56">
        <v>-0.183103792146348</v>
      </c>
      <c r="V960" s="56">
        <v>-0.93534509409507005</v>
      </c>
      <c r="W960" s="56">
        <v>-9.0056083503745499E-2</v>
      </c>
      <c r="X960" s="56">
        <v>0.26671164809736803</v>
      </c>
      <c r="Y960" s="56">
        <v>0.43787454314230201</v>
      </c>
      <c r="AB960" s="56">
        <v>-1.5884672060574501</v>
      </c>
      <c r="AC960" s="56">
        <v>1.98627405638648</v>
      </c>
      <c r="AD960" s="56" t="s">
        <v>1362</v>
      </c>
      <c r="AE960" s="56">
        <v>-0.45582090745718401</v>
      </c>
      <c r="AF960" s="56">
        <v>-1.2415135199910301</v>
      </c>
      <c r="AG960" s="56" t="s">
        <v>1362</v>
      </c>
      <c r="AH960" s="56">
        <v>-1.2287126131628601</v>
      </c>
      <c r="AI960" s="56">
        <v>0.66899158263557001</v>
      </c>
      <c r="AJ960" s="56">
        <v>0.53049209310934897</v>
      </c>
      <c r="AK960" s="56"/>
      <c r="AL960" s="29" t="s">
        <v>1390</v>
      </c>
    </row>
    <row r="961" spans="1:38" x14ac:dyDescent="0.2">
      <c r="A961" t="s">
        <v>398</v>
      </c>
      <c r="B961">
        <v>18380</v>
      </c>
      <c r="C961" t="s">
        <v>521</v>
      </c>
      <c r="D961" t="s">
        <v>1047</v>
      </c>
      <c r="E961" t="s">
        <v>387</v>
      </c>
      <c r="F961" s="95">
        <v>27.785</v>
      </c>
      <c r="H961" s="33">
        <v>3656541</v>
      </c>
      <c r="I961" s="40">
        <v>33.920499999999997</v>
      </c>
      <c r="J961" s="40">
        <v>82.507694000000001</v>
      </c>
      <c r="K961" s="34">
        <v>108</v>
      </c>
      <c r="M961">
        <v>0</v>
      </c>
      <c r="P961" s="28">
        <v>0.69543003652410795</v>
      </c>
      <c r="Q961" s="28">
        <v>0.42497713313298002</v>
      </c>
      <c r="T961" s="56">
        <v>-1.0614524426527501</v>
      </c>
      <c r="U961" s="56">
        <v>-0.161990934221101</v>
      </c>
      <c r="V961" s="56">
        <v>-0.83665180697087804</v>
      </c>
      <c r="W961" s="56">
        <v>-8.9089208891587501E-2</v>
      </c>
      <c r="X961" s="56">
        <v>0.243494736353284</v>
      </c>
      <c r="Y961" s="56">
        <v>0.41185651457556599</v>
      </c>
      <c r="AB961" s="56">
        <v>-1.3128731159346601</v>
      </c>
      <c r="AC961" s="56">
        <v>1.93024847737963</v>
      </c>
      <c r="AD961" s="56" t="s">
        <v>1362</v>
      </c>
      <c r="AE961" s="56">
        <v>-0.38389590177817401</v>
      </c>
      <c r="AF961" s="56">
        <v>-1.12225607292412</v>
      </c>
      <c r="AG961" s="56" t="s">
        <v>1362</v>
      </c>
      <c r="AH961" s="56">
        <v>-1.4698753011919601</v>
      </c>
      <c r="AI961" s="56">
        <v>0.417204414646144</v>
      </c>
      <c r="AJ961" s="56">
        <v>0.588476451306714</v>
      </c>
      <c r="AK961" s="56"/>
      <c r="AL961" s="29" t="s">
        <v>1390</v>
      </c>
    </row>
    <row r="962" spans="1:38" x14ac:dyDescent="0.2">
      <c r="A962" t="s">
        <v>399</v>
      </c>
      <c r="B962" t="s">
        <v>343</v>
      </c>
      <c r="C962" t="s">
        <v>1025</v>
      </c>
      <c r="D962" t="s">
        <v>1047</v>
      </c>
      <c r="E962" t="s">
        <v>387</v>
      </c>
      <c r="F962" s="95">
        <v>7.1</v>
      </c>
      <c r="H962" s="33">
        <v>4956482</v>
      </c>
      <c r="I962" s="40">
        <v>86.340462309000003</v>
      </c>
      <c r="J962" s="40">
        <v>76.473881149799993</v>
      </c>
      <c r="K962" s="34">
        <v>21</v>
      </c>
      <c r="M962">
        <v>0</v>
      </c>
      <c r="P962" s="28">
        <v>0.72942655686176805</v>
      </c>
      <c r="Q962" s="28">
        <v>0.39279171360782</v>
      </c>
      <c r="T962" s="56">
        <v>-0.40788219571647899</v>
      </c>
      <c r="U962" s="56">
        <v>-0.119988878711972</v>
      </c>
      <c r="V962" s="56">
        <v>-0.62489081128554402</v>
      </c>
      <c r="W962" s="56">
        <v>0.138238482702675</v>
      </c>
      <c r="X962" s="56">
        <v>0.37861173816424198</v>
      </c>
      <c r="Y962" s="56">
        <v>0.25404129754535099</v>
      </c>
      <c r="AB962" s="56">
        <v>-0.79132314849345897</v>
      </c>
      <c r="AC962" s="56">
        <v>1.69813023671557</v>
      </c>
      <c r="AD962" s="56" t="s">
        <v>1362</v>
      </c>
      <c r="AE962" s="56">
        <v>-0.38704414960678502</v>
      </c>
      <c r="AF962" s="56">
        <v>-0.92520464848778405</v>
      </c>
      <c r="AG962" s="56" t="s">
        <v>1362</v>
      </c>
      <c r="AH962" s="56">
        <v>-0.83042098745017201</v>
      </c>
      <c r="AI962" s="56">
        <v>0.42674570432164299</v>
      </c>
      <c r="AJ962" s="56">
        <v>0.624152975651459</v>
      </c>
      <c r="AK962" s="56"/>
      <c r="AL962" s="29" t="s">
        <v>1390</v>
      </c>
    </row>
    <row r="963" spans="1:38" x14ac:dyDescent="0.2">
      <c r="A963" t="s">
        <v>398</v>
      </c>
      <c r="B963">
        <v>18376</v>
      </c>
      <c r="C963" t="s">
        <v>517</v>
      </c>
      <c r="D963" t="s">
        <v>1047</v>
      </c>
      <c r="E963" t="s">
        <v>387</v>
      </c>
      <c r="F963" s="95">
        <v>93.495000000000005</v>
      </c>
      <c r="H963" s="33">
        <v>1920919</v>
      </c>
      <c r="I963" s="40">
        <v>70.385059999999996</v>
      </c>
      <c r="J963" s="40">
        <v>69.714343999999997</v>
      </c>
      <c r="K963" s="34">
        <v>2</v>
      </c>
      <c r="M963">
        <v>0</v>
      </c>
      <c r="P963" s="28">
        <v>0.959069604872683</v>
      </c>
      <c r="Q963" s="28">
        <v>0.38879411363706801</v>
      </c>
      <c r="T963" s="56">
        <v>-1.2150849803689501</v>
      </c>
      <c r="U963" s="56">
        <v>-0.176250441704913</v>
      </c>
      <c r="V963" s="56">
        <v>-0.92207729052028897</v>
      </c>
      <c r="W963" s="56">
        <v>-0.24354685102884499</v>
      </c>
      <c r="X963" s="56">
        <v>0.34598255481643803</v>
      </c>
      <c r="Y963" s="56">
        <v>0.42876054128402202</v>
      </c>
      <c r="AB963" s="56">
        <v>-1.5895037683008499</v>
      </c>
      <c r="AC963" s="56">
        <v>1.9957431947679001</v>
      </c>
      <c r="AD963" s="56" t="s">
        <v>1362</v>
      </c>
      <c r="AE963" s="56">
        <v>-0.40789754735204697</v>
      </c>
      <c r="AF963" s="56">
        <v>-1.2683501147315299</v>
      </c>
      <c r="AG963" s="56" t="s">
        <v>1362</v>
      </c>
      <c r="AH963" s="56">
        <v>-1.97437852988475</v>
      </c>
      <c r="AI963" s="56">
        <v>0.492129005291848</v>
      </c>
      <c r="AJ963" s="56">
        <v>0.66298276320696603</v>
      </c>
      <c r="AK963" s="56"/>
      <c r="AL963" s="29" t="s">
        <v>1390</v>
      </c>
    </row>
    <row r="964" spans="1:38" x14ac:dyDescent="0.2">
      <c r="A964" t="s">
        <v>398</v>
      </c>
      <c r="B964">
        <v>18943</v>
      </c>
      <c r="C964" t="s">
        <v>655</v>
      </c>
      <c r="D964" t="s">
        <v>1047</v>
      </c>
      <c r="E964" t="s">
        <v>387</v>
      </c>
      <c r="F964" s="95">
        <v>0.89500000000000002</v>
      </c>
      <c r="H964" s="33">
        <v>376656</v>
      </c>
      <c r="I964" s="40">
        <v>67.867699999999999</v>
      </c>
      <c r="J964" s="40">
        <v>34.807813000000003</v>
      </c>
      <c r="K964" s="34">
        <v>8</v>
      </c>
      <c r="M964">
        <v>0</v>
      </c>
      <c r="P964" s="28">
        <v>0.48748151518001498</v>
      </c>
      <c r="Q964" s="28">
        <v>0.23810028821752199</v>
      </c>
      <c r="T964" s="56">
        <v>-2.44853751571975</v>
      </c>
      <c r="U964" s="56">
        <v>-0.61254592123970297</v>
      </c>
      <c r="V964" s="56">
        <v>-0.51030680033246301</v>
      </c>
      <c r="W964" s="56" t="s">
        <v>1362</v>
      </c>
      <c r="X964" s="56">
        <v>-1.3252787874718599</v>
      </c>
      <c r="Y964" s="56">
        <v>0.729315557982396</v>
      </c>
      <c r="AB964" s="56">
        <v>-7.1805812773495896E-3</v>
      </c>
      <c r="AC964" s="56">
        <v>1.15369812307282</v>
      </c>
      <c r="AD964" s="56" t="s">
        <v>1362</v>
      </c>
      <c r="AE964" s="56">
        <v>-1.65241442557785E-2</v>
      </c>
      <c r="AF964" s="56">
        <v>-0.60563630342381902</v>
      </c>
      <c r="AG964" s="56" t="s">
        <v>1362</v>
      </c>
      <c r="AH964" s="56">
        <v>0.55390481742586795</v>
      </c>
      <c r="AI964" s="56">
        <v>0.22065457838441399</v>
      </c>
      <c r="AJ964" s="56">
        <v>0.102244104476026</v>
      </c>
      <c r="AK964" s="56"/>
      <c r="AL964" s="29" t="s">
        <v>1390</v>
      </c>
    </row>
    <row r="965" spans="1:38" x14ac:dyDescent="0.2">
      <c r="A965" t="s">
        <v>398</v>
      </c>
      <c r="B965" t="s">
        <v>14</v>
      </c>
      <c r="C965" t="s">
        <v>772</v>
      </c>
      <c r="D965" t="s">
        <v>1047</v>
      </c>
      <c r="E965" t="s">
        <v>1037</v>
      </c>
      <c r="F965" s="95">
        <v>4.4999999999999998E-2</v>
      </c>
      <c r="H965" s="33">
        <v>7600490</v>
      </c>
      <c r="I965" s="40">
        <v>78.800618134299995</v>
      </c>
      <c r="J965" s="40">
        <v>51.0942901445</v>
      </c>
      <c r="K965" s="34">
        <v>0</v>
      </c>
      <c r="M965">
        <v>0</v>
      </c>
      <c r="P965" s="28">
        <v>0.63694159477129497</v>
      </c>
      <c r="Q965" s="28">
        <v>0.234037621920898</v>
      </c>
      <c r="T965" s="56">
        <v>0.91828612162255596</v>
      </c>
      <c r="U965" s="56">
        <v>-6.62598009888265E-2</v>
      </c>
      <c r="V965" s="56">
        <v>0.28728408553301799</v>
      </c>
      <c r="W965" s="56">
        <v>0.49944441421663199</v>
      </c>
      <c r="X965" s="56">
        <v>0.18451090973644599</v>
      </c>
      <c r="Y965" s="56">
        <v>-6.7916094515102998E-2</v>
      </c>
      <c r="AB965" s="56">
        <v>0.86622867727917896</v>
      </c>
      <c r="AC965" s="56">
        <v>-0.11495858838314001</v>
      </c>
      <c r="AD965" s="56">
        <v>0.73302057404575105</v>
      </c>
      <c r="AE965" s="56">
        <v>-9.2913544277560295E-2</v>
      </c>
      <c r="AF965" s="56">
        <v>0.22500706180827801</v>
      </c>
      <c r="AG965" s="56">
        <v>-7.1148486866883605E-4</v>
      </c>
      <c r="AH965" s="56">
        <v>0.27930260660284401</v>
      </c>
      <c r="AI965" s="56">
        <v>-0.38216495412108498</v>
      </c>
      <c r="AJ965" s="56">
        <v>8.1462859697894602E-2</v>
      </c>
      <c r="AK965" s="56"/>
      <c r="AL965" s="29" t="s">
        <v>1390</v>
      </c>
    </row>
    <row r="966" spans="1:38" x14ac:dyDescent="0.2">
      <c r="A966" t="s">
        <v>398</v>
      </c>
      <c r="B966">
        <v>19046</v>
      </c>
      <c r="C966" t="s">
        <v>655</v>
      </c>
      <c r="D966" t="s">
        <v>1047</v>
      </c>
      <c r="E966" t="s">
        <v>387</v>
      </c>
      <c r="F966" s="95">
        <v>0.89500000000000002</v>
      </c>
      <c r="H966" s="33">
        <v>9885173</v>
      </c>
      <c r="I966" s="40">
        <v>69.49606</v>
      </c>
      <c r="J966" s="40">
        <v>72.621110000000002</v>
      </c>
      <c r="K966" s="34">
        <v>82</v>
      </c>
      <c r="M966">
        <v>0</v>
      </c>
      <c r="P966" s="28">
        <v>0.31260338583410102</v>
      </c>
      <c r="Q966" s="28">
        <v>0.16562862156369501</v>
      </c>
      <c r="T966" s="56">
        <v>-1.02975662388801</v>
      </c>
      <c r="U966" s="56">
        <v>-8.02435072631629E-2</v>
      </c>
      <c r="V966" s="56">
        <v>-0.77869045951534899</v>
      </c>
      <c r="W966" s="56">
        <v>-1.1527350870192601E-2</v>
      </c>
      <c r="X966" s="56">
        <v>0.249088598010093</v>
      </c>
      <c r="Y966" s="56">
        <v>0.35946009280956598</v>
      </c>
      <c r="AB966" s="56">
        <v>-1.3378416505058499</v>
      </c>
      <c r="AC966" s="56">
        <v>1.8405954252286301</v>
      </c>
      <c r="AD966" s="56" t="s">
        <v>1362</v>
      </c>
      <c r="AE966" s="56">
        <v>-0.27946138523091302</v>
      </c>
      <c r="AF966" s="56">
        <v>-1.00221494186855</v>
      </c>
      <c r="AG966" s="56" t="s">
        <v>1362</v>
      </c>
      <c r="AH966" s="56">
        <v>-0.98861800564690805</v>
      </c>
      <c r="AI966" s="56">
        <v>0.37493493452461202</v>
      </c>
      <c r="AJ966" s="56">
        <v>0.52621886797453099</v>
      </c>
      <c r="AK966" s="56"/>
      <c r="AL966" s="29" t="s">
        <v>1390</v>
      </c>
    </row>
    <row r="967" spans="1:38" x14ac:dyDescent="0.2">
      <c r="A967" t="s">
        <v>398</v>
      </c>
      <c r="B967">
        <v>17494</v>
      </c>
      <c r="C967" t="s">
        <v>460</v>
      </c>
      <c r="D967" t="s">
        <v>1047</v>
      </c>
      <c r="E967" t="s">
        <v>387</v>
      </c>
      <c r="F967" s="95">
        <v>5.5650000000000004</v>
      </c>
      <c r="H967" s="33">
        <v>1408977</v>
      </c>
      <c r="I967" s="40">
        <v>84.12285</v>
      </c>
      <c r="J967" s="40">
        <v>82.489649999999997</v>
      </c>
      <c r="K967" s="34">
        <v>0</v>
      </c>
      <c r="M967">
        <v>0</v>
      </c>
      <c r="P967" s="28">
        <v>4.9899891930353497E-2</v>
      </c>
      <c r="Q967" s="28">
        <v>0.121598274650556</v>
      </c>
      <c r="T967" s="56">
        <v>-1.64543186147874</v>
      </c>
      <c r="U967" s="56">
        <v>-0.16382155029797099</v>
      </c>
      <c r="V967" s="56">
        <v>-1.0759234524577499</v>
      </c>
      <c r="W967" s="56">
        <v>-0.15306156883719399</v>
      </c>
      <c r="X967" s="56">
        <v>0.41509111142118599</v>
      </c>
      <c r="Y967" s="56">
        <v>0.45797995622316801</v>
      </c>
      <c r="AB967" s="56">
        <v>-2.1711263284019799</v>
      </c>
      <c r="AC967" s="56">
        <v>2.0328968676487</v>
      </c>
      <c r="AD967" s="56" t="s">
        <v>1362</v>
      </c>
      <c r="AE967" s="56">
        <v>-0.46426285738100997</v>
      </c>
      <c r="AF967" s="56">
        <v>-1.4020112901053701</v>
      </c>
      <c r="AG967" s="56" t="s">
        <v>1362</v>
      </c>
      <c r="AH967" s="56">
        <v>-1.68043025759016</v>
      </c>
      <c r="AI967" s="56">
        <v>0.57278402925477301</v>
      </c>
      <c r="AJ967" s="56">
        <v>0.77209203270501903</v>
      </c>
      <c r="AK967" s="56"/>
      <c r="AL967" s="29" t="s">
        <v>1390</v>
      </c>
    </row>
    <row r="968" spans="1:38" x14ac:dyDescent="0.2">
      <c r="A968" t="s">
        <v>399</v>
      </c>
      <c r="B968" t="s">
        <v>296</v>
      </c>
      <c r="C968" t="s">
        <v>988</v>
      </c>
      <c r="D968" t="s">
        <v>1047</v>
      </c>
      <c r="E968" t="s">
        <v>387</v>
      </c>
      <c r="F968" s="95">
        <v>5.0000000000000001E-3</v>
      </c>
      <c r="H968" s="33">
        <v>23558874</v>
      </c>
      <c r="I968" s="40">
        <v>85.918319498399995</v>
      </c>
      <c r="J968" s="40">
        <v>17.8865854867</v>
      </c>
      <c r="K968" s="34">
        <v>56</v>
      </c>
      <c r="M968">
        <v>0</v>
      </c>
      <c r="P968" s="28">
        <v>0.34140700509264399</v>
      </c>
      <c r="Q968" s="28">
        <v>0.10779013736705501</v>
      </c>
      <c r="T968" s="56">
        <v>-0.14535596162768999</v>
      </c>
      <c r="U968" s="56">
        <v>-1.6575126522512</v>
      </c>
      <c r="V968" s="56">
        <v>-1.10849721351268</v>
      </c>
      <c r="W968" s="56">
        <v>-2.47401552794082</v>
      </c>
      <c r="X968" s="56">
        <v>-1.4832311472480999</v>
      </c>
      <c r="Y968" s="56">
        <v>0.87028460115246797</v>
      </c>
      <c r="AB968" s="56">
        <v>0.23718477494134599</v>
      </c>
      <c r="AC968" s="56">
        <v>-1.4449153524968199</v>
      </c>
      <c r="AD968" s="56" t="s">
        <v>1362</v>
      </c>
      <c r="AE968" s="56">
        <v>-0.35557540589842901</v>
      </c>
      <c r="AF968" s="56">
        <v>0.41369513842713401</v>
      </c>
      <c r="AG968" s="56" t="s">
        <v>1362</v>
      </c>
      <c r="AH968" s="56">
        <v>1.0927948656061699</v>
      </c>
      <c r="AI968" s="56">
        <v>-0.81724394271074297</v>
      </c>
      <c r="AJ968" s="56">
        <v>-1.1672457748020399</v>
      </c>
      <c r="AK968" s="56"/>
      <c r="AL968" s="29" t="s">
        <v>1390</v>
      </c>
    </row>
    <row r="969" spans="1:38" x14ac:dyDescent="0.2">
      <c r="A969" t="s">
        <v>399</v>
      </c>
      <c r="B969" t="s">
        <v>314</v>
      </c>
      <c r="C969" t="s">
        <v>704</v>
      </c>
      <c r="D969" t="s">
        <v>1047</v>
      </c>
      <c r="E969" t="s">
        <v>387</v>
      </c>
      <c r="F969" s="95">
        <v>20.86</v>
      </c>
      <c r="H969" s="33">
        <v>21155370</v>
      </c>
      <c r="I969" s="40">
        <v>88.417732812200001</v>
      </c>
      <c r="J969" s="40">
        <v>41.781771775199999</v>
      </c>
      <c r="K969" s="34">
        <v>16</v>
      </c>
      <c r="M969">
        <v>0</v>
      </c>
      <c r="P969" s="28">
        <v>-0.20575031424256399</v>
      </c>
      <c r="Q969" s="28">
        <v>-3.05980862829482E-2</v>
      </c>
      <c r="T969" s="56">
        <v>-1.0451945892097401</v>
      </c>
      <c r="U969" s="56">
        <v>6.3513964501435094E-2</v>
      </c>
      <c r="V969" s="56">
        <v>-0.51647077197650304</v>
      </c>
      <c r="W969" s="56">
        <v>6.9257659713659103E-2</v>
      </c>
      <c r="X969" s="56">
        <v>0.26803508268221399</v>
      </c>
      <c r="Y969" s="56">
        <v>0.22242444580951601</v>
      </c>
      <c r="AB969" s="56">
        <v>-1.15809640020003</v>
      </c>
      <c r="AC969" s="56">
        <v>1.41221709719961</v>
      </c>
      <c r="AD969" s="56" t="s">
        <v>1362</v>
      </c>
      <c r="AE969" s="56">
        <v>-8.5232724253349504E-2</v>
      </c>
      <c r="AF969" s="56">
        <v>-0.50411893806156904</v>
      </c>
      <c r="AG969" s="56" t="s">
        <v>1362</v>
      </c>
      <c r="AH969" s="56">
        <v>-0.72831470891181904</v>
      </c>
      <c r="AI969" s="56">
        <v>-0.21205657448072099</v>
      </c>
      <c r="AJ969" s="56">
        <v>0.53815353029169799</v>
      </c>
      <c r="AK969" s="56"/>
      <c r="AL969" s="29" t="s">
        <v>1390</v>
      </c>
    </row>
    <row r="970" spans="1:38" x14ac:dyDescent="0.2">
      <c r="A970" t="s">
        <v>398</v>
      </c>
      <c r="B970">
        <v>18748</v>
      </c>
      <c r="C970" t="s">
        <v>487</v>
      </c>
      <c r="D970" t="s">
        <v>1047</v>
      </c>
      <c r="E970" t="s">
        <v>1038</v>
      </c>
      <c r="F970" s="95">
        <v>211.32</v>
      </c>
      <c r="H970" s="33">
        <v>8222374</v>
      </c>
      <c r="I970" s="40">
        <v>43.377662000000001</v>
      </c>
      <c r="J970" s="40">
        <v>76.318354999999997</v>
      </c>
      <c r="K970" s="34">
        <v>504</v>
      </c>
      <c r="M970">
        <v>0</v>
      </c>
      <c r="P970" s="28">
        <v>-6.3222651445794295E-2</v>
      </c>
      <c r="Q970" s="28">
        <v>-0.11397044560870399</v>
      </c>
      <c r="T970" s="56">
        <v>-0.133030394560854</v>
      </c>
      <c r="U970" s="56">
        <v>-3.2425290725618901E-2</v>
      </c>
      <c r="V970" s="56">
        <v>-6.4560724439024095E-2</v>
      </c>
      <c r="W970" s="56">
        <v>-0.13885947336305199</v>
      </c>
      <c r="X970" s="56">
        <v>-8.6896341273848099E-2</v>
      </c>
      <c r="Y970" s="56">
        <v>5.2728957578100102E-2</v>
      </c>
      <c r="AB970" s="56">
        <v>-0.41367990094793899</v>
      </c>
      <c r="AC970" s="56">
        <v>9.1870121825842997E-3</v>
      </c>
      <c r="AD970" s="56">
        <v>9.7612337651247105E-2</v>
      </c>
      <c r="AE970" s="56">
        <v>3.9949274738670798E-2</v>
      </c>
      <c r="AF970" s="56">
        <v>2.24886141952193E-2</v>
      </c>
      <c r="AG970" s="56" t="s">
        <v>1362</v>
      </c>
      <c r="AH970" s="56">
        <v>-7.1600949813056106E-2</v>
      </c>
      <c r="AI970" s="56">
        <v>1.17461060426426E-2</v>
      </c>
      <c r="AJ970" s="56">
        <v>-2.21037759948703E-2</v>
      </c>
      <c r="AK970" s="56"/>
      <c r="AL970" s="29" t="s">
        <v>1390</v>
      </c>
    </row>
    <row r="971" spans="1:38" x14ac:dyDescent="0.2">
      <c r="A971" t="s">
        <v>398</v>
      </c>
      <c r="B971">
        <v>18716</v>
      </c>
      <c r="C971" t="s">
        <v>460</v>
      </c>
      <c r="D971" t="s">
        <v>1047</v>
      </c>
      <c r="E971" t="s">
        <v>387</v>
      </c>
      <c r="F971" s="95">
        <v>5.5650000000000004</v>
      </c>
      <c r="H971" s="33">
        <v>159727</v>
      </c>
      <c r="I971" s="40">
        <v>81.846270000000004</v>
      </c>
      <c r="J971" s="40">
        <v>87.013975000000002</v>
      </c>
      <c r="K971" s="34">
        <v>2</v>
      </c>
      <c r="M971">
        <v>0</v>
      </c>
      <c r="P971" s="28">
        <v>9.0957951077508606E-2</v>
      </c>
      <c r="Q971" s="28">
        <v>-0.28071699543796003</v>
      </c>
      <c r="T971" s="56">
        <v>-2.1908934899418302</v>
      </c>
      <c r="U971" s="56">
        <v>-0.15360350575996601</v>
      </c>
      <c r="V971" s="56">
        <v>-0.97380340155906497</v>
      </c>
      <c r="W971" s="56">
        <v>0.179798246111461</v>
      </c>
      <c r="X971" s="56">
        <v>0.33675549338539001</v>
      </c>
      <c r="Y971" s="56">
        <v>0.466588566392443</v>
      </c>
      <c r="AB971" s="56">
        <v>-2.6781230223318802</v>
      </c>
      <c r="AC971" s="56">
        <v>1.9825378021655999</v>
      </c>
      <c r="AD971" s="56" t="s">
        <v>1362</v>
      </c>
      <c r="AE971" s="56">
        <v>-0.50428548716573696</v>
      </c>
      <c r="AF971" s="56">
        <v>-1.40001268572663</v>
      </c>
      <c r="AG971" s="56" t="s">
        <v>1362</v>
      </c>
      <c r="AH971" s="56">
        <v>-1.5909688119610801</v>
      </c>
      <c r="AI971" s="56">
        <v>0.80067371086310302</v>
      </c>
      <c r="AJ971" s="56">
        <v>0.79867272907002795</v>
      </c>
      <c r="AK971" s="56"/>
      <c r="AL971" s="29" t="s">
        <v>1390</v>
      </c>
    </row>
    <row r="972" spans="1:38" x14ac:dyDescent="0.2">
      <c r="A972" t="s">
        <v>398</v>
      </c>
      <c r="B972">
        <v>18373</v>
      </c>
      <c r="C972" t="s">
        <v>1269</v>
      </c>
      <c r="D972" t="s">
        <v>1117</v>
      </c>
      <c r="E972" t="s">
        <v>387</v>
      </c>
      <c r="F972" s="95">
        <v>53.099999999999994</v>
      </c>
      <c r="H972" s="33">
        <v>863907</v>
      </c>
      <c r="I972" s="40">
        <v>55.526589999999999</v>
      </c>
      <c r="J972" s="40">
        <v>76.121870000000001</v>
      </c>
      <c r="K972" s="34">
        <v>2</v>
      </c>
      <c r="M972">
        <v>0</v>
      </c>
      <c r="P972" s="28">
        <v>0.41693649760845503</v>
      </c>
      <c r="Q972" s="28">
        <v>0.29363589167752602</v>
      </c>
      <c r="T972" s="56">
        <v>-1.3005850427387899</v>
      </c>
      <c r="U972" s="56">
        <v>-0.13376895288298399</v>
      </c>
      <c r="V972" s="56">
        <v>-1.0765707961992299</v>
      </c>
      <c r="W972" s="56">
        <v>-0.44234330762228102</v>
      </c>
      <c r="X972" s="56">
        <v>0.31022368457231297</v>
      </c>
      <c r="Y972" s="56">
        <v>0.45046444668582603</v>
      </c>
      <c r="AB972" s="56">
        <v>-1.69555921932475</v>
      </c>
      <c r="AC972" s="56">
        <v>2.0375709339970198</v>
      </c>
      <c r="AD972" s="56" t="s">
        <v>1362</v>
      </c>
      <c r="AE972" s="56">
        <v>-0.43168289262305298</v>
      </c>
      <c r="AF972" s="56">
        <v>-1.3750262033448299</v>
      </c>
      <c r="AG972" s="56" t="s">
        <v>1362</v>
      </c>
      <c r="AH972" s="56">
        <v>-1.6544808795019199</v>
      </c>
      <c r="AI972" s="56">
        <v>0.67451738309360798</v>
      </c>
      <c r="AJ972" s="56">
        <v>0.57585919423472098</v>
      </c>
      <c r="AK972" s="56"/>
      <c r="AL972" s="29" t="s">
        <v>1390</v>
      </c>
    </row>
    <row r="973" spans="1:38" x14ac:dyDescent="0.2">
      <c r="A973" t="s">
        <v>398</v>
      </c>
      <c r="B973">
        <v>17407</v>
      </c>
      <c r="C973" t="s">
        <v>1278</v>
      </c>
      <c r="D973" t="s">
        <v>1117</v>
      </c>
      <c r="E973" t="s">
        <v>1037</v>
      </c>
      <c r="F973" s="95">
        <v>17.984999999999999</v>
      </c>
      <c r="H973" s="33">
        <v>19621544</v>
      </c>
      <c r="I973" s="40">
        <v>86.639499999999998</v>
      </c>
      <c r="J973" s="40">
        <v>42.275475999999998</v>
      </c>
      <c r="K973" s="34">
        <v>1</v>
      </c>
      <c r="M973">
        <v>0</v>
      </c>
      <c r="P973" s="28">
        <v>0.315813407589214</v>
      </c>
      <c r="Q973" s="28">
        <v>0.109203357282292</v>
      </c>
      <c r="T973" s="56">
        <v>0.58134848414362195</v>
      </c>
      <c r="U973" s="56">
        <v>-6.0376901089673203E-2</v>
      </c>
      <c r="V973" s="56">
        <v>-9.4046831622346894E-2</v>
      </c>
      <c r="W973" s="56">
        <v>0.20233365368532399</v>
      </c>
      <c r="X973" s="56">
        <v>1.7423088300176699E-2</v>
      </c>
      <c r="Y973" s="56">
        <v>2.8844535955323898E-3</v>
      </c>
      <c r="AB973" s="56">
        <v>0.475040439546495</v>
      </c>
      <c r="AC973" s="56">
        <v>-1.57669863593967E-2</v>
      </c>
      <c r="AD973" s="56">
        <v>0.41178701931426798</v>
      </c>
      <c r="AE973" s="56">
        <v>9.4019001253141197E-3</v>
      </c>
      <c r="AF973" s="56">
        <v>-0.13870114191677399</v>
      </c>
      <c r="AG973" s="56">
        <v>-9.5252480830081795E-2</v>
      </c>
      <c r="AH973" s="56">
        <v>0.116331135788092</v>
      </c>
      <c r="AI973" s="56">
        <v>-0.13151284243408201</v>
      </c>
      <c r="AJ973" s="56">
        <v>5.46615463556114E-2</v>
      </c>
      <c r="AK973" s="56"/>
      <c r="AL973" s="29" t="s">
        <v>1390</v>
      </c>
    </row>
    <row r="974" spans="1:38" x14ac:dyDescent="0.2">
      <c r="A974" t="s">
        <v>399</v>
      </c>
      <c r="B974">
        <v>22618</v>
      </c>
      <c r="C974" t="s">
        <v>511</v>
      </c>
      <c r="D974" t="s">
        <v>1117</v>
      </c>
      <c r="E974" t="s">
        <v>387</v>
      </c>
      <c r="F974" s="95">
        <v>7.5549999999999997</v>
      </c>
      <c r="H974" s="33">
        <v>14418917</v>
      </c>
      <c r="I974" s="40">
        <v>87.466335000000001</v>
      </c>
      <c r="J974" s="40">
        <v>47.422080000000001</v>
      </c>
      <c r="K974" s="34">
        <v>5</v>
      </c>
      <c r="M974">
        <v>0</v>
      </c>
      <c r="P974" s="28">
        <v>-5.8843587489237598E-2</v>
      </c>
      <c r="Q974" s="28">
        <v>2.5131814108994399E-2</v>
      </c>
      <c r="T974" s="56">
        <v>-0.45223033045828298</v>
      </c>
      <c r="U974" s="56">
        <v>-0.44827258757398403</v>
      </c>
      <c r="V974" s="56">
        <v>-0.41016380408645398</v>
      </c>
      <c r="W974" s="56">
        <v>-0.53409613194483496</v>
      </c>
      <c r="X974" s="56">
        <v>-9.1280044491066401E-2</v>
      </c>
      <c r="Y974" s="56">
        <v>0.43452022429223602</v>
      </c>
      <c r="AB974" s="56">
        <v>-0.34036132832285798</v>
      </c>
      <c r="AC974" s="56">
        <v>0.53312769984442099</v>
      </c>
      <c r="AD974" s="56" t="s">
        <v>1362</v>
      </c>
      <c r="AE974" s="56">
        <v>-5.3325856687059602E-2</v>
      </c>
      <c r="AF974" s="56">
        <v>-6.8745690775953897E-2</v>
      </c>
      <c r="AG974" s="56" t="s">
        <v>1362</v>
      </c>
      <c r="AH974" s="56">
        <v>5.2387065841236702E-2</v>
      </c>
      <c r="AI974" s="56">
        <v>2.0927276116070401E-2</v>
      </c>
      <c r="AJ974" s="56">
        <v>-8.4741474719355204E-4</v>
      </c>
      <c r="AK974" s="56"/>
      <c r="AL974" s="29" t="s">
        <v>1390</v>
      </c>
    </row>
    <row r="975" spans="1:38" x14ac:dyDescent="0.2">
      <c r="A975" t="s">
        <v>399</v>
      </c>
      <c r="B975" t="s">
        <v>281</v>
      </c>
      <c r="C975" t="s">
        <v>974</v>
      </c>
      <c r="D975" t="s">
        <v>1117</v>
      </c>
      <c r="E975" t="s">
        <v>387</v>
      </c>
      <c r="F975" s="95">
        <v>0.22999999999999998</v>
      </c>
      <c r="H975" s="33">
        <v>9367059</v>
      </c>
      <c r="I975" s="40">
        <v>87.957884646500005</v>
      </c>
      <c r="J975" s="40">
        <v>37.269374513899997</v>
      </c>
      <c r="K975" s="34">
        <v>4</v>
      </c>
      <c r="M975">
        <v>0</v>
      </c>
      <c r="P975" s="28">
        <v>-0.186066877861637</v>
      </c>
      <c r="Q975" s="28">
        <v>-7.4628681595549501E-2</v>
      </c>
      <c r="T975" s="56">
        <v>-1.3863630775843001</v>
      </c>
      <c r="U975" s="56">
        <v>1.9298597244648799E-3</v>
      </c>
      <c r="V975" s="56">
        <v>-0.51870294456956401</v>
      </c>
      <c r="W975" s="56">
        <v>-1.8864751719018101E-2</v>
      </c>
      <c r="X975" s="56">
        <v>0.38104180025054002</v>
      </c>
      <c r="Y975" s="56">
        <v>0.26196353956107099</v>
      </c>
      <c r="AB975" s="56">
        <v>-1.0668109659560401</v>
      </c>
      <c r="AC975" s="56">
        <v>1.3505380345704301</v>
      </c>
      <c r="AD975" s="56" t="s">
        <v>1362</v>
      </c>
      <c r="AE975" s="56">
        <v>-3.99093601854466E-2</v>
      </c>
      <c r="AF975" s="56">
        <v>-0.51987469840414102</v>
      </c>
      <c r="AG975" s="56" t="s">
        <v>1362</v>
      </c>
      <c r="AH975" s="56">
        <v>-0.61653235313876298</v>
      </c>
      <c r="AI975" s="56">
        <v>-0.31712334942775999</v>
      </c>
      <c r="AJ975" s="56">
        <v>0.61913115226223803</v>
      </c>
      <c r="AK975" s="56"/>
      <c r="AL975" s="29" t="s">
        <v>1390</v>
      </c>
    </row>
    <row r="976" spans="1:38" x14ac:dyDescent="0.2">
      <c r="A976" t="s">
        <v>399</v>
      </c>
      <c r="B976" t="s">
        <v>127</v>
      </c>
      <c r="C976" t="s">
        <v>463</v>
      </c>
      <c r="D976" t="s">
        <v>1117</v>
      </c>
      <c r="E976" t="s">
        <v>387</v>
      </c>
      <c r="F976" s="95">
        <v>1.57</v>
      </c>
      <c r="H976" s="33">
        <v>10654508</v>
      </c>
      <c r="I976" s="40">
        <v>87.851377223</v>
      </c>
      <c r="J976" s="40">
        <v>54.8244574032</v>
      </c>
      <c r="K976" s="34">
        <v>2</v>
      </c>
      <c r="M976">
        <v>0</v>
      </c>
      <c r="P976" s="28">
        <v>-0.54417628915272598</v>
      </c>
      <c r="Q976" s="28">
        <v>-0.173693040199148</v>
      </c>
      <c r="T976" s="56">
        <v>-1.8603984374784199</v>
      </c>
      <c r="U976" s="56">
        <v>-5.8262602562896199E-2</v>
      </c>
      <c r="V976" s="56">
        <v>-1.01199026898727</v>
      </c>
      <c r="W976" s="56">
        <v>-0.21814199240392801</v>
      </c>
      <c r="X976" s="56">
        <v>0.33069546165969699</v>
      </c>
      <c r="Y976" s="56">
        <v>0.42869486075719498</v>
      </c>
      <c r="AB976" s="56">
        <v>-2.3330067054210399</v>
      </c>
      <c r="AC976" s="56">
        <v>1.9950488076536099</v>
      </c>
      <c r="AD976" s="56" t="s">
        <v>1362</v>
      </c>
      <c r="AE976" s="56">
        <v>-0.30511177440931297</v>
      </c>
      <c r="AF976" s="56">
        <v>-1.21020650025995</v>
      </c>
      <c r="AG976" s="56" t="s">
        <v>1362</v>
      </c>
      <c r="AH976" s="56">
        <v>-1.5585176686086299</v>
      </c>
      <c r="AI976" s="56">
        <v>0.42786316291802301</v>
      </c>
      <c r="AJ976" s="56">
        <v>0.62710515429277602</v>
      </c>
      <c r="AK976" s="56"/>
      <c r="AL976" s="29" t="s">
        <v>1390</v>
      </c>
    </row>
    <row r="977" spans="1:38" x14ac:dyDescent="0.2">
      <c r="A977" t="s">
        <v>399</v>
      </c>
      <c r="B977" t="s">
        <v>190</v>
      </c>
      <c r="C977" t="s">
        <v>433</v>
      </c>
      <c r="D977" t="s">
        <v>1117</v>
      </c>
      <c r="E977" t="s">
        <v>387</v>
      </c>
      <c r="F977" s="95">
        <v>27.615000000000002</v>
      </c>
      <c r="H977" s="33">
        <v>11560081</v>
      </c>
      <c r="I977" s="40">
        <v>84.862609976900004</v>
      </c>
      <c r="J977" s="40">
        <v>46.211985689400002</v>
      </c>
      <c r="K977" s="34">
        <v>22</v>
      </c>
      <c r="M977">
        <v>0</v>
      </c>
      <c r="P977" s="28">
        <v>-0.28775621984556099</v>
      </c>
      <c r="Q977" s="28">
        <v>-0.17586113916646501</v>
      </c>
      <c r="T977" s="56">
        <v>-1.0071840339001501</v>
      </c>
      <c r="U977" s="56">
        <v>-5.6777589530422203E-2</v>
      </c>
      <c r="V977" s="56">
        <v>-0.561993329792978</v>
      </c>
      <c r="W977" s="56">
        <v>-0.35335031856448901</v>
      </c>
      <c r="X977" s="56">
        <v>0.148917951034754</v>
      </c>
      <c r="Y977" s="56">
        <v>0.32439681371650703</v>
      </c>
      <c r="AB977" s="56">
        <v>-0.87411220291929803</v>
      </c>
      <c r="AC977" s="56">
        <v>1.4104788895006</v>
      </c>
      <c r="AD977" s="56" t="s">
        <v>1362</v>
      </c>
      <c r="AE977" s="56">
        <v>-0.21574437239081001</v>
      </c>
      <c r="AF977" s="56">
        <v>-0.43858158082401699</v>
      </c>
      <c r="AG977" s="56" t="s">
        <v>1362</v>
      </c>
      <c r="AH977" s="56">
        <v>-0.41736346403081898</v>
      </c>
      <c r="AI977" s="56">
        <v>-0.112539865891552</v>
      </c>
      <c r="AJ977" s="56">
        <v>0.382694915625303</v>
      </c>
      <c r="AK977" s="56"/>
      <c r="AL977" s="29" t="s">
        <v>1390</v>
      </c>
    </row>
    <row r="978" spans="1:38" x14ac:dyDescent="0.2">
      <c r="A978" t="s">
        <v>398</v>
      </c>
      <c r="B978">
        <v>18304</v>
      </c>
      <c r="C978" t="s">
        <v>482</v>
      </c>
      <c r="D978" t="s">
        <v>1078</v>
      </c>
      <c r="E978" t="s">
        <v>1038</v>
      </c>
      <c r="F978" s="95">
        <v>56.35</v>
      </c>
      <c r="H978" s="33">
        <v>9738648</v>
      </c>
      <c r="I978" s="40">
        <v>59.270470000000003</v>
      </c>
      <c r="J978" s="40">
        <v>79.654028999999994</v>
      </c>
      <c r="K978" s="34">
        <v>3376</v>
      </c>
      <c r="M978">
        <v>0</v>
      </c>
      <c r="P978" s="28">
        <v>-0.156193554733076</v>
      </c>
      <c r="Q978" s="28">
        <v>2.6522464156902101E-2</v>
      </c>
      <c r="T978" s="56">
        <v>-0.69879329073529906</v>
      </c>
      <c r="U978" s="56">
        <v>-7.6623546189672903E-2</v>
      </c>
      <c r="V978" s="56">
        <v>-0.43365311647274202</v>
      </c>
      <c r="W978" s="56">
        <v>-0.41093865401525498</v>
      </c>
      <c r="X978" s="56">
        <v>-0.18203033525891399</v>
      </c>
      <c r="Y978" s="56">
        <v>0.17288208536168201</v>
      </c>
      <c r="AB978" s="56">
        <v>-0.77922710295037201</v>
      </c>
      <c r="AC978" s="56">
        <v>0.27691234418753102</v>
      </c>
      <c r="AD978" s="56">
        <v>-0.83544081232919798</v>
      </c>
      <c r="AE978" s="56">
        <v>-9.1108635239813704E-2</v>
      </c>
      <c r="AF978" s="56">
        <v>-0.21502399623455601</v>
      </c>
      <c r="AG978" s="56" t="s">
        <v>1362</v>
      </c>
      <c r="AH978" s="56">
        <v>-0.88395745112005797</v>
      </c>
      <c r="AI978" s="56">
        <v>0.26476584725701102</v>
      </c>
      <c r="AJ978" s="56">
        <v>-2.9109277732797999E-2</v>
      </c>
      <c r="AK978" s="56"/>
      <c r="AL978" s="29" t="s">
        <v>1390</v>
      </c>
    </row>
    <row r="979" spans="1:38" x14ac:dyDescent="0.2">
      <c r="A979" t="s">
        <v>399</v>
      </c>
      <c r="B979">
        <v>23828</v>
      </c>
      <c r="C979" t="s">
        <v>503</v>
      </c>
      <c r="D979" t="s">
        <v>1078</v>
      </c>
      <c r="E979" t="s">
        <v>387</v>
      </c>
      <c r="F979" s="95">
        <v>0</v>
      </c>
      <c r="H979" s="33">
        <v>22375877</v>
      </c>
      <c r="I979" s="40">
        <v>81.557910000000007</v>
      </c>
      <c r="J979" s="40">
        <v>27.926456999999999</v>
      </c>
      <c r="K979" s="34">
        <v>20</v>
      </c>
      <c r="M979">
        <v>0</v>
      </c>
      <c r="P979" s="28">
        <v>8.6393736182449707E-2</v>
      </c>
      <c r="Q979" s="28">
        <v>2.03169110284812E-2</v>
      </c>
      <c r="T979" s="56">
        <v>-0.65103979954713298</v>
      </c>
      <c r="U979" s="56">
        <v>-1.2550274610382099</v>
      </c>
      <c r="V979" s="56">
        <v>-1.23392510285637</v>
      </c>
      <c r="W979" s="56">
        <v>-1.6246439714096601</v>
      </c>
      <c r="X979" s="56">
        <v>-1.27128951133222</v>
      </c>
      <c r="Y979" s="56">
        <v>0.86397189310216005</v>
      </c>
      <c r="AB979" s="56">
        <v>-0.129320874160434</v>
      </c>
      <c r="AC979" s="56">
        <v>-1.4968211421650599</v>
      </c>
      <c r="AD979" s="56" t="s">
        <v>1362</v>
      </c>
      <c r="AE979" s="56">
        <v>-0.213196104559885</v>
      </c>
      <c r="AF979" s="56">
        <v>0.40015677599226102</v>
      </c>
      <c r="AG979" s="56" t="s">
        <v>1362</v>
      </c>
      <c r="AH979" s="56">
        <v>0.95418555919522396</v>
      </c>
      <c r="AI979" s="56">
        <v>-0.50625669630000603</v>
      </c>
      <c r="AJ979" s="56">
        <v>-0.89436530632319799</v>
      </c>
      <c r="AK979" s="56"/>
      <c r="AL979" s="29" t="s">
        <v>1390</v>
      </c>
    </row>
    <row r="980" spans="1:38" x14ac:dyDescent="0.2">
      <c r="A980" t="s">
        <v>398</v>
      </c>
      <c r="B980">
        <v>18743</v>
      </c>
      <c r="C980" t="s">
        <v>482</v>
      </c>
      <c r="D980" t="s">
        <v>1078</v>
      </c>
      <c r="E980" t="s">
        <v>1038</v>
      </c>
      <c r="F980" s="95">
        <v>56.35</v>
      </c>
      <c r="H980" s="33">
        <v>5445129</v>
      </c>
      <c r="I980" s="40">
        <v>69.416420000000002</v>
      </c>
      <c r="J980" s="40">
        <v>69.026083</v>
      </c>
      <c r="K980" s="34">
        <v>1661</v>
      </c>
      <c r="M980">
        <v>0</v>
      </c>
      <c r="P980" s="28">
        <v>2.9596028371792999E-2</v>
      </c>
      <c r="Q980" s="28">
        <v>1.2139902190493801E-2</v>
      </c>
      <c r="T980" s="56">
        <v>-0.257676704481139</v>
      </c>
      <c r="U980" s="56">
        <v>-5.0365768696544598E-2</v>
      </c>
      <c r="V980" s="56">
        <v>-8.6566589305856506E-2</v>
      </c>
      <c r="W980" s="56">
        <v>-1.2619348160119601E-2</v>
      </c>
      <c r="X980" s="56">
        <v>-0.30369316413119801</v>
      </c>
      <c r="Y980" s="56">
        <v>9.9513265590502303E-2</v>
      </c>
      <c r="AB980" s="56">
        <v>-0.198319268867894</v>
      </c>
      <c r="AC980" s="56">
        <v>0.19158786355388699</v>
      </c>
      <c r="AD980" s="56">
        <v>-0.29995986817714398</v>
      </c>
      <c r="AE980" s="56">
        <v>-0.114096684145144</v>
      </c>
      <c r="AF980" s="56">
        <v>3.7503687384998201E-2</v>
      </c>
      <c r="AG980" s="56" t="s">
        <v>1362</v>
      </c>
      <c r="AH980" s="56">
        <v>-0.55023222607605804</v>
      </c>
      <c r="AI980" s="56">
        <v>8.1127432305412805E-2</v>
      </c>
      <c r="AJ980" s="56">
        <v>-5.88361083536608E-2</v>
      </c>
      <c r="AK980" s="56"/>
      <c r="AL980" s="29" t="s">
        <v>1390</v>
      </c>
    </row>
    <row r="981" spans="1:38" x14ac:dyDescent="0.2">
      <c r="A981" t="s">
        <v>398</v>
      </c>
      <c r="B981">
        <v>18970</v>
      </c>
      <c r="C981" t="s">
        <v>681</v>
      </c>
      <c r="D981" t="s">
        <v>1078</v>
      </c>
      <c r="E981" t="s">
        <v>387</v>
      </c>
      <c r="F981" s="95">
        <v>203.84</v>
      </c>
      <c r="H981" s="33">
        <v>1137099</v>
      </c>
      <c r="I981" s="40">
        <v>83.70926</v>
      </c>
      <c r="J981" s="40">
        <v>18.899069999999998</v>
      </c>
      <c r="K981" s="34">
        <v>3</v>
      </c>
      <c r="M981">
        <v>0</v>
      </c>
      <c r="P981" s="28">
        <v>4.0803922670868298E-2</v>
      </c>
      <c r="Q981" s="28">
        <v>-4.15086654301592E-2</v>
      </c>
      <c r="T981" s="56">
        <v>-0.68954561522354596</v>
      </c>
      <c r="U981" s="56">
        <v>-0.31298563938079899</v>
      </c>
      <c r="V981" s="56">
        <v>-0.75131489983624899</v>
      </c>
      <c r="W981" s="56" t="s">
        <v>1362</v>
      </c>
      <c r="X981" s="56">
        <v>1.8675613745496301E-2</v>
      </c>
      <c r="Y981" s="56">
        <v>0.48830745847860002</v>
      </c>
      <c r="AB981" s="56">
        <v>1.4056009440611299</v>
      </c>
      <c r="AC981" s="56">
        <v>-0.34041094719722398</v>
      </c>
      <c r="AD981" s="56" t="s">
        <v>1362</v>
      </c>
      <c r="AE981" s="56">
        <v>-0.56721674289219004</v>
      </c>
      <c r="AF981" s="56">
        <v>-0.39930565555276698</v>
      </c>
      <c r="AG981" s="56" t="s">
        <v>1362</v>
      </c>
      <c r="AH981" s="56">
        <v>-0.203238658677969</v>
      </c>
      <c r="AI981" s="56">
        <v>-0.53648889771942199</v>
      </c>
      <c r="AJ981" s="56">
        <v>0.73741805115095205</v>
      </c>
      <c r="AK981" s="56"/>
      <c r="AL981" s="29" t="s">
        <v>1390</v>
      </c>
    </row>
    <row r="982" spans="1:38" x14ac:dyDescent="0.2">
      <c r="A982" t="s">
        <v>398</v>
      </c>
      <c r="B982" t="s">
        <v>39</v>
      </c>
      <c r="C982" t="s">
        <v>796</v>
      </c>
      <c r="D982" t="s">
        <v>1078</v>
      </c>
      <c r="E982" t="s">
        <v>387</v>
      </c>
      <c r="F982" s="95" t="s">
        <v>1362</v>
      </c>
      <c r="H982" s="33">
        <v>2817269</v>
      </c>
      <c r="I982" s="40">
        <v>77.075733147999998</v>
      </c>
      <c r="J982" s="40">
        <v>71.237942633000003</v>
      </c>
      <c r="K982" s="34">
        <v>2</v>
      </c>
      <c r="M982">
        <v>0</v>
      </c>
      <c r="P982" s="28">
        <v>-0.44006775129646802</v>
      </c>
      <c r="Q982" s="28">
        <v>-0.202603910989783</v>
      </c>
      <c r="T982" s="56">
        <v>-2.1437142106634299</v>
      </c>
      <c r="U982" s="56">
        <v>-0.104702362790435</v>
      </c>
      <c r="V982" s="56">
        <v>-1.1537821882895101</v>
      </c>
      <c r="W982" s="56">
        <v>-0.174296756467611</v>
      </c>
      <c r="X982" s="56">
        <v>0.10458792034593301</v>
      </c>
      <c r="Y982" s="56">
        <v>0.51500099827715995</v>
      </c>
      <c r="AB982" s="56">
        <v>-2.5512846350323999</v>
      </c>
      <c r="AC982" s="56">
        <v>2.1795660833353199</v>
      </c>
      <c r="AD982" s="56" t="s">
        <v>1362</v>
      </c>
      <c r="AE982" s="56">
        <v>-0.48126278178412202</v>
      </c>
      <c r="AF982" s="56">
        <v>-1.51730999556613</v>
      </c>
      <c r="AG982" s="56" t="s">
        <v>1362</v>
      </c>
      <c r="AH982" s="56">
        <v>-1.85132541482777</v>
      </c>
      <c r="AI982" s="56">
        <v>0.82509353891673698</v>
      </c>
      <c r="AJ982" s="56">
        <v>0.37854142130114199</v>
      </c>
      <c r="AK982" s="56"/>
      <c r="AL982" s="29" t="s">
        <v>1390</v>
      </c>
    </row>
    <row r="983" spans="1:38" x14ac:dyDescent="0.2">
      <c r="A983" t="s">
        <v>398</v>
      </c>
      <c r="B983" t="s">
        <v>31</v>
      </c>
      <c r="C983" t="s">
        <v>788</v>
      </c>
      <c r="D983" t="s">
        <v>1078</v>
      </c>
      <c r="E983" t="s">
        <v>387</v>
      </c>
      <c r="F983" s="95">
        <v>10.01</v>
      </c>
      <c r="H983" s="33">
        <v>9136734</v>
      </c>
      <c r="I983" s="40">
        <v>74.912577720300007</v>
      </c>
      <c r="J983" s="40">
        <v>55.478931865600003</v>
      </c>
      <c r="K983" s="34">
        <v>4</v>
      </c>
      <c r="M983">
        <v>0</v>
      </c>
      <c r="P983" s="28">
        <v>-0.521832182093938</v>
      </c>
      <c r="Q983" s="28">
        <v>-0.221927913118249</v>
      </c>
      <c r="T983" s="56">
        <v>-2.0331164739580201</v>
      </c>
      <c r="U983" s="56">
        <v>-5.7314853940150104E-3</v>
      </c>
      <c r="V983" s="56">
        <v>-1.1510137709492401</v>
      </c>
      <c r="W983" s="56">
        <v>-0.40496940228600697</v>
      </c>
      <c r="X983" s="56">
        <v>-0.101418498129189</v>
      </c>
      <c r="Y983" s="56">
        <v>0.49969349501895999</v>
      </c>
      <c r="AB983" s="56">
        <v>-2.5520687875893202</v>
      </c>
      <c r="AC983" s="56">
        <v>2.1423093737842298</v>
      </c>
      <c r="AD983" s="56" t="s">
        <v>1362</v>
      </c>
      <c r="AE983" s="56">
        <v>-0.37090301696934602</v>
      </c>
      <c r="AF983" s="56">
        <v>-1.3318896628121899</v>
      </c>
      <c r="AG983" s="56" t="s">
        <v>1362</v>
      </c>
      <c r="AH983" s="56">
        <v>-1.64911230216923</v>
      </c>
      <c r="AI983" s="56">
        <v>0.81122667344601995</v>
      </c>
      <c r="AJ983" s="56">
        <v>0.148909068368552</v>
      </c>
      <c r="AK983" s="56"/>
      <c r="AL983" s="29" t="s">
        <v>1390</v>
      </c>
    </row>
    <row r="984" spans="1:38" x14ac:dyDescent="0.2">
      <c r="A984" t="s">
        <v>398</v>
      </c>
      <c r="B984">
        <v>18656</v>
      </c>
      <c r="C984" t="s">
        <v>637</v>
      </c>
      <c r="D984" t="s">
        <v>1078</v>
      </c>
      <c r="E984" t="s">
        <v>387</v>
      </c>
      <c r="F984" s="95">
        <v>0.38500000000000001</v>
      </c>
      <c r="H984" s="33">
        <v>305275</v>
      </c>
      <c r="I984" s="40">
        <v>85.089916000000002</v>
      </c>
      <c r="J984" s="40">
        <v>81.204851000000005</v>
      </c>
      <c r="K984" s="34" t="s">
        <v>1363</v>
      </c>
      <c r="M984">
        <v>0</v>
      </c>
      <c r="P984" s="28">
        <v>-0.246909882060836</v>
      </c>
      <c r="Q984" s="28">
        <v>-0.24055721308736899</v>
      </c>
      <c r="T984" s="56" t="s">
        <v>1362</v>
      </c>
      <c r="U984" s="56" t="s">
        <v>1362</v>
      </c>
      <c r="V984" s="56" t="s">
        <v>1362</v>
      </c>
      <c r="W984" s="56" t="s">
        <v>1362</v>
      </c>
      <c r="X984" s="56" t="s">
        <v>1362</v>
      </c>
      <c r="Y984" s="56" t="s">
        <v>1362</v>
      </c>
      <c r="AB984" s="56" t="s">
        <v>1375</v>
      </c>
      <c r="AC984" s="56" t="s">
        <v>1375</v>
      </c>
      <c r="AD984" s="56" t="s">
        <v>1362</v>
      </c>
      <c r="AE984" s="56" t="s">
        <v>1375</v>
      </c>
      <c r="AF984" s="56" t="s">
        <v>1375</v>
      </c>
      <c r="AG984" s="56" t="s">
        <v>1362</v>
      </c>
      <c r="AH984" s="56" t="s">
        <v>1375</v>
      </c>
      <c r="AI984" s="56" t="s">
        <v>1375</v>
      </c>
      <c r="AJ984" s="56" t="s">
        <v>1375</v>
      </c>
      <c r="AK984" s="56"/>
      <c r="AL984" s="29" t="s">
        <v>1390</v>
      </c>
    </row>
    <row r="985" spans="1:38" x14ac:dyDescent="0.2">
      <c r="A985" t="s">
        <v>398</v>
      </c>
      <c r="B985" t="s">
        <v>81</v>
      </c>
      <c r="C985" t="s">
        <v>836</v>
      </c>
      <c r="D985" t="s">
        <v>1078</v>
      </c>
      <c r="E985" t="s">
        <v>387</v>
      </c>
      <c r="F985" s="95">
        <v>41.295000000000002</v>
      </c>
      <c r="H985" s="33">
        <v>14894885</v>
      </c>
      <c r="I985" s="40">
        <v>83.196273929499995</v>
      </c>
      <c r="J985" s="40">
        <v>55.414409099099998</v>
      </c>
      <c r="K985" s="34">
        <v>395</v>
      </c>
      <c r="M985">
        <v>0</v>
      </c>
      <c r="P985" s="28">
        <v>-0.14586621707818301</v>
      </c>
      <c r="Q985" s="28">
        <v>-0.35019726616801999</v>
      </c>
      <c r="T985" s="56">
        <v>-1.4825326539861701</v>
      </c>
      <c r="U985" s="56">
        <v>-2.65129733977379E-2</v>
      </c>
      <c r="V985" s="56">
        <v>-0.73823975411961196</v>
      </c>
      <c r="W985" s="56">
        <v>-3.1450569835261601E-2</v>
      </c>
      <c r="X985" s="56">
        <v>0.309155397500183</v>
      </c>
      <c r="Y985" s="56">
        <v>0.34605093487889699</v>
      </c>
      <c r="AB985" s="56">
        <v>-1.8468293503417501</v>
      </c>
      <c r="AC985" s="56">
        <v>1.94440375754359</v>
      </c>
      <c r="AD985" s="56" t="s">
        <v>1362</v>
      </c>
      <c r="AE985" s="56">
        <v>-0.36288717205237297</v>
      </c>
      <c r="AF985" s="56">
        <v>-1.08766420907524</v>
      </c>
      <c r="AG985" s="56" t="s">
        <v>1362</v>
      </c>
      <c r="AH985" s="56">
        <v>-1.2942387458039899</v>
      </c>
      <c r="AI985" s="56">
        <v>0.48908010808327801</v>
      </c>
      <c r="AJ985" s="56">
        <v>0.53117738976814</v>
      </c>
      <c r="AK985" s="56"/>
      <c r="AL985" s="29" t="s">
        <v>1390</v>
      </c>
    </row>
    <row r="986" spans="1:38" x14ac:dyDescent="0.2">
      <c r="A986" t="s">
        <v>398</v>
      </c>
      <c r="B986">
        <v>19163</v>
      </c>
      <c r="C986" t="s">
        <v>758</v>
      </c>
      <c r="D986" t="s">
        <v>1078</v>
      </c>
      <c r="E986" t="s">
        <v>387</v>
      </c>
      <c r="F986" s="95">
        <v>0</v>
      </c>
      <c r="H986" s="33">
        <v>11575577</v>
      </c>
      <c r="I986" s="40">
        <v>73.685443000000006</v>
      </c>
      <c r="J986" s="40">
        <v>50.711823000000003</v>
      </c>
      <c r="K986" s="34">
        <v>677</v>
      </c>
      <c r="M986">
        <v>0</v>
      </c>
      <c r="P986" s="28">
        <v>-0.158963345145091</v>
      </c>
      <c r="Q986" s="28">
        <v>-0.41882967813358302</v>
      </c>
      <c r="T986" s="56">
        <v>-1.1193471970522799</v>
      </c>
      <c r="U986" s="56">
        <v>0.17746175725400001</v>
      </c>
      <c r="V986" s="56">
        <v>-0.32197901750484498</v>
      </c>
      <c r="W986" s="56">
        <v>-8.7457374450755201E-2</v>
      </c>
      <c r="X986" s="56">
        <v>0.643735966951273</v>
      </c>
      <c r="Y986" s="56">
        <v>1.3587426905520899E-2</v>
      </c>
      <c r="AB986" s="56">
        <v>-1.39028953222771</v>
      </c>
      <c r="AC986" s="56">
        <v>1.7006871588923</v>
      </c>
      <c r="AD986" s="56" t="s">
        <v>1362</v>
      </c>
      <c r="AE986" s="56">
        <v>-0.44379290812442801</v>
      </c>
      <c r="AF986" s="56">
        <v>-0.71599569370718097</v>
      </c>
      <c r="AG986" s="56" t="s">
        <v>1362</v>
      </c>
      <c r="AH986" s="56">
        <v>-0.86873249771113903</v>
      </c>
      <c r="AI986" s="56">
        <v>-9.5783332920665598E-2</v>
      </c>
      <c r="AJ986" s="56">
        <v>0.76352927288411598</v>
      </c>
      <c r="AK986" s="56"/>
      <c r="AL986" s="29" t="s">
        <v>1390</v>
      </c>
    </row>
    <row r="987" spans="1:38" x14ac:dyDescent="0.2">
      <c r="A987" t="s">
        <v>398</v>
      </c>
      <c r="B987" t="s">
        <v>64</v>
      </c>
      <c r="C987" t="s">
        <v>820</v>
      </c>
      <c r="D987" t="s">
        <v>1079</v>
      </c>
      <c r="E987" t="s">
        <v>387</v>
      </c>
      <c r="F987" s="95">
        <v>29.04</v>
      </c>
      <c r="H987" s="33">
        <v>23275838</v>
      </c>
      <c r="I987" s="40">
        <v>86.482949912099997</v>
      </c>
      <c r="J987" s="40">
        <v>42.413666018299999</v>
      </c>
      <c r="K987" s="34">
        <v>3339</v>
      </c>
      <c r="M987">
        <v>0</v>
      </c>
      <c r="P987" s="28">
        <v>-0.29455117650700502</v>
      </c>
      <c r="Q987" s="28">
        <v>-0.32173176258268199</v>
      </c>
      <c r="T987" s="56">
        <v>-1.2833375228925601</v>
      </c>
      <c r="U987" s="56">
        <v>2.63065684145776E-2</v>
      </c>
      <c r="V987" s="56">
        <v>-0.57976806617497501</v>
      </c>
      <c r="W987" s="56">
        <v>0.22394876174195699</v>
      </c>
      <c r="X987" s="56">
        <v>0.37171683756121998</v>
      </c>
      <c r="Y987" s="56">
        <v>0.25239996428009498</v>
      </c>
      <c r="AB987" s="56">
        <v>-1.52168423784546</v>
      </c>
      <c r="AC987" s="56">
        <v>1.66329014212216</v>
      </c>
      <c r="AD987" s="56" t="s">
        <v>1362</v>
      </c>
      <c r="AE987" s="56">
        <v>-0.22838610227862799</v>
      </c>
      <c r="AF987" s="56">
        <v>-0.72305758904442197</v>
      </c>
      <c r="AG987" s="56" t="s">
        <v>1362</v>
      </c>
      <c r="AH987" s="56">
        <v>-0.72955454755288895</v>
      </c>
      <c r="AI987" s="56">
        <v>-0.10049231970024999</v>
      </c>
      <c r="AJ987" s="56">
        <v>0.66893653075588799</v>
      </c>
      <c r="AK987" s="56"/>
      <c r="AL987" s="29" t="s">
        <v>1390</v>
      </c>
    </row>
    <row r="988" spans="1:38" x14ac:dyDescent="0.2">
      <c r="A988" t="s">
        <v>398</v>
      </c>
      <c r="B988">
        <v>19044</v>
      </c>
      <c r="C988" t="s">
        <v>653</v>
      </c>
      <c r="D988" t="s">
        <v>1124</v>
      </c>
      <c r="E988" t="s">
        <v>387</v>
      </c>
      <c r="F988" s="95">
        <v>27.32</v>
      </c>
      <c r="H988" s="33">
        <v>574785</v>
      </c>
      <c r="I988" s="40">
        <v>70.812213</v>
      </c>
      <c r="J988" s="40">
        <v>76.152625999999998</v>
      </c>
      <c r="K988" s="34">
        <v>1</v>
      </c>
      <c r="M988">
        <v>0</v>
      </c>
      <c r="P988" s="28">
        <v>0.634383601918172</v>
      </c>
      <c r="Q988" s="28">
        <v>0.25679961004061402</v>
      </c>
      <c r="T988" s="56">
        <v>-1.44965805561366</v>
      </c>
      <c r="U988" s="56">
        <v>-3.8828177686173297E-2</v>
      </c>
      <c r="V988" s="56">
        <v>-1.0024136927385201</v>
      </c>
      <c r="W988" s="56">
        <v>-0.33579938622585098</v>
      </c>
      <c r="X988" s="56">
        <v>0.36547837727188798</v>
      </c>
      <c r="Y988" s="56">
        <v>0.39381253209292899</v>
      </c>
      <c r="AB988" s="56">
        <v>-1.6880884715541</v>
      </c>
      <c r="AC988" s="56">
        <v>1.8480341422158899</v>
      </c>
      <c r="AD988" s="56" t="s">
        <v>1362</v>
      </c>
      <c r="AE988" s="56">
        <v>-0.31165745762054697</v>
      </c>
      <c r="AF988" s="56">
        <v>-1.2252762557777199</v>
      </c>
      <c r="AG988" s="56" t="s">
        <v>1362</v>
      </c>
      <c r="AH988" s="56">
        <v>-2.0445409126589098</v>
      </c>
      <c r="AI988" s="56">
        <v>0.68110253735320603</v>
      </c>
      <c r="AJ988" s="56">
        <v>0.74538436096100802</v>
      </c>
      <c r="AK988" s="56"/>
      <c r="AL988" s="29" t="s">
        <v>1390</v>
      </c>
    </row>
    <row r="989" spans="1:38" x14ac:dyDescent="0.2">
      <c r="A989" t="s">
        <v>398</v>
      </c>
      <c r="B989">
        <v>18685</v>
      </c>
      <c r="C989" t="s">
        <v>432</v>
      </c>
      <c r="D989" t="s">
        <v>1124</v>
      </c>
      <c r="E989" t="s">
        <v>387</v>
      </c>
      <c r="F989" s="95">
        <v>8.9350000000000005</v>
      </c>
      <c r="H989" s="33">
        <v>4821747</v>
      </c>
      <c r="I989" s="40">
        <v>83.851299999999995</v>
      </c>
      <c r="J989" s="40">
        <v>88.519687000000005</v>
      </c>
      <c r="K989" s="34">
        <v>694</v>
      </c>
      <c r="M989">
        <v>0</v>
      </c>
      <c r="P989" s="28">
        <v>-0.22637939884087599</v>
      </c>
      <c r="Q989" s="28">
        <v>0.17555321004685701</v>
      </c>
      <c r="T989" s="56">
        <v>-1.7541415571261401</v>
      </c>
      <c r="U989" s="56">
        <v>-0.16879246174676699</v>
      </c>
      <c r="V989" s="56">
        <v>-0.99607362135378696</v>
      </c>
      <c r="W989" s="56">
        <v>-0.247798321931989</v>
      </c>
      <c r="X989" s="56">
        <v>0.17797568376973899</v>
      </c>
      <c r="Y989" s="56">
        <v>0.494237599293888</v>
      </c>
      <c r="AB989" s="56">
        <v>-2.2383980797358798</v>
      </c>
      <c r="AC989" s="56">
        <v>2.0144736511423602</v>
      </c>
      <c r="AD989" s="56" t="s">
        <v>1362</v>
      </c>
      <c r="AE989" s="56">
        <v>-0.46046069778667897</v>
      </c>
      <c r="AF989" s="56">
        <v>-1.3448102633319601</v>
      </c>
      <c r="AG989" s="56" t="s">
        <v>1362</v>
      </c>
      <c r="AH989" s="56">
        <v>-1.63508444564337</v>
      </c>
      <c r="AI989" s="56">
        <v>0.80357797423564004</v>
      </c>
      <c r="AJ989" s="56">
        <v>0.60029398910807996</v>
      </c>
      <c r="AK989" s="56"/>
      <c r="AL989" s="29" t="s">
        <v>1390</v>
      </c>
    </row>
    <row r="990" spans="1:38" x14ac:dyDescent="0.2">
      <c r="A990" t="s">
        <v>399</v>
      </c>
      <c r="B990" t="s">
        <v>333</v>
      </c>
      <c r="C990" t="s">
        <v>1016</v>
      </c>
      <c r="D990" t="s">
        <v>1124</v>
      </c>
      <c r="E990" t="s">
        <v>387</v>
      </c>
      <c r="F990" s="95">
        <v>19.350000000000001</v>
      </c>
      <c r="H990" s="33">
        <v>13331981</v>
      </c>
      <c r="I990" s="40">
        <v>88.1092388231</v>
      </c>
      <c r="J990" s="40">
        <v>51.334302887100002</v>
      </c>
      <c r="K990" s="34">
        <v>29</v>
      </c>
      <c r="M990">
        <v>0</v>
      </c>
      <c r="P990" s="28">
        <v>0.34406768624077</v>
      </c>
      <c r="Q990" s="28">
        <v>0.16528029349196999</v>
      </c>
      <c r="T990" s="56">
        <v>-0.229817010442595</v>
      </c>
      <c r="U990" s="56">
        <v>-0.11166635504983299</v>
      </c>
      <c r="V990" s="56">
        <v>-0.231105191529212</v>
      </c>
      <c r="W990" s="56">
        <v>-6.8225730270683196E-2</v>
      </c>
      <c r="X990" s="56">
        <v>0.16782877678000099</v>
      </c>
      <c r="Y990" s="56">
        <v>0.16232682438756901</v>
      </c>
      <c r="AB990" s="56">
        <v>-0.254076809954217</v>
      </c>
      <c r="AC990" s="56">
        <v>1.14213337143989</v>
      </c>
      <c r="AD990" s="56" t="s">
        <v>1362</v>
      </c>
      <c r="AE990" s="56">
        <v>-0.18557573093655499</v>
      </c>
      <c r="AF990" s="56">
        <v>-0.31647963186047701</v>
      </c>
      <c r="AG990" s="56" t="s">
        <v>1362</v>
      </c>
      <c r="AH990" s="56">
        <v>-0.435745157778617</v>
      </c>
      <c r="AI990" s="56">
        <v>-0.18161834316561001</v>
      </c>
      <c r="AJ990" s="56">
        <v>0.27403622909095798</v>
      </c>
      <c r="AK990" s="56"/>
      <c r="AL990" s="29" t="s">
        <v>1390</v>
      </c>
    </row>
    <row r="991" spans="1:38" x14ac:dyDescent="0.2">
      <c r="A991" t="s">
        <v>398</v>
      </c>
      <c r="B991">
        <v>17400</v>
      </c>
      <c r="C991" t="s">
        <v>1287</v>
      </c>
      <c r="D991" t="s">
        <v>1124</v>
      </c>
      <c r="E991" t="s">
        <v>1037</v>
      </c>
      <c r="F991" s="95">
        <v>11.555</v>
      </c>
      <c r="H991" s="33">
        <v>19059336</v>
      </c>
      <c r="I991" s="40">
        <v>83.654570000000007</v>
      </c>
      <c r="J991" s="40">
        <v>38.635260000000002</v>
      </c>
      <c r="K991" s="34">
        <v>0</v>
      </c>
      <c r="M991">
        <v>0</v>
      </c>
      <c r="P991" s="28">
        <v>0.56508330962490105</v>
      </c>
      <c r="Q991" s="28">
        <v>0.14282514243077599</v>
      </c>
      <c r="T991" s="56">
        <v>1.0216159920252299</v>
      </c>
      <c r="U991" s="56">
        <v>-4.7309412611407801E-2</v>
      </c>
      <c r="V991" s="56">
        <v>-1.88783795348768E-2</v>
      </c>
      <c r="W991" s="56">
        <v>0.20625567406489101</v>
      </c>
      <c r="X991" s="56">
        <v>-4.9606985651854597E-2</v>
      </c>
      <c r="Y991" s="56">
        <v>-3.3450558829608103E-2</v>
      </c>
      <c r="AB991" s="56">
        <v>0.91765314378270202</v>
      </c>
      <c r="AC991" s="56">
        <v>-6.3101592083074101E-2</v>
      </c>
      <c r="AD991" s="56">
        <v>-0.122119485436222</v>
      </c>
      <c r="AE991" s="56">
        <v>2.30613531519244E-2</v>
      </c>
      <c r="AF991" s="56">
        <v>-0.108684821513</v>
      </c>
      <c r="AG991" s="56">
        <v>-0.105597029523561</v>
      </c>
      <c r="AH991" s="56">
        <v>8.09076110332861E-2</v>
      </c>
      <c r="AI991" s="56">
        <v>-0.19306026713094099</v>
      </c>
      <c r="AJ991" s="56">
        <v>6.8963249209000793E-2</v>
      </c>
      <c r="AK991" s="56"/>
      <c r="AL991" s="29" t="s">
        <v>1390</v>
      </c>
    </row>
    <row r="992" spans="1:38" x14ac:dyDescent="0.2">
      <c r="A992" t="s">
        <v>398</v>
      </c>
      <c r="B992">
        <v>18683</v>
      </c>
      <c r="C992" t="s">
        <v>430</v>
      </c>
      <c r="D992" t="s">
        <v>1124</v>
      </c>
      <c r="E992" t="s">
        <v>387</v>
      </c>
      <c r="F992" s="95">
        <v>23.085000000000001</v>
      </c>
      <c r="H992" s="33">
        <v>5709522</v>
      </c>
      <c r="I992" s="40">
        <v>80.396079999999998</v>
      </c>
      <c r="J992" s="40">
        <v>87.584646000000006</v>
      </c>
      <c r="K992" s="34">
        <v>241</v>
      </c>
      <c r="M992">
        <v>0</v>
      </c>
      <c r="P992" s="28">
        <v>-0.20094243110047699</v>
      </c>
      <c r="Q992" s="28">
        <v>0.13218583606531201</v>
      </c>
      <c r="T992" s="56">
        <v>-1.82756359321595</v>
      </c>
      <c r="U992" s="56">
        <v>-0.15265512342640999</v>
      </c>
      <c r="V992" s="56">
        <v>-1.0467478209323</v>
      </c>
      <c r="W992" s="56">
        <v>-0.162642829725275</v>
      </c>
      <c r="X992" s="56">
        <v>0.32528158007742503</v>
      </c>
      <c r="Y992" s="56">
        <v>0.47324495246585102</v>
      </c>
      <c r="AB992" s="56">
        <v>-2.34602202308194</v>
      </c>
      <c r="AC992" s="56">
        <v>2.0577132051643998</v>
      </c>
      <c r="AD992" s="56" t="s">
        <v>1362</v>
      </c>
      <c r="AE992" s="56">
        <v>-0.44906586108504898</v>
      </c>
      <c r="AF992" s="56">
        <v>-1.4089924254981301</v>
      </c>
      <c r="AG992" s="56" t="s">
        <v>1362</v>
      </c>
      <c r="AH992" s="56">
        <v>-1.82385561367102</v>
      </c>
      <c r="AI992" s="56">
        <v>0.69282045309677198</v>
      </c>
      <c r="AJ992" s="56">
        <v>0.65706754266843204</v>
      </c>
      <c r="AK992" s="56"/>
      <c r="AL992" s="29" t="s">
        <v>1390</v>
      </c>
    </row>
    <row r="993" spans="1:38" x14ac:dyDescent="0.2">
      <c r="A993" t="s">
        <v>398</v>
      </c>
      <c r="B993">
        <v>17461</v>
      </c>
      <c r="C993" t="s">
        <v>430</v>
      </c>
      <c r="D993" t="s">
        <v>1124</v>
      </c>
      <c r="E993" t="s">
        <v>387</v>
      </c>
      <c r="F993" s="95">
        <v>23.085000000000001</v>
      </c>
      <c r="H993" s="33">
        <v>2671367</v>
      </c>
      <c r="I993" s="40">
        <v>84.271544000000006</v>
      </c>
      <c r="J993" s="40">
        <v>79.790272999999999</v>
      </c>
      <c r="K993" s="34">
        <v>0</v>
      </c>
      <c r="M993">
        <v>0</v>
      </c>
      <c r="P993" s="28">
        <v>1.24444534010413E-2</v>
      </c>
      <c r="Q993" s="28">
        <v>0.113616642745258</v>
      </c>
      <c r="T993" s="56">
        <v>-1.7515092322277901</v>
      </c>
      <c r="U993" s="56">
        <v>-0.182087443665573</v>
      </c>
      <c r="V993" s="56">
        <v>-1.2646047822678701</v>
      </c>
      <c r="W993" s="56">
        <v>-0.324767607555624</v>
      </c>
      <c r="X993" s="56">
        <v>0.31065048653123101</v>
      </c>
      <c r="Y993" s="56">
        <v>0.51691897484121596</v>
      </c>
      <c r="AB993" s="56">
        <v>-2.3379367000293199</v>
      </c>
      <c r="AC993" s="56">
        <v>2.1052517395415502</v>
      </c>
      <c r="AD993" s="56" t="s">
        <v>1362</v>
      </c>
      <c r="AE993" s="56">
        <v>-0.50123162824231704</v>
      </c>
      <c r="AF993" s="56">
        <v>-1.5028706703044099</v>
      </c>
      <c r="AG993" s="56" t="s">
        <v>1362</v>
      </c>
      <c r="AH993" s="56">
        <v>-1.6837418969346201</v>
      </c>
      <c r="AI993" s="56">
        <v>0.71807392527464997</v>
      </c>
      <c r="AJ993" s="56">
        <v>0.646129664496919</v>
      </c>
      <c r="AK993" s="56"/>
      <c r="AL993" s="29" t="s">
        <v>1390</v>
      </c>
    </row>
    <row r="994" spans="1:38" x14ac:dyDescent="0.2">
      <c r="A994" t="s">
        <v>397</v>
      </c>
      <c r="B994">
        <v>17383</v>
      </c>
      <c r="C994" t="s">
        <v>1287</v>
      </c>
      <c r="D994" s="3" t="s">
        <v>1124</v>
      </c>
      <c r="E994" t="s">
        <v>1037</v>
      </c>
      <c r="F994" s="95">
        <v>11.555</v>
      </c>
      <c r="H994" s="33">
        <v>15495667</v>
      </c>
      <c r="I994" s="40">
        <v>69.235010000000003</v>
      </c>
      <c r="J994" s="40">
        <v>56.371533999999997</v>
      </c>
      <c r="K994" s="34">
        <v>11</v>
      </c>
      <c r="M994">
        <v>0</v>
      </c>
      <c r="P994" s="28">
        <v>0.59691080850406497</v>
      </c>
      <c r="Q994" s="28">
        <v>9.0770504771301094E-2</v>
      </c>
      <c r="T994" s="56">
        <v>0.54074748318671895</v>
      </c>
      <c r="U994" s="56">
        <v>9.0160392269532402E-2</v>
      </c>
      <c r="V994" s="56">
        <v>-8.3397166383723798E-2</v>
      </c>
      <c r="W994" s="56">
        <v>-4.70849111422285E-2</v>
      </c>
      <c r="X994" s="56">
        <v>-6.0823819972663E-2</v>
      </c>
      <c r="Y994" s="56">
        <v>-5.3131921486474297E-2</v>
      </c>
      <c r="AB994" s="56">
        <v>0.481789888791472</v>
      </c>
      <c r="AC994" s="56">
        <v>-5.3951678421083199E-2</v>
      </c>
      <c r="AD994" s="56">
        <v>0.43056456543629501</v>
      </c>
      <c r="AE994" s="56">
        <v>0.14284042882745901</v>
      </c>
      <c r="AF994" s="56">
        <v>-1.12206271810339E-3</v>
      </c>
      <c r="AG994" s="56">
        <v>9.1540476725620601E-2</v>
      </c>
      <c r="AH994" s="56">
        <v>-0.16243525435028</v>
      </c>
      <c r="AI994" s="56">
        <v>-0.35274277311983998</v>
      </c>
      <c r="AJ994" s="56">
        <v>8.7500498126130508E-3</v>
      </c>
      <c r="AK994" s="56"/>
      <c r="AL994" s="29" t="s">
        <v>1390</v>
      </c>
    </row>
    <row r="995" spans="1:38" x14ac:dyDescent="0.2">
      <c r="A995" t="s">
        <v>399</v>
      </c>
      <c r="B995" t="s">
        <v>184</v>
      </c>
      <c r="C995" t="s">
        <v>604</v>
      </c>
      <c r="D995" t="s">
        <v>1124</v>
      </c>
      <c r="E995" t="s">
        <v>387</v>
      </c>
      <c r="F995" s="95">
        <v>1.4999999999999999E-2</v>
      </c>
      <c r="H995" s="33">
        <v>31153696</v>
      </c>
      <c r="I995" s="40">
        <v>86.862839839800003</v>
      </c>
      <c r="J995" s="40">
        <v>18.770445675400001</v>
      </c>
      <c r="K995" s="34">
        <v>0</v>
      </c>
      <c r="M995">
        <v>0</v>
      </c>
      <c r="P995" s="28">
        <v>-0.137841709268123</v>
      </c>
      <c r="Q995" s="28">
        <v>-5.24179857935166E-2</v>
      </c>
      <c r="T995" s="56">
        <v>-0.753727834151525</v>
      </c>
      <c r="U995" s="56">
        <v>-0.63092445055456503</v>
      </c>
      <c r="V995" s="56">
        <v>-0.68223058790076696</v>
      </c>
      <c r="W995" s="56">
        <v>-0.81270576162592501</v>
      </c>
      <c r="X995" s="56">
        <v>-0.540271296932061</v>
      </c>
      <c r="Y995" s="56">
        <v>0.62435759428289095</v>
      </c>
      <c r="AB995" s="56">
        <v>-0.24403380275592601</v>
      </c>
      <c r="AC995" s="56">
        <v>-0.658467429093197</v>
      </c>
      <c r="AD995" s="56" t="s">
        <v>1362</v>
      </c>
      <c r="AE995" s="56">
        <v>4.4063309218725498E-2</v>
      </c>
      <c r="AF995" s="56">
        <v>0.25564150009499997</v>
      </c>
      <c r="AG995" s="56" t="s">
        <v>1362</v>
      </c>
      <c r="AH995" s="56">
        <v>0.49876251176731201</v>
      </c>
      <c r="AI995" s="56">
        <v>-0.86904494931050802</v>
      </c>
      <c r="AJ995" s="56">
        <v>-0.30324873193415602</v>
      </c>
      <c r="AK995" s="56"/>
      <c r="AL995" s="29" t="s">
        <v>1390</v>
      </c>
    </row>
    <row r="996" spans="1:38" x14ac:dyDescent="0.2">
      <c r="A996" t="s">
        <v>398</v>
      </c>
      <c r="B996" t="s">
        <v>3</v>
      </c>
      <c r="C996" t="s">
        <v>762</v>
      </c>
      <c r="D996" t="s">
        <v>1210</v>
      </c>
      <c r="E996" t="s">
        <v>1037</v>
      </c>
      <c r="F996" s="95">
        <v>0.98</v>
      </c>
      <c r="H996" s="33">
        <v>10490314</v>
      </c>
      <c r="I996" s="40">
        <v>82.514949886400004</v>
      </c>
      <c r="J996" s="40">
        <v>48.6886590688</v>
      </c>
      <c r="K996" s="34">
        <v>0</v>
      </c>
      <c r="M996">
        <v>0</v>
      </c>
      <c r="P996" s="28">
        <v>0.58836227278468101</v>
      </c>
      <c r="Q996" s="28">
        <v>0.210997788869383</v>
      </c>
      <c r="T996" s="56">
        <v>0.803854078769764</v>
      </c>
      <c r="U996" s="56">
        <v>-5.50373238426266E-2</v>
      </c>
      <c r="V996" s="56">
        <v>0.28704137618576397</v>
      </c>
      <c r="W996" s="56">
        <v>0.456544925919251</v>
      </c>
      <c r="X996" s="56">
        <v>0.12719696366445701</v>
      </c>
      <c r="Y996" s="56">
        <v>-6.0859310747482201E-2</v>
      </c>
      <c r="AB996" s="56">
        <v>0.70588537866996504</v>
      </c>
      <c r="AC996" s="56">
        <v>-6.9009940459473104E-2</v>
      </c>
      <c r="AD996" s="56">
        <v>0.45098540057734599</v>
      </c>
      <c r="AE996" s="56">
        <v>-8.7927631547406807E-2</v>
      </c>
      <c r="AF996" s="56">
        <v>0.17480130622190099</v>
      </c>
      <c r="AG996" s="56">
        <v>-9.0819517727680099E-2</v>
      </c>
      <c r="AH996" s="56">
        <v>0.28106039913502701</v>
      </c>
      <c r="AI996" s="56">
        <v>-0.445224167622844</v>
      </c>
      <c r="AJ996" s="56">
        <v>8.5920288001545705E-2</v>
      </c>
      <c r="AK996" s="56"/>
      <c r="AL996" s="29" t="s">
        <v>1390</v>
      </c>
    </row>
    <row r="997" spans="1:38" x14ac:dyDescent="0.2">
      <c r="A997" t="s">
        <v>398</v>
      </c>
      <c r="B997" t="s">
        <v>6</v>
      </c>
      <c r="C997" t="s">
        <v>765</v>
      </c>
      <c r="D997" t="s">
        <v>1210</v>
      </c>
      <c r="E997" t="s">
        <v>1037</v>
      </c>
      <c r="F997" s="95">
        <v>3.7699999999999996</v>
      </c>
      <c r="H997" s="33">
        <v>9260490</v>
      </c>
      <c r="I997" s="40">
        <v>82.735281894600007</v>
      </c>
      <c r="J997" s="40">
        <v>48.714147474900003</v>
      </c>
      <c r="K997" s="34">
        <v>26</v>
      </c>
      <c r="M997">
        <v>0</v>
      </c>
      <c r="P997" s="28">
        <v>0.43898944662787698</v>
      </c>
      <c r="Q997" s="28">
        <v>0.195815740207026</v>
      </c>
      <c r="T997" s="56">
        <v>0.56969560853308898</v>
      </c>
      <c r="U997" s="56">
        <v>-5.4533175553686301E-2</v>
      </c>
      <c r="V997" s="56">
        <v>0.42523059208173097</v>
      </c>
      <c r="W997" s="56">
        <v>0.39603863097099901</v>
      </c>
      <c r="X997" s="56">
        <v>8.4494777135159405E-2</v>
      </c>
      <c r="Y997" s="56">
        <v>-5.4940252450715599E-2</v>
      </c>
      <c r="AB997" s="56">
        <v>0.52925810210864199</v>
      </c>
      <c r="AC997" s="56">
        <v>-5.9691265132343602E-2</v>
      </c>
      <c r="AD997" s="56">
        <v>0.24894570484300799</v>
      </c>
      <c r="AE997" s="56">
        <v>-6.9175011519995305E-2</v>
      </c>
      <c r="AF997" s="56">
        <v>0.295306373493263</v>
      </c>
      <c r="AG997" s="56">
        <v>8.4298402145733101E-2</v>
      </c>
      <c r="AH997" s="56">
        <v>0.19671574607044701</v>
      </c>
      <c r="AI997" s="56">
        <v>-0.54742417652079201</v>
      </c>
      <c r="AJ997" s="56">
        <v>4.9486641599324199E-2</v>
      </c>
      <c r="AK997" s="56"/>
      <c r="AL997" s="29" t="s">
        <v>1390</v>
      </c>
    </row>
    <row r="998" spans="1:38" x14ac:dyDescent="0.2">
      <c r="A998" t="s">
        <v>398</v>
      </c>
      <c r="B998">
        <v>17408</v>
      </c>
      <c r="C998" t="s">
        <v>1288</v>
      </c>
      <c r="D998" t="s">
        <v>1210</v>
      </c>
      <c r="E998" t="s">
        <v>1037</v>
      </c>
      <c r="F998" s="95">
        <v>17.14</v>
      </c>
      <c r="H998" s="33">
        <v>16311382</v>
      </c>
      <c r="I998" s="40">
        <v>87.195700000000002</v>
      </c>
      <c r="J998" s="40">
        <v>43.92624</v>
      </c>
      <c r="K998" s="34">
        <v>0</v>
      </c>
      <c r="M998">
        <v>0</v>
      </c>
      <c r="P998" s="28">
        <v>0.47766869227562903</v>
      </c>
      <c r="Q998" s="28">
        <v>0.167683221372144</v>
      </c>
      <c r="T998" s="56">
        <v>0.520749919833143</v>
      </c>
      <c r="U998" s="56">
        <v>0.110335343308629</v>
      </c>
      <c r="V998" s="56">
        <v>-2.2968272039393001E-2</v>
      </c>
      <c r="W998" s="56">
        <v>-5.4576110475863604E-3</v>
      </c>
      <c r="X998" s="56">
        <v>4.9141797244964501E-2</v>
      </c>
      <c r="Y998" s="56">
        <v>-7.3058370101278899E-2</v>
      </c>
      <c r="AB998" s="56">
        <v>0.414430327255009</v>
      </c>
      <c r="AC998" s="56">
        <v>-0.10357020059479299</v>
      </c>
      <c r="AD998" s="56">
        <v>0.456761824961324</v>
      </c>
      <c r="AE998" s="56">
        <v>0.14283760658577799</v>
      </c>
      <c r="AF998" s="56">
        <v>-5.89031958324224E-2</v>
      </c>
      <c r="AG998" s="56">
        <v>9.8501517387738505E-2</v>
      </c>
      <c r="AH998" s="56">
        <v>-4.2624944053767898E-2</v>
      </c>
      <c r="AI998" s="56">
        <v>-0.24125501677375</v>
      </c>
      <c r="AJ998" s="56">
        <v>7.9537460361710596E-2</v>
      </c>
      <c r="AK998" s="56"/>
      <c r="AL998" s="29" t="s">
        <v>1390</v>
      </c>
    </row>
    <row r="999" spans="1:38" x14ac:dyDescent="0.2">
      <c r="A999" t="s">
        <v>399</v>
      </c>
      <c r="B999" t="s">
        <v>151</v>
      </c>
      <c r="C999" t="s">
        <v>707</v>
      </c>
      <c r="D999" t="s">
        <v>1210</v>
      </c>
      <c r="E999" t="s">
        <v>387</v>
      </c>
      <c r="F999" s="95">
        <v>1.78</v>
      </c>
      <c r="H999" s="33">
        <v>7727198</v>
      </c>
      <c r="I999" s="40">
        <v>82.051013839199996</v>
      </c>
      <c r="J999" s="40">
        <v>73.499611612199999</v>
      </c>
      <c r="K999" s="34">
        <v>31</v>
      </c>
      <c r="M999">
        <v>0</v>
      </c>
      <c r="P999" s="28">
        <v>-9.6270350456287804E-2</v>
      </c>
      <c r="Q999" s="28">
        <v>-3.0647965966977799E-2</v>
      </c>
      <c r="T999" s="56">
        <v>-1.4869317921879399</v>
      </c>
      <c r="U999" s="56">
        <v>-4.1698323091059003E-2</v>
      </c>
      <c r="V999" s="56">
        <v>-0.88206854426577996</v>
      </c>
      <c r="W999" s="56">
        <v>-3.6812019209685201E-2</v>
      </c>
      <c r="X999" s="56">
        <v>0.36335533035597101</v>
      </c>
      <c r="Y999" s="56">
        <v>0.37115274754496802</v>
      </c>
      <c r="AB999" s="56">
        <v>-1.9372298347617301</v>
      </c>
      <c r="AC999" s="56">
        <v>1.89180273354285</v>
      </c>
      <c r="AD999" s="56" t="s">
        <v>1362</v>
      </c>
      <c r="AE999" s="56">
        <v>-0.31475320060976503</v>
      </c>
      <c r="AF999" s="56">
        <v>-1.1328776136405601</v>
      </c>
      <c r="AG999" s="56" t="s">
        <v>1362</v>
      </c>
      <c r="AH999" s="56">
        <v>-1.42315179595196</v>
      </c>
      <c r="AI999" s="56">
        <v>0.52868397673531997</v>
      </c>
      <c r="AJ999" s="56">
        <v>0.65876681166839701</v>
      </c>
      <c r="AK999" s="56"/>
      <c r="AL999" s="29" t="s">
        <v>1390</v>
      </c>
    </row>
    <row r="1000" spans="1:38" x14ac:dyDescent="0.2">
      <c r="A1000" t="s">
        <v>399</v>
      </c>
      <c r="B1000">
        <v>22620</v>
      </c>
      <c r="C1000" t="s">
        <v>853</v>
      </c>
      <c r="D1000" t="s">
        <v>1210</v>
      </c>
      <c r="E1000" t="s">
        <v>387</v>
      </c>
      <c r="F1000" s="95">
        <v>139.63499999999999</v>
      </c>
      <c r="H1000" s="33">
        <v>37986219</v>
      </c>
      <c r="I1000" s="40">
        <v>86.267510000000001</v>
      </c>
      <c r="J1000" s="40">
        <v>18.161650000000002</v>
      </c>
      <c r="K1000" s="34">
        <v>0</v>
      </c>
      <c r="M1000">
        <v>0</v>
      </c>
      <c r="P1000" s="28">
        <v>-0.38143984633655798</v>
      </c>
      <c r="Q1000" s="28">
        <v>-9.7103967954869003E-2</v>
      </c>
      <c r="T1000" s="56">
        <v>-1.5617777618580699</v>
      </c>
      <c r="U1000" s="56">
        <v>-1.4065307497324699</v>
      </c>
      <c r="V1000" s="56">
        <v>-1.8373263375025199</v>
      </c>
      <c r="W1000" s="56">
        <v>-2.2242930711947002</v>
      </c>
      <c r="X1000" s="56">
        <v>-1.5368211072219899</v>
      </c>
      <c r="Y1000" s="56">
        <v>0.99029130600306003</v>
      </c>
      <c r="AB1000" s="56">
        <v>-0.69056223390914095</v>
      </c>
      <c r="AC1000" s="56">
        <v>-2.2456313424560999</v>
      </c>
      <c r="AD1000" s="56" t="s">
        <v>1362</v>
      </c>
      <c r="AE1000" s="56">
        <v>-6.8921508767437495E-2</v>
      </c>
      <c r="AF1000" s="56">
        <v>0.49954957029116798</v>
      </c>
      <c r="AG1000" s="56" t="s">
        <v>1362</v>
      </c>
      <c r="AH1000" s="56">
        <v>0.88406969663202495</v>
      </c>
      <c r="AI1000" s="56">
        <v>-0.78692534275956605</v>
      </c>
      <c r="AJ1000" s="56">
        <v>-1.08023931222308</v>
      </c>
      <c r="AK1000" s="56"/>
      <c r="AL1000" s="29" t="s">
        <v>1390</v>
      </c>
    </row>
    <row r="1001" spans="1:38" x14ac:dyDescent="0.2">
      <c r="A1001" t="s">
        <v>400</v>
      </c>
      <c r="B1001" t="s">
        <v>365</v>
      </c>
      <c r="C1001" t="s">
        <v>793</v>
      </c>
      <c r="D1001" t="s">
        <v>1176</v>
      </c>
      <c r="E1001" t="s">
        <v>387</v>
      </c>
      <c r="F1001" s="95">
        <v>85.09</v>
      </c>
      <c r="H1001" s="33">
        <v>1550092</v>
      </c>
      <c r="I1001" s="40">
        <v>35.922847576899997</v>
      </c>
      <c r="J1001" s="40">
        <v>95.519179251699995</v>
      </c>
      <c r="K1001" s="34">
        <v>4190</v>
      </c>
      <c r="M1001">
        <v>0</v>
      </c>
      <c r="P1001" s="28">
        <v>0.130673450545537</v>
      </c>
      <c r="Q1001" s="28">
        <v>0.61723759531339895</v>
      </c>
      <c r="T1001" s="56">
        <v>-1.52571429634564</v>
      </c>
      <c r="U1001" s="56">
        <v>-0.133989331060795</v>
      </c>
      <c r="V1001" s="56">
        <v>-1.0366336787900601</v>
      </c>
      <c r="W1001" s="56">
        <v>-0.23665206470936401</v>
      </c>
      <c r="X1001" s="56">
        <v>0.32495967234507001</v>
      </c>
      <c r="Y1001" s="56">
        <v>0.451241624772873</v>
      </c>
      <c r="AB1001" s="56">
        <v>-2.0071237419801702</v>
      </c>
      <c r="AC1001" s="56">
        <v>2.0213473490001901</v>
      </c>
      <c r="AD1001" s="56" t="s">
        <v>1362</v>
      </c>
      <c r="AE1001" s="56">
        <v>-0.43414582319445399</v>
      </c>
      <c r="AF1001" s="56">
        <v>-1.36953114144607</v>
      </c>
      <c r="AG1001" s="56" t="s">
        <v>1362</v>
      </c>
      <c r="AH1001" s="56">
        <v>-1.83508063402285</v>
      </c>
      <c r="AI1001" s="56">
        <v>0.69056097192046395</v>
      </c>
      <c r="AJ1001" s="56">
        <v>0.65512855130480196</v>
      </c>
      <c r="AK1001" s="56"/>
      <c r="AL1001" s="29" t="s">
        <v>1390</v>
      </c>
    </row>
    <row r="1002" spans="1:38" x14ac:dyDescent="0.2">
      <c r="A1002" t="s">
        <v>398</v>
      </c>
      <c r="B1002">
        <v>18982</v>
      </c>
      <c r="C1002" t="s">
        <v>690</v>
      </c>
      <c r="D1002" t="s">
        <v>1176</v>
      </c>
      <c r="E1002" t="s">
        <v>387</v>
      </c>
      <c r="F1002" s="95">
        <v>12.96</v>
      </c>
      <c r="H1002" s="33">
        <v>6359231</v>
      </c>
      <c r="I1002" s="40">
        <v>62.405810000000002</v>
      </c>
      <c r="J1002" s="40">
        <v>83.137421000000003</v>
      </c>
      <c r="K1002" s="34">
        <v>78</v>
      </c>
      <c r="M1002">
        <v>0</v>
      </c>
      <c r="P1002" s="28">
        <v>0.72102876295482099</v>
      </c>
      <c r="Q1002" s="28">
        <v>0.43440314969295502</v>
      </c>
      <c r="T1002" s="56">
        <v>-0.71706358873164</v>
      </c>
      <c r="U1002" s="56">
        <v>-0.19245311106934401</v>
      </c>
      <c r="V1002" s="56">
        <v>-0.90131687986934494</v>
      </c>
      <c r="W1002" s="56">
        <v>-5.8940792537085097E-2</v>
      </c>
      <c r="X1002" s="56">
        <v>0.12248797926944199</v>
      </c>
      <c r="Y1002" s="56">
        <v>0.42610720904712401</v>
      </c>
      <c r="AB1002" s="56">
        <v>-1.1828254119635999</v>
      </c>
      <c r="AC1002" s="56">
        <v>1.8998746163896001</v>
      </c>
      <c r="AD1002" s="56" t="s">
        <v>1362</v>
      </c>
      <c r="AE1002" s="56">
        <v>-0.47040527067279803</v>
      </c>
      <c r="AF1002" s="56">
        <v>-1.1091666842938299</v>
      </c>
      <c r="AG1002" s="56" t="s">
        <v>1362</v>
      </c>
      <c r="AH1002" s="56">
        <v>-0.95294592173576098</v>
      </c>
      <c r="AI1002" s="56">
        <v>0.70630497430723005</v>
      </c>
      <c r="AJ1002" s="56">
        <v>0.442558986890495</v>
      </c>
      <c r="AK1002" s="56"/>
      <c r="AL1002" s="29" t="s">
        <v>1390</v>
      </c>
    </row>
    <row r="1003" spans="1:38" x14ac:dyDescent="0.2">
      <c r="A1003" t="s">
        <v>398</v>
      </c>
      <c r="B1003">
        <v>18387</v>
      </c>
      <c r="C1003" t="s">
        <v>528</v>
      </c>
      <c r="D1003" t="s">
        <v>1176</v>
      </c>
      <c r="E1003" t="s">
        <v>387</v>
      </c>
      <c r="F1003" s="95">
        <v>53.12</v>
      </c>
      <c r="H1003" s="33">
        <v>1506094</v>
      </c>
      <c r="I1003" s="40">
        <v>32.230249999999998</v>
      </c>
      <c r="J1003" s="40">
        <v>84.468800999999999</v>
      </c>
      <c r="K1003" s="34">
        <v>58</v>
      </c>
      <c r="M1003">
        <v>0</v>
      </c>
      <c r="P1003" s="28">
        <v>0.70529239478531602</v>
      </c>
      <c r="Q1003" s="28">
        <v>0.39058322953462599</v>
      </c>
      <c r="T1003" s="56">
        <v>-1.3152096679410099</v>
      </c>
      <c r="U1003" s="56">
        <v>-0.140283553267912</v>
      </c>
      <c r="V1003" s="56">
        <v>-1.2352049914255601</v>
      </c>
      <c r="W1003" s="56">
        <v>-0.32403351832802202</v>
      </c>
      <c r="X1003" s="56">
        <v>0.23868341463673901</v>
      </c>
      <c r="Y1003" s="56">
        <v>0.486055043764612</v>
      </c>
      <c r="AB1003" s="56">
        <v>-1.5051086034704999</v>
      </c>
      <c r="AC1003" s="56">
        <v>1.9728230449603099</v>
      </c>
      <c r="AD1003" s="56" t="s">
        <v>1362</v>
      </c>
      <c r="AE1003" s="56">
        <v>-0.40134247022960301</v>
      </c>
      <c r="AF1003" s="56">
        <v>-1.30867875552158</v>
      </c>
      <c r="AG1003" s="56" t="s">
        <v>1362</v>
      </c>
      <c r="AH1003" s="56">
        <v>-1.3190626361142099</v>
      </c>
      <c r="AI1003" s="56">
        <v>0.67860400295895695</v>
      </c>
      <c r="AJ1003" s="56">
        <v>0.57579038410158601</v>
      </c>
      <c r="AK1003" s="56"/>
      <c r="AL1003" s="29" t="s">
        <v>1390</v>
      </c>
    </row>
    <row r="1004" spans="1:38" x14ac:dyDescent="0.2">
      <c r="A1004" t="s">
        <v>399</v>
      </c>
      <c r="B1004" t="s">
        <v>140</v>
      </c>
      <c r="C1004" t="s">
        <v>793</v>
      </c>
      <c r="D1004" t="s">
        <v>1176</v>
      </c>
      <c r="E1004" t="s">
        <v>387</v>
      </c>
      <c r="F1004" s="95">
        <v>85.09</v>
      </c>
      <c r="H1004" s="33">
        <v>473188</v>
      </c>
      <c r="I1004" s="40">
        <v>55.203598736700002</v>
      </c>
      <c r="J1004" s="40">
        <v>89.322473685099993</v>
      </c>
      <c r="K1004" s="34">
        <v>154</v>
      </c>
      <c r="M1004">
        <v>0</v>
      </c>
      <c r="P1004" s="28">
        <v>0.33955369893945803</v>
      </c>
      <c r="Q1004" s="28">
        <v>-5.7799959899642997E-2</v>
      </c>
      <c r="T1004" s="56">
        <v>-1.7185429744428999</v>
      </c>
      <c r="U1004" s="56">
        <v>-9.1725007153977606E-2</v>
      </c>
      <c r="V1004" s="56">
        <v>-1.04433177591497</v>
      </c>
      <c r="W1004" s="56">
        <v>-0.20418367802829299</v>
      </c>
      <c r="X1004" s="56">
        <v>0.40225171385351299</v>
      </c>
      <c r="Y1004" s="56">
        <v>0.42923166196269302</v>
      </c>
      <c r="AB1004" s="56">
        <v>-2.0015571522753501</v>
      </c>
      <c r="AC1004" s="56">
        <v>2.04998789751876</v>
      </c>
      <c r="AD1004" s="56" t="s">
        <v>1362</v>
      </c>
      <c r="AE1004" s="56">
        <v>-0.46954944575323898</v>
      </c>
      <c r="AF1004" s="56">
        <v>-1.4062411310251399</v>
      </c>
      <c r="AG1004" s="56" t="s">
        <v>1362</v>
      </c>
      <c r="AH1004" s="56">
        <v>-1.9352364453217099</v>
      </c>
      <c r="AI1004" s="56">
        <v>0.70879323913675396</v>
      </c>
      <c r="AJ1004" s="56">
        <v>0.64402072883044004</v>
      </c>
      <c r="AK1004" s="56"/>
      <c r="AL1004" s="29" t="s">
        <v>1390</v>
      </c>
    </row>
    <row r="1005" spans="1:38" x14ac:dyDescent="0.2">
      <c r="A1005" t="s">
        <v>399</v>
      </c>
      <c r="B1005">
        <v>22882</v>
      </c>
      <c r="C1005" t="s">
        <v>535</v>
      </c>
      <c r="D1005" t="s">
        <v>1176</v>
      </c>
      <c r="E1005" t="s">
        <v>387</v>
      </c>
      <c r="F1005" s="95">
        <v>0.115</v>
      </c>
      <c r="H1005" s="33">
        <v>19903175</v>
      </c>
      <c r="I1005" s="40">
        <v>83.778120000000001</v>
      </c>
      <c r="J1005" s="40">
        <v>21.420646000000001</v>
      </c>
      <c r="K1005" s="34">
        <v>9</v>
      </c>
      <c r="M1005">
        <v>0</v>
      </c>
      <c r="P1005" s="28">
        <v>1.7989218014676899E-3</v>
      </c>
      <c r="Q1005" s="28">
        <v>-6.4524932407076893E-2</v>
      </c>
      <c r="T1005" s="56">
        <v>-0.80624183993264298</v>
      </c>
      <c r="U1005" s="56">
        <v>-0.76269345810627598</v>
      </c>
      <c r="V1005" s="56">
        <v>-0.91590581464966403</v>
      </c>
      <c r="W1005" s="56">
        <v>-0.88418727204785297</v>
      </c>
      <c r="X1005" s="56">
        <v>-0.85143672591040098</v>
      </c>
      <c r="Y1005" s="56">
        <v>0.72037551362918195</v>
      </c>
      <c r="AB1005" s="56">
        <v>-0.38484187422596999</v>
      </c>
      <c r="AC1005" s="56">
        <v>-0.95811923045518599</v>
      </c>
      <c r="AD1005" s="56" t="s">
        <v>1362</v>
      </c>
      <c r="AE1005" s="56">
        <v>-6.0236429800572699E-2</v>
      </c>
      <c r="AF1005" s="56">
        <v>0.338630498514922</v>
      </c>
      <c r="AG1005" s="56" t="s">
        <v>1362</v>
      </c>
      <c r="AH1005" s="56">
        <v>0.712587319978223</v>
      </c>
      <c r="AI1005" s="56">
        <v>-0.667968633841586</v>
      </c>
      <c r="AJ1005" s="56">
        <v>-0.51211744649292601</v>
      </c>
      <c r="AK1005" s="56"/>
      <c r="AL1005" s="29" t="s">
        <v>1390</v>
      </c>
    </row>
    <row r="1006" spans="1:38" x14ac:dyDescent="0.2">
      <c r="A1006" t="s">
        <v>399</v>
      </c>
      <c r="B1006" t="s">
        <v>123</v>
      </c>
      <c r="C1006" t="s">
        <v>393</v>
      </c>
      <c r="D1006" t="s">
        <v>1176</v>
      </c>
      <c r="E1006" t="s">
        <v>387</v>
      </c>
      <c r="F1006" s="95">
        <v>32.875</v>
      </c>
      <c r="H1006" s="33">
        <v>376222</v>
      </c>
      <c r="I1006" s="40">
        <v>68.261530496899994</v>
      </c>
      <c r="J1006" s="40">
        <v>87.632240053100006</v>
      </c>
      <c r="K1006" s="34">
        <v>35</v>
      </c>
      <c r="M1006">
        <v>0</v>
      </c>
      <c r="P1006" s="28">
        <v>0.25539255934434402</v>
      </c>
      <c r="Q1006" s="28">
        <v>-8.0748310745805393E-2</v>
      </c>
      <c r="T1006" s="56">
        <v>-1.45351431129636</v>
      </c>
      <c r="U1006" s="56">
        <v>-8.1707865424246101E-2</v>
      </c>
      <c r="V1006" s="56">
        <v>-1.02624551518645</v>
      </c>
      <c r="W1006" s="56">
        <v>-0.22417842448861</v>
      </c>
      <c r="X1006" s="56">
        <v>0.33670028986999001</v>
      </c>
      <c r="Y1006" s="56">
        <v>0.42070181637591297</v>
      </c>
      <c r="AB1006" s="56">
        <v>-2.0069265633101701</v>
      </c>
      <c r="AC1006" s="56">
        <v>1.9715753985514299</v>
      </c>
      <c r="AD1006" s="56" t="s">
        <v>1362</v>
      </c>
      <c r="AE1006" s="56">
        <v>-0.42300830234894998</v>
      </c>
      <c r="AF1006" s="56">
        <v>-1.3333590963955799</v>
      </c>
      <c r="AG1006" s="56" t="s">
        <v>1362</v>
      </c>
      <c r="AH1006" s="56">
        <v>-2.01288175733084</v>
      </c>
      <c r="AI1006" s="56">
        <v>0.76316664611851903</v>
      </c>
      <c r="AJ1006" s="56">
        <v>0.67841548356136006</v>
      </c>
      <c r="AK1006" s="56"/>
      <c r="AL1006" s="29" t="s">
        <v>1390</v>
      </c>
    </row>
    <row r="1007" spans="1:38" x14ac:dyDescent="0.2">
      <c r="A1007" t="s">
        <v>398</v>
      </c>
      <c r="B1007">
        <v>18997</v>
      </c>
      <c r="C1007" t="s">
        <v>704</v>
      </c>
      <c r="D1007" t="s">
        <v>1081</v>
      </c>
      <c r="E1007" t="s">
        <v>387</v>
      </c>
      <c r="F1007" s="95">
        <v>20.86</v>
      </c>
      <c r="H1007" s="33">
        <v>2460031</v>
      </c>
      <c r="I1007" s="40">
        <v>58.440980000000003</v>
      </c>
      <c r="J1007" s="40">
        <v>85.653608000000006</v>
      </c>
      <c r="K1007" s="34">
        <v>24</v>
      </c>
      <c r="M1007">
        <v>0</v>
      </c>
      <c r="P1007" s="28">
        <v>0.253657618177137</v>
      </c>
      <c r="Q1007" s="28">
        <v>0.318492740334956</v>
      </c>
      <c r="T1007" s="56">
        <v>-1.63347397906349</v>
      </c>
      <c r="U1007" s="56">
        <v>-0.20175530684113899</v>
      </c>
      <c r="V1007" s="56">
        <v>-1.2323250680661999</v>
      </c>
      <c r="W1007" s="56">
        <v>-0.30350572914924401</v>
      </c>
      <c r="X1007" s="56">
        <v>0.30261480130815299</v>
      </c>
      <c r="Y1007" s="56">
        <v>0.51617892198341697</v>
      </c>
      <c r="AB1007" s="56">
        <v>-2.2294594805583499</v>
      </c>
      <c r="AC1007" s="56">
        <v>2.118259695646</v>
      </c>
      <c r="AD1007" s="56" t="s">
        <v>1362</v>
      </c>
      <c r="AE1007" s="56">
        <v>-0.43828407889528997</v>
      </c>
      <c r="AF1007" s="56">
        <v>-1.4979497887520401</v>
      </c>
      <c r="AG1007" s="56" t="s">
        <v>1362</v>
      </c>
      <c r="AH1007" s="56">
        <v>-1.8667876402571399</v>
      </c>
      <c r="AI1007" s="56">
        <v>0.76485831974548901</v>
      </c>
      <c r="AJ1007" s="56">
        <v>0.51541481110655996</v>
      </c>
      <c r="AK1007" s="56"/>
      <c r="AL1007" s="29" t="s">
        <v>1390</v>
      </c>
    </row>
    <row r="1008" spans="1:38" x14ac:dyDescent="0.2">
      <c r="A1008" t="s">
        <v>400</v>
      </c>
      <c r="B1008">
        <v>26285</v>
      </c>
      <c r="C1008" t="s">
        <v>531</v>
      </c>
      <c r="D1008" t="s">
        <v>1081</v>
      </c>
      <c r="E1008" t="s">
        <v>387</v>
      </c>
      <c r="F1008" s="95">
        <v>9.504999999999999</v>
      </c>
      <c r="H1008" s="33">
        <v>23052928</v>
      </c>
      <c r="I1008" s="40">
        <v>86.481345000000005</v>
      </c>
      <c r="J1008" s="40">
        <v>19.741534999999999</v>
      </c>
      <c r="K1008" s="34">
        <v>401</v>
      </c>
      <c r="M1008">
        <v>0</v>
      </c>
      <c r="P1008" s="28">
        <v>0.52275724104052101</v>
      </c>
      <c r="Q1008" s="28">
        <v>0.20194805078935699</v>
      </c>
      <c r="T1008" s="56">
        <v>1.1036834012714101</v>
      </c>
      <c r="U1008" s="56">
        <v>-1.38057021962838</v>
      </c>
      <c r="V1008" s="56">
        <v>-0.63656945775074403</v>
      </c>
      <c r="W1008" s="56">
        <v>-1.36536384376799</v>
      </c>
      <c r="X1008" s="56">
        <v>-2.70276654843431</v>
      </c>
      <c r="Y1008" s="56">
        <v>0.57034556682578597</v>
      </c>
      <c r="AB1008" s="56">
        <v>1.0526844878230599</v>
      </c>
      <c r="AC1008" s="56">
        <v>-2.5172414173663</v>
      </c>
      <c r="AD1008" s="56" t="s">
        <v>1362</v>
      </c>
      <c r="AE1008" s="56">
        <v>-0.21479414492639601</v>
      </c>
      <c r="AF1008" s="56">
        <v>0.32873530225002101</v>
      </c>
      <c r="AG1008" s="56" t="s">
        <v>1362</v>
      </c>
      <c r="AH1008" s="56">
        <v>0.67619909079969898</v>
      </c>
      <c r="AI1008" s="56">
        <v>-1.0642265297476301</v>
      </c>
      <c r="AJ1008" s="56">
        <v>-1.8733089455482901</v>
      </c>
      <c r="AK1008" s="56"/>
      <c r="AL1008" s="29" t="s">
        <v>1390</v>
      </c>
    </row>
    <row r="1009" spans="1:38" x14ac:dyDescent="0.2">
      <c r="A1009" t="s">
        <v>398</v>
      </c>
      <c r="B1009">
        <v>17414</v>
      </c>
      <c r="C1009" t="s">
        <v>392</v>
      </c>
      <c r="D1009" t="s">
        <v>1081</v>
      </c>
      <c r="E1009" t="s">
        <v>1037</v>
      </c>
      <c r="F1009" s="95">
        <v>27.310000000000002</v>
      </c>
      <c r="H1009" s="33">
        <v>31160597</v>
      </c>
      <c r="I1009" s="40">
        <v>86.236130000000003</v>
      </c>
      <c r="J1009" s="40">
        <v>38.675994000000003</v>
      </c>
      <c r="K1009" s="34">
        <v>32</v>
      </c>
      <c r="M1009">
        <v>0</v>
      </c>
      <c r="P1009" s="28">
        <v>0.512325205303232</v>
      </c>
      <c r="Q1009" s="28">
        <v>0.17245402455960601</v>
      </c>
      <c r="T1009" s="56">
        <v>1.0030099764766101</v>
      </c>
      <c r="U1009" s="56">
        <v>-0.179782988288406</v>
      </c>
      <c r="V1009" s="56">
        <v>-9.3663812090415702E-2</v>
      </c>
      <c r="W1009" s="56">
        <v>0.47044160100986399</v>
      </c>
      <c r="X1009" s="56">
        <v>-8.2448340443705498E-2</v>
      </c>
      <c r="Y1009" s="56">
        <v>2.0602080520352398E-2</v>
      </c>
      <c r="AB1009" s="56">
        <v>0.83721867638303504</v>
      </c>
      <c r="AC1009" s="56">
        <v>-4.6297555513494099E-2</v>
      </c>
      <c r="AD1009" s="56">
        <v>0.58797247719776902</v>
      </c>
      <c r="AE1009" s="56">
        <v>-0.16652433256375501</v>
      </c>
      <c r="AF1009" s="56">
        <v>-9.3575140286063702E-2</v>
      </c>
      <c r="AG1009" s="56">
        <v>-0.105526903672772</v>
      </c>
      <c r="AH1009" s="56">
        <v>0.48843680364685099</v>
      </c>
      <c r="AI1009" s="56">
        <v>-4.26845084705589E-2</v>
      </c>
      <c r="AJ1009" s="56">
        <v>0.109985697597031</v>
      </c>
      <c r="AK1009" s="56"/>
      <c r="AL1009" s="29" t="s">
        <v>1390</v>
      </c>
    </row>
    <row r="1010" spans="1:38" x14ac:dyDescent="0.2">
      <c r="A1010" t="s">
        <v>400</v>
      </c>
      <c r="B1010" t="s">
        <v>1392</v>
      </c>
      <c r="C1010" t="s">
        <v>392</v>
      </c>
      <c r="D1010" t="s">
        <v>1081</v>
      </c>
      <c r="E1010" t="s">
        <v>387</v>
      </c>
      <c r="F1010" s="95">
        <v>27.005000000000003</v>
      </c>
      <c r="H1010" s="34">
        <v>3005061</v>
      </c>
      <c r="I1010" s="40">
        <v>83.989733000000001</v>
      </c>
      <c r="J1010" s="40">
        <v>51.11345</v>
      </c>
      <c r="K1010" s="34">
        <v>1585</v>
      </c>
      <c r="M1010">
        <v>0</v>
      </c>
      <c r="P1010" s="28">
        <v>-0.41340356727371103</v>
      </c>
      <c r="Q1010" s="28">
        <v>-9.1764436358790794E-2</v>
      </c>
      <c r="T1010" s="56">
        <v>-1.95255666721899</v>
      </c>
      <c r="U1010" s="56">
        <v>-3.1441990420016698E-2</v>
      </c>
      <c r="V1010" s="56">
        <v>-1.1346498856048099</v>
      </c>
      <c r="W1010" s="56">
        <v>-0.29390915015027802</v>
      </c>
      <c r="X1010" s="56">
        <v>0.228939830525411</v>
      </c>
      <c r="Y1010" s="56">
        <v>0.457238215754043</v>
      </c>
      <c r="AB1010" s="56">
        <v>-2.4594805547154701</v>
      </c>
      <c r="AC1010" s="56">
        <v>2.0063513828035</v>
      </c>
      <c r="AD1010" s="56" t="s">
        <v>1362</v>
      </c>
      <c r="AE1010" s="56">
        <v>-0.38989163627926099</v>
      </c>
      <c r="AF1010" s="56">
        <v>-1.3361552927840099</v>
      </c>
      <c r="AG1010" s="56" t="s">
        <v>1362</v>
      </c>
      <c r="AH1010" s="56">
        <v>-1.77915601979612</v>
      </c>
      <c r="AI1010" s="56">
        <v>0.842237468219316</v>
      </c>
      <c r="AJ1010" s="56">
        <v>0.54852381314204601</v>
      </c>
      <c r="AK1010" s="56"/>
      <c r="AL1010" s="29" t="s">
        <v>1390</v>
      </c>
    </row>
    <row r="1011" spans="1:38" x14ac:dyDescent="0.2">
      <c r="A1011" t="s">
        <v>398</v>
      </c>
      <c r="B1011">
        <v>18297</v>
      </c>
      <c r="C1011" t="s">
        <v>476</v>
      </c>
      <c r="D1011" t="s">
        <v>1081</v>
      </c>
      <c r="E1011" t="s">
        <v>1038</v>
      </c>
      <c r="F1011" s="95">
        <v>0.41500000000000004</v>
      </c>
      <c r="H1011" s="33">
        <v>1364207</v>
      </c>
      <c r="I1011" s="40">
        <v>39.536053000000003</v>
      </c>
      <c r="J1011" s="40">
        <v>87.674052000000003</v>
      </c>
      <c r="K1011" s="34">
        <v>245</v>
      </c>
      <c r="M1011">
        <v>0</v>
      </c>
      <c r="P1011" s="28">
        <v>-0.41058721305468099</v>
      </c>
      <c r="Q1011" s="28">
        <v>-0.13233359824176999</v>
      </c>
      <c r="T1011" s="56">
        <v>-0.91682329959703601</v>
      </c>
      <c r="U1011" s="56">
        <v>-0.298138351486812</v>
      </c>
      <c r="V1011" s="56">
        <v>-0.67451410492390895</v>
      </c>
      <c r="W1011" s="56">
        <v>-0.88140409213172</v>
      </c>
      <c r="X1011" s="56">
        <v>-0.332349244881186</v>
      </c>
      <c r="Y1011" s="56">
        <v>0.30957803703926201</v>
      </c>
      <c r="AB1011" s="56">
        <v>-0.97704905141716702</v>
      </c>
      <c r="AC1011" s="56">
        <v>0.38458403420527199</v>
      </c>
      <c r="AD1011" s="56">
        <v>-0.71227750504732001</v>
      </c>
      <c r="AE1011" s="56">
        <v>-0.35028644061068598</v>
      </c>
      <c r="AF1011" s="56">
        <v>-0.35142726282132303</v>
      </c>
      <c r="AG1011" s="56" t="s">
        <v>1362</v>
      </c>
      <c r="AH1011" s="56">
        <v>-1.48235968414214</v>
      </c>
      <c r="AI1011" s="56">
        <v>0.54118450934325102</v>
      </c>
      <c r="AJ1011" s="56">
        <v>-3.1897439345964E-2</v>
      </c>
      <c r="AK1011" s="56"/>
      <c r="AL1011" s="29" t="s">
        <v>1390</v>
      </c>
    </row>
    <row r="1012" spans="1:38" x14ac:dyDescent="0.2">
      <c r="A1012" t="s">
        <v>398</v>
      </c>
      <c r="B1012">
        <v>18736</v>
      </c>
      <c r="C1012" t="s">
        <v>476</v>
      </c>
      <c r="D1012" t="s">
        <v>1081</v>
      </c>
      <c r="E1012" t="s">
        <v>1038</v>
      </c>
      <c r="F1012" s="95">
        <v>0.41500000000000004</v>
      </c>
      <c r="H1012" s="33">
        <v>8415324</v>
      </c>
      <c r="I1012" s="40">
        <v>73.591210000000004</v>
      </c>
      <c r="J1012" s="40">
        <v>66.900189999999995</v>
      </c>
      <c r="K1012" s="34">
        <v>13</v>
      </c>
      <c r="M1012">
        <v>0</v>
      </c>
      <c r="P1012" s="28">
        <v>-0.14737515350088601</v>
      </c>
      <c r="Q1012" s="28">
        <v>-0.14096633289003599</v>
      </c>
      <c r="T1012" s="56">
        <v>-0.170557426167014</v>
      </c>
      <c r="U1012" s="56">
        <v>1.6597675143073601E-2</v>
      </c>
      <c r="V1012" s="56">
        <v>-0.13717877783885599</v>
      </c>
      <c r="W1012" s="56">
        <v>-0.47668760021079898</v>
      </c>
      <c r="X1012" s="56">
        <v>3.1945817608174901E-4</v>
      </c>
      <c r="Y1012" s="56">
        <v>3.3716252139464498E-2</v>
      </c>
      <c r="AB1012" s="56">
        <v>-0.246787464337653</v>
      </c>
      <c r="AC1012" s="56">
        <v>3.3025124755194E-3</v>
      </c>
      <c r="AD1012" s="56">
        <v>-0.145514650250679</v>
      </c>
      <c r="AE1012" s="56">
        <v>-1.50731281764881E-2</v>
      </c>
      <c r="AF1012" s="56">
        <v>3.4315929663479197E-2</v>
      </c>
      <c r="AG1012" s="56" t="s">
        <v>1362</v>
      </c>
      <c r="AH1012" s="56">
        <v>-0.140563194345772</v>
      </c>
      <c r="AI1012" s="56">
        <v>4.7401255912214203E-2</v>
      </c>
      <c r="AJ1012" s="56">
        <v>1.39035390739511E-2</v>
      </c>
      <c r="AK1012" s="56"/>
      <c r="AL1012" s="29" t="s">
        <v>1390</v>
      </c>
    </row>
    <row r="1013" spans="1:38" x14ac:dyDescent="0.2">
      <c r="A1013" t="s">
        <v>399</v>
      </c>
      <c r="B1013">
        <v>23543</v>
      </c>
      <c r="C1013" t="s">
        <v>794</v>
      </c>
      <c r="D1013" t="s">
        <v>1081</v>
      </c>
      <c r="E1013" t="s">
        <v>387</v>
      </c>
      <c r="F1013" s="95" t="s">
        <v>1362</v>
      </c>
      <c r="H1013" s="33">
        <v>20527774</v>
      </c>
      <c r="I1013" s="40">
        <v>90.081280000000007</v>
      </c>
      <c r="J1013" s="40">
        <v>21.888864000000002</v>
      </c>
      <c r="K1013" s="34">
        <v>2</v>
      </c>
      <c r="M1013">
        <v>0</v>
      </c>
      <c r="P1013" s="28">
        <v>-0.672731226984151</v>
      </c>
      <c r="Q1013" s="28">
        <v>-0.23924530289850701</v>
      </c>
      <c r="T1013" s="56">
        <v>-1.54402477164633</v>
      </c>
      <c r="U1013" s="56">
        <v>-0.68079193857958897</v>
      </c>
      <c r="V1013" s="56">
        <v>-1.1548489035095699</v>
      </c>
      <c r="W1013" s="56">
        <v>-1.87656777244669</v>
      </c>
      <c r="X1013" s="56">
        <v>-0.76025250967010904</v>
      </c>
      <c r="Y1013" s="56">
        <v>0.77286947054591904</v>
      </c>
      <c r="AB1013" s="56">
        <v>-0.79393571349172498</v>
      </c>
      <c r="AC1013" s="56">
        <v>-0.705309081050145</v>
      </c>
      <c r="AD1013" s="56" t="s">
        <v>1362</v>
      </c>
      <c r="AE1013" s="56">
        <v>-1.31961842595402E-2</v>
      </c>
      <c r="AF1013" s="56">
        <v>0.30446394515386199</v>
      </c>
      <c r="AG1013" s="56" t="s">
        <v>1362</v>
      </c>
      <c r="AH1013" s="56">
        <v>0.57545406109796204</v>
      </c>
      <c r="AI1013" s="56">
        <v>-0.44500873691260001</v>
      </c>
      <c r="AJ1013" s="56">
        <v>-0.32582438284086801</v>
      </c>
      <c r="AK1013" s="56"/>
      <c r="AL1013" s="29" t="s">
        <v>1390</v>
      </c>
    </row>
    <row r="1014" spans="1:38" x14ac:dyDescent="0.2">
      <c r="A1014" t="s">
        <v>400</v>
      </c>
      <c r="B1014" t="s">
        <v>1393</v>
      </c>
      <c r="C1014" t="s">
        <v>392</v>
      </c>
      <c r="D1014" t="s">
        <v>1081</v>
      </c>
      <c r="E1014" t="s">
        <v>387</v>
      </c>
      <c r="F1014" s="95">
        <v>27.005000000000003</v>
      </c>
      <c r="H1014" s="34">
        <v>5491546</v>
      </c>
      <c r="I1014" s="40">
        <v>86.589100000000002</v>
      </c>
      <c r="J1014" s="40">
        <v>47.193190000000001</v>
      </c>
      <c r="K1014" s="34">
        <v>116</v>
      </c>
      <c r="M1014">
        <v>0</v>
      </c>
      <c r="P1014" s="28">
        <v>-0.764444929122301</v>
      </c>
      <c r="Q1014" s="28">
        <v>-0.29642341606435602</v>
      </c>
      <c r="T1014" s="56">
        <v>-2.1312109034256799</v>
      </c>
      <c r="U1014" s="56">
        <v>-0.115111894006959</v>
      </c>
      <c r="V1014" s="56">
        <v>-1.3078057326138901</v>
      </c>
      <c r="W1014" s="56">
        <v>-0.61300060584886895</v>
      </c>
      <c r="X1014" s="56">
        <v>0.22433870722489799</v>
      </c>
      <c r="Y1014" s="56">
        <v>0.52766036666287397</v>
      </c>
      <c r="AB1014" s="56">
        <v>-2.6423299969809899</v>
      </c>
      <c r="AC1014" s="56">
        <v>2.0549332235264699</v>
      </c>
      <c r="AD1014" s="56" t="s">
        <v>1362</v>
      </c>
      <c r="AE1014" s="56">
        <v>-0.37896124022327299</v>
      </c>
      <c r="AF1014" s="56">
        <v>-1.4334307970698501</v>
      </c>
      <c r="AG1014" s="56" t="s">
        <v>1362</v>
      </c>
      <c r="AH1014" s="56">
        <v>-2.09089476831149</v>
      </c>
      <c r="AI1014" s="56">
        <v>0.83140641871138499</v>
      </c>
      <c r="AJ1014" s="56">
        <v>0.56133075861815795</v>
      </c>
      <c r="AK1014" s="56"/>
      <c r="AL1014" s="29" t="s">
        <v>1390</v>
      </c>
    </row>
    <row r="1015" spans="1:38" x14ac:dyDescent="0.2">
      <c r="A1015" t="s">
        <v>400</v>
      </c>
      <c r="B1015" t="s">
        <v>1391</v>
      </c>
      <c r="C1015" t="s">
        <v>392</v>
      </c>
      <c r="D1015" t="s">
        <v>1081</v>
      </c>
      <c r="E1015" t="s">
        <v>387</v>
      </c>
      <c r="F1015" s="95">
        <v>27.005000000000003</v>
      </c>
      <c r="H1015" s="34">
        <v>24721504</v>
      </c>
      <c r="I1015" s="40">
        <v>88.939869999999999</v>
      </c>
      <c r="J1015" s="40">
        <v>39.839590000000001</v>
      </c>
      <c r="K1015" s="34">
        <v>1803</v>
      </c>
      <c r="M1015">
        <v>0</v>
      </c>
      <c r="P1015" s="28">
        <v>-1.3489432691277501</v>
      </c>
      <c r="Q1015" s="28">
        <v>-0.540538786464831</v>
      </c>
      <c r="T1015" s="56">
        <v>-2.4698445569509699</v>
      </c>
      <c r="U1015" s="56">
        <v>9.81414895450098E-2</v>
      </c>
      <c r="V1015" s="56">
        <v>-1.20968574667632</v>
      </c>
      <c r="W1015" s="56">
        <v>-0.66860232224751004</v>
      </c>
      <c r="X1015" s="56">
        <v>0.17414786720310901</v>
      </c>
      <c r="Y1015" s="56">
        <v>0.437510959440229</v>
      </c>
      <c r="AB1015" s="56">
        <v>-2.61338024679584</v>
      </c>
      <c r="AC1015" s="56">
        <v>1.5753194121223</v>
      </c>
      <c r="AD1015" s="56" t="s">
        <v>1362</v>
      </c>
      <c r="AE1015" s="56">
        <v>-1.1851850739739E-2</v>
      </c>
      <c r="AF1015" s="56">
        <v>-0.62444789654706201</v>
      </c>
      <c r="AG1015" s="56" t="s">
        <v>1362</v>
      </c>
      <c r="AH1015" s="56">
        <v>-0.82199722867083402</v>
      </c>
      <c r="AI1015" s="56">
        <v>9.1434732714063396E-2</v>
      </c>
      <c r="AJ1015" s="56">
        <v>0.494309387586781</v>
      </c>
      <c r="AK1015" s="56"/>
      <c r="AL1015" s="29" t="s">
        <v>1390</v>
      </c>
    </row>
    <row r="1016" spans="1:38" x14ac:dyDescent="0.2">
      <c r="A1016" t="s">
        <v>399</v>
      </c>
      <c r="B1016" t="s">
        <v>335</v>
      </c>
      <c r="C1016" t="s">
        <v>1018</v>
      </c>
      <c r="D1016" t="s">
        <v>1102</v>
      </c>
      <c r="E1016" t="s">
        <v>387</v>
      </c>
      <c r="F1016" s="95">
        <v>3.0149999999999997</v>
      </c>
      <c r="H1016" s="33">
        <v>6953109</v>
      </c>
      <c r="I1016" s="40">
        <v>89.346799907700003</v>
      </c>
      <c r="J1016" s="40">
        <v>67.462300069500003</v>
      </c>
      <c r="K1016" s="34">
        <v>14</v>
      </c>
      <c r="M1016">
        <v>0</v>
      </c>
      <c r="P1016" s="28">
        <v>0.87610657931225899</v>
      </c>
      <c r="Q1016" s="28">
        <v>0.42819252268485603</v>
      </c>
      <c r="T1016" s="56">
        <v>-0.194363971637046</v>
      </c>
      <c r="U1016" s="56">
        <v>-4.9212016290308899E-2</v>
      </c>
      <c r="V1016" s="56">
        <v>-0.33178918837408999</v>
      </c>
      <c r="W1016" s="56">
        <v>0.21891948347988499</v>
      </c>
      <c r="X1016" s="56">
        <v>0.40468908056951702</v>
      </c>
      <c r="Y1016" s="56">
        <v>9.6865172517252796E-2</v>
      </c>
      <c r="AB1016" s="56">
        <v>-0.41998741591092797</v>
      </c>
      <c r="AC1016" s="56">
        <v>1.4091154075955299</v>
      </c>
      <c r="AD1016" s="56" t="s">
        <v>1362</v>
      </c>
      <c r="AE1016" s="56">
        <v>-0.26824063482181099</v>
      </c>
      <c r="AF1016" s="56">
        <v>-0.65358488207741405</v>
      </c>
      <c r="AG1016" s="56" t="s">
        <v>1362</v>
      </c>
      <c r="AH1016" s="56">
        <v>-0.70984620781300101</v>
      </c>
      <c r="AI1016" s="56">
        <v>0.117950403241409</v>
      </c>
      <c r="AJ1016" s="56">
        <v>0.62403079424081798</v>
      </c>
      <c r="AK1016" s="56"/>
      <c r="AL1016" s="29" t="s">
        <v>1390</v>
      </c>
    </row>
    <row r="1017" spans="1:38" x14ac:dyDescent="0.2">
      <c r="A1017" t="s">
        <v>398</v>
      </c>
      <c r="B1017">
        <v>17490</v>
      </c>
      <c r="C1017" t="s">
        <v>406</v>
      </c>
      <c r="D1017" t="s">
        <v>1102</v>
      </c>
      <c r="E1017" t="s">
        <v>387</v>
      </c>
      <c r="F1017" s="95">
        <v>17.195</v>
      </c>
      <c r="H1017" s="33">
        <v>1312028</v>
      </c>
      <c r="I1017" s="40">
        <v>81.271946</v>
      </c>
      <c r="J1017" s="40">
        <v>83.572169000000002</v>
      </c>
      <c r="K1017" s="34">
        <v>0</v>
      </c>
      <c r="M1017">
        <v>0</v>
      </c>
      <c r="P1017" s="28">
        <v>-7.3224082853917294E-2</v>
      </c>
      <c r="Q1017" s="28">
        <v>0.15578871277404199</v>
      </c>
      <c r="T1017" s="56">
        <v>-1.6394802984311501</v>
      </c>
      <c r="U1017" s="56">
        <v>-0.221002933522159</v>
      </c>
      <c r="V1017" s="56">
        <v>-1.27942291810237</v>
      </c>
      <c r="W1017" s="56">
        <v>3.1860135255713302E-2</v>
      </c>
      <c r="X1017" s="56">
        <v>0.30660476063678399</v>
      </c>
      <c r="Y1017" s="56">
        <v>0.52282299075348604</v>
      </c>
      <c r="AB1017" s="56">
        <v>-2.1256605368267798</v>
      </c>
      <c r="AC1017" s="56">
        <v>2.0315141987599699</v>
      </c>
      <c r="AD1017" s="56" t="s">
        <v>1362</v>
      </c>
      <c r="AE1017" s="56">
        <v>-0.51629280772951602</v>
      </c>
      <c r="AF1017" s="56">
        <v>-1.4336011167173499</v>
      </c>
      <c r="AG1017" s="56" t="s">
        <v>1362</v>
      </c>
      <c r="AH1017" s="56">
        <v>-1.4237126022837101</v>
      </c>
      <c r="AI1017" s="56">
        <v>0.81395188491035397</v>
      </c>
      <c r="AJ1017" s="56">
        <v>0.66053496117405597</v>
      </c>
      <c r="AK1017" s="56"/>
      <c r="AL1017" s="29" t="s">
        <v>1390</v>
      </c>
    </row>
    <row r="1018" spans="1:38" x14ac:dyDescent="0.2">
      <c r="A1018" t="s">
        <v>399</v>
      </c>
      <c r="B1018" t="s">
        <v>210</v>
      </c>
      <c r="C1018" t="s">
        <v>947</v>
      </c>
      <c r="D1018" t="s">
        <v>1102</v>
      </c>
      <c r="E1018" t="s">
        <v>387</v>
      </c>
      <c r="F1018" s="95">
        <v>25.164999999999999</v>
      </c>
      <c r="H1018" s="33">
        <v>20962048</v>
      </c>
      <c r="I1018" s="40">
        <v>84.616068160200001</v>
      </c>
      <c r="J1018" s="40">
        <v>16.902312162600001</v>
      </c>
      <c r="K1018" s="34">
        <v>0</v>
      </c>
      <c r="M1018">
        <v>0</v>
      </c>
      <c r="P1018" s="28">
        <v>-0.217971967164905</v>
      </c>
      <c r="Q1018" s="28">
        <v>-4.34448766098912E-2</v>
      </c>
      <c r="T1018" s="56">
        <v>-1.0135004285792399</v>
      </c>
      <c r="U1018" s="56">
        <v>-0.65515831067771602</v>
      </c>
      <c r="V1018" s="56">
        <v>-0.84890401740555399</v>
      </c>
      <c r="W1018" s="56">
        <v>-0.43465061521222798</v>
      </c>
      <c r="X1018" s="56">
        <v>-0.40720410093470399</v>
      </c>
      <c r="Y1018" s="56">
        <v>0.66001548484452</v>
      </c>
      <c r="AB1018" s="56">
        <v>-0.53823014637518596</v>
      </c>
      <c r="AC1018" s="56">
        <v>-0.78674237816271997</v>
      </c>
      <c r="AD1018" s="56" t="s">
        <v>1362</v>
      </c>
      <c r="AE1018" s="56">
        <v>-1.3958088632684801E-2</v>
      </c>
      <c r="AF1018" s="56">
        <v>0.30609799890849798</v>
      </c>
      <c r="AG1018" s="56" t="s">
        <v>1362</v>
      </c>
      <c r="AH1018" s="56">
        <v>0.52580934189095696</v>
      </c>
      <c r="AI1018" s="56">
        <v>-0.84606219117780501</v>
      </c>
      <c r="AJ1018" s="56">
        <v>-0.20091286090827201</v>
      </c>
      <c r="AK1018" s="56"/>
      <c r="AL1018" s="29" t="s">
        <v>1390</v>
      </c>
    </row>
    <row r="1019" spans="1:38" x14ac:dyDescent="0.2">
      <c r="A1019" t="s">
        <v>399</v>
      </c>
      <c r="B1019">
        <v>23821</v>
      </c>
      <c r="C1019" t="s">
        <v>883</v>
      </c>
      <c r="D1019" t="s">
        <v>1102</v>
      </c>
      <c r="E1019" t="s">
        <v>387</v>
      </c>
      <c r="F1019" s="95">
        <v>29.47</v>
      </c>
      <c r="H1019" s="33">
        <v>14890455</v>
      </c>
      <c r="I1019" s="40">
        <v>87.793909999999997</v>
      </c>
      <c r="J1019" s="40">
        <v>32.364094000000001</v>
      </c>
      <c r="K1019" s="34">
        <v>7</v>
      </c>
      <c r="M1019">
        <v>0</v>
      </c>
      <c r="P1019" s="28">
        <v>-0.167679428064645</v>
      </c>
      <c r="Q1019" s="28">
        <v>-5.9563081230633801E-2</v>
      </c>
      <c r="T1019" s="56">
        <v>-0.86959252128632003</v>
      </c>
      <c r="U1019" s="56">
        <v>-1.0472327923940401</v>
      </c>
      <c r="V1019" s="56">
        <v>-1.1551367812855899</v>
      </c>
      <c r="W1019" s="56">
        <v>-1.69088270754854</v>
      </c>
      <c r="X1019" s="56">
        <v>-0.92249074819225996</v>
      </c>
      <c r="Y1019" s="56">
        <v>0.82057067373701598</v>
      </c>
      <c r="AB1019" s="56">
        <v>-0.36338345903895503</v>
      </c>
      <c r="AC1019" s="56">
        <v>-0.48037766949821498</v>
      </c>
      <c r="AD1019" s="56" t="s">
        <v>1362</v>
      </c>
      <c r="AE1019" s="56">
        <v>-7.7366728687764702E-2</v>
      </c>
      <c r="AF1019" s="56">
        <v>0.28714745016273802</v>
      </c>
      <c r="AG1019" s="56" t="s">
        <v>1362</v>
      </c>
      <c r="AH1019" s="56">
        <v>0.33622180374569099</v>
      </c>
      <c r="AI1019" s="56">
        <v>-0.180991270138358</v>
      </c>
      <c r="AJ1019" s="56">
        <v>-0.64680052645022501</v>
      </c>
      <c r="AK1019" s="56"/>
      <c r="AL1019" s="29" t="s">
        <v>1390</v>
      </c>
    </row>
    <row r="1020" spans="1:38" x14ac:dyDescent="0.2">
      <c r="A1020" t="s">
        <v>399</v>
      </c>
      <c r="B1020" t="s">
        <v>156</v>
      </c>
      <c r="C1020" t="s">
        <v>927</v>
      </c>
      <c r="D1020" t="s">
        <v>1102</v>
      </c>
      <c r="E1020" t="s">
        <v>387</v>
      </c>
      <c r="F1020" s="95">
        <v>32.914999999999999</v>
      </c>
      <c r="H1020" s="33">
        <v>16946408</v>
      </c>
      <c r="I1020" s="40">
        <v>80.996160354500006</v>
      </c>
      <c r="J1020" s="40">
        <v>44.277065754200002</v>
      </c>
      <c r="K1020" s="34">
        <v>48</v>
      </c>
      <c r="M1020">
        <v>0</v>
      </c>
      <c r="P1020" s="28">
        <v>-0.27242953147438398</v>
      </c>
      <c r="Q1020" s="28">
        <v>-0.13610841482650399</v>
      </c>
      <c r="T1020" s="56">
        <v>-1.2652132863332299</v>
      </c>
      <c r="U1020" s="56">
        <v>4.6961574154666598E-2</v>
      </c>
      <c r="V1020" s="56">
        <v>-0.58711867511101401</v>
      </c>
      <c r="W1020" s="56">
        <v>-0.30790718227180203</v>
      </c>
      <c r="X1020" s="56">
        <v>0.27538888192559502</v>
      </c>
      <c r="Y1020" s="56">
        <v>0.27331710817099097</v>
      </c>
      <c r="AB1020" s="56">
        <v>-1.32111588541118</v>
      </c>
      <c r="AC1020" s="56">
        <v>1.4052881849805601</v>
      </c>
      <c r="AD1020" s="56" t="s">
        <v>1362</v>
      </c>
      <c r="AE1020" s="56">
        <v>-7.0801205238979495E-2</v>
      </c>
      <c r="AF1020" s="56">
        <v>-0.475144677029256</v>
      </c>
      <c r="AG1020" s="56" t="s">
        <v>1362</v>
      </c>
      <c r="AH1020" s="56">
        <v>-0.62567035405016702</v>
      </c>
      <c r="AI1020" s="56">
        <v>-0.32322073029354298</v>
      </c>
      <c r="AJ1020" s="56">
        <v>0.54526129933838396</v>
      </c>
      <c r="AK1020" s="56"/>
      <c r="AL1020" s="29" t="s">
        <v>1390</v>
      </c>
    </row>
    <row r="1021" spans="1:38" x14ac:dyDescent="0.2">
      <c r="A1021" t="s">
        <v>398</v>
      </c>
      <c r="B1021">
        <v>18712</v>
      </c>
      <c r="C1021" t="s">
        <v>406</v>
      </c>
      <c r="D1021" t="s">
        <v>1102</v>
      </c>
      <c r="E1021" t="s">
        <v>387</v>
      </c>
      <c r="F1021" s="95">
        <v>17.195</v>
      </c>
      <c r="H1021" s="33">
        <v>140149</v>
      </c>
      <c r="I1021" s="40">
        <v>67.800709999999995</v>
      </c>
      <c r="J1021" s="40">
        <v>89.446375500000002</v>
      </c>
      <c r="K1021" s="34" t="s">
        <v>1363</v>
      </c>
      <c r="M1021">
        <v>0</v>
      </c>
      <c r="P1021" s="28">
        <v>-0.172640374292478</v>
      </c>
      <c r="Q1021" s="28">
        <v>-0.13877616064228601</v>
      </c>
      <c r="T1021" s="56" t="s">
        <v>1362</v>
      </c>
      <c r="U1021" s="56" t="s">
        <v>1362</v>
      </c>
      <c r="V1021" s="56" t="s">
        <v>1362</v>
      </c>
      <c r="W1021" s="56" t="s">
        <v>1362</v>
      </c>
      <c r="X1021" s="56" t="s">
        <v>1362</v>
      </c>
      <c r="Y1021" s="56" t="s">
        <v>1362</v>
      </c>
      <c r="AB1021" s="56" t="s">
        <v>1375</v>
      </c>
      <c r="AC1021" s="56" t="s">
        <v>1375</v>
      </c>
      <c r="AD1021" s="56" t="s">
        <v>1362</v>
      </c>
      <c r="AE1021" s="56" t="s">
        <v>1375</v>
      </c>
      <c r="AF1021" s="56" t="s">
        <v>1375</v>
      </c>
      <c r="AG1021" s="56" t="s">
        <v>1362</v>
      </c>
      <c r="AH1021" s="56" t="s">
        <v>1375</v>
      </c>
      <c r="AI1021" s="56" t="s">
        <v>1375</v>
      </c>
      <c r="AJ1021" s="56" t="s">
        <v>1375</v>
      </c>
      <c r="AK1021" s="56"/>
      <c r="AL1021" s="29" t="s">
        <v>1390</v>
      </c>
    </row>
    <row r="1022" spans="1:38" x14ac:dyDescent="0.2">
      <c r="A1022" t="s">
        <v>399</v>
      </c>
      <c r="B1022" t="s">
        <v>178</v>
      </c>
      <c r="C1022" t="s">
        <v>935</v>
      </c>
      <c r="D1022" t="s">
        <v>1102</v>
      </c>
      <c r="E1022" t="s">
        <v>387</v>
      </c>
      <c r="F1022" s="95">
        <v>0.01</v>
      </c>
      <c r="H1022" s="33">
        <v>2532349</v>
      </c>
      <c r="I1022" s="40">
        <v>79.8838446086</v>
      </c>
      <c r="J1022" s="40">
        <v>71.022124735099993</v>
      </c>
      <c r="K1022" s="34">
        <v>5</v>
      </c>
      <c r="M1022">
        <v>0</v>
      </c>
      <c r="P1022" s="28">
        <v>-3.0907605270274301E-2</v>
      </c>
      <c r="Q1022" s="28">
        <v>-0.14231539553984901</v>
      </c>
      <c r="T1022" s="56">
        <v>-1.7133021024911701</v>
      </c>
      <c r="U1022" s="56">
        <v>-3.5681779473566898E-2</v>
      </c>
      <c r="V1022" s="56">
        <v>-0.92791179632453702</v>
      </c>
      <c r="W1022" s="56">
        <v>-0.11388208264139001</v>
      </c>
      <c r="X1022" s="56">
        <v>0.389088878044208</v>
      </c>
      <c r="Y1022" s="56">
        <v>0.38500666064606198</v>
      </c>
      <c r="AB1022" s="56">
        <v>-2.1418884709358101</v>
      </c>
      <c r="AC1022" s="56">
        <v>1.9553186385710699</v>
      </c>
      <c r="AD1022" s="56" t="s">
        <v>1362</v>
      </c>
      <c r="AE1022" s="56">
        <v>-0.26118050053212299</v>
      </c>
      <c r="AF1022" s="56">
        <v>-1.2317165224701601</v>
      </c>
      <c r="AG1022" s="56" t="s">
        <v>1362</v>
      </c>
      <c r="AH1022" s="56">
        <v>-1.64627690970987</v>
      </c>
      <c r="AI1022" s="56">
        <v>0.38404445447845698</v>
      </c>
      <c r="AJ1022" s="56">
        <v>0.70923327043649897</v>
      </c>
      <c r="AK1022" s="56"/>
      <c r="AL1022" s="29" t="s">
        <v>1390</v>
      </c>
    </row>
    <row r="1023" spans="1:38" x14ac:dyDescent="0.2">
      <c r="A1023" t="s">
        <v>398</v>
      </c>
      <c r="B1023">
        <v>18414</v>
      </c>
      <c r="C1023" t="s">
        <v>552</v>
      </c>
      <c r="D1023" t="s">
        <v>1102</v>
      </c>
      <c r="E1023" t="s">
        <v>1037</v>
      </c>
      <c r="F1023" s="95">
        <v>271.21499999999997</v>
      </c>
      <c r="H1023" s="33">
        <v>21199566</v>
      </c>
      <c r="I1023" s="40">
        <v>68.575203000000002</v>
      </c>
      <c r="J1023" s="40">
        <v>52.905104000000001</v>
      </c>
      <c r="K1023" s="34">
        <v>81</v>
      </c>
      <c r="M1023">
        <v>0</v>
      </c>
      <c r="P1023" s="28">
        <v>5.1139986896739896E-3</v>
      </c>
      <c r="Q1023" s="28">
        <v>-0.17922377112382601</v>
      </c>
      <c r="T1023" s="56">
        <v>0.30289475051106801</v>
      </c>
      <c r="U1023" s="56">
        <v>4.9578617382147902E-2</v>
      </c>
      <c r="V1023" s="56">
        <v>3.5189239752194297E-2</v>
      </c>
      <c r="W1023" s="56">
        <v>-0.135139389064517</v>
      </c>
      <c r="X1023" s="56">
        <v>-0.104076092458916</v>
      </c>
      <c r="Y1023" s="56">
        <v>-2.9888882353373201E-2</v>
      </c>
      <c r="AB1023" s="56">
        <v>0.253825733042565</v>
      </c>
      <c r="AC1023" s="56">
        <v>-2.6170726912256699E-2</v>
      </c>
      <c r="AD1023" s="56">
        <v>0.53294074439094996</v>
      </c>
      <c r="AE1023" s="56">
        <v>7.4862898112327797E-2</v>
      </c>
      <c r="AF1023" s="56">
        <v>1.2717441634895301E-2</v>
      </c>
      <c r="AG1023" s="56">
        <v>-0.11375074608191101</v>
      </c>
      <c r="AH1023" s="56">
        <v>-4.4028965576678201E-2</v>
      </c>
      <c r="AI1023" s="56">
        <v>-0.227701432498326</v>
      </c>
      <c r="AJ1023" s="56">
        <v>1.3437796238108E-2</v>
      </c>
      <c r="AK1023" s="56"/>
      <c r="AL1023" s="29" t="s">
        <v>1390</v>
      </c>
    </row>
    <row r="1024" spans="1:38" x14ac:dyDescent="0.2">
      <c r="A1024" t="s">
        <v>398</v>
      </c>
      <c r="B1024">
        <v>18977</v>
      </c>
      <c r="C1024" t="s">
        <v>685</v>
      </c>
      <c r="D1024" t="s">
        <v>1045</v>
      </c>
      <c r="E1024" t="s">
        <v>387</v>
      </c>
      <c r="F1024" s="95" t="s">
        <v>1362</v>
      </c>
      <c r="H1024" s="33">
        <v>2373215</v>
      </c>
      <c r="I1024" s="40">
        <v>61.573284999999998</v>
      </c>
      <c r="J1024" s="40">
        <v>86.880009999999999</v>
      </c>
      <c r="K1024" s="34">
        <v>15</v>
      </c>
      <c r="M1024">
        <v>0</v>
      </c>
      <c r="P1024" s="28">
        <v>0.73704138349424497</v>
      </c>
      <c r="Q1024" s="28">
        <v>0.44741339964110799</v>
      </c>
      <c r="T1024" s="56">
        <v>-1.3715232500321799</v>
      </c>
      <c r="U1024" s="56">
        <v>-0.152748355277914</v>
      </c>
      <c r="V1024" s="56">
        <v>-1.0207106870923599</v>
      </c>
      <c r="W1024" s="56">
        <v>-0.21257669111581801</v>
      </c>
      <c r="X1024" s="56">
        <v>0.290155392999835</v>
      </c>
      <c r="Y1024" s="56">
        <v>0.45366735614017301</v>
      </c>
      <c r="AB1024" s="56">
        <v>-1.9346145161611601</v>
      </c>
      <c r="AC1024" s="56">
        <v>2.04392077391392</v>
      </c>
      <c r="AD1024" s="56" t="s">
        <v>1362</v>
      </c>
      <c r="AE1024" s="56">
        <v>-0.43621508088032601</v>
      </c>
      <c r="AF1024" s="56">
        <v>-1.3906621224509299</v>
      </c>
      <c r="AG1024" s="56" t="s">
        <v>1362</v>
      </c>
      <c r="AH1024" s="56">
        <v>-1.55880836577729</v>
      </c>
      <c r="AI1024" s="56">
        <v>0.63938062010833097</v>
      </c>
      <c r="AJ1024" s="56">
        <v>0.63594962511542097</v>
      </c>
      <c r="AK1024" s="56"/>
      <c r="AL1024" s="29" t="s">
        <v>1390</v>
      </c>
    </row>
    <row r="1025" spans="1:38" x14ac:dyDescent="0.2">
      <c r="A1025" t="s">
        <v>398</v>
      </c>
      <c r="B1025">
        <v>18718</v>
      </c>
      <c r="C1025" t="s">
        <v>393</v>
      </c>
      <c r="D1025" t="s">
        <v>1045</v>
      </c>
      <c r="E1025" t="s">
        <v>387</v>
      </c>
      <c r="F1025" s="95">
        <v>32.875</v>
      </c>
      <c r="H1025" s="33">
        <v>1234592</v>
      </c>
      <c r="I1025" s="40">
        <v>85.025660000000002</v>
      </c>
      <c r="J1025" s="40">
        <v>88.255819000000002</v>
      </c>
      <c r="K1025" s="34">
        <v>84</v>
      </c>
      <c r="M1025">
        <v>0</v>
      </c>
      <c r="P1025" s="28">
        <v>0.52585320326417695</v>
      </c>
      <c r="Q1025" s="28">
        <v>0.27048710980041302</v>
      </c>
      <c r="T1025" s="56">
        <v>-1.36321165352037</v>
      </c>
      <c r="U1025" s="56">
        <v>-0.21256560202730801</v>
      </c>
      <c r="V1025" s="56">
        <v>-0.98683372424332405</v>
      </c>
      <c r="W1025" s="56">
        <v>-0.20349790764582301</v>
      </c>
      <c r="X1025" s="56">
        <v>0.29140483185284</v>
      </c>
      <c r="Y1025" s="56">
        <v>0.47178287548568798</v>
      </c>
      <c r="AB1025" s="56">
        <v>-2.13693852481151</v>
      </c>
      <c r="AC1025" s="56">
        <v>2.05582722675969</v>
      </c>
      <c r="AD1025" s="56" t="s">
        <v>1362</v>
      </c>
      <c r="AE1025" s="56">
        <v>-0.52862411924342501</v>
      </c>
      <c r="AF1025" s="56">
        <v>-1.3265177323057999</v>
      </c>
      <c r="AG1025" s="56" t="s">
        <v>1362</v>
      </c>
      <c r="AH1025" s="56">
        <v>-1.86535974330328</v>
      </c>
      <c r="AI1025" s="56">
        <v>0.61699074608277604</v>
      </c>
      <c r="AJ1025" s="56">
        <v>0.67376636558554603</v>
      </c>
      <c r="AK1025" s="56"/>
      <c r="AL1025" s="29" t="s">
        <v>1390</v>
      </c>
    </row>
    <row r="1026" spans="1:38" x14ac:dyDescent="0.2">
      <c r="A1026" t="s">
        <v>399</v>
      </c>
      <c r="B1026" t="s">
        <v>256</v>
      </c>
      <c r="C1026" t="s">
        <v>629</v>
      </c>
      <c r="D1026" t="s">
        <v>1045</v>
      </c>
      <c r="E1026" t="s">
        <v>387</v>
      </c>
      <c r="F1026" s="95">
        <v>0</v>
      </c>
      <c r="H1026" s="33">
        <v>23171466</v>
      </c>
      <c r="I1026" s="40">
        <v>79.447969862500003</v>
      </c>
      <c r="J1026" s="40">
        <v>24.663583486099999</v>
      </c>
      <c r="K1026" s="34">
        <v>55</v>
      </c>
      <c r="M1026">
        <v>0</v>
      </c>
      <c r="P1026" s="28">
        <v>0.120613687906155</v>
      </c>
      <c r="Q1026" s="28">
        <v>2.5867454661238298E-2</v>
      </c>
      <c r="T1026" s="56">
        <v>-0.42353350958985603</v>
      </c>
      <c r="U1026" s="56">
        <v>-1.1194093698738401</v>
      </c>
      <c r="V1026" s="56">
        <v>-0.73648748215860904</v>
      </c>
      <c r="W1026" s="56">
        <v>-1.20914796424808</v>
      </c>
      <c r="X1026" s="56">
        <v>-1.4907966873914</v>
      </c>
      <c r="Y1026" s="56">
        <v>0.76911656604037004</v>
      </c>
      <c r="AB1026" s="56">
        <v>0.15872632805115</v>
      </c>
      <c r="AC1026" s="56">
        <v>-0.668068217923246</v>
      </c>
      <c r="AD1026" s="56" t="s">
        <v>1362</v>
      </c>
      <c r="AE1026" s="56">
        <v>-0.22058374904799799</v>
      </c>
      <c r="AF1026" s="56">
        <v>0.31737837129326502</v>
      </c>
      <c r="AG1026" s="56" t="s">
        <v>1362</v>
      </c>
      <c r="AH1026" s="56">
        <v>0.78041849145851805</v>
      </c>
      <c r="AI1026" s="56">
        <v>-0.56199174686840903</v>
      </c>
      <c r="AJ1026" s="56">
        <v>-0.96379571424516797</v>
      </c>
      <c r="AK1026" s="56"/>
      <c r="AL1026" s="29" t="s">
        <v>1390</v>
      </c>
    </row>
    <row r="1027" spans="1:38" x14ac:dyDescent="0.2">
      <c r="A1027" t="s">
        <v>398</v>
      </c>
      <c r="B1027">
        <v>18620</v>
      </c>
      <c r="C1027" t="s">
        <v>601</v>
      </c>
      <c r="D1027" t="s">
        <v>1045</v>
      </c>
      <c r="E1027" t="s">
        <v>387</v>
      </c>
      <c r="F1027" s="95">
        <v>5.5000000000000007E-2</v>
      </c>
      <c r="H1027" s="33">
        <v>4854268</v>
      </c>
      <c r="I1027" s="40">
        <v>85.86645</v>
      </c>
      <c r="J1027" s="40">
        <v>77.298607000000004</v>
      </c>
      <c r="K1027" s="34">
        <v>4</v>
      </c>
      <c r="M1027">
        <v>0</v>
      </c>
      <c r="P1027" s="28">
        <v>-0.39950404013776097</v>
      </c>
      <c r="Q1027" s="28">
        <v>-8.7564069639030406E-2</v>
      </c>
      <c r="T1027" s="56">
        <v>-1.7874646329020101</v>
      </c>
      <c r="U1027" s="56">
        <v>-9.1110200777546294E-2</v>
      </c>
      <c r="V1027" s="56">
        <v>-0.98904902560482999</v>
      </c>
      <c r="W1027" s="56">
        <v>-0.16276873159188299</v>
      </c>
      <c r="X1027" s="56">
        <v>0.34111442727913499</v>
      </c>
      <c r="Y1027" s="56">
        <v>0.433666173201746</v>
      </c>
      <c r="AB1027" s="56">
        <v>-2.2121066796270901</v>
      </c>
      <c r="AC1027" s="56">
        <v>1.97987762496394</v>
      </c>
      <c r="AD1027" s="56" t="s">
        <v>1362</v>
      </c>
      <c r="AE1027" s="56">
        <v>-0.42143107384926398</v>
      </c>
      <c r="AF1027" s="56">
        <v>-1.19993501765905</v>
      </c>
      <c r="AG1027" s="56" t="s">
        <v>1362</v>
      </c>
      <c r="AH1027" s="56">
        <v>-1.5101587450840199</v>
      </c>
      <c r="AI1027" s="56">
        <v>0.59914881594742797</v>
      </c>
      <c r="AJ1027" s="56">
        <v>0.62837589224324397</v>
      </c>
      <c r="AK1027" s="56"/>
      <c r="AL1027" s="29" t="s">
        <v>1390</v>
      </c>
    </row>
    <row r="1028" spans="1:38" x14ac:dyDescent="0.2">
      <c r="A1028" t="s">
        <v>399</v>
      </c>
      <c r="B1028" t="s">
        <v>129</v>
      </c>
      <c r="C1028" t="s">
        <v>601</v>
      </c>
      <c r="D1028" t="s">
        <v>1045</v>
      </c>
      <c r="E1028" t="s">
        <v>387</v>
      </c>
      <c r="F1028" s="95">
        <v>5.5000000000000007E-2</v>
      </c>
      <c r="H1028" s="33">
        <v>6113085</v>
      </c>
      <c r="I1028" s="40">
        <v>82.658780781000004</v>
      </c>
      <c r="J1028" s="40">
        <v>58.619273516699998</v>
      </c>
      <c r="K1028" s="34">
        <v>15</v>
      </c>
      <c r="M1028">
        <v>0</v>
      </c>
      <c r="P1028" s="28">
        <v>-0.450606024108956</v>
      </c>
      <c r="Q1028" s="28">
        <v>-0.114017063451125</v>
      </c>
      <c r="T1028" s="56">
        <v>-1.76294693506782</v>
      </c>
      <c r="U1028" s="56">
        <v>-8.1016168153682303E-2</v>
      </c>
      <c r="V1028" s="56">
        <v>-0.97181051274195895</v>
      </c>
      <c r="W1028" s="56">
        <v>-0.111510156458661</v>
      </c>
      <c r="X1028" s="56">
        <v>0.396151562122812</v>
      </c>
      <c r="Y1028" s="56">
        <v>0.41426229391053299</v>
      </c>
      <c r="AB1028" s="56">
        <v>-2.1262301672638499</v>
      </c>
      <c r="AC1028" s="56">
        <v>1.9906139403262499</v>
      </c>
      <c r="AD1028" s="56" t="s">
        <v>1362</v>
      </c>
      <c r="AE1028" s="56">
        <v>-0.31871843021627499</v>
      </c>
      <c r="AF1028" s="56">
        <v>-1.25771054029334</v>
      </c>
      <c r="AG1028" s="56" t="s">
        <v>1362</v>
      </c>
      <c r="AH1028" s="56">
        <v>-1.6754681834666301</v>
      </c>
      <c r="AI1028" s="56">
        <v>0.433675872739815</v>
      </c>
      <c r="AJ1028" s="56">
        <v>0.68244227842929495</v>
      </c>
      <c r="AK1028" s="56"/>
      <c r="AL1028" s="29" t="s">
        <v>1390</v>
      </c>
    </row>
    <row r="1029" spans="1:38" x14ac:dyDescent="0.2">
      <c r="A1029" t="s">
        <v>399</v>
      </c>
      <c r="B1029">
        <v>22224</v>
      </c>
      <c r="C1029" t="s">
        <v>646</v>
      </c>
      <c r="D1029" t="s">
        <v>1045</v>
      </c>
      <c r="E1029" t="s">
        <v>387</v>
      </c>
      <c r="F1029" s="95">
        <v>0.04</v>
      </c>
      <c r="H1029" s="33">
        <v>20483666</v>
      </c>
      <c r="I1029" s="40">
        <v>87.708609999999993</v>
      </c>
      <c r="J1029" s="40">
        <v>15.857595</v>
      </c>
      <c r="K1029" s="34">
        <v>0</v>
      </c>
      <c r="M1029">
        <v>0</v>
      </c>
      <c r="P1029" s="28">
        <v>-0.35267004867662499</v>
      </c>
      <c r="Q1029" s="28">
        <v>-0.151832191279795</v>
      </c>
      <c r="T1029" s="56">
        <v>-1.2712210444819501</v>
      </c>
      <c r="U1029" s="56">
        <v>-0.85052565905296396</v>
      </c>
      <c r="V1029" s="56">
        <v>-1.19083794512161</v>
      </c>
      <c r="W1029" s="56">
        <v>-1.2139459034605</v>
      </c>
      <c r="X1029" s="56">
        <v>-0.66619870315440899</v>
      </c>
      <c r="Y1029" s="56">
        <v>0.79115481180025904</v>
      </c>
      <c r="AB1029" s="56">
        <v>-0.75109614492211996</v>
      </c>
      <c r="AC1029" s="56">
        <v>-1.01906073937582</v>
      </c>
      <c r="AD1029" s="56" t="s">
        <v>1362</v>
      </c>
      <c r="AE1029" s="56">
        <v>-6.6927221171940401E-2</v>
      </c>
      <c r="AF1029" s="56">
        <v>0.36246736996738899</v>
      </c>
      <c r="AG1029" s="56" t="s">
        <v>1362</v>
      </c>
      <c r="AH1029" s="56">
        <v>0.71535237964302201</v>
      </c>
      <c r="AI1029" s="56">
        <v>-0.78629539109414903</v>
      </c>
      <c r="AJ1029" s="56">
        <v>-0.29589662232701203</v>
      </c>
      <c r="AK1029" s="56"/>
      <c r="AL1029" s="29" t="s">
        <v>1390</v>
      </c>
    </row>
    <row r="1030" spans="1:38" x14ac:dyDescent="0.2">
      <c r="A1030" t="s">
        <v>400</v>
      </c>
      <c r="B1030" t="s">
        <v>1397</v>
      </c>
      <c r="C1030" t="s">
        <v>393</v>
      </c>
      <c r="D1030" t="s">
        <v>1045</v>
      </c>
      <c r="E1030" t="s">
        <v>391</v>
      </c>
      <c r="F1030" s="95" t="s">
        <v>1471</v>
      </c>
      <c r="H1030" s="34">
        <v>1044098</v>
      </c>
      <c r="I1030" s="40">
        <v>36.841819999999998</v>
      </c>
      <c r="J1030" s="40">
        <v>77.220175999999995</v>
      </c>
      <c r="K1030" s="34">
        <v>5428</v>
      </c>
      <c r="M1030">
        <v>0</v>
      </c>
      <c r="P1030" s="28">
        <v>8.7839806410518903E-2</v>
      </c>
      <c r="Q1030" s="28">
        <v>-0.20208144344696599</v>
      </c>
      <c r="T1030" s="56">
        <v>0.74229024785261299</v>
      </c>
      <c r="U1030" s="56">
        <v>0.22042128338890701</v>
      </c>
      <c r="V1030" s="56">
        <v>0.57774864312590202</v>
      </c>
      <c r="W1030" s="56">
        <v>0.41912545250950201</v>
      </c>
      <c r="X1030" s="56">
        <v>0.32024281681126499</v>
      </c>
      <c r="Y1030" s="56">
        <v>8.4408336789487004E-2</v>
      </c>
      <c r="AB1030" s="56">
        <v>0.780685288039489</v>
      </c>
      <c r="AC1030" s="56">
        <v>5.0077032380890202E-2</v>
      </c>
      <c r="AD1030" s="56">
        <v>0.73420488179439602</v>
      </c>
      <c r="AE1030" s="56">
        <v>0.17308912302760401</v>
      </c>
      <c r="AF1030" s="56">
        <v>0.480971397253596</v>
      </c>
      <c r="AG1030" s="56">
        <v>-1.2937552706324001E-2</v>
      </c>
      <c r="AH1030" s="56">
        <v>0.53481822597294204</v>
      </c>
      <c r="AI1030" s="56">
        <v>0.127122653798696</v>
      </c>
      <c r="AJ1030" s="56">
        <v>0.213724605984661</v>
      </c>
      <c r="AK1030" s="56"/>
      <c r="AL1030" s="29" t="s">
        <v>1390</v>
      </c>
    </row>
    <row r="1031" spans="1:38" x14ac:dyDescent="0.2">
      <c r="A1031" t="s">
        <v>398</v>
      </c>
      <c r="B1031">
        <v>19012</v>
      </c>
      <c r="C1031" t="s">
        <v>718</v>
      </c>
      <c r="D1031" t="s">
        <v>1063</v>
      </c>
      <c r="E1031" t="s">
        <v>387</v>
      </c>
      <c r="F1031" s="95">
        <v>0.2</v>
      </c>
      <c r="H1031" s="33">
        <v>716925</v>
      </c>
      <c r="I1031" s="40">
        <v>50.829464000000002</v>
      </c>
      <c r="J1031" s="40">
        <v>88.825175000000002</v>
      </c>
      <c r="K1031" s="34">
        <v>11</v>
      </c>
      <c r="M1031">
        <v>0</v>
      </c>
      <c r="P1031" s="28">
        <v>0.28610857199227202</v>
      </c>
      <c r="Q1031" s="28">
        <v>0.362469698834468</v>
      </c>
      <c r="T1031" s="56">
        <v>-1.75913402429079</v>
      </c>
      <c r="U1031" s="56">
        <v>-0.17028770195610701</v>
      </c>
      <c r="V1031" s="56">
        <v>-1.13058780803612</v>
      </c>
      <c r="W1031" s="56">
        <v>1.72510427664926E-3</v>
      </c>
      <c r="X1031" s="56">
        <v>0.30898314976463198</v>
      </c>
      <c r="Y1031" s="56">
        <v>0.48910837730274997</v>
      </c>
      <c r="AB1031" s="56">
        <v>-2.27864610637122</v>
      </c>
      <c r="AC1031" s="56">
        <v>2.04034051423467</v>
      </c>
      <c r="AD1031" s="56" t="s">
        <v>1362</v>
      </c>
      <c r="AE1031" s="56">
        <v>-0.42068987333872399</v>
      </c>
      <c r="AF1031" s="56">
        <v>-1.43705796976517</v>
      </c>
      <c r="AG1031" s="56" t="s">
        <v>1362</v>
      </c>
      <c r="AH1031" s="56">
        <v>-1.51354681564641</v>
      </c>
      <c r="AI1031" s="56">
        <v>0.763051406502537</v>
      </c>
      <c r="AJ1031" s="56">
        <v>0.62667438606469905</v>
      </c>
      <c r="AK1031" s="56"/>
      <c r="AL1031" s="29" t="s">
        <v>1390</v>
      </c>
    </row>
    <row r="1032" spans="1:38" x14ac:dyDescent="0.2">
      <c r="A1032" t="s">
        <v>398</v>
      </c>
      <c r="B1032">
        <v>18289</v>
      </c>
      <c r="C1032" t="s">
        <v>468</v>
      </c>
      <c r="D1032" t="s">
        <v>1063</v>
      </c>
      <c r="E1032" t="s">
        <v>1038</v>
      </c>
      <c r="F1032" s="95">
        <v>0</v>
      </c>
      <c r="H1032" s="33">
        <v>241696</v>
      </c>
      <c r="I1032" s="40">
        <v>38.11853</v>
      </c>
      <c r="J1032" s="40">
        <v>88.461566000000005</v>
      </c>
      <c r="K1032" s="34">
        <v>1</v>
      </c>
      <c r="M1032">
        <v>0</v>
      </c>
      <c r="P1032" s="28">
        <v>0.32282143189231899</v>
      </c>
      <c r="Q1032" s="28">
        <v>0.16038073040641501</v>
      </c>
      <c r="T1032" s="56">
        <v>-1.1137142565117799</v>
      </c>
      <c r="U1032" s="56">
        <v>-0.223159207515436</v>
      </c>
      <c r="V1032" s="56">
        <v>-0.55441715891964505</v>
      </c>
      <c r="W1032" s="56">
        <v>-1.14191114834243</v>
      </c>
      <c r="X1032" s="56">
        <v>-0.30745408222964499</v>
      </c>
      <c r="Y1032" s="56">
        <v>0.28089281508493302</v>
      </c>
      <c r="AB1032" s="56">
        <v>-0.90119735045548699</v>
      </c>
      <c r="AC1032" s="56">
        <v>0.34605476944876801</v>
      </c>
      <c r="AD1032" s="56">
        <v>-1.0953804198946799</v>
      </c>
      <c r="AE1032" s="56">
        <v>-0.25492309682647701</v>
      </c>
      <c r="AF1032" s="56">
        <v>-0.300554430061091</v>
      </c>
      <c r="AG1032" s="56" t="s">
        <v>1362</v>
      </c>
      <c r="AH1032" s="56">
        <v>-1.4444758333794701</v>
      </c>
      <c r="AI1032" s="56">
        <v>0.419633271482934</v>
      </c>
      <c r="AJ1032" s="56">
        <v>8.2169818261620996E-4</v>
      </c>
      <c r="AK1032" s="56"/>
      <c r="AL1032" s="29" t="s">
        <v>1390</v>
      </c>
    </row>
    <row r="1033" spans="1:38" x14ac:dyDescent="0.2">
      <c r="A1033" t="s">
        <v>398</v>
      </c>
      <c r="B1033">
        <v>18728</v>
      </c>
      <c r="C1033" t="s">
        <v>468</v>
      </c>
      <c r="D1033" t="s">
        <v>1063</v>
      </c>
      <c r="E1033" t="s">
        <v>1038</v>
      </c>
      <c r="F1033" s="95">
        <v>0</v>
      </c>
      <c r="H1033" s="33">
        <v>3055198</v>
      </c>
      <c r="I1033" s="40">
        <v>68.006795999999994</v>
      </c>
      <c r="J1033" s="40">
        <v>66.91337</v>
      </c>
      <c r="K1033" s="34">
        <v>601</v>
      </c>
      <c r="M1033">
        <v>0</v>
      </c>
      <c r="P1033" s="28">
        <v>-0.29018507928549903</v>
      </c>
      <c r="Q1033" s="28">
        <v>2.0652072166038201E-2</v>
      </c>
      <c r="T1033" s="56">
        <v>-0.85853321249082704</v>
      </c>
      <c r="U1033" s="56">
        <v>-0.22659962600067701</v>
      </c>
      <c r="V1033" s="56">
        <v>-0.39739481682937899</v>
      </c>
      <c r="W1033" s="56">
        <v>-1.1675595834965399E-2</v>
      </c>
      <c r="X1033" s="56">
        <v>-0.349776842349388</v>
      </c>
      <c r="Y1033" s="56">
        <v>0.25105445916272201</v>
      </c>
      <c r="AB1033" s="56">
        <v>-1.1155054151996899</v>
      </c>
      <c r="AC1033" s="56">
        <v>0.28639959808211601</v>
      </c>
      <c r="AD1033" s="56">
        <v>-0.80391301207684196</v>
      </c>
      <c r="AE1033" s="56">
        <v>-0.17490352948301599</v>
      </c>
      <c r="AF1033" s="56">
        <v>-0.12987875365747301</v>
      </c>
      <c r="AG1033" s="56" t="s">
        <v>1362</v>
      </c>
      <c r="AH1033" s="56">
        <v>-0.85142897606606804</v>
      </c>
      <c r="AI1033" s="56">
        <v>0.27385897805165499</v>
      </c>
      <c r="AJ1033" s="56">
        <v>-1.5251760470358901E-2</v>
      </c>
      <c r="AK1033" s="56"/>
      <c r="AL1033" s="29" t="s">
        <v>1390</v>
      </c>
    </row>
    <row r="1034" spans="1:38" x14ac:dyDescent="0.2">
      <c r="A1034" t="s">
        <v>399</v>
      </c>
      <c r="B1034" t="s">
        <v>92</v>
      </c>
      <c r="C1034" t="s">
        <v>905</v>
      </c>
      <c r="D1034" t="s">
        <v>1063</v>
      </c>
      <c r="E1034" t="s">
        <v>387</v>
      </c>
      <c r="F1034" s="95">
        <v>3.67</v>
      </c>
      <c r="H1034" s="33">
        <v>8156757</v>
      </c>
      <c r="I1034" s="40">
        <v>78.349227926699996</v>
      </c>
      <c r="J1034" s="40">
        <v>50.680662802199997</v>
      </c>
      <c r="K1034" s="34">
        <v>25</v>
      </c>
      <c r="M1034">
        <v>0</v>
      </c>
      <c r="P1034" s="28">
        <v>-0.11247965333898299</v>
      </c>
      <c r="Q1034" s="28">
        <v>-4.3646190502787299E-2</v>
      </c>
      <c r="T1034" s="56">
        <v>-1.17097650343068</v>
      </c>
      <c r="U1034" s="56">
        <v>4.0022273672303002E-2</v>
      </c>
      <c r="V1034" s="56">
        <v>-0.61383595539888502</v>
      </c>
      <c r="W1034" s="56">
        <v>-8.0617029771729201E-2</v>
      </c>
      <c r="X1034" s="56">
        <v>0.39646606975557203</v>
      </c>
      <c r="Y1034" s="56">
        <v>0.24750714915532299</v>
      </c>
      <c r="AB1034" s="56">
        <v>-1.46966272754836</v>
      </c>
      <c r="AC1034" s="56">
        <v>1.57422601435438</v>
      </c>
      <c r="AD1034" s="56" t="s">
        <v>1362</v>
      </c>
      <c r="AE1034" s="56">
        <v>-0.117336910432082</v>
      </c>
      <c r="AF1034" s="56">
        <v>-0.74595626507129098</v>
      </c>
      <c r="AG1034" s="56" t="s">
        <v>1362</v>
      </c>
      <c r="AH1034" s="56">
        <v>-1.01481737712611</v>
      </c>
      <c r="AI1034" s="56">
        <v>4.0344539149715301E-2</v>
      </c>
      <c r="AJ1034" s="56">
        <v>0.70764079525254897</v>
      </c>
      <c r="AK1034" s="56"/>
      <c r="AL1034" s="29" t="s">
        <v>1390</v>
      </c>
    </row>
    <row r="1035" spans="1:38" x14ac:dyDescent="0.2">
      <c r="A1035" t="s">
        <v>399</v>
      </c>
      <c r="B1035" t="s">
        <v>131</v>
      </c>
      <c r="C1035" t="s">
        <v>921</v>
      </c>
      <c r="D1035" t="s">
        <v>1063</v>
      </c>
      <c r="E1035" t="s">
        <v>387</v>
      </c>
      <c r="F1035" s="95" t="s">
        <v>1362</v>
      </c>
      <c r="H1035" s="33">
        <v>5232944</v>
      </c>
      <c r="I1035" s="40">
        <v>81.648009960099998</v>
      </c>
      <c r="J1035" s="40">
        <v>60.517046564700003</v>
      </c>
      <c r="K1035" s="34">
        <v>1</v>
      </c>
      <c r="M1035">
        <v>0</v>
      </c>
      <c r="P1035" s="28">
        <v>-2.7367922764196601E-2</v>
      </c>
      <c r="Q1035" s="28">
        <v>-5.22323216171863E-2</v>
      </c>
      <c r="T1035" s="56">
        <v>-1.4950039715375001</v>
      </c>
      <c r="U1035" s="56">
        <v>-8.4231252684531993E-2</v>
      </c>
      <c r="V1035" s="56">
        <v>-0.88709579177980202</v>
      </c>
      <c r="W1035" s="56">
        <v>-0.31206099021419698</v>
      </c>
      <c r="X1035" s="56">
        <v>0.36339299782558698</v>
      </c>
      <c r="Y1035" s="56">
        <v>0.39773219825258199</v>
      </c>
      <c r="AB1035" s="56">
        <v>-1.7928397675212799</v>
      </c>
      <c r="AC1035" s="56">
        <v>1.9454715700874201</v>
      </c>
      <c r="AD1035" s="56" t="s">
        <v>1362</v>
      </c>
      <c r="AE1035" s="56">
        <v>-0.32303980164837598</v>
      </c>
      <c r="AF1035" s="56">
        <v>-1.16833212534927</v>
      </c>
      <c r="AG1035" s="56" t="s">
        <v>1362</v>
      </c>
      <c r="AH1035" s="56">
        <v>-1.7667174830004899</v>
      </c>
      <c r="AI1035" s="56">
        <v>0.43862481554117599</v>
      </c>
      <c r="AJ1035" s="56">
        <v>0.64576275219884705</v>
      </c>
      <c r="AK1035" s="56"/>
      <c r="AL1035" s="29" t="s">
        <v>1390</v>
      </c>
    </row>
    <row r="1036" spans="1:38" x14ac:dyDescent="0.2">
      <c r="A1036" t="s">
        <v>399</v>
      </c>
      <c r="B1036" t="s">
        <v>182</v>
      </c>
      <c r="C1036" t="s">
        <v>835</v>
      </c>
      <c r="D1036" t="s">
        <v>1063</v>
      </c>
      <c r="E1036" t="s">
        <v>387</v>
      </c>
      <c r="F1036" s="95" t="s">
        <v>1362</v>
      </c>
      <c r="H1036" s="33">
        <v>27572978</v>
      </c>
      <c r="I1036" s="40">
        <v>89.213017642200001</v>
      </c>
      <c r="J1036" s="40">
        <v>18.186916055800001</v>
      </c>
      <c r="K1036" s="34">
        <v>62</v>
      </c>
      <c r="M1036">
        <v>0</v>
      </c>
      <c r="P1036" s="28">
        <v>-0.181514114409663</v>
      </c>
      <c r="Q1036" s="28">
        <v>-0.151701089584661</v>
      </c>
      <c r="T1036" s="56">
        <v>-0.74954864307909497</v>
      </c>
      <c r="U1036" s="56">
        <v>-0.69526902559533499</v>
      </c>
      <c r="V1036" s="56">
        <v>-0.71065558868659795</v>
      </c>
      <c r="W1036" s="56">
        <v>-0.89085613619173099</v>
      </c>
      <c r="X1036" s="56">
        <v>-0.83187404848110003</v>
      </c>
      <c r="Y1036" s="56">
        <v>0.668011437261671</v>
      </c>
      <c r="AB1036" s="56">
        <v>-0.10353014370038401</v>
      </c>
      <c r="AC1036" s="56">
        <v>-0.53109450880633402</v>
      </c>
      <c r="AD1036" s="56" t="s">
        <v>1362</v>
      </c>
      <c r="AE1036" s="56">
        <v>5.4188872298490199E-3</v>
      </c>
      <c r="AF1036" s="56">
        <v>0.268690411590366</v>
      </c>
      <c r="AG1036" s="56" t="s">
        <v>1362</v>
      </c>
      <c r="AH1036" s="56">
        <v>0.53537478836971897</v>
      </c>
      <c r="AI1036" s="56">
        <v>-0.95795266615770003</v>
      </c>
      <c r="AJ1036" s="56">
        <v>-0.50619764127301003</v>
      </c>
      <c r="AK1036" s="56"/>
      <c r="AL1036" s="29" t="s">
        <v>1390</v>
      </c>
    </row>
    <row r="1037" spans="1:38" x14ac:dyDescent="0.2">
      <c r="A1037" t="s">
        <v>399</v>
      </c>
      <c r="B1037">
        <v>22590</v>
      </c>
      <c r="C1037" t="s">
        <v>848</v>
      </c>
      <c r="D1037" t="s">
        <v>1063</v>
      </c>
      <c r="E1037" t="s">
        <v>387</v>
      </c>
      <c r="F1037" s="95">
        <v>0</v>
      </c>
      <c r="H1037" s="33">
        <v>14474222</v>
      </c>
      <c r="I1037" s="40">
        <v>88.802284</v>
      </c>
      <c r="J1037" s="40">
        <v>36.570869999999999</v>
      </c>
      <c r="K1037" s="34">
        <v>0</v>
      </c>
      <c r="M1037">
        <v>0</v>
      </c>
      <c r="P1037" s="28">
        <v>-0.61686813979173805</v>
      </c>
      <c r="Q1037" s="28">
        <v>-0.189978057471136</v>
      </c>
      <c r="T1037" s="56">
        <v>-1.38239059783301</v>
      </c>
      <c r="U1037" s="56">
        <v>-0.43447855278775799</v>
      </c>
      <c r="V1037" s="56">
        <v>-1.0861123617516999</v>
      </c>
      <c r="W1037" s="56">
        <v>-0.91048440775118</v>
      </c>
      <c r="X1037" s="56">
        <v>-0.13275458381556801</v>
      </c>
      <c r="Y1037" s="56">
        <v>0.63129858359558</v>
      </c>
      <c r="AB1037" s="56">
        <v>-0.87916698371994795</v>
      </c>
      <c r="AC1037" s="56">
        <v>0.42046379057741101</v>
      </c>
      <c r="AD1037" s="56" t="s">
        <v>1362</v>
      </c>
      <c r="AE1037" s="56">
        <v>-9.6181462328064196E-2</v>
      </c>
      <c r="AF1037" s="56">
        <v>7.8041213038264404E-3</v>
      </c>
      <c r="AG1037" s="56" t="s">
        <v>1362</v>
      </c>
      <c r="AH1037" s="56">
        <v>0.17712626294609299</v>
      </c>
      <c r="AI1037" s="56">
        <v>-0.156123976095358</v>
      </c>
      <c r="AJ1037" s="56">
        <v>0.25072180459314097</v>
      </c>
      <c r="AK1037" s="56"/>
      <c r="AL1037" s="29" t="s">
        <v>1390</v>
      </c>
    </row>
    <row r="1038" spans="1:38" x14ac:dyDescent="0.2">
      <c r="A1038" t="s">
        <v>398</v>
      </c>
      <c r="B1038" t="s">
        <v>37</v>
      </c>
      <c r="C1038" t="s">
        <v>794</v>
      </c>
      <c r="D1038" t="s">
        <v>1063</v>
      </c>
      <c r="E1038" t="s">
        <v>387</v>
      </c>
      <c r="F1038" s="95" t="s">
        <v>1362</v>
      </c>
      <c r="H1038" s="33">
        <v>19207117</v>
      </c>
      <c r="I1038" s="40">
        <v>78.912064408600003</v>
      </c>
      <c r="J1038" s="40">
        <v>46.978974024499998</v>
      </c>
      <c r="K1038" s="34">
        <v>11</v>
      </c>
      <c r="M1038">
        <v>0</v>
      </c>
      <c r="P1038" s="28">
        <v>-0.37619965523621302</v>
      </c>
      <c r="Q1038" s="28">
        <v>-0.25284988390618801</v>
      </c>
      <c r="T1038" s="56">
        <v>-1.5503113267510999</v>
      </c>
      <c r="U1038" s="56">
        <v>0.14013942491359299</v>
      </c>
      <c r="V1038" s="56">
        <v>-0.785139863530256</v>
      </c>
      <c r="W1038" s="56">
        <v>-0.33439595570566999</v>
      </c>
      <c r="X1038" s="56">
        <v>-5.0083140057890697E-2</v>
      </c>
      <c r="Y1038" s="56">
        <v>0.33741655793297298</v>
      </c>
      <c r="AB1038" s="56">
        <v>-1.81453029182299</v>
      </c>
      <c r="AC1038" s="56">
        <v>1.8592629575494599</v>
      </c>
      <c r="AD1038" s="56" t="s">
        <v>1362</v>
      </c>
      <c r="AE1038" s="56">
        <v>-0.16606682625343799</v>
      </c>
      <c r="AF1038" s="56">
        <v>-0.77238668424681001</v>
      </c>
      <c r="AG1038" s="56" t="s">
        <v>1362</v>
      </c>
      <c r="AH1038" s="56">
        <v>-0.86718377026110505</v>
      </c>
      <c r="AI1038" s="56">
        <v>0.23794659122230399</v>
      </c>
      <c r="AJ1038" s="56">
        <v>0.119170461491186</v>
      </c>
      <c r="AK1038" s="56"/>
      <c r="AL1038" s="29" t="s">
        <v>1390</v>
      </c>
    </row>
    <row r="1039" spans="1:38" x14ac:dyDescent="0.2">
      <c r="A1039" t="s">
        <v>398</v>
      </c>
      <c r="B1039" t="s">
        <v>4</v>
      </c>
      <c r="C1039" t="s">
        <v>763</v>
      </c>
      <c r="D1039" t="s">
        <v>1073</v>
      </c>
      <c r="E1039" t="s">
        <v>1037</v>
      </c>
      <c r="F1039" s="95">
        <v>12.615</v>
      </c>
      <c r="H1039" s="33">
        <v>12015063</v>
      </c>
      <c r="I1039" s="40">
        <v>81.9308170037</v>
      </c>
      <c r="J1039" s="40">
        <v>45.374581509899997</v>
      </c>
      <c r="K1039" s="34">
        <v>2</v>
      </c>
      <c r="M1039">
        <v>0</v>
      </c>
      <c r="P1039" s="28">
        <v>0.66298076579387</v>
      </c>
      <c r="Q1039" s="28">
        <v>0.22570087137113501</v>
      </c>
      <c r="T1039" s="56">
        <v>0.78764022944100098</v>
      </c>
      <c r="U1039" s="56">
        <v>2.9426303495520102E-2</v>
      </c>
      <c r="V1039" s="56">
        <v>0.323846607721197</v>
      </c>
      <c r="W1039" s="56">
        <v>0.45319873597291599</v>
      </c>
      <c r="X1039" s="56">
        <v>0.236457834015498</v>
      </c>
      <c r="Y1039" s="56">
        <v>-0.11128416443953</v>
      </c>
      <c r="AB1039" s="56">
        <v>0.72082529298424802</v>
      </c>
      <c r="AC1039" s="56">
        <v>-0.17783703403779699</v>
      </c>
      <c r="AD1039" s="56">
        <v>1.0708359298396399</v>
      </c>
      <c r="AE1039" s="56">
        <v>3.7137004048343303E-2</v>
      </c>
      <c r="AF1039" s="56">
        <v>0.24322062535410899</v>
      </c>
      <c r="AG1039" s="56">
        <v>0.125675317303414</v>
      </c>
      <c r="AH1039" s="56">
        <v>0.24194784623239499</v>
      </c>
      <c r="AI1039" s="56">
        <v>-0.63882231833082503</v>
      </c>
      <c r="AJ1039" s="56">
        <v>0.13648007648932101</v>
      </c>
      <c r="AK1039" s="56"/>
      <c r="AL1039" s="29" t="s">
        <v>1390</v>
      </c>
    </row>
    <row r="1040" spans="1:38" x14ac:dyDescent="0.2">
      <c r="A1040" t="s">
        <v>399</v>
      </c>
      <c r="B1040" t="s">
        <v>245</v>
      </c>
      <c r="C1040" t="s">
        <v>681</v>
      </c>
      <c r="D1040" t="s">
        <v>1073</v>
      </c>
      <c r="E1040" t="s">
        <v>387</v>
      </c>
      <c r="F1040" s="95">
        <v>203.84</v>
      </c>
      <c r="H1040" s="33">
        <v>4774286</v>
      </c>
      <c r="I1040" s="40">
        <v>85.991316321799999</v>
      </c>
      <c r="J1040" s="40">
        <v>56.141180173499997</v>
      </c>
      <c r="K1040" s="34">
        <v>10</v>
      </c>
      <c r="M1040">
        <v>0</v>
      </c>
      <c r="P1040" s="28">
        <v>-4.5181083257746901E-3</v>
      </c>
      <c r="Q1040" s="28">
        <v>4.4989846401095997E-2</v>
      </c>
      <c r="T1040" s="56">
        <v>-1.0103278906284701</v>
      </c>
      <c r="U1040" s="56">
        <v>-0.118892954476375</v>
      </c>
      <c r="V1040" s="56">
        <v>-0.56357304708422595</v>
      </c>
      <c r="W1040" s="56">
        <v>-0.119616387580384</v>
      </c>
      <c r="X1040" s="56">
        <v>0.43606570383677801</v>
      </c>
      <c r="Y1040" s="56">
        <v>0.29657299717473601</v>
      </c>
      <c r="AB1040" s="56">
        <v>-1.07520636852056</v>
      </c>
      <c r="AC1040" s="56">
        <v>1.70287517355097</v>
      </c>
      <c r="AD1040" s="56" t="s">
        <v>1362</v>
      </c>
      <c r="AE1040" s="56">
        <v>-0.30295084313736498</v>
      </c>
      <c r="AF1040" s="56">
        <v>-0.80342277375577598</v>
      </c>
      <c r="AG1040" s="56" t="s">
        <v>1362</v>
      </c>
      <c r="AH1040" s="56">
        <v>-1.3967640191791899</v>
      </c>
      <c r="AI1040" s="56">
        <v>7.7340663836967194E-2</v>
      </c>
      <c r="AJ1040" s="56">
        <v>0.67317570759470002</v>
      </c>
      <c r="AK1040" s="56"/>
      <c r="AL1040" s="29" t="s">
        <v>1390</v>
      </c>
    </row>
    <row r="1041" spans="1:38" x14ac:dyDescent="0.2">
      <c r="A1041" t="s">
        <v>399</v>
      </c>
      <c r="B1041" t="s">
        <v>132</v>
      </c>
      <c r="C1041" t="s">
        <v>762</v>
      </c>
      <c r="D1041" t="s">
        <v>1073</v>
      </c>
      <c r="E1041" t="s">
        <v>387</v>
      </c>
      <c r="F1041" s="95">
        <v>0.01</v>
      </c>
      <c r="H1041" s="33">
        <v>917963</v>
      </c>
      <c r="I1041" s="40">
        <v>74.754153350799996</v>
      </c>
      <c r="J1041" s="40">
        <v>86.660027864599996</v>
      </c>
      <c r="K1041" s="34">
        <v>175</v>
      </c>
      <c r="M1041">
        <v>0</v>
      </c>
      <c r="P1041" s="28">
        <v>-0.31291056882207002</v>
      </c>
      <c r="Q1041" s="28">
        <v>-6.7832344195502903E-3</v>
      </c>
      <c r="T1041" s="56">
        <v>-1.88893578225373</v>
      </c>
      <c r="U1041" s="56">
        <v>-0.15375790219444299</v>
      </c>
      <c r="V1041" s="56">
        <v>-1.1579969207732399</v>
      </c>
      <c r="W1041" s="56">
        <v>-0.35526586057335902</v>
      </c>
      <c r="X1041" s="56">
        <v>0.30713901128008902</v>
      </c>
      <c r="Y1041" s="56">
        <v>0.498478068389691</v>
      </c>
      <c r="AB1041" s="56">
        <v>-2.4897124900917298</v>
      </c>
      <c r="AC1041" s="56">
        <v>2.0467870779114699</v>
      </c>
      <c r="AD1041" s="56" t="s">
        <v>1362</v>
      </c>
      <c r="AE1041" s="56">
        <v>-0.45297520657221602</v>
      </c>
      <c r="AF1041" s="56">
        <v>-1.47610955613525</v>
      </c>
      <c r="AG1041" s="56" t="s">
        <v>1362</v>
      </c>
      <c r="AH1041" s="56">
        <v>-2.1297247343617198</v>
      </c>
      <c r="AI1041" s="56">
        <v>0.89005872172504996</v>
      </c>
      <c r="AJ1041" s="56">
        <v>0.62756793735903404</v>
      </c>
      <c r="AK1041" s="56"/>
      <c r="AL1041" s="29" t="s">
        <v>1390</v>
      </c>
    </row>
    <row r="1042" spans="1:38" x14ac:dyDescent="0.2">
      <c r="A1042" t="s">
        <v>399</v>
      </c>
      <c r="B1042" t="s">
        <v>275</v>
      </c>
      <c r="C1042" t="s">
        <v>418</v>
      </c>
      <c r="D1042" t="s">
        <v>1073</v>
      </c>
      <c r="E1042" t="s">
        <v>387</v>
      </c>
      <c r="F1042" s="95">
        <v>3.875</v>
      </c>
      <c r="H1042" s="33">
        <v>19661809</v>
      </c>
      <c r="I1042" s="40">
        <v>89.222127185000005</v>
      </c>
      <c r="J1042" s="40">
        <v>16.117180663700001</v>
      </c>
      <c r="K1042" s="34">
        <v>0</v>
      </c>
      <c r="M1042">
        <v>0</v>
      </c>
      <c r="P1042" s="28">
        <v>-2.8887904811083702E-3</v>
      </c>
      <c r="Q1042" s="28">
        <v>-8.8043776021480401E-3</v>
      </c>
      <c r="T1042" s="56">
        <v>-0.62432139663230302</v>
      </c>
      <c r="U1042" s="56">
        <v>-0.595081380627829</v>
      </c>
      <c r="V1042" s="56">
        <v>-0.67068418046803802</v>
      </c>
      <c r="W1042" s="56">
        <v>-0.136383350306021</v>
      </c>
      <c r="X1042" s="56">
        <v>-0.322313816555099</v>
      </c>
      <c r="Y1042" s="56">
        <v>0.57192039149238305</v>
      </c>
      <c r="AB1042" s="56">
        <v>-0.24272361765745901</v>
      </c>
      <c r="AC1042" s="56">
        <v>-0.46048739918897502</v>
      </c>
      <c r="AD1042" s="56" t="s">
        <v>1362</v>
      </c>
      <c r="AE1042" s="56">
        <v>-4.8891435201327202E-2</v>
      </c>
      <c r="AF1042" s="56">
        <v>0.23107815933057099</v>
      </c>
      <c r="AG1042" s="56" t="s">
        <v>1362</v>
      </c>
      <c r="AH1042" s="56">
        <v>0.55609474851669005</v>
      </c>
      <c r="AI1042" s="56">
        <v>-0.88663396732325395</v>
      </c>
      <c r="AJ1042" s="56">
        <v>-0.135754583630395</v>
      </c>
      <c r="AK1042" s="56"/>
      <c r="AL1042" s="29" t="s">
        <v>1390</v>
      </c>
    </row>
    <row r="1043" spans="1:38" x14ac:dyDescent="0.2">
      <c r="A1043" t="s">
        <v>399</v>
      </c>
      <c r="B1043" t="s">
        <v>259</v>
      </c>
      <c r="C1043" t="s">
        <v>825</v>
      </c>
      <c r="D1043" t="s">
        <v>1073</v>
      </c>
      <c r="E1043" t="s">
        <v>387</v>
      </c>
      <c r="F1043" s="95" t="s">
        <v>1362</v>
      </c>
      <c r="H1043" s="33">
        <v>5014493</v>
      </c>
      <c r="I1043" s="40">
        <v>80.647526178600003</v>
      </c>
      <c r="J1043" s="40">
        <v>65.690042343100004</v>
      </c>
      <c r="K1043" s="34">
        <v>7</v>
      </c>
      <c r="M1043">
        <v>0</v>
      </c>
      <c r="P1043" s="28">
        <v>-0.21333446012200299</v>
      </c>
      <c r="Q1043" s="28">
        <v>-5.4047792033202903E-2</v>
      </c>
      <c r="T1043" s="56">
        <v>-1.5870186936119299</v>
      </c>
      <c r="U1043" s="56">
        <v>-9.2659254309182496E-2</v>
      </c>
      <c r="V1043" s="56">
        <v>-0.87748865202931103</v>
      </c>
      <c r="W1043" s="56">
        <v>-0.20040201461409099</v>
      </c>
      <c r="X1043" s="56">
        <v>0.34251549907425799</v>
      </c>
      <c r="Y1043" s="56">
        <v>0.40650344282136602</v>
      </c>
      <c r="AB1043" s="56">
        <v>-1.8581247718826399</v>
      </c>
      <c r="AC1043" s="56">
        <v>1.9088037032415199</v>
      </c>
      <c r="AD1043" s="56" t="s">
        <v>1362</v>
      </c>
      <c r="AE1043" s="56">
        <v>-0.39503576750951203</v>
      </c>
      <c r="AF1043" s="56">
        <v>-1.0655280384869199</v>
      </c>
      <c r="AG1043" s="56" t="s">
        <v>1362</v>
      </c>
      <c r="AH1043" s="56">
        <v>-1.2363765912728</v>
      </c>
      <c r="AI1043" s="56">
        <v>0.55041278769420399</v>
      </c>
      <c r="AJ1043" s="56">
        <v>0.57101358769266497</v>
      </c>
      <c r="AK1043" s="56"/>
      <c r="AL1043" s="29" t="s">
        <v>1390</v>
      </c>
    </row>
    <row r="1044" spans="1:38" x14ac:dyDescent="0.2">
      <c r="A1044" t="s">
        <v>399</v>
      </c>
      <c r="B1044" t="s">
        <v>313</v>
      </c>
      <c r="C1044" t="s">
        <v>999</v>
      </c>
      <c r="D1044" t="s">
        <v>1073</v>
      </c>
      <c r="E1044" t="s">
        <v>387</v>
      </c>
      <c r="F1044" s="95">
        <v>0.04</v>
      </c>
      <c r="H1044" s="33">
        <v>25945893</v>
      </c>
      <c r="I1044" s="40">
        <v>89.069461399000005</v>
      </c>
      <c r="J1044" s="40">
        <v>32.047037162000002</v>
      </c>
      <c r="K1044" s="34">
        <v>0</v>
      </c>
      <c r="M1044">
        <v>0</v>
      </c>
      <c r="P1044" s="28">
        <v>-0.40409663646819199</v>
      </c>
      <c r="Q1044" s="28">
        <v>-0.129932477202266</v>
      </c>
      <c r="T1044" s="56">
        <v>-1.10188115650358</v>
      </c>
      <c r="U1044" s="56">
        <v>-0.156697416754427</v>
      </c>
      <c r="V1044" s="56">
        <v>-0.63568744080817596</v>
      </c>
      <c r="W1044" s="56">
        <v>-0.118524511349893</v>
      </c>
      <c r="X1044" s="56">
        <v>7.8710746810257498E-2</v>
      </c>
      <c r="Y1044" s="56">
        <v>0.40030840030125803</v>
      </c>
      <c r="AB1044" s="56">
        <v>-0.93179226661282299</v>
      </c>
      <c r="AC1044" s="56">
        <v>0.66538928808781606</v>
      </c>
      <c r="AD1044" s="56" t="s">
        <v>1362</v>
      </c>
      <c r="AE1044" s="56">
        <v>8.0706881896925404E-4</v>
      </c>
      <c r="AF1044" s="56">
        <v>-4.1477718514677901E-2</v>
      </c>
      <c r="AG1044" s="56" t="s">
        <v>1362</v>
      </c>
      <c r="AH1044" s="56">
        <v>-1.89631185866838E-2</v>
      </c>
      <c r="AI1044" s="56">
        <v>-0.77954413309840798</v>
      </c>
      <c r="AJ1044" s="56">
        <v>0.33523140739135698</v>
      </c>
      <c r="AK1044" s="56"/>
      <c r="AL1044" s="29" t="s">
        <v>1390</v>
      </c>
    </row>
    <row r="1045" spans="1:38" x14ac:dyDescent="0.2">
      <c r="A1045" t="s">
        <v>398</v>
      </c>
      <c r="B1045">
        <v>18450</v>
      </c>
      <c r="C1045" t="s">
        <v>587</v>
      </c>
      <c r="D1045" t="s">
        <v>1073</v>
      </c>
      <c r="E1045" t="s">
        <v>1037</v>
      </c>
      <c r="F1045" s="95">
        <v>55.564999999999998</v>
      </c>
      <c r="H1045" s="33">
        <v>7802509</v>
      </c>
      <c r="I1045" s="40">
        <v>62.164192999999997</v>
      </c>
      <c r="J1045" s="40">
        <v>68.020653999999993</v>
      </c>
      <c r="K1045" s="34">
        <v>70</v>
      </c>
      <c r="M1045">
        <v>0</v>
      </c>
      <c r="P1045" s="28">
        <v>-0.27455850028353002</v>
      </c>
      <c r="Q1045" s="28">
        <v>-0.22246229192712499</v>
      </c>
      <c r="T1045" s="56">
        <v>-0.143386320740438</v>
      </c>
      <c r="U1045" s="56">
        <v>-0.102061466259567</v>
      </c>
      <c r="V1045" s="56">
        <v>0.15770810686394501</v>
      </c>
      <c r="W1045" s="56">
        <v>-0.23116985353429101</v>
      </c>
      <c r="X1045" s="56">
        <v>-0.101556360115339</v>
      </c>
      <c r="Y1045" s="56">
        <v>4.0934844929863698E-2</v>
      </c>
      <c r="AB1045" s="56">
        <v>-1.8244295998540001E-2</v>
      </c>
      <c r="AC1045" s="56">
        <v>0.122107028189945</v>
      </c>
      <c r="AD1045" s="56">
        <v>3.0750931988789601E-2</v>
      </c>
      <c r="AE1045" s="56">
        <v>-0.11315326765321</v>
      </c>
      <c r="AF1045" s="56">
        <v>7.6054293855994895E-2</v>
      </c>
      <c r="AG1045" s="56">
        <v>-0.110858834631612</v>
      </c>
      <c r="AH1045" s="56">
        <v>-0.37363932309055398</v>
      </c>
      <c r="AI1045" s="56">
        <v>4.0780286552690198E-2</v>
      </c>
      <c r="AJ1045" s="56">
        <v>-0.14632081799948299</v>
      </c>
      <c r="AK1045" s="56"/>
      <c r="AL1045" s="29" t="s">
        <v>1390</v>
      </c>
    </row>
    <row r="1046" spans="1:38" x14ac:dyDescent="0.2">
      <c r="A1046" t="s">
        <v>398</v>
      </c>
      <c r="B1046" t="s">
        <v>68</v>
      </c>
      <c r="C1046" t="s">
        <v>824</v>
      </c>
      <c r="D1046" t="s">
        <v>1073</v>
      </c>
      <c r="E1046" t="s">
        <v>387</v>
      </c>
      <c r="F1046" s="95">
        <v>31.745000000000001</v>
      </c>
      <c r="H1046" s="33">
        <v>16439875</v>
      </c>
      <c r="I1046" s="40">
        <v>85.388779540900003</v>
      </c>
      <c r="J1046" s="40">
        <v>47.4158863571</v>
      </c>
      <c r="K1046" s="34">
        <v>4318</v>
      </c>
      <c r="M1046">
        <v>0</v>
      </c>
      <c r="P1046" s="28">
        <v>-0.42355266451344897</v>
      </c>
      <c r="Q1046" s="28">
        <v>-0.48555379617133898</v>
      </c>
      <c r="T1046" s="56">
        <v>-1.5161028791434601</v>
      </c>
      <c r="U1046" s="56">
        <v>3.5506302898900402E-2</v>
      </c>
      <c r="V1046" s="56">
        <v>-0.76722102145694404</v>
      </c>
      <c r="W1046" s="56">
        <v>2.88473286194449E-2</v>
      </c>
      <c r="X1046" s="56">
        <v>0.42497270998065501</v>
      </c>
      <c r="Y1046" s="56">
        <v>0.29840263566125003</v>
      </c>
      <c r="AB1046" s="56">
        <v>-1.84356244364108</v>
      </c>
      <c r="AC1046" s="56">
        <v>1.9158332478959601</v>
      </c>
      <c r="AD1046" s="56" t="s">
        <v>1362</v>
      </c>
      <c r="AE1046" s="56">
        <v>-0.30434347802147099</v>
      </c>
      <c r="AF1046" s="56">
        <v>-1.10373891198597</v>
      </c>
      <c r="AG1046" s="56" t="s">
        <v>1362</v>
      </c>
      <c r="AH1046" s="56">
        <v>-1.43023066538155</v>
      </c>
      <c r="AI1046" s="56">
        <v>0.39445050102471801</v>
      </c>
      <c r="AJ1046" s="56">
        <v>0.63130208824456602</v>
      </c>
      <c r="AK1046" s="56"/>
      <c r="AL1046" s="29" t="s">
        <v>1390</v>
      </c>
    </row>
    <row r="1047" spans="1:38" x14ac:dyDescent="0.2">
      <c r="A1047" t="s">
        <v>398</v>
      </c>
      <c r="B1047">
        <v>19034</v>
      </c>
      <c r="C1047" t="s">
        <v>644</v>
      </c>
      <c r="D1047" t="s">
        <v>1140</v>
      </c>
      <c r="E1047" t="s">
        <v>387</v>
      </c>
      <c r="F1047" s="95">
        <v>31.365000000000002</v>
      </c>
      <c r="H1047" s="33">
        <v>2301016</v>
      </c>
      <c r="I1047" s="40">
        <v>79.553030000000007</v>
      </c>
      <c r="J1047" s="40">
        <v>73.835564000000005</v>
      </c>
      <c r="K1047" s="34">
        <v>1</v>
      </c>
      <c r="M1047">
        <v>0</v>
      </c>
      <c r="P1047" s="28">
        <v>0.127067752452832</v>
      </c>
      <c r="Q1047" s="28">
        <v>0.171761365392325</v>
      </c>
      <c r="T1047" s="56">
        <v>-1.6047541904457201</v>
      </c>
      <c r="U1047" s="56">
        <v>-0.20024015303197801</v>
      </c>
      <c r="V1047" s="56">
        <v>-1.0759960878197501</v>
      </c>
      <c r="W1047" s="56">
        <v>-0.232223667810185</v>
      </c>
      <c r="X1047" s="56">
        <v>0.30843031383185898</v>
      </c>
      <c r="Y1047" s="56">
        <v>0.49077088981251199</v>
      </c>
      <c r="AB1047" s="56">
        <v>-2.0868200306623699</v>
      </c>
      <c r="AC1047" s="56">
        <v>2.05547987752781</v>
      </c>
      <c r="AD1047" s="56" t="s">
        <v>1362</v>
      </c>
      <c r="AE1047" s="56">
        <v>-0.434625010181802</v>
      </c>
      <c r="AF1047" s="56">
        <v>-1.38232925668011</v>
      </c>
      <c r="AG1047" s="56" t="s">
        <v>1362</v>
      </c>
      <c r="AH1047" s="56">
        <v>-1.6689292677869501</v>
      </c>
      <c r="AI1047" s="56">
        <v>0.59734528809564402</v>
      </c>
      <c r="AJ1047" s="56">
        <v>0.65299361513658305</v>
      </c>
      <c r="AK1047" s="56"/>
      <c r="AL1047" s="29" t="s">
        <v>1390</v>
      </c>
    </row>
    <row r="1048" spans="1:38" x14ac:dyDescent="0.2">
      <c r="A1048" t="s">
        <v>398</v>
      </c>
      <c r="B1048">
        <v>19063</v>
      </c>
      <c r="C1048" t="s">
        <v>671</v>
      </c>
      <c r="D1048" t="s">
        <v>1082</v>
      </c>
      <c r="E1048" t="s">
        <v>387</v>
      </c>
      <c r="F1048" s="95">
        <v>26.274999999999999</v>
      </c>
      <c r="H1048" s="33">
        <v>817159</v>
      </c>
      <c r="I1048" s="40">
        <v>81.247659999999996</v>
      </c>
      <c r="J1048" s="40">
        <v>74.019688000000002</v>
      </c>
      <c r="K1048" s="34">
        <v>0</v>
      </c>
      <c r="M1048">
        <v>0</v>
      </c>
      <c r="P1048" s="28">
        <v>0.680897646134488</v>
      </c>
      <c r="Q1048" s="28">
        <v>0.52664710724288599</v>
      </c>
      <c r="T1048" s="56">
        <v>-0.97640751116296698</v>
      </c>
      <c r="U1048" s="56">
        <v>-0.151911555520749</v>
      </c>
      <c r="V1048" s="56">
        <v>-0.92269957835574101</v>
      </c>
      <c r="W1048" s="56">
        <v>0.182539047753388</v>
      </c>
      <c r="X1048" s="56">
        <v>0.43401389381160799</v>
      </c>
      <c r="Y1048" s="56">
        <v>0.37529752432700603</v>
      </c>
      <c r="AB1048" s="56">
        <v>-1.5878336677859699</v>
      </c>
      <c r="AC1048" s="56">
        <v>1.89429405634328</v>
      </c>
      <c r="AD1048" s="56" t="s">
        <v>1362</v>
      </c>
      <c r="AE1048" s="56">
        <v>-0.40608339406690402</v>
      </c>
      <c r="AF1048" s="56">
        <v>-1.2254288446449699</v>
      </c>
      <c r="AG1048" s="56" t="s">
        <v>1362</v>
      </c>
      <c r="AH1048" s="56">
        <v>-1.24631464634044</v>
      </c>
      <c r="AI1048" s="56">
        <v>0.62935424767627401</v>
      </c>
      <c r="AJ1048" s="56">
        <v>0.70699119991896597</v>
      </c>
      <c r="AK1048" s="56"/>
      <c r="AL1048" s="29" t="s">
        <v>1390</v>
      </c>
    </row>
    <row r="1049" spans="1:38" x14ac:dyDescent="0.2">
      <c r="A1049" t="s">
        <v>398</v>
      </c>
      <c r="B1049">
        <v>17458</v>
      </c>
      <c r="C1049" t="s">
        <v>428</v>
      </c>
      <c r="D1049" t="s">
        <v>1082</v>
      </c>
      <c r="E1049" t="s">
        <v>387</v>
      </c>
      <c r="F1049" s="95">
        <v>2.21</v>
      </c>
      <c r="H1049" s="33">
        <v>1922031</v>
      </c>
      <c r="I1049" s="40">
        <v>76.747197</v>
      </c>
      <c r="J1049" s="40">
        <v>80.545688999999996</v>
      </c>
      <c r="K1049" s="34">
        <v>3</v>
      </c>
      <c r="M1049">
        <v>0</v>
      </c>
      <c r="P1049" s="28">
        <v>0.46541954186189599</v>
      </c>
      <c r="Q1049" s="28">
        <v>0.50328718418692797</v>
      </c>
      <c r="T1049" s="56">
        <v>-1.4014784826532101</v>
      </c>
      <c r="U1049" s="56">
        <v>-0.19621976568539101</v>
      </c>
      <c r="V1049" s="56">
        <v>-1.0932812531452001</v>
      </c>
      <c r="W1049" s="56">
        <v>-0.23601477901184001</v>
      </c>
      <c r="X1049" s="56">
        <v>0.35697704883597098</v>
      </c>
      <c r="Y1049" s="56">
        <v>0.47291652847135801</v>
      </c>
      <c r="AB1049" s="56">
        <v>-1.7975528630414099</v>
      </c>
      <c r="AC1049" s="56">
        <v>2.0217316036494899</v>
      </c>
      <c r="AD1049" s="56" t="s">
        <v>1362</v>
      </c>
      <c r="AE1049" s="56">
        <v>-0.428019299523618</v>
      </c>
      <c r="AF1049" s="56">
        <v>-1.4496878447508199</v>
      </c>
      <c r="AG1049" s="56" t="s">
        <v>1362</v>
      </c>
      <c r="AH1049" s="56">
        <v>-1.7401796445361799</v>
      </c>
      <c r="AI1049" s="56">
        <v>0.63806502307244695</v>
      </c>
      <c r="AJ1049" s="56">
        <v>0.728384876624105</v>
      </c>
      <c r="AK1049" s="56"/>
      <c r="AL1049" s="29" t="s">
        <v>1390</v>
      </c>
    </row>
    <row r="1050" spans="1:38" x14ac:dyDescent="0.2">
      <c r="A1050" t="s">
        <v>398</v>
      </c>
      <c r="B1050">
        <v>18983</v>
      </c>
      <c r="C1050" t="s">
        <v>691</v>
      </c>
      <c r="D1050" t="s">
        <v>1082</v>
      </c>
      <c r="E1050" t="s">
        <v>387</v>
      </c>
      <c r="F1050" s="95" t="s">
        <v>1362</v>
      </c>
      <c r="H1050" s="33">
        <v>3433952</v>
      </c>
      <c r="I1050" s="40">
        <v>68.480279999999993</v>
      </c>
      <c r="J1050" s="40">
        <v>92.957965000000002</v>
      </c>
      <c r="K1050" s="34">
        <v>1455</v>
      </c>
      <c r="M1050">
        <v>0</v>
      </c>
      <c r="P1050" s="28">
        <v>0.217999630173704</v>
      </c>
      <c r="Q1050" s="28">
        <v>0.38660128630113899</v>
      </c>
      <c r="T1050" s="56">
        <v>-1.43517029198192</v>
      </c>
      <c r="U1050" s="56">
        <v>-0.16263338068240299</v>
      </c>
      <c r="V1050" s="56">
        <v>-1.09714103021603</v>
      </c>
      <c r="W1050" s="56">
        <v>-8.5540171456464101E-2</v>
      </c>
      <c r="X1050" s="56">
        <v>0.31291832010162302</v>
      </c>
      <c r="Y1050" s="56">
        <v>0.46651135107591302</v>
      </c>
      <c r="AB1050" s="56">
        <v>-2.0278260219730999</v>
      </c>
      <c r="AC1050" s="56">
        <v>2.0194193169641101</v>
      </c>
      <c r="AD1050" s="56" t="s">
        <v>1362</v>
      </c>
      <c r="AE1050" s="56">
        <v>-0.471008282238639</v>
      </c>
      <c r="AF1050" s="56">
        <v>-1.42367227995882</v>
      </c>
      <c r="AG1050" s="56" t="s">
        <v>1362</v>
      </c>
      <c r="AH1050" s="56">
        <v>-1.53570224689742</v>
      </c>
      <c r="AI1050" s="56">
        <v>0.83805838927380805</v>
      </c>
      <c r="AJ1050" s="56">
        <v>0.61911090089952603</v>
      </c>
      <c r="AK1050" s="56"/>
      <c r="AL1050" s="29" t="s">
        <v>1390</v>
      </c>
    </row>
    <row r="1051" spans="1:38" x14ac:dyDescent="0.2">
      <c r="A1051" t="s">
        <v>398</v>
      </c>
      <c r="B1051">
        <v>18680</v>
      </c>
      <c r="C1051" t="s">
        <v>428</v>
      </c>
      <c r="D1051" t="s">
        <v>1082</v>
      </c>
      <c r="E1051" t="s">
        <v>387</v>
      </c>
      <c r="F1051" s="95">
        <v>2.21</v>
      </c>
      <c r="H1051" s="33">
        <v>6105146</v>
      </c>
      <c r="I1051" s="40">
        <v>84.684944000000002</v>
      </c>
      <c r="J1051" s="40">
        <v>87.429900000000004</v>
      </c>
      <c r="K1051" s="34">
        <v>80</v>
      </c>
      <c r="M1051">
        <v>0</v>
      </c>
      <c r="P1051" s="28">
        <v>0.21932732329392801</v>
      </c>
      <c r="Q1051" s="28">
        <v>0.25590360548784202</v>
      </c>
      <c r="T1051" s="56">
        <v>-1.5003293111253799</v>
      </c>
      <c r="U1051" s="56">
        <v>-0.13818052891468999</v>
      </c>
      <c r="V1051" s="56">
        <v>-0.91435897147613199</v>
      </c>
      <c r="W1051" s="56">
        <v>-1.6735155968067801E-2</v>
      </c>
      <c r="X1051" s="56">
        <v>0.31647273099758899</v>
      </c>
      <c r="Y1051" s="56">
        <v>0.42912113501997601</v>
      </c>
      <c r="AB1051" s="56">
        <v>-2.00458184259131</v>
      </c>
      <c r="AC1051" s="56">
        <v>1.94180866522601</v>
      </c>
      <c r="AD1051" s="56" t="s">
        <v>1362</v>
      </c>
      <c r="AE1051" s="56">
        <v>-0.417499887350052</v>
      </c>
      <c r="AF1051" s="56">
        <v>-1.2531690799389901</v>
      </c>
      <c r="AG1051" s="56" t="s">
        <v>1362</v>
      </c>
      <c r="AH1051" s="56">
        <v>-1.4275549000190799</v>
      </c>
      <c r="AI1051" s="56">
        <v>0.745885701548336</v>
      </c>
      <c r="AJ1051" s="56">
        <v>0.63674410013180305</v>
      </c>
      <c r="AK1051" s="56"/>
      <c r="AL1051" s="29" t="s">
        <v>1390</v>
      </c>
    </row>
    <row r="1052" spans="1:38" x14ac:dyDescent="0.2">
      <c r="A1052" t="s">
        <v>399</v>
      </c>
      <c r="B1052" t="s">
        <v>221</v>
      </c>
      <c r="C1052" t="s">
        <v>953</v>
      </c>
      <c r="D1052" t="s">
        <v>1082</v>
      </c>
      <c r="E1052" t="s">
        <v>387</v>
      </c>
      <c r="F1052" s="95" t="s">
        <v>1362</v>
      </c>
      <c r="H1052" s="33">
        <v>22493484</v>
      </c>
      <c r="I1052" s="40">
        <v>80.559319759199994</v>
      </c>
      <c r="J1052" s="40">
        <v>20.657451958900001</v>
      </c>
      <c r="K1052" s="34">
        <v>0</v>
      </c>
      <c r="M1052">
        <v>0</v>
      </c>
      <c r="P1052" s="28">
        <v>7.4753561140364702E-2</v>
      </c>
      <c r="Q1052" s="28">
        <v>0.115732624164524</v>
      </c>
      <c r="T1052" s="56">
        <v>-0.75069345892876804</v>
      </c>
      <c r="U1052" s="56">
        <v>-0.90912249246987098</v>
      </c>
      <c r="V1052" s="56">
        <v>-1.0993438913296401</v>
      </c>
      <c r="W1052" s="56">
        <v>-0.54520431407538394</v>
      </c>
      <c r="X1052" s="56">
        <v>-0.80863780057450696</v>
      </c>
      <c r="Y1052" s="56">
        <v>0.76457081474092903</v>
      </c>
      <c r="AB1052" s="56">
        <v>-0.26153937393198101</v>
      </c>
      <c r="AC1052" s="56">
        <v>-1.5375245313138399</v>
      </c>
      <c r="AD1052" s="56" t="s">
        <v>1362</v>
      </c>
      <c r="AE1052" s="56">
        <v>3.3543100120310497E-2</v>
      </c>
      <c r="AF1052" s="56">
        <v>0.35177483751773903</v>
      </c>
      <c r="AG1052" s="56" t="s">
        <v>1362</v>
      </c>
      <c r="AH1052" s="56">
        <v>0.78125456369536606</v>
      </c>
      <c r="AI1052" s="56">
        <v>-0.67837296111564205</v>
      </c>
      <c r="AJ1052" s="56">
        <v>-0.68914271183605802</v>
      </c>
      <c r="AK1052" s="56"/>
      <c r="AL1052" s="29" t="s">
        <v>1390</v>
      </c>
    </row>
    <row r="1053" spans="1:38" x14ac:dyDescent="0.2">
      <c r="A1053" t="s">
        <v>399</v>
      </c>
      <c r="B1053" t="s">
        <v>322</v>
      </c>
      <c r="C1053" t="s">
        <v>1006</v>
      </c>
      <c r="D1053" t="s">
        <v>1082</v>
      </c>
      <c r="E1053" t="s">
        <v>387</v>
      </c>
      <c r="F1053" s="95">
        <v>6.3949999999999996</v>
      </c>
      <c r="H1053" s="33">
        <v>13768982</v>
      </c>
      <c r="I1053" s="40">
        <v>85.931947263699996</v>
      </c>
      <c r="J1053" s="40">
        <v>34.898016844499999</v>
      </c>
      <c r="K1053" s="34">
        <v>35</v>
      </c>
      <c r="M1053">
        <v>0</v>
      </c>
      <c r="P1053" s="28">
        <v>-8.1551494319307194E-2</v>
      </c>
      <c r="Q1053" s="28">
        <v>1.54335471244512E-2</v>
      </c>
      <c r="T1053" s="56">
        <v>-0.83596862874808497</v>
      </c>
      <c r="U1053" s="56">
        <v>-9.3441388849741E-2</v>
      </c>
      <c r="V1053" s="56">
        <v>-0.37626060972846798</v>
      </c>
      <c r="W1053" s="56">
        <v>-0.196928686964532</v>
      </c>
      <c r="X1053" s="56">
        <v>1.2495980203535199E-2</v>
      </c>
      <c r="Y1053" s="56">
        <v>0.29965141783949301</v>
      </c>
      <c r="AB1053" s="56">
        <v>-0.632588728030539</v>
      </c>
      <c r="AC1053" s="56">
        <v>0.98527565759644598</v>
      </c>
      <c r="AD1053" s="56" t="s">
        <v>1362</v>
      </c>
      <c r="AE1053" s="56">
        <v>-6.18029440237612E-2</v>
      </c>
      <c r="AF1053" s="56">
        <v>-0.187139186656819</v>
      </c>
      <c r="AG1053" s="56" t="s">
        <v>1362</v>
      </c>
      <c r="AH1053" s="56">
        <v>-3.6097993196121399E-2</v>
      </c>
      <c r="AI1053" s="56">
        <v>-0.59611909408459995</v>
      </c>
      <c r="AJ1053" s="56">
        <v>0.27777604021700902</v>
      </c>
      <c r="AK1053" s="56"/>
      <c r="AL1053" s="29" t="s">
        <v>1390</v>
      </c>
    </row>
    <row r="1054" spans="1:38" x14ac:dyDescent="0.2">
      <c r="A1054" t="s">
        <v>399</v>
      </c>
      <c r="B1054">
        <v>22948</v>
      </c>
      <c r="C1054" t="s">
        <v>405</v>
      </c>
      <c r="D1054" t="s">
        <v>1082</v>
      </c>
      <c r="E1054" t="s">
        <v>387</v>
      </c>
      <c r="F1054" s="95">
        <v>68.935000000000002</v>
      </c>
      <c r="H1054" s="33">
        <v>16135516</v>
      </c>
      <c r="I1054" s="40">
        <v>82.118844999999993</v>
      </c>
      <c r="J1054" s="40">
        <v>33.671534000000001</v>
      </c>
      <c r="K1054" s="34">
        <v>120</v>
      </c>
      <c r="M1054">
        <v>0</v>
      </c>
      <c r="P1054" s="28">
        <v>0.33101043734553898</v>
      </c>
      <c r="Q1054" s="28">
        <v>9.6769189152955994E-3</v>
      </c>
      <c r="T1054" s="56">
        <v>0.52881974127651699</v>
      </c>
      <c r="U1054" s="56">
        <v>-1.1548378057148401</v>
      </c>
      <c r="V1054" s="56">
        <v>-0.89746526703586704</v>
      </c>
      <c r="W1054" s="56">
        <v>-1.5103332078416301</v>
      </c>
      <c r="X1054" s="56">
        <v>-1.06089164357282</v>
      </c>
      <c r="Y1054" s="56">
        <v>0.65460249934458004</v>
      </c>
      <c r="AB1054" s="56">
        <v>0.61758373257534704</v>
      </c>
      <c r="AC1054" s="56">
        <v>-0.62328573875897997</v>
      </c>
      <c r="AD1054" s="56" t="s">
        <v>1362</v>
      </c>
      <c r="AE1054" s="56">
        <v>-0.35605157697899598</v>
      </c>
      <c r="AF1054" s="56">
        <v>0.192590698361681</v>
      </c>
      <c r="AG1054" s="56" t="s">
        <v>1362</v>
      </c>
      <c r="AH1054" s="56">
        <v>0.73751257103583201</v>
      </c>
      <c r="AI1054" s="56">
        <v>-0.18347725339734999</v>
      </c>
      <c r="AJ1054" s="56">
        <v>-0.76784916174725104</v>
      </c>
      <c r="AK1054" s="56"/>
      <c r="AL1054" s="29" t="s">
        <v>1390</v>
      </c>
    </row>
    <row r="1055" spans="1:38" x14ac:dyDescent="0.2">
      <c r="A1055" t="s">
        <v>399</v>
      </c>
      <c r="B1055">
        <v>22846</v>
      </c>
      <c r="C1055" t="s">
        <v>614</v>
      </c>
      <c r="D1055" t="s">
        <v>1082</v>
      </c>
      <c r="E1055" t="s">
        <v>387</v>
      </c>
      <c r="F1055" s="95">
        <v>0</v>
      </c>
      <c r="H1055" s="33">
        <v>18778054</v>
      </c>
      <c r="I1055" s="40">
        <v>84.565430000000006</v>
      </c>
      <c r="J1055" s="40">
        <v>23.056656</v>
      </c>
      <c r="K1055" s="34">
        <v>42</v>
      </c>
      <c r="M1055">
        <v>0</v>
      </c>
      <c r="P1055" s="28">
        <v>-0.15886571017215301</v>
      </c>
      <c r="Q1055" s="28">
        <v>-0.10764975027368801</v>
      </c>
      <c r="T1055" s="56">
        <v>-1.0685186056193201</v>
      </c>
      <c r="U1055" s="56">
        <v>-0.82192721157870596</v>
      </c>
      <c r="V1055" s="56">
        <v>-1.0043509011670599</v>
      </c>
      <c r="W1055" s="56">
        <v>-1.141745488832</v>
      </c>
      <c r="X1055" s="56">
        <v>-0.83278514811302595</v>
      </c>
      <c r="Y1055" s="56">
        <v>0.76294102141404496</v>
      </c>
      <c r="AB1055" s="56">
        <v>-0.428806897745868</v>
      </c>
      <c r="AC1055" s="56">
        <v>-0.44146444839039301</v>
      </c>
      <c r="AD1055" s="56" t="s">
        <v>1362</v>
      </c>
      <c r="AE1055" s="56">
        <v>-3.1373946802210899E-3</v>
      </c>
      <c r="AF1055" s="56">
        <v>0.27139569567218003</v>
      </c>
      <c r="AG1055" s="56" t="s">
        <v>1362</v>
      </c>
      <c r="AH1055" s="56">
        <v>0.71724100167850402</v>
      </c>
      <c r="AI1055" s="56">
        <v>-0.42838223418717802</v>
      </c>
      <c r="AJ1055" s="56">
        <v>-0.72244706960525995</v>
      </c>
      <c r="AK1055" s="56"/>
      <c r="AL1055" s="29" t="s">
        <v>1390</v>
      </c>
    </row>
    <row r="1056" spans="1:38" x14ac:dyDescent="0.2">
      <c r="A1056" t="s">
        <v>398</v>
      </c>
      <c r="B1056">
        <v>18395</v>
      </c>
      <c r="C1056" t="s">
        <v>536</v>
      </c>
      <c r="D1056" t="s">
        <v>1054</v>
      </c>
      <c r="E1056" t="s">
        <v>387</v>
      </c>
      <c r="F1056" s="95">
        <v>22.055</v>
      </c>
      <c r="H1056" s="33">
        <v>15307410</v>
      </c>
      <c r="I1056" s="40">
        <v>63.549506999999998</v>
      </c>
      <c r="J1056" s="40">
        <v>63.250729999999997</v>
      </c>
      <c r="K1056" s="34">
        <v>235</v>
      </c>
      <c r="M1056">
        <v>0</v>
      </c>
      <c r="P1056" s="28">
        <v>0.85569312886470505</v>
      </c>
      <c r="Q1056" s="28">
        <v>0.56652501693994695</v>
      </c>
      <c r="T1056" s="56">
        <v>0.57477446948958</v>
      </c>
      <c r="U1056" s="56">
        <v>-0.472697736331398</v>
      </c>
      <c r="V1056" s="56">
        <v>-0.37664534287692197</v>
      </c>
      <c r="W1056" s="56">
        <v>0.66292106154757302</v>
      </c>
      <c r="X1056" s="56">
        <v>-0.32912085376625899</v>
      </c>
      <c r="Y1056" s="56">
        <v>0.258810303819629</v>
      </c>
      <c r="AB1056" s="56">
        <v>0.407293796722138</v>
      </c>
      <c r="AC1056" s="56">
        <v>0.75974053899387295</v>
      </c>
      <c r="AD1056" s="56" t="s">
        <v>1362</v>
      </c>
      <c r="AE1056" s="56">
        <v>-0.27808814090725498</v>
      </c>
      <c r="AF1056" s="56">
        <v>-0.21660913138475699</v>
      </c>
      <c r="AG1056" s="56" t="s">
        <v>1362</v>
      </c>
      <c r="AH1056" s="56">
        <v>0.59478096999317998</v>
      </c>
      <c r="AI1056" s="56">
        <v>-0.21594734310302199</v>
      </c>
      <c r="AJ1056" s="56">
        <v>-8.3512820185528497E-2</v>
      </c>
      <c r="AK1056" s="56"/>
      <c r="AL1056" s="29" t="s">
        <v>1390</v>
      </c>
    </row>
    <row r="1057" spans="1:38" x14ac:dyDescent="0.2">
      <c r="A1057" t="s">
        <v>398</v>
      </c>
      <c r="B1057" t="s">
        <v>16</v>
      </c>
      <c r="C1057" t="s">
        <v>774</v>
      </c>
      <c r="D1057" t="s">
        <v>1054</v>
      </c>
      <c r="E1057" t="s">
        <v>1037</v>
      </c>
      <c r="F1057" s="95">
        <v>11.21</v>
      </c>
      <c r="H1057" s="33">
        <v>1864037</v>
      </c>
      <c r="I1057" s="40">
        <v>47.5472597841</v>
      </c>
      <c r="J1057" s="40">
        <v>71.943796801299996</v>
      </c>
      <c r="K1057" s="34">
        <v>0</v>
      </c>
      <c r="M1057">
        <v>0</v>
      </c>
      <c r="P1057" s="28">
        <v>0.51053798715679599</v>
      </c>
      <c r="Q1057" s="28">
        <v>0.26496062150439498</v>
      </c>
      <c r="T1057" s="56">
        <v>0.48794377996282301</v>
      </c>
      <c r="U1057" s="56">
        <v>-0.271119164715934</v>
      </c>
      <c r="V1057" s="56">
        <v>4.4950016387247001E-2</v>
      </c>
      <c r="W1057" s="56">
        <v>0.24720832433036499</v>
      </c>
      <c r="X1057" s="56">
        <v>0.129767342178601</v>
      </c>
      <c r="Y1057" s="56">
        <v>7.6794787093571307E-2</v>
      </c>
      <c r="AB1057" s="56">
        <v>0.50564854111849</v>
      </c>
      <c r="AC1057" s="56">
        <v>0.18644668780186399</v>
      </c>
      <c r="AD1057" s="56">
        <v>-0.71326331148300104</v>
      </c>
      <c r="AE1057" s="56">
        <v>-0.34202436592690699</v>
      </c>
      <c r="AF1057" s="56">
        <v>-6.4779590953413194E-2</v>
      </c>
      <c r="AG1057" s="56">
        <v>-0.12076713807643601</v>
      </c>
      <c r="AH1057" s="56">
        <v>2.3702282683201601E-2</v>
      </c>
      <c r="AI1057" s="56">
        <v>-0.41792087859510402</v>
      </c>
      <c r="AJ1057" s="56">
        <v>3.0137117485581799E-3</v>
      </c>
      <c r="AK1057" s="56"/>
      <c r="AL1057" s="29" t="s">
        <v>1390</v>
      </c>
    </row>
    <row r="1058" spans="1:38" x14ac:dyDescent="0.2">
      <c r="A1058" t="s">
        <v>398</v>
      </c>
      <c r="B1058">
        <v>17457</v>
      </c>
      <c r="C1058" t="s">
        <v>427</v>
      </c>
      <c r="D1058" t="s">
        <v>1054</v>
      </c>
      <c r="E1058" t="s">
        <v>387</v>
      </c>
      <c r="F1058" s="95">
        <v>106.68</v>
      </c>
      <c r="H1058" s="33">
        <v>866197</v>
      </c>
      <c r="I1058" s="40">
        <v>77.792339999999996</v>
      </c>
      <c r="J1058" s="40">
        <v>79.698531000000003</v>
      </c>
      <c r="K1058" s="34" t="s">
        <v>1363</v>
      </c>
      <c r="M1058">
        <v>0</v>
      </c>
      <c r="P1058" s="28">
        <v>0.26155790611477397</v>
      </c>
      <c r="Q1058" s="28">
        <v>0.26168207304830399</v>
      </c>
      <c r="T1058" s="56" t="s">
        <v>1362</v>
      </c>
      <c r="U1058" s="56" t="s">
        <v>1362</v>
      </c>
      <c r="V1058" s="56" t="s">
        <v>1362</v>
      </c>
      <c r="W1058" s="56" t="s">
        <v>1362</v>
      </c>
      <c r="X1058" s="56" t="s">
        <v>1362</v>
      </c>
      <c r="Y1058" s="56" t="s">
        <v>1362</v>
      </c>
      <c r="AB1058" s="56" t="s">
        <v>1375</v>
      </c>
      <c r="AC1058" s="56" t="s">
        <v>1375</v>
      </c>
      <c r="AD1058" s="56" t="s">
        <v>1362</v>
      </c>
      <c r="AE1058" s="56" t="s">
        <v>1375</v>
      </c>
      <c r="AF1058" s="56" t="s">
        <v>1375</v>
      </c>
      <c r="AG1058" s="56" t="s">
        <v>1362</v>
      </c>
      <c r="AH1058" s="56" t="s">
        <v>1375</v>
      </c>
      <c r="AI1058" s="56" t="s">
        <v>1375</v>
      </c>
      <c r="AJ1058" s="56" t="s">
        <v>1375</v>
      </c>
      <c r="AK1058" s="56"/>
      <c r="AL1058" s="29" t="s">
        <v>1390</v>
      </c>
    </row>
    <row r="1059" spans="1:38" x14ac:dyDescent="0.2">
      <c r="A1059" t="s">
        <v>398</v>
      </c>
      <c r="B1059">
        <v>17464</v>
      </c>
      <c r="C1059" t="s">
        <v>433</v>
      </c>
      <c r="D1059" t="s">
        <v>1054</v>
      </c>
      <c r="E1059" t="s">
        <v>387</v>
      </c>
      <c r="F1059" s="95">
        <v>27.615000000000002</v>
      </c>
      <c r="H1059" s="33">
        <v>1415983</v>
      </c>
      <c r="I1059" s="40">
        <v>83.854950000000002</v>
      </c>
      <c r="J1059" s="40">
        <v>78.194314000000006</v>
      </c>
      <c r="K1059" s="34">
        <v>3</v>
      </c>
      <c r="M1059">
        <v>0</v>
      </c>
      <c r="P1059" s="28">
        <v>6.7525225703996605E-2</v>
      </c>
      <c r="Q1059" s="28">
        <v>0.204192797742801</v>
      </c>
      <c r="T1059" s="56">
        <v>-1.8008191315030599</v>
      </c>
      <c r="U1059" s="56">
        <v>-0.214159662511026</v>
      </c>
      <c r="V1059" s="56">
        <v>-1.1676774487767301</v>
      </c>
      <c r="W1059" s="56">
        <v>-0.146516628172743</v>
      </c>
      <c r="X1059" s="56">
        <v>0.246759998479716</v>
      </c>
      <c r="Y1059" s="56">
        <v>0.52595415901440701</v>
      </c>
      <c r="AB1059" s="56">
        <v>-2.3530681986447699</v>
      </c>
      <c r="AC1059" s="56">
        <v>2.1531755865328099</v>
      </c>
      <c r="AD1059" s="56" t="s">
        <v>1362</v>
      </c>
      <c r="AE1059" s="56">
        <v>-0.54771042854070995</v>
      </c>
      <c r="AF1059" s="56">
        <v>-1.49229885882133</v>
      </c>
      <c r="AG1059" s="56" t="s">
        <v>1362</v>
      </c>
      <c r="AH1059" s="56">
        <v>-1.8737768911052</v>
      </c>
      <c r="AI1059" s="56">
        <v>0.68698217416513796</v>
      </c>
      <c r="AJ1059" s="56">
        <v>0.58385548176878299</v>
      </c>
      <c r="AK1059" s="56"/>
      <c r="AL1059" s="29" t="s">
        <v>1390</v>
      </c>
    </row>
    <row r="1060" spans="1:38" x14ac:dyDescent="0.2">
      <c r="A1060" t="s">
        <v>398</v>
      </c>
      <c r="B1060">
        <v>18679</v>
      </c>
      <c r="C1060" t="s">
        <v>427</v>
      </c>
      <c r="D1060" t="s">
        <v>1054</v>
      </c>
      <c r="E1060" t="s">
        <v>387</v>
      </c>
      <c r="F1060" s="95">
        <v>106.68</v>
      </c>
      <c r="H1060" s="33">
        <v>1002222</v>
      </c>
      <c r="I1060" s="40">
        <v>84.991489999999999</v>
      </c>
      <c r="J1060" s="40">
        <v>89.167681000000002</v>
      </c>
      <c r="K1060" s="34">
        <v>27</v>
      </c>
      <c r="M1060">
        <v>0</v>
      </c>
      <c r="P1060" s="28">
        <v>0.14029331074905599</v>
      </c>
      <c r="Q1060" s="28">
        <v>0.14428778465957301</v>
      </c>
      <c r="T1060" s="56">
        <v>-1.8222515496001099</v>
      </c>
      <c r="U1060" s="56">
        <v>-0.17418138585621901</v>
      </c>
      <c r="V1060" s="56">
        <v>-0.997677616008385</v>
      </c>
      <c r="W1060" s="56">
        <v>-2.2599938035598899E-2</v>
      </c>
      <c r="X1060" s="56">
        <v>0.44972768810352098</v>
      </c>
      <c r="Y1060" s="56">
        <v>0.44920763878966002</v>
      </c>
      <c r="AB1060" s="56">
        <v>-2.1199245819510502</v>
      </c>
      <c r="AC1060" s="56">
        <v>1.9824225101552999</v>
      </c>
      <c r="AD1060" s="56" t="s">
        <v>1362</v>
      </c>
      <c r="AE1060" s="56">
        <v>-0.39578311949823503</v>
      </c>
      <c r="AF1060" s="56">
        <v>-1.3485858979448999</v>
      </c>
      <c r="AG1060" s="56" t="s">
        <v>1362</v>
      </c>
      <c r="AH1060" s="56">
        <v>-1.8894844952363099</v>
      </c>
      <c r="AI1060" s="56">
        <v>0.79086286912296599</v>
      </c>
      <c r="AJ1060" s="56">
        <v>0.63405140081328004</v>
      </c>
      <c r="AK1060" s="56"/>
      <c r="AL1060" s="29" t="s">
        <v>1390</v>
      </c>
    </row>
    <row r="1061" spans="1:38" x14ac:dyDescent="0.2">
      <c r="A1061" t="s">
        <v>398</v>
      </c>
      <c r="B1061">
        <v>18291</v>
      </c>
      <c r="C1061" t="s">
        <v>470</v>
      </c>
      <c r="D1061" t="s">
        <v>1054</v>
      </c>
      <c r="E1061" t="s">
        <v>1038</v>
      </c>
      <c r="F1061" s="95">
        <v>1.4999999999999999E-2</v>
      </c>
      <c r="H1061" s="33">
        <v>435444</v>
      </c>
      <c r="I1061" s="40">
        <v>40.150883999999998</v>
      </c>
      <c r="J1061" s="40">
        <v>87.307100000000005</v>
      </c>
      <c r="K1061" s="34" t="s">
        <v>1363</v>
      </c>
      <c r="M1061">
        <v>0</v>
      </c>
      <c r="P1061" s="28">
        <v>-7.1024080496417896E-2</v>
      </c>
      <c r="Q1061" s="28">
        <v>0.11168942482538</v>
      </c>
      <c r="T1061" s="56" t="s">
        <v>1362</v>
      </c>
      <c r="U1061" s="56" t="s">
        <v>1362</v>
      </c>
      <c r="V1061" s="56" t="s">
        <v>1362</v>
      </c>
      <c r="W1061" s="56" t="s">
        <v>1362</v>
      </c>
      <c r="X1061" s="56" t="s">
        <v>1362</v>
      </c>
      <c r="Y1061" s="56" t="s">
        <v>1362</v>
      </c>
      <c r="AB1061" s="56" t="s">
        <v>1375</v>
      </c>
      <c r="AC1061" s="56" t="s">
        <v>1375</v>
      </c>
      <c r="AD1061" s="56" t="s">
        <v>1375</v>
      </c>
      <c r="AE1061" s="56" t="s">
        <v>1375</v>
      </c>
      <c r="AF1061" s="56" t="s">
        <v>1375</v>
      </c>
      <c r="AG1061" s="56" t="s">
        <v>1362</v>
      </c>
      <c r="AH1061" s="56" t="s">
        <v>1375</v>
      </c>
      <c r="AI1061" s="56" t="s">
        <v>1375</v>
      </c>
      <c r="AJ1061" s="56" t="s">
        <v>1375</v>
      </c>
      <c r="AK1061" s="56"/>
      <c r="AL1061" s="29" t="s">
        <v>1390</v>
      </c>
    </row>
    <row r="1062" spans="1:38" x14ac:dyDescent="0.2">
      <c r="A1062" t="s">
        <v>399</v>
      </c>
      <c r="B1062" t="s">
        <v>315</v>
      </c>
      <c r="C1062" t="s">
        <v>1000</v>
      </c>
      <c r="D1062" t="s">
        <v>1054</v>
      </c>
      <c r="E1062" t="s">
        <v>387</v>
      </c>
      <c r="F1062" s="95">
        <v>0.30499999999999999</v>
      </c>
      <c r="H1062" s="33">
        <v>2186856</v>
      </c>
      <c r="I1062" s="40">
        <v>87.706715984300004</v>
      </c>
      <c r="J1062" s="40">
        <v>76.602970913299998</v>
      </c>
      <c r="K1062" s="34" t="s">
        <v>1363</v>
      </c>
      <c r="M1062">
        <v>0</v>
      </c>
      <c r="P1062" s="28">
        <v>-0.390907045654517</v>
      </c>
      <c r="Q1062" s="28">
        <v>0.102065127010271</v>
      </c>
      <c r="T1062" s="56" t="s">
        <v>1362</v>
      </c>
      <c r="U1062" s="56" t="s">
        <v>1362</v>
      </c>
      <c r="V1062" s="56" t="s">
        <v>1362</v>
      </c>
      <c r="W1062" s="56" t="s">
        <v>1362</v>
      </c>
      <c r="X1062" s="56" t="s">
        <v>1362</v>
      </c>
      <c r="Y1062" s="56" t="s">
        <v>1362</v>
      </c>
      <c r="AB1062" s="56" t="s">
        <v>1375</v>
      </c>
      <c r="AC1062" s="56" t="s">
        <v>1375</v>
      </c>
      <c r="AD1062" s="56" t="s">
        <v>1362</v>
      </c>
      <c r="AE1062" s="56" t="s">
        <v>1375</v>
      </c>
      <c r="AF1062" s="56" t="s">
        <v>1375</v>
      </c>
      <c r="AG1062" s="56" t="s">
        <v>1362</v>
      </c>
      <c r="AH1062" s="56" t="s">
        <v>1375</v>
      </c>
      <c r="AI1062" s="56" t="s">
        <v>1375</v>
      </c>
      <c r="AJ1062" s="56" t="s">
        <v>1375</v>
      </c>
      <c r="AK1062" s="56"/>
      <c r="AL1062" s="29" t="s">
        <v>1390</v>
      </c>
    </row>
    <row r="1063" spans="1:38" x14ac:dyDescent="0.2">
      <c r="A1063" t="s">
        <v>398</v>
      </c>
      <c r="B1063">
        <v>18625</v>
      </c>
      <c r="C1063" t="s">
        <v>606</v>
      </c>
      <c r="D1063" t="s">
        <v>1054</v>
      </c>
      <c r="E1063" t="s">
        <v>387</v>
      </c>
      <c r="F1063" s="95">
        <v>0.01</v>
      </c>
      <c r="H1063" s="33">
        <v>5065760</v>
      </c>
      <c r="I1063" s="40">
        <v>87.324667000000005</v>
      </c>
      <c r="J1063" s="40">
        <v>80.586185</v>
      </c>
      <c r="K1063" s="34">
        <v>4</v>
      </c>
      <c r="M1063">
        <v>0</v>
      </c>
      <c r="P1063" s="28">
        <v>-1.5540456259005299E-2</v>
      </c>
      <c r="Q1063" s="28">
        <v>5.2963067578803098E-2</v>
      </c>
      <c r="T1063" s="56">
        <v>-1.5245100680219801</v>
      </c>
      <c r="U1063" s="56">
        <v>-0.105128090260744</v>
      </c>
      <c r="V1063" s="56">
        <v>-0.95824813002165199</v>
      </c>
      <c r="W1063" s="56">
        <v>-0.12830250374947999</v>
      </c>
      <c r="X1063" s="56">
        <v>0.312965129073633</v>
      </c>
      <c r="Y1063" s="56">
        <v>0.42634499120074998</v>
      </c>
      <c r="AB1063" s="56">
        <v>-1.9530781812971101</v>
      </c>
      <c r="AC1063" s="56">
        <v>1.9954361658443001</v>
      </c>
      <c r="AD1063" s="56" t="s">
        <v>1362</v>
      </c>
      <c r="AE1063" s="56">
        <v>-0.36403305067300301</v>
      </c>
      <c r="AF1063" s="56">
        <v>-1.3010077694858</v>
      </c>
      <c r="AG1063" s="56" t="s">
        <v>1362</v>
      </c>
      <c r="AH1063" s="56">
        <v>-1.4909592333949</v>
      </c>
      <c r="AI1063" s="56">
        <v>0.597481922231619</v>
      </c>
      <c r="AJ1063" s="56">
        <v>0.622465227645151</v>
      </c>
      <c r="AK1063" s="56"/>
      <c r="AL1063" s="29" t="s">
        <v>1390</v>
      </c>
    </row>
    <row r="1064" spans="1:38" x14ac:dyDescent="0.2">
      <c r="A1064" t="s">
        <v>398</v>
      </c>
      <c r="B1064">
        <v>18686</v>
      </c>
      <c r="C1064" t="s">
        <v>433</v>
      </c>
      <c r="D1064" t="s">
        <v>1054</v>
      </c>
      <c r="E1064" t="s">
        <v>387</v>
      </c>
      <c r="F1064" s="95">
        <v>27.615000000000002</v>
      </c>
      <c r="H1064" s="33">
        <v>12823296</v>
      </c>
      <c r="I1064" s="40">
        <v>85.816130000000001</v>
      </c>
      <c r="J1064" s="40">
        <v>86.627232000000006</v>
      </c>
      <c r="K1064" s="34">
        <v>1243</v>
      </c>
      <c r="M1064">
        <v>0</v>
      </c>
      <c r="P1064" s="28">
        <v>-0.38076598912711002</v>
      </c>
      <c r="Q1064" s="28">
        <v>3.7971496746015299E-2</v>
      </c>
      <c r="T1064" s="56">
        <v>-1.7853948968120801</v>
      </c>
      <c r="U1064" s="56">
        <v>-0.13962750588036399</v>
      </c>
      <c r="V1064" s="56">
        <v>-1.0076575825480101</v>
      </c>
      <c r="W1064" s="56">
        <v>-0.20492987115633701</v>
      </c>
      <c r="X1064" s="56">
        <v>0.293980901586822</v>
      </c>
      <c r="Y1064" s="56">
        <v>0.46619678155055599</v>
      </c>
      <c r="AB1064" s="56">
        <v>-2.2805960716589002</v>
      </c>
      <c r="AC1064" s="56">
        <v>2.0041204720078998</v>
      </c>
      <c r="AD1064" s="56" t="s">
        <v>1362</v>
      </c>
      <c r="AE1064" s="56">
        <v>-0.43869245033636101</v>
      </c>
      <c r="AF1064" s="56">
        <v>-1.30791435949859</v>
      </c>
      <c r="AG1064" s="56" t="s">
        <v>1362</v>
      </c>
      <c r="AH1064" s="56">
        <v>-1.5820071492057499</v>
      </c>
      <c r="AI1064" s="56">
        <v>0.72353807439232498</v>
      </c>
      <c r="AJ1064" s="56">
        <v>0.630159748524309</v>
      </c>
      <c r="AK1064" s="56"/>
      <c r="AL1064" s="29" t="s">
        <v>1390</v>
      </c>
    </row>
    <row r="1065" spans="1:38" x14ac:dyDescent="0.2">
      <c r="A1065" t="s">
        <v>399</v>
      </c>
      <c r="B1065" t="s">
        <v>327</v>
      </c>
      <c r="C1065" t="s">
        <v>1011</v>
      </c>
      <c r="D1065" t="s">
        <v>1054</v>
      </c>
      <c r="E1065" t="s">
        <v>387</v>
      </c>
      <c r="F1065" s="95">
        <v>3.5000000000000003E-2</v>
      </c>
      <c r="H1065" s="33">
        <v>38268026</v>
      </c>
      <c r="I1065" s="40">
        <v>88.655774621500001</v>
      </c>
      <c r="J1065" s="40">
        <v>20.749336299599999</v>
      </c>
      <c r="K1065" s="34">
        <v>2</v>
      </c>
      <c r="M1065">
        <v>0</v>
      </c>
      <c r="P1065" s="28">
        <v>-7.3668840788390699E-2</v>
      </c>
      <c r="Q1065" s="28">
        <v>-4.5849897054672802E-2</v>
      </c>
      <c r="T1065" s="56">
        <v>-0.72839654419490396</v>
      </c>
      <c r="U1065" s="56">
        <v>-0.76091989062443699</v>
      </c>
      <c r="V1065" s="56">
        <v>-0.77769031526055699</v>
      </c>
      <c r="W1065" s="56">
        <v>-0.954024341078755</v>
      </c>
      <c r="X1065" s="56">
        <v>-0.88473441312806</v>
      </c>
      <c r="Y1065" s="56">
        <v>0.69678441550786696</v>
      </c>
      <c r="AB1065" s="56">
        <v>-0.27528597665856602</v>
      </c>
      <c r="AC1065" s="56">
        <v>-1.01124420325299</v>
      </c>
      <c r="AD1065" s="56" t="s">
        <v>1362</v>
      </c>
      <c r="AE1065" s="56">
        <v>-1.88814784857976E-2</v>
      </c>
      <c r="AF1065" s="56">
        <v>0.34023089714902599</v>
      </c>
      <c r="AG1065" s="56" t="s">
        <v>1362</v>
      </c>
      <c r="AH1065" s="56">
        <v>0.58125530557082306</v>
      </c>
      <c r="AI1065" s="56">
        <v>-0.93119774850095305</v>
      </c>
      <c r="AJ1065" s="56">
        <v>-0.46232066874194</v>
      </c>
      <c r="AK1065" s="56"/>
      <c r="AL1065" s="29" t="s">
        <v>1390</v>
      </c>
    </row>
    <row r="1066" spans="1:38" x14ac:dyDescent="0.2">
      <c r="A1066" t="s">
        <v>398</v>
      </c>
      <c r="B1066">
        <v>18730</v>
      </c>
      <c r="C1066" t="s">
        <v>470</v>
      </c>
      <c r="D1066" t="s">
        <v>1054</v>
      </c>
      <c r="E1066" t="s">
        <v>1038</v>
      </c>
      <c r="F1066" s="95">
        <v>1.4999999999999999E-2</v>
      </c>
      <c r="H1066" s="33">
        <v>3175344</v>
      </c>
      <c r="I1066" s="40">
        <v>71.781300000000002</v>
      </c>
      <c r="J1066" s="40">
        <v>65.550375000000003</v>
      </c>
      <c r="K1066" s="34">
        <v>582</v>
      </c>
      <c r="M1066">
        <v>0</v>
      </c>
      <c r="P1066" s="28">
        <v>-0.27768128200157099</v>
      </c>
      <c r="Q1066" s="28">
        <v>-9.1000251748336897E-2</v>
      </c>
      <c r="T1066" s="56">
        <v>-0.81682160285459304</v>
      </c>
      <c r="U1066" s="56">
        <v>-0.13008343667052799</v>
      </c>
      <c r="V1066" s="56">
        <v>-0.41749921479489899</v>
      </c>
      <c r="W1066" s="56">
        <v>-0.43562755854754298</v>
      </c>
      <c r="X1066" s="56">
        <v>-0.23695725223360001</v>
      </c>
      <c r="Y1066" s="56">
        <v>0.206515827339496</v>
      </c>
      <c r="AB1066" s="56">
        <v>-1.1392247164937599</v>
      </c>
      <c r="AC1066" s="56">
        <v>0.29720844909160599</v>
      </c>
      <c r="AD1066" s="56">
        <v>-0.57816489639464896</v>
      </c>
      <c r="AE1066" s="56">
        <v>-0.17077152074546001</v>
      </c>
      <c r="AF1066" s="56">
        <v>-0.184328703775718</v>
      </c>
      <c r="AG1066" s="56" t="s">
        <v>1362</v>
      </c>
      <c r="AH1066" s="56">
        <v>-0.91077218709086505</v>
      </c>
      <c r="AI1066" s="56">
        <v>0.19958476658097599</v>
      </c>
      <c r="AJ1066" s="56">
        <v>6.6553490280079498E-3</v>
      </c>
      <c r="AK1066" s="56"/>
      <c r="AL1066" s="29" t="s">
        <v>1390</v>
      </c>
    </row>
    <row r="1067" spans="1:38" x14ac:dyDescent="0.2">
      <c r="A1067" t="s">
        <v>399</v>
      </c>
      <c r="B1067" t="s">
        <v>195</v>
      </c>
      <c r="C1067" t="s">
        <v>740</v>
      </c>
      <c r="D1067" t="s">
        <v>1054</v>
      </c>
      <c r="E1067" t="s">
        <v>387</v>
      </c>
      <c r="F1067" s="95">
        <v>15.42</v>
      </c>
      <c r="H1067" s="33">
        <v>11435964</v>
      </c>
      <c r="I1067" s="40">
        <v>86.586024093999995</v>
      </c>
      <c r="J1067" s="40">
        <v>32.966077669000001</v>
      </c>
      <c r="K1067" s="34">
        <v>12</v>
      </c>
      <c r="M1067">
        <v>0</v>
      </c>
      <c r="P1067" s="28">
        <v>-0.22243736240172801</v>
      </c>
      <c r="Q1067" s="28">
        <v>-9.9935977756887007E-2</v>
      </c>
      <c r="T1067" s="56">
        <v>-0.99673633820683005</v>
      </c>
      <c r="U1067" s="56">
        <v>-0.18964778134274099</v>
      </c>
      <c r="V1067" s="56">
        <v>-0.62069681588203396</v>
      </c>
      <c r="W1067" s="56">
        <v>0.16548535274237899</v>
      </c>
      <c r="X1067" s="56">
        <v>3.3741592681911701E-3</v>
      </c>
      <c r="Y1067" s="56">
        <v>0.40793095341635599</v>
      </c>
      <c r="AB1067" s="56">
        <v>-0.67527286956405896</v>
      </c>
      <c r="AC1067" s="56">
        <v>1.11721842880609</v>
      </c>
      <c r="AD1067" s="56" t="s">
        <v>1362</v>
      </c>
      <c r="AE1067" s="56">
        <v>-0.120118034381045</v>
      </c>
      <c r="AF1067" s="56">
        <v>-0.12289435141923501</v>
      </c>
      <c r="AG1067" s="56" t="s">
        <v>1362</v>
      </c>
      <c r="AH1067" s="56">
        <v>-0.40595359523794899</v>
      </c>
      <c r="AI1067" s="56">
        <v>-0.76429481524223597</v>
      </c>
      <c r="AJ1067" s="56">
        <v>9.8185887901677496E-2</v>
      </c>
      <c r="AK1067" s="56"/>
      <c r="AL1067" s="29" t="s">
        <v>1390</v>
      </c>
    </row>
    <row r="1068" spans="1:38" x14ac:dyDescent="0.2">
      <c r="A1068" t="s">
        <v>398</v>
      </c>
      <c r="B1068" t="s">
        <v>66</v>
      </c>
      <c r="C1068" t="s">
        <v>822</v>
      </c>
      <c r="D1068" t="s">
        <v>1054</v>
      </c>
      <c r="E1068" t="s">
        <v>387</v>
      </c>
      <c r="F1068" s="95">
        <v>87.085000000000008</v>
      </c>
      <c r="H1068" s="33">
        <v>26117579</v>
      </c>
      <c r="I1068" s="40">
        <v>84.029457774299999</v>
      </c>
      <c r="J1068" s="40">
        <v>43.1998445252</v>
      </c>
      <c r="K1068" s="34">
        <v>10614</v>
      </c>
      <c r="M1068">
        <v>0</v>
      </c>
      <c r="P1068" s="28">
        <v>0.269596542348434</v>
      </c>
      <c r="Q1068" s="28">
        <v>-0.12802347030439801</v>
      </c>
      <c r="T1068" s="56">
        <v>-0.45096230243111501</v>
      </c>
      <c r="U1068" s="56">
        <v>1.20360430297728E-2</v>
      </c>
      <c r="V1068" s="56">
        <v>-0.39039604411977402</v>
      </c>
      <c r="W1068" s="56">
        <v>0.27848235846755098</v>
      </c>
      <c r="X1068" s="56">
        <v>0.360632550576994</v>
      </c>
      <c r="Y1068" s="56">
        <v>0.126760289723992</v>
      </c>
      <c r="AB1068" s="56">
        <v>-0.63037200760894596</v>
      </c>
      <c r="AC1068" s="56">
        <v>1.53355679310117</v>
      </c>
      <c r="AD1068" s="56" t="s">
        <v>1362</v>
      </c>
      <c r="AE1068" s="56">
        <v>-0.22203818943582601</v>
      </c>
      <c r="AF1068" s="56">
        <v>-0.66436568113329897</v>
      </c>
      <c r="AG1068" s="56" t="s">
        <v>1362</v>
      </c>
      <c r="AH1068" s="56">
        <v>-0.56543984266903102</v>
      </c>
      <c r="AI1068" s="56">
        <v>-0.107835068347175</v>
      </c>
      <c r="AJ1068" s="56">
        <v>0.55524616791382497</v>
      </c>
      <c r="AK1068" s="56"/>
      <c r="AL1068" s="29" t="s">
        <v>1390</v>
      </c>
    </row>
    <row r="1069" spans="1:38" x14ac:dyDescent="0.2">
      <c r="A1069" t="s">
        <v>398</v>
      </c>
      <c r="B1069">
        <v>18996</v>
      </c>
      <c r="C1069" t="s">
        <v>703</v>
      </c>
      <c r="D1069" t="s">
        <v>1127</v>
      </c>
      <c r="E1069" t="s">
        <v>387</v>
      </c>
      <c r="F1069" s="95">
        <v>7.0150000000000006</v>
      </c>
      <c r="H1069" s="33">
        <v>2804482</v>
      </c>
      <c r="I1069" s="40">
        <v>52.071494000000001</v>
      </c>
      <c r="J1069" s="40">
        <v>87.628657000000004</v>
      </c>
      <c r="K1069" s="34">
        <v>49</v>
      </c>
      <c r="M1069">
        <v>0</v>
      </c>
      <c r="P1069" s="28">
        <v>0.58358448134252805</v>
      </c>
      <c r="Q1069" s="28">
        <v>0.38181527232756401</v>
      </c>
      <c r="T1069" s="56">
        <v>-1.54009376666951</v>
      </c>
      <c r="U1069" s="56">
        <v>-0.15789394580284799</v>
      </c>
      <c r="V1069" s="56">
        <v>-1.0818947861716699</v>
      </c>
      <c r="W1069" s="56">
        <v>-0.157968790733475</v>
      </c>
      <c r="X1069" s="56">
        <v>0.26504005323531299</v>
      </c>
      <c r="Y1069" s="56">
        <v>0.47727361303298899</v>
      </c>
      <c r="AB1069" s="56">
        <v>-1.9899180843852</v>
      </c>
      <c r="AC1069" s="56">
        <v>2.08454908894858</v>
      </c>
      <c r="AD1069" s="56" t="s">
        <v>1362</v>
      </c>
      <c r="AE1069" s="56">
        <v>-0.45191116658471497</v>
      </c>
      <c r="AF1069" s="56">
        <v>-1.44850054663643</v>
      </c>
      <c r="AG1069" s="56" t="s">
        <v>1362</v>
      </c>
      <c r="AH1069" s="56">
        <v>-1.61515585231091</v>
      </c>
      <c r="AI1069" s="56">
        <v>0.74929085972518705</v>
      </c>
      <c r="AJ1069" s="56">
        <v>0.53511467413315095</v>
      </c>
      <c r="AK1069" s="56"/>
      <c r="AL1069" s="29" t="s">
        <v>1390</v>
      </c>
    </row>
    <row r="1070" spans="1:38" x14ac:dyDescent="0.2">
      <c r="A1070" t="s">
        <v>399</v>
      </c>
      <c r="B1070" t="s">
        <v>233</v>
      </c>
      <c r="C1070" t="s">
        <v>954</v>
      </c>
      <c r="D1070" t="s">
        <v>1127</v>
      </c>
      <c r="E1070" t="s">
        <v>387</v>
      </c>
      <c r="F1070" s="95">
        <v>29.909999999999997</v>
      </c>
      <c r="H1070" s="33">
        <v>21685061</v>
      </c>
      <c r="I1070" s="40">
        <v>75.2238218926</v>
      </c>
      <c r="J1070" s="40">
        <v>27.810101127799999</v>
      </c>
      <c r="K1070" s="34">
        <v>159</v>
      </c>
      <c r="M1070">
        <v>0</v>
      </c>
      <c r="P1070" s="28">
        <v>0.75446880773999603</v>
      </c>
      <c r="Q1070" s="28">
        <v>0.377404964434845</v>
      </c>
      <c r="T1070" s="56">
        <v>0.83839423903752597</v>
      </c>
      <c r="U1070" s="56">
        <v>-1.06019200605646</v>
      </c>
      <c r="V1070" s="56">
        <v>-0.33088510170021901</v>
      </c>
      <c r="W1070" s="56">
        <v>-0.485120189722127</v>
      </c>
      <c r="X1070" s="56">
        <v>-1.3116232662982701</v>
      </c>
      <c r="Y1070" s="56">
        <v>0.46133335064548098</v>
      </c>
      <c r="AB1070" s="56">
        <v>1.1310273456742499</v>
      </c>
      <c r="AC1070" s="56">
        <v>-1.2840600928158601</v>
      </c>
      <c r="AD1070" s="56" t="s">
        <v>1362</v>
      </c>
      <c r="AE1070" s="56">
        <v>-0.18104785415969499</v>
      </c>
      <c r="AF1070" s="56">
        <v>0.166216062579989</v>
      </c>
      <c r="AG1070" s="56" t="s">
        <v>1362</v>
      </c>
      <c r="AH1070" s="56">
        <v>0.65380338747998701</v>
      </c>
      <c r="AI1070" s="56">
        <v>-0.82146585643389303</v>
      </c>
      <c r="AJ1070" s="56">
        <v>-1.2432684737922199</v>
      </c>
      <c r="AK1070" s="56"/>
      <c r="AL1070" s="29" t="s">
        <v>1390</v>
      </c>
    </row>
    <row r="1071" spans="1:38" x14ac:dyDescent="0.2">
      <c r="A1071" t="s">
        <v>398</v>
      </c>
      <c r="B1071">
        <v>18368</v>
      </c>
      <c r="C1071" t="s">
        <v>510</v>
      </c>
      <c r="D1071" t="s">
        <v>1127</v>
      </c>
      <c r="E1071" t="s">
        <v>387</v>
      </c>
      <c r="F1071" s="95">
        <v>149.18</v>
      </c>
      <c r="H1071" s="33">
        <v>2060449</v>
      </c>
      <c r="I1071" s="40">
        <v>39.767333999999998</v>
      </c>
      <c r="J1071" s="40">
        <v>82.078770000000006</v>
      </c>
      <c r="K1071" s="34">
        <v>45</v>
      </c>
      <c r="M1071">
        <v>0</v>
      </c>
      <c r="P1071" s="28">
        <v>0.64368681538573003</v>
      </c>
      <c r="Q1071" s="28">
        <v>0.263961239397485</v>
      </c>
      <c r="T1071" s="56">
        <v>-1.3753531691157901</v>
      </c>
      <c r="U1071" s="56">
        <v>-0.131534384557458</v>
      </c>
      <c r="V1071" s="56">
        <v>-0.94506253422580999</v>
      </c>
      <c r="W1071" s="56">
        <v>-0.164753844889621</v>
      </c>
      <c r="X1071" s="56">
        <v>0.288764777113241</v>
      </c>
      <c r="Y1071" s="56">
        <v>0.43217272992636802</v>
      </c>
      <c r="AB1071" s="56">
        <v>-1.8495713439996999</v>
      </c>
      <c r="AC1071" s="56">
        <v>1.9870251256300799</v>
      </c>
      <c r="AD1071" s="56" t="s">
        <v>1362</v>
      </c>
      <c r="AE1071" s="56">
        <v>-0.387340274954178</v>
      </c>
      <c r="AF1071" s="56">
        <v>-1.26395380265788</v>
      </c>
      <c r="AG1071" s="56" t="s">
        <v>1362</v>
      </c>
      <c r="AH1071" s="56">
        <v>-1.81204790135349</v>
      </c>
      <c r="AI1071" s="56">
        <v>0.56619676625514304</v>
      </c>
      <c r="AJ1071" s="56">
        <v>0.64678421798538199</v>
      </c>
      <c r="AK1071" s="56"/>
      <c r="AL1071" s="29" t="s">
        <v>1390</v>
      </c>
    </row>
    <row r="1072" spans="1:38" x14ac:dyDescent="0.2">
      <c r="A1072" t="s">
        <v>398</v>
      </c>
      <c r="B1072">
        <v>19070</v>
      </c>
      <c r="C1072" t="s">
        <v>678</v>
      </c>
      <c r="D1072" t="s">
        <v>1127</v>
      </c>
      <c r="E1072" t="s">
        <v>387</v>
      </c>
      <c r="F1072" s="95">
        <v>1.59</v>
      </c>
      <c r="H1072" s="33">
        <v>8141765</v>
      </c>
      <c r="I1072" s="40">
        <v>72.576740000000001</v>
      </c>
      <c r="J1072" s="40">
        <v>73.237340000000003</v>
      </c>
      <c r="K1072" s="34">
        <v>21</v>
      </c>
      <c r="M1072">
        <v>0</v>
      </c>
      <c r="P1072" s="28">
        <v>0.50756662357062499</v>
      </c>
      <c r="Q1072" s="28">
        <v>0.25530027758641599</v>
      </c>
      <c r="T1072" s="56">
        <v>-0.695971218756545</v>
      </c>
      <c r="U1072" s="56">
        <v>-0.120573549556243</v>
      </c>
      <c r="V1072" s="56">
        <v>-0.66901841621871105</v>
      </c>
      <c r="W1072" s="56">
        <v>-0.15761472084082401</v>
      </c>
      <c r="X1072" s="56">
        <v>0.25809243219355898</v>
      </c>
      <c r="Y1072" s="56">
        <v>0.32753657979980799</v>
      </c>
      <c r="AB1072" s="56">
        <v>-1.0411263484648601</v>
      </c>
      <c r="AC1072" s="56">
        <v>1.7015265789754199</v>
      </c>
      <c r="AD1072" s="56" t="s">
        <v>1362</v>
      </c>
      <c r="AE1072" s="56">
        <v>-0.331549333644099</v>
      </c>
      <c r="AF1072" s="56">
        <v>-0.89428061727705299</v>
      </c>
      <c r="AG1072" s="56" t="s">
        <v>1362</v>
      </c>
      <c r="AH1072" s="56">
        <v>-0.82970244018846395</v>
      </c>
      <c r="AI1072" s="56">
        <v>0.494233840957294</v>
      </c>
      <c r="AJ1072" s="56">
        <v>0.55056538478899997</v>
      </c>
      <c r="AK1072" s="56"/>
      <c r="AL1072" s="29" t="s">
        <v>1390</v>
      </c>
    </row>
    <row r="1073" spans="1:38" x14ac:dyDescent="0.2">
      <c r="A1073" t="s">
        <v>398</v>
      </c>
      <c r="B1073">
        <v>19036</v>
      </c>
      <c r="C1073" t="s">
        <v>646</v>
      </c>
      <c r="D1073" t="s">
        <v>1127</v>
      </c>
      <c r="E1073" t="s">
        <v>387</v>
      </c>
      <c r="F1073" s="95">
        <v>0.04</v>
      </c>
      <c r="H1073" s="33">
        <v>3053656</v>
      </c>
      <c r="I1073" s="40">
        <v>79.037490000000005</v>
      </c>
      <c r="J1073" s="40">
        <v>74.261792999999997</v>
      </c>
      <c r="K1073" s="34">
        <v>4</v>
      </c>
      <c r="M1073">
        <v>0</v>
      </c>
      <c r="P1073" s="28">
        <v>0.219684089062543</v>
      </c>
      <c r="Q1073" s="28">
        <v>0.182160568028991</v>
      </c>
      <c r="T1073" s="56">
        <v>-1.4706054003209501</v>
      </c>
      <c r="U1073" s="56">
        <v>-0.15219115661485499</v>
      </c>
      <c r="V1073" s="56">
        <v>-1.02987434440448</v>
      </c>
      <c r="W1073" s="56">
        <v>-0.241269513513203</v>
      </c>
      <c r="X1073" s="56">
        <v>0.27967390598663799</v>
      </c>
      <c r="Y1073" s="56">
        <v>0.462660789640088</v>
      </c>
      <c r="AB1073" s="56">
        <v>-1.95568233534157</v>
      </c>
      <c r="AC1073" s="56">
        <v>2.0663343752516199</v>
      </c>
      <c r="AD1073" s="56" t="s">
        <v>1362</v>
      </c>
      <c r="AE1073" s="56">
        <v>-0.48216593724538798</v>
      </c>
      <c r="AF1073" s="56">
        <v>-1.3130157219495699</v>
      </c>
      <c r="AG1073" s="56" t="s">
        <v>1362</v>
      </c>
      <c r="AH1073" s="56">
        <v>-1.83820358811397</v>
      </c>
      <c r="AI1073" s="56">
        <v>0.57872387843764295</v>
      </c>
      <c r="AJ1073" s="56">
        <v>0.59844059414468198</v>
      </c>
      <c r="AK1073" s="56"/>
      <c r="AL1073" s="29" t="s">
        <v>1390</v>
      </c>
    </row>
    <row r="1074" spans="1:38" x14ac:dyDescent="0.2">
      <c r="A1074" t="s">
        <v>399</v>
      </c>
      <c r="B1074" t="s">
        <v>302</v>
      </c>
      <c r="C1074" t="s">
        <v>993</v>
      </c>
      <c r="D1074" t="s">
        <v>1127</v>
      </c>
      <c r="E1074" t="s">
        <v>387</v>
      </c>
      <c r="F1074" s="95">
        <v>0</v>
      </c>
      <c r="H1074" s="33">
        <v>5012021</v>
      </c>
      <c r="I1074" s="40">
        <v>81.821037066299994</v>
      </c>
      <c r="J1074" s="40">
        <v>61.038261354799999</v>
      </c>
      <c r="K1074" s="34">
        <v>12</v>
      </c>
      <c r="M1074">
        <v>0</v>
      </c>
      <c r="P1074" s="28">
        <v>8.5343157539769801E-2</v>
      </c>
      <c r="Q1074" s="28">
        <v>0.13934538867877999</v>
      </c>
      <c r="T1074" s="56">
        <v>-1.16832480357559</v>
      </c>
      <c r="U1074" s="56">
        <v>-5.5283440666633897E-2</v>
      </c>
      <c r="V1074" s="56">
        <v>-0.654846742300358</v>
      </c>
      <c r="W1074" s="56">
        <v>1.1767564212302699E-2</v>
      </c>
      <c r="X1074" s="56">
        <v>0.50063699494622704</v>
      </c>
      <c r="Y1074" s="56">
        <v>0.28221284599406499</v>
      </c>
      <c r="AB1074" s="56">
        <v>-1.3888149222889801</v>
      </c>
      <c r="AC1074" s="56">
        <v>1.6273286890801799</v>
      </c>
      <c r="AD1074" s="56" t="s">
        <v>1362</v>
      </c>
      <c r="AE1074" s="56">
        <v>-0.125487921657539</v>
      </c>
      <c r="AF1074" s="56">
        <v>-0.79421576815457995</v>
      </c>
      <c r="AG1074" s="56" t="s">
        <v>1362</v>
      </c>
      <c r="AH1074" s="56">
        <v>-0.89484371944429797</v>
      </c>
      <c r="AI1074" s="56">
        <v>-8.6432809262162E-2</v>
      </c>
      <c r="AJ1074" s="56">
        <v>0.72470251809827702</v>
      </c>
      <c r="AK1074" s="56"/>
      <c r="AL1074" s="29" t="s">
        <v>1390</v>
      </c>
    </row>
    <row r="1075" spans="1:38" x14ac:dyDescent="0.2">
      <c r="A1075" t="s">
        <v>398</v>
      </c>
      <c r="B1075" t="s">
        <v>27</v>
      </c>
      <c r="C1075" t="s">
        <v>785</v>
      </c>
      <c r="D1075" t="s">
        <v>1127</v>
      </c>
      <c r="E1075" t="s">
        <v>1037</v>
      </c>
      <c r="F1075" s="95">
        <v>0.21000000000000002</v>
      </c>
      <c r="H1075" s="33">
        <v>3510738</v>
      </c>
      <c r="I1075" s="40">
        <v>79.568308496399993</v>
      </c>
      <c r="J1075" s="40">
        <v>48.005241207899999</v>
      </c>
      <c r="K1075" s="34">
        <v>0</v>
      </c>
      <c r="M1075">
        <v>0</v>
      </c>
      <c r="P1075" s="28">
        <v>0.36890122962590499</v>
      </c>
      <c r="Q1075" s="28">
        <v>0.116650041961559</v>
      </c>
      <c r="T1075" s="56">
        <v>0.129544752071245</v>
      </c>
      <c r="U1075" s="56">
        <v>-0.26259812462372101</v>
      </c>
      <c r="V1075" s="56">
        <v>6.2466131903043898E-2</v>
      </c>
      <c r="W1075" s="56">
        <v>0.189418842446478</v>
      </c>
      <c r="X1075" s="56">
        <v>-3.43833465033032E-2</v>
      </c>
      <c r="Y1075" s="56">
        <v>9.8168847159431097E-2</v>
      </c>
      <c r="AB1075" s="56">
        <v>0.126498507643655</v>
      </c>
      <c r="AC1075" s="56">
        <v>0.220969590733923</v>
      </c>
      <c r="AD1075" s="56">
        <v>-0.359283007921958</v>
      </c>
      <c r="AE1075" s="56">
        <v>-0.27905842971775802</v>
      </c>
      <c r="AF1075" s="56">
        <v>-7.4762602076937107E-2</v>
      </c>
      <c r="AG1075" s="56">
        <v>8.8823256149425697E-2</v>
      </c>
      <c r="AH1075" s="56">
        <v>-0.19905940767194899</v>
      </c>
      <c r="AI1075" s="56">
        <v>-0.23404387407789801</v>
      </c>
      <c r="AJ1075" s="56">
        <v>-6.7424250636188496E-2</v>
      </c>
      <c r="AK1075" s="56"/>
      <c r="AL1075" s="29" t="s">
        <v>1390</v>
      </c>
    </row>
    <row r="1076" spans="1:38" x14ac:dyDescent="0.2">
      <c r="A1076" t="s">
        <v>398</v>
      </c>
      <c r="B1076">
        <v>18933</v>
      </c>
      <c r="C1076" t="s">
        <v>646</v>
      </c>
      <c r="D1076" t="s">
        <v>1127</v>
      </c>
      <c r="E1076" t="s">
        <v>387</v>
      </c>
      <c r="F1076" s="95">
        <v>0.04</v>
      </c>
      <c r="H1076" s="33">
        <v>128786</v>
      </c>
      <c r="I1076" s="40">
        <v>78.096974000000003</v>
      </c>
      <c r="J1076" s="40">
        <v>25.431480000000001</v>
      </c>
      <c r="K1076" s="34">
        <v>3</v>
      </c>
      <c r="M1076">
        <v>0</v>
      </c>
      <c r="P1076" s="28">
        <v>0.43313349007990098</v>
      </c>
      <c r="Q1076" s="28">
        <v>8.8305188085277195E-2</v>
      </c>
      <c r="T1076" s="56">
        <v>-0.31103399196981601</v>
      </c>
      <c r="U1076" s="56">
        <v>-1.9344740161270699</v>
      </c>
      <c r="V1076" s="56">
        <v>-1.37280327658252</v>
      </c>
      <c r="W1076" s="56" t="s">
        <v>1362</v>
      </c>
      <c r="X1076" s="56" t="s">
        <v>1362</v>
      </c>
      <c r="Y1076" s="56">
        <v>0.99234996381619001</v>
      </c>
      <c r="AB1076" s="56">
        <v>1.9726415367850201</v>
      </c>
      <c r="AC1076" s="56">
        <v>1.0746265520816201</v>
      </c>
      <c r="AD1076" s="56" t="s">
        <v>1362</v>
      </c>
      <c r="AE1076" s="56">
        <v>-1.47410733850071</v>
      </c>
      <c r="AF1076" s="56">
        <v>-1.0997453736938601</v>
      </c>
      <c r="AG1076" s="56" t="s">
        <v>1362</v>
      </c>
      <c r="AH1076" s="56">
        <v>1.2117988406008799</v>
      </c>
      <c r="AI1076" s="56">
        <v>0.87854860155941805</v>
      </c>
      <c r="AJ1076" s="56" t="s">
        <v>1362</v>
      </c>
      <c r="AK1076" s="56"/>
      <c r="AL1076" s="29" t="s">
        <v>1390</v>
      </c>
    </row>
    <row r="1077" spans="1:38" x14ac:dyDescent="0.2">
      <c r="A1077" t="s">
        <v>399</v>
      </c>
      <c r="B1077" t="s">
        <v>309</v>
      </c>
      <c r="C1077" t="s">
        <v>783</v>
      </c>
      <c r="D1077" t="s">
        <v>1127</v>
      </c>
      <c r="E1077" t="s">
        <v>387</v>
      </c>
      <c r="F1077" s="95">
        <v>239.5</v>
      </c>
      <c r="H1077" s="33">
        <v>20980109</v>
      </c>
      <c r="I1077" s="40">
        <v>87.097072963700001</v>
      </c>
      <c r="J1077" s="40">
        <v>14.4460704182</v>
      </c>
      <c r="K1077" s="34">
        <v>0</v>
      </c>
      <c r="M1077">
        <v>0</v>
      </c>
      <c r="P1077" s="28">
        <v>5.6740484097873599E-2</v>
      </c>
      <c r="Q1077" s="28">
        <v>8.6010552937774001E-2</v>
      </c>
      <c r="T1077" s="56">
        <v>-0.55634080525426699</v>
      </c>
      <c r="U1077" s="56">
        <v>-0.59067859832944003</v>
      </c>
      <c r="V1077" s="56">
        <v>-0.57522427701379697</v>
      </c>
      <c r="W1077" s="56">
        <v>-0.333236872158029</v>
      </c>
      <c r="X1077" s="56">
        <v>-0.45817305796920899</v>
      </c>
      <c r="Y1077" s="56">
        <v>0.56296008609276804</v>
      </c>
      <c r="AB1077" s="56">
        <v>-0.38677036365971801</v>
      </c>
      <c r="AC1077" s="56">
        <v>-1.1142689572667399</v>
      </c>
      <c r="AD1077" s="56" t="s">
        <v>1362</v>
      </c>
      <c r="AE1077" s="56">
        <v>1.35901283376545E-2</v>
      </c>
      <c r="AF1077" s="56">
        <v>0.30156778724489602</v>
      </c>
      <c r="AG1077" s="56" t="s">
        <v>1362</v>
      </c>
      <c r="AH1077" s="56">
        <v>0.66581318118294996</v>
      </c>
      <c r="AI1077" s="56">
        <v>-0.62637440123661703</v>
      </c>
      <c r="AJ1077" s="56">
        <v>-0.33366305092818599</v>
      </c>
      <c r="AK1077" s="56"/>
      <c r="AL1077" s="29" t="s">
        <v>1390</v>
      </c>
    </row>
    <row r="1078" spans="1:38" x14ac:dyDescent="0.2">
      <c r="A1078" t="s">
        <v>400</v>
      </c>
      <c r="B1078" t="s">
        <v>1398</v>
      </c>
      <c r="C1078" t="s">
        <v>394</v>
      </c>
      <c r="D1078" t="s">
        <v>1127</v>
      </c>
      <c r="E1078" t="s">
        <v>391</v>
      </c>
      <c r="F1078" s="95" t="s">
        <v>1471</v>
      </c>
      <c r="H1078" s="34">
        <v>4055602</v>
      </c>
      <c r="I1078" s="40">
        <v>26.89744</v>
      </c>
      <c r="J1078" s="40">
        <v>83.433415999999994</v>
      </c>
      <c r="K1078" s="34">
        <v>517</v>
      </c>
      <c r="M1078">
        <v>0</v>
      </c>
      <c r="P1078" s="28">
        <v>0.36055708195161701</v>
      </c>
      <c r="Q1078" s="28">
        <v>7.3031459971006296E-2</v>
      </c>
      <c r="T1078" s="56">
        <v>0.70784354449364195</v>
      </c>
      <c r="U1078" s="56">
        <v>0.27229059400012701</v>
      </c>
      <c r="V1078" s="56">
        <v>0.56649561289352901</v>
      </c>
      <c r="W1078" s="56">
        <v>0.57499200980674503</v>
      </c>
      <c r="X1078" s="56">
        <v>0.54402953302226797</v>
      </c>
      <c r="Y1078" s="56">
        <v>6.4521569851608895E-2</v>
      </c>
      <c r="AB1078" s="56">
        <v>0.73598316832459199</v>
      </c>
      <c r="AC1078" s="56">
        <v>7.5171482647466606E-2</v>
      </c>
      <c r="AD1078" s="56">
        <v>-7.4429879686977396E-2</v>
      </c>
      <c r="AE1078" s="56">
        <v>0.31483642912966597</v>
      </c>
      <c r="AF1078" s="56">
        <v>0.42217444765291401</v>
      </c>
      <c r="AG1078" s="56">
        <v>4.5425554297306901E-2</v>
      </c>
      <c r="AH1078" s="56">
        <v>0.55441711622509104</v>
      </c>
      <c r="AI1078" s="56">
        <v>-0.352362155742247</v>
      </c>
      <c r="AJ1078" s="56">
        <v>0.337914695279593</v>
      </c>
      <c r="AK1078" s="56"/>
      <c r="AL1078" s="29" t="s">
        <v>1390</v>
      </c>
    </row>
    <row r="1079" spans="1:38" x14ac:dyDescent="0.2">
      <c r="A1079" t="s">
        <v>397</v>
      </c>
      <c r="B1079">
        <v>17358</v>
      </c>
      <c r="C1079" t="s">
        <v>394</v>
      </c>
      <c r="D1079" t="s">
        <v>1127</v>
      </c>
      <c r="E1079" t="s">
        <v>387</v>
      </c>
      <c r="F1079" s="95">
        <v>27.435000000000002</v>
      </c>
      <c r="H1079" s="33">
        <v>24783129</v>
      </c>
      <c r="I1079" s="40">
        <v>86.193460000000002</v>
      </c>
      <c r="J1079" s="40">
        <v>34.768825999999997</v>
      </c>
      <c r="K1079" s="34">
        <v>41</v>
      </c>
      <c r="M1079">
        <v>0</v>
      </c>
      <c r="P1079" s="28">
        <v>0.32906830353608002</v>
      </c>
      <c r="Q1079" s="28">
        <v>-1.88332192982733E-2</v>
      </c>
      <c r="T1079" s="56">
        <v>0.36221129605437902</v>
      </c>
      <c r="U1079" s="56">
        <v>-1.4772063098758901</v>
      </c>
      <c r="V1079" s="56">
        <v>-1.3039379431067299</v>
      </c>
      <c r="W1079" s="56">
        <v>-1.4634941806958299</v>
      </c>
      <c r="X1079" s="56">
        <v>-1.2932401108084399</v>
      </c>
      <c r="Y1079" s="56">
        <v>0.79348155492237205</v>
      </c>
      <c r="AB1079" s="56">
        <v>0.510593239993128</v>
      </c>
      <c r="AC1079" s="56">
        <v>-1.04568516874273</v>
      </c>
      <c r="AD1079" s="56" t="s">
        <v>1362</v>
      </c>
      <c r="AE1079" s="56">
        <v>-0.35341095982126203</v>
      </c>
      <c r="AF1079" s="56">
        <v>0.28321453447676198</v>
      </c>
      <c r="AG1079" s="56" t="s">
        <v>1362</v>
      </c>
      <c r="AH1079" s="56">
        <v>0.711006842534052</v>
      </c>
      <c r="AI1079" s="56">
        <v>-0.25493850801265699</v>
      </c>
      <c r="AJ1079" s="56">
        <v>-0.84232528831069198</v>
      </c>
      <c r="AK1079" s="56"/>
      <c r="AL1079" s="29" t="s">
        <v>1390</v>
      </c>
    </row>
    <row r="1080" spans="1:38" x14ac:dyDescent="0.2">
      <c r="A1080" t="s">
        <v>397</v>
      </c>
      <c r="B1080">
        <v>17372</v>
      </c>
      <c r="C1080" t="s">
        <v>394</v>
      </c>
      <c r="D1080" t="s">
        <v>1127</v>
      </c>
      <c r="E1080" t="s">
        <v>1038</v>
      </c>
      <c r="F1080" s="95">
        <v>15.969999999999999</v>
      </c>
      <c r="H1080" s="33">
        <v>15445333</v>
      </c>
      <c r="I1080" s="40">
        <v>79.353750000000005</v>
      </c>
      <c r="J1080" s="40">
        <v>51.830652000000001</v>
      </c>
      <c r="K1080" s="34">
        <v>973</v>
      </c>
      <c r="M1080">
        <v>0</v>
      </c>
      <c r="P1080" s="28">
        <v>0.32576258727956697</v>
      </c>
      <c r="Q1080" s="28">
        <v>-5.0776201216490902E-2</v>
      </c>
      <c r="T1080" s="56">
        <v>1.34577759111256</v>
      </c>
      <c r="U1080" s="56">
        <v>0.192168523945974</v>
      </c>
      <c r="V1080" s="56">
        <v>0.310713489981288</v>
      </c>
      <c r="W1080" s="56">
        <v>-0.98727388224650703</v>
      </c>
      <c r="X1080" s="56">
        <v>9.8822835099954404E-2</v>
      </c>
      <c r="Y1080" s="56">
        <v>-0.46126489204904703</v>
      </c>
      <c r="AB1080" s="56">
        <v>1.4775779263617901</v>
      </c>
      <c r="AC1080" s="56">
        <v>-0.60245165098570197</v>
      </c>
      <c r="AD1080" s="56">
        <v>1.4554683249434801</v>
      </c>
      <c r="AE1080" s="56">
        <v>0.33908282290819602</v>
      </c>
      <c r="AF1080" s="56">
        <v>3.0057676746488699E-2</v>
      </c>
      <c r="AG1080" s="56" t="s">
        <v>1362</v>
      </c>
      <c r="AH1080" s="56">
        <v>0.81091702793251996</v>
      </c>
      <c r="AI1080" s="56">
        <v>-0.47738910035893001</v>
      </c>
      <c r="AJ1080" s="56">
        <v>-0.26025067267635499</v>
      </c>
      <c r="AK1080" s="56"/>
      <c r="AL1080" s="29" t="s">
        <v>1390</v>
      </c>
    </row>
    <row r="1081" spans="1:38" x14ac:dyDescent="0.2">
      <c r="A1081" t="s">
        <v>399</v>
      </c>
      <c r="B1081">
        <v>23558</v>
      </c>
      <c r="C1081" t="s">
        <v>520</v>
      </c>
      <c r="D1081" t="s">
        <v>1127</v>
      </c>
      <c r="E1081" t="s">
        <v>387</v>
      </c>
      <c r="F1081" s="95">
        <v>8.2149999999999999</v>
      </c>
      <c r="H1081" s="33">
        <v>22723666</v>
      </c>
      <c r="I1081" s="40">
        <v>88.638300000000001</v>
      </c>
      <c r="J1081" s="40">
        <v>20.282893999999999</v>
      </c>
      <c r="K1081" s="34">
        <v>0</v>
      </c>
      <c r="M1081">
        <v>0</v>
      </c>
      <c r="P1081" s="28">
        <v>-0.60132824682931196</v>
      </c>
      <c r="Q1081" s="28">
        <v>-0.19101361400355699</v>
      </c>
      <c r="T1081" s="56">
        <v>-1.6713462391917899</v>
      </c>
      <c r="U1081" s="56">
        <v>-1.2947862633490399</v>
      </c>
      <c r="V1081" s="56">
        <v>-1.64000611941302</v>
      </c>
      <c r="W1081" s="56">
        <v>-1.44201035238404</v>
      </c>
      <c r="X1081" s="56">
        <v>-1.1572975579117399</v>
      </c>
      <c r="Y1081" s="56">
        <v>0.94914879518380002</v>
      </c>
      <c r="AB1081" s="56">
        <v>-0.78707670881699598</v>
      </c>
      <c r="AC1081" s="56">
        <v>-1.5247733318633401</v>
      </c>
      <c r="AD1081" s="56" t="s">
        <v>1362</v>
      </c>
      <c r="AE1081" s="56">
        <v>4.4134646943453301E-3</v>
      </c>
      <c r="AF1081" s="56">
        <v>0.42729220603474199</v>
      </c>
      <c r="AG1081" s="56" t="s">
        <v>1362</v>
      </c>
      <c r="AH1081" s="56">
        <v>0.82319623951375298</v>
      </c>
      <c r="AI1081" s="56">
        <v>-0.63631777217387298</v>
      </c>
      <c r="AJ1081" s="56">
        <v>-0.85489240800769295</v>
      </c>
      <c r="AK1081" s="56"/>
      <c r="AL1081" s="29" t="s">
        <v>1390</v>
      </c>
    </row>
    <row r="1082" spans="1:38" x14ac:dyDescent="0.2">
      <c r="A1082" t="s">
        <v>398</v>
      </c>
      <c r="B1082">
        <v>19131</v>
      </c>
      <c r="C1082" t="s">
        <v>744</v>
      </c>
      <c r="D1082" t="s">
        <v>1127</v>
      </c>
      <c r="E1082" t="s">
        <v>387</v>
      </c>
      <c r="F1082" s="95" t="s">
        <v>1362</v>
      </c>
      <c r="H1082" s="33">
        <v>14553330</v>
      </c>
      <c r="I1082" s="40">
        <v>81.283429999999996</v>
      </c>
      <c r="J1082" s="40">
        <v>40.477330000000002</v>
      </c>
      <c r="K1082" s="34">
        <v>668</v>
      </c>
      <c r="M1082">
        <v>0</v>
      </c>
      <c r="P1082" s="28">
        <v>-1.9835975157377899E-3</v>
      </c>
      <c r="Q1082" s="28">
        <v>-0.251652713021146</v>
      </c>
      <c r="T1082" s="56">
        <v>-0.735657540077859</v>
      </c>
      <c r="U1082" s="56">
        <v>3.4135564725386203E-2</v>
      </c>
      <c r="V1082" s="56">
        <v>-0.29492648416138401</v>
      </c>
      <c r="W1082" s="56">
        <v>5.9275522584121998E-2</v>
      </c>
      <c r="X1082" s="56">
        <v>0.68234445373116503</v>
      </c>
      <c r="Y1082" s="56">
        <v>4.3964071423728698E-2</v>
      </c>
      <c r="AB1082" s="56">
        <v>-0.96690085651962598</v>
      </c>
      <c r="AC1082" s="56">
        <v>1.45701225366433</v>
      </c>
      <c r="AD1082" s="56" t="s">
        <v>1362</v>
      </c>
      <c r="AE1082" s="56">
        <v>-0.44310049897452097</v>
      </c>
      <c r="AF1082" s="56">
        <v>-0.59273301759739705</v>
      </c>
      <c r="AG1082" s="56" t="s">
        <v>1362</v>
      </c>
      <c r="AH1082" s="56">
        <v>-0.39500870285982898</v>
      </c>
      <c r="AI1082" s="56">
        <v>-8.6989000278168596E-2</v>
      </c>
      <c r="AJ1082" s="56">
        <v>0.81940881939594701</v>
      </c>
      <c r="AK1082" s="56"/>
      <c r="AL1082" s="29" t="s">
        <v>1390</v>
      </c>
    </row>
    <row r="1083" spans="1:38" x14ac:dyDescent="0.2">
      <c r="A1083" t="s">
        <v>398</v>
      </c>
      <c r="B1083">
        <v>19093</v>
      </c>
      <c r="C1083" t="s">
        <v>732</v>
      </c>
      <c r="D1083" t="s">
        <v>1127</v>
      </c>
      <c r="E1083" t="s">
        <v>387</v>
      </c>
      <c r="F1083" s="95" t="s">
        <v>1362</v>
      </c>
      <c r="H1083" s="33">
        <v>15920283</v>
      </c>
      <c r="I1083" s="40">
        <v>75.307924</v>
      </c>
      <c r="J1083" s="40">
        <v>52.826124</v>
      </c>
      <c r="K1083" s="34">
        <v>20</v>
      </c>
      <c r="M1083">
        <v>0</v>
      </c>
      <c r="P1083" s="28">
        <v>-0.73384743282361198</v>
      </c>
      <c r="Q1083" s="28">
        <v>-0.41674763533776299</v>
      </c>
      <c r="T1083" s="56">
        <v>-1.8199857464509099</v>
      </c>
      <c r="U1083" s="56">
        <v>5.0347302081311402E-3</v>
      </c>
      <c r="V1083" s="56">
        <v>-1.20261009128576</v>
      </c>
      <c r="W1083" s="56">
        <v>-1.0760766868134</v>
      </c>
      <c r="X1083" s="56">
        <v>-0.53445558930414905</v>
      </c>
      <c r="Y1083" s="56">
        <v>0.54777743747239105</v>
      </c>
      <c r="AB1083" s="56">
        <v>-1.8682659449836101</v>
      </c>
      <c r="AC1083" s="56">
        <v>1.6029528799787101</v>
      </c>
      <c r="AD1083" s="56" t="s">
        <v>1362</v>
      </c>
      <c r="AE1083" s="56">
        <v>-0.20772080709743501</v>
      </c>
      <c r="AF1083" s="56">
        <v>-0.45826008838187998</v>
      </c>
      <c r="AG1083" s="56" t="s">
        <v>1362</v>
      </c>
      <c r="AH1083" s="56">
        <v>-0.34153205107117401</v>
      </c>
      <c r="AI1083" s="56">
        <v>0.66442379620657199</v>
      </c>
      <c r="AJ1083" s="56">
        <v>-0.42339835786838897</v>
      </c>
      <c r="AK1083" s="56"/>
      <c r="AL1083" s="29" t="s">
        <v>1390</v>
      </c>
    </row>
    <row r="1084" spans="1:38" x14ac:dyDescent="0.2">
      <c r="A1084" t="s">
        <v>398</v>
      </c>
      <c r="B1084">
        <v>17405</v>
      </c>
      <c r="C1084" t="s">
        <v>1165</v>
      </c>
      <c r="D1084" t="s">
        <v>1166</v>
      </c>
      <c r="E1084" t="s">
        <v>1037</v>
      </c>
      <c r="F1084" s="95">
        <v>13.495000000000001</v>
      </c>
      <c r="H1084" s="33">
        <v>28182379</v>
      </c>
      <c r="I1084" s="40">
        <v>84.435590000000005</v>
      </c>
      <c r="J1084" s="40">
        <v>34.767234000000002</v>
      </c>
      <c r="K1084" s="34">
        <v>101</v>
      </c>
      <c r="M1084">
        <v>0</v>
      </c>
      <c r="P1084" s="28">
        <v>0.59266133550270494</v>
      </c>
      <c r="Q1084" s="28">
        <v>0.22813312839454999</v>
      </c>
      <c r="T1084" s="56">
        <v>1.0706704082876899</v>
      </c>
      <c r="U1084" s="56">
        <v>-8.0179064938350406E-2</v>
      </c>
      <c r="V1084" s="56">
        <v>-9.4553168330463996E-2</v>
      </c>
      <c r="W1084" s="56">
        <v>0.28681062031180299</v>
      </c>
      <c r="X1084" s="56">
        <v>-0.109240134183515</v>
      </c>
      <c r="Y1084" s="56">
        <v>-1.73746362093531E-2</v>
      </c>
      <c r="AB1084" s="56">
        <v>0.92575711831884899</v>
      </c>
      <c r="AC1084" s="56">
        <v>-0.11649502288121601</v>
      </c>
      <c r="AD1084" s="56">
        <v>0.98012351796403197</v>
      </c>
      <c r="AE1084" s="56">
        <v>-1.74532342629715E-2</v>
      </c>
      <c r="AF1084" s="56">
        <v>-8.2040270163888998E-2</v>
      </c>
      <c r="AG1084" s="56">
        <v>-7.6473146770275294E-2</v>
      </c>
      <c r="AH1084" s="56">
        <v>0.33974789692426199</v>
      </c>
      <c r="AI1084" s="56">
        <v>-0.217228438308606</v>
      </c>
      <c r="AJ1084" s="56">
        <v>0.137427771711671</v>
      </c>
      <c r="AK1084" s="56"/>
      <c r="AL1084" s="29" t="s">
        <v>1390</v>
      </c>
    </row>
    <row r="1085" spans="1:38" x14ac:dyDescent="0.2">
      <c r="A1085" t="s">
        <v>400</v>
      </c>
      <c r="B1085">
        <v>26428</v>
      </c>
      <c r="C1085" t="s">
        <v>846</v>
      </c>
      <c r="D1085" t="s">
        <v>1166</v>
      </c>
      <c r="E1085" t="s">
        <v>387</v>
      </c>
      <c r="F1085" s="95" t="s">
        <v>1362</v>
      </c>
      <c r="H1085" s="33">
        <v>28393059</v>
      </c>
      <c r="I1085" s="40">
        <v>88.929343000000003</v>
      </c>
      <c r="J1085" s="40">
        <v>18.510359999999999</v>
      </c>
      <c r="K1085" s="34">
        <v>9</v>
      </c>
      <c r="M1085">
        <v>0</v>
      </c>
      <c r="P1085" s="28">
        <v>0.14664696015213799</v>
      </c>
      <c r="Q1085" s="28">
        <v>0.144795817356944</v>
      </c>
      <c r="T1085" s="56">
        <v>-0.37008841803440201</v>
      </c>
      <c r="U1085" s="56">
        <v>-1.2525497855188199</v>
      </c>
      <c r="V1085" s="56">
        <v>-0.94815418251938999</v>
      </c>
      <c r="W1085" s="56">
        <v>-1.2362751422709399</v>
      </c>
      <c r="X1085" s="56">
        <v>-1.5647447221672499</v>
      </c>
      <c r="Y1085" s="56">
        <v>0.81795785001260701</v>
      </c>
      <c r="AB1085" s="56">
        <v>0.33826063817299001</v>
      </c>
      <c r="AC1085" s="56">
        <v>-2.33162018386939</v>
      </c>
      <c r="AD1085" s="56" t="s">
        <v>1362</v>
      </c>
      <c r="AE1085" s="56">
        <v>-9.28786457879692E-2</v>
      </c>
      <c r="AF1085" s="56">
        <v>0.39142928620624801</v>
      </c>
      <c r="AG1085" s="56" t="s">
        <v>1362</v>
      </c>
      <c r="AH1085" s="56">
        <v>0.94825563735715501</v>
      </c>
      <c r="AI1085" s="56">
        <v>-0.88330272015127298</v>
      </c>
      <c r="AJ1085" s="56">
        <v>-1.28691325569592</v>
      </c>
      <c r="AK1085" s="56"/>
      <c r="AL1085" s="29" t="s">
        <v>1390</v>
      </c>
    </row>
    <row r="1086" spans="1:38" x14ac:dyDescent="0.2">
      <c r="A1086" t="s">
        <v>398</v>
      </c>
      <c r="B1086">
        <v>18444</v>
      </c>
      <c r="C1086" t="s">
        <v>581</v>
      </c>
      <c r="D1086" t="s">
        <v>1166</v>
      </c>
      <c r="E1086" t="s">
        <v>1037</v>
      </c>
      <c r="F1086" s="95">
        <v>11.625</v>
      </c>
      <c r="H1086" s="33">
        <v>872526</v>
      </c>
      <c r="I1086" s="40">
        <v>81.838589999999996</v>
      </c>
      <c r="J1086" s="40">
        <v>64.566993999999994</v>
      </c>
      <c r="K1086" s="34">
        <v>0</v>
      </c>
      <c r="M1086">
        <v>0</v>
      </c>
      <c r="P1086" s="28">
        <v>6.2787876442574799E-3</v>
      </c>
      <c r="Q1086" s="28">
        <v>3.81477755851276E-3</v>
      </c>
      <c r="T1086" s="56">
        <v>-0.35030683216512998</v>
      </c>
      <c r="U1086" s="56">
        <v>-0.41034933578813398</v>
      </c>
      <c r="V1086" s="56">
        <v>-0.54723926851062898</v>
      </c>
      <c r="W1086" s="56">
        <v>-0.49576864110083302</v>
      </c>
      <c r="X1086" s="56">
        <v>-0.46220183515291602</v>
      </c>
      <c r="Y1086" s="56">
        <v>0.231254236293576</v>
      </c>
      <c r="AB1086" s="56">
        <v>-0.46810863114187301</v>
      </c>
      <c r="AC1086" s="56">
        <v>0.38268848806803801</v>
      </c>
      <c r="AD1086" s="56" t="s">
        <v>1362</v>
      </c>
      <c r="AE1086" s="56">
        <v>-0.35684908075440802</v>
      </c>
      <c r="AF1086" s="56">
        <v>-0.54309840807115095</v>
      </c>
      <c r="AG1086" s="56">
        <v>0.16600323988641899</v>
      </c>
      <c r="AH1086" s="56">
        <v>-0.76222682793254504</v>
      </c>
      <c r="AI1086" s="56">
        <v>0.22641889769409199</v>
      </c>
      <c r="AJ1086" s="56">
        <v>-0.22889819856735</v>
      </c>
      <c r="AK1086" s="56"/>
      <c r="AL1086" s="29" t="s">
        <v>1390</v>
      </c>
    </row>
    <row r="1087" spans="1:38" x14ac:dyDescent="0.2">
      <c r="A1087" t="s">
        <v>399</v>
      </c>
      <c r="B1087" t="s">
        <v>94</v>
      </c>
      <c r="C1087" t="s">
        <v>907</v>
      </c>
      <c r="D1087" t="s">
        <v>1166</v>
      </c>
      <c r="E1087" t="s">
        <v>387</v>
      </c>
      <c r="F1087" s="95">
        <v>43.094999999999999</v>
      </c>
      <c r="H1087" s="33">
        <v>24723689</v>
      </c>
      <c r="I1087" s="40">
        <v>86.714446312999996</v>
      </c>
      <c r="J1087" s="40">
        <v>20.318284343199998</v>
      </c>
      <c r="K1087" s="34">
        <v>2</v>
      </c>
      <c r="M1087">
        <v>0</v>
      </c>
      <c r="P1087" s="28">
        <v>-0.150113597032978</v>
      </c>
      <c r="Q1087" s="28">
        <v>-6.0577003764009103E-2</v>
      </c>
      <c r="T1087" s="56">
        <v>-1.10556198712225</v>
      </c>
      <c r="U1087" s="56">
        <v>-0.78524612191911602</v>
      </c>
      <c r="V1087" s="56">
        <v>-1.0453407473563501</v>
      </c>
      <c r="W1087" s="56">
        <v>-0.74645822534416795</v>
      </c>
      <c r="X1087" s="56">
        <v>-0.74783800523734001</v>
      </c>
      <c r="Y1087" s="56">
        <v>0.75325319975275695</v>
      </c>
      <c r="AB1087" s="56">
        <v>-0.411699165270906</v>
      </c>
      <c r="AC1087" s="56">
        <v>-0.86338052020592604</v>
      </c>
      <c r="AD1087" s="56" t="s">
        <v>1362</v>
      </c>
      <c r="AE1087" s="56">
        <v>2.97611339858074E-2</v>
      </c>
      <c r="AF1087" s="56">
        <v>0.32266609090281501</v>
      </c>
      <c r="AG1087" s="56" t="s">
        <v>1362</v>
      </c>
      <c r="AH1087" s="56">
        <v>0.65990404156537996</v>
      </c>
      <c r="AI1087" s="56">
        <v>-1.10986342416537</v>
      </c>
      <c r="AJ1087" s="56">
        <v>-0.39639665688207998</v>
      </c>
      <c r="AK1087" s="56"/>
      <c r="AL1087" s="29" t="s">
        <v>1390</v>
      </c>
    </row>
    <row r="1088" spans="1:38" x14ac:dyDescent="0.2">
      <c r="A1088" t="s">
        <v>399</v>
      </c>
      <c r="B1088">
        <v>23559</v>
      </c>
      <c r="C1088" t="s">
        <v>779</v>
      </c>
      <c r="D1088" t="s">
        <v>1166</v>
      </c>
      <c r="E1088" t="s">
        <v>387</v>
      </c>
      <c r="F1088" s="95">
        <v>0</v>
      </c>
      <c r="H1088" s="33">
        <v>24985648</v>
      </c>
      <c r="I1088" s="40">
        <v>88.268894000000003</v>
      </c>
      <c r="J1088" s="40">
        <v>16.978010000000001</v>
      </c>
      <c r="K1088" s="34">
        <v>0</v>
      </c>
      <c r="M1088">
        <v>0</v>
      </c>
      <c r="P1088" s="28">
        <v>-0.52629649509439003</v>
      </c>
      <c r="Q1088" s="28">
        <v>-0.172931304615315</v>
      </c>
      <c r="T1088" s="56">
        <v>-2.0646385282498101</v>
      </c>
      <c r="U1088" s="56">
        <v>-1.6595094002102899</v>
      </c>
      <c r="V1088" s="56">
        <v>-2.0287970162361</v>
      </c>
      <c r="W1088" s="56">
        <v>-3.3092338297744699</v>
      </c>
      <c r="X1088" s="56">
        <v>-1.6310396793897799</v>
      </c>
      <c r="Y1088" s="56">
        <v>1.0481598717720899</v>
      </c>
      <c r="AB1088" s="56">
        <v>-0.58348828172842204</v>
      </c>
      <c r="AC1088" s="56">
        <v>-2.3797733794679998</v>
      </c>
      <c r="AD1088" s="56" t="s">
        <v>1362</v>
      </c>
      <c r="AE1088" s="56">
        <v>-0.166814589981747</v>
      </c>
      <c r="AF1088" s="56">
        <v>0.50597568719409403</v>
      </c>
      <c r="AG1088" s="56" t="s">
        <v>1362</v>
      </c>
      <c r="AH1088" s="56">
        <v>1.10065551337913</v>
      </c>
      <c r="AI1088" s="56">
        <v>-0.56819775744676004</v>
      </c>
      <c r="AJ1088" s="56">
        <v>-1.3646801364677801</v>
      </c>
      <c r="AK1088" s="56"/>
      <c r="AL1088" s="29" t="s">
        <v>1390</v>
      </c>
    </row>
    <row r="1089" spans="1:38" x14ac:dyDescent="0.2">
      <c r="A1089" t="s">
        <v>398</v>
      </c>
      <c r="B1089">
        <v>19057</v>
      </c>
      <c r="C1089" t="s">
        <v>665</v>
      </c>
      <c r="D1089" t="s">
        <v>1238</v>
      </c>
      <c r="E1089" t="s">
        <v>387</v>
      </c>
      <c r="F1089" s="95">
        <v>4.1899999999999995</v>
      </c>
      <c r="H1089" s="33">
        <v>6531967</v>
      </c>
      <c r="I1089" s="40">
        <v>80.358243000000002</v>
      </c>
      <c r="J1089" s="40">
        <v>71.69153</v>
      </c>
      <c r="K1089" s="34">
        <v>10</v>
      </c>
      <c r="M1089">
        <v>0</v>
      </c>
      <c r="P1089" s="28">
        <v>0.35178629518589299</v>
      </c>
      <c r="Q1089" s="28">
        <v>0.251787789122979</v>
      </c>
      <c r="T1089" s="56">
        <v>-0.88492902919805705</v>
      </c>
      <c r="U1089" s="56">
        <v>-0.147159622039853</v>
      </c>
      <c r="V1089" s="56">
        <v>-0.75303359129918002</v>
      </c>
      <c r="W1089" s="56">
        <v>0.23949888189994301</v>
      </c>
      <c r="X1089" s="56">
        <v>0.17494099277834901</v>
      </c>
      <c r="Y1089" s="56">
        <v>0.37930429256933201</v>
      </c>
      <c r="AB1089" s="56">
        <v>-1.2289923243846299</v>
      </c>
      <c r="AC1089" s="56">
        <v>1.7816632929657701</v>
      </c>
      <c r="AD1089" s="56" t="s">
        <v>1362</v>
      </c>
      <c r="AE1089" s="56">
        <v>-0.317212090347887</v>
      </c>
      <c r="AF1089" s="56">
        <v>-0.96549268238622998</v>
      </c>
      <c r="AG1089" s="56" t="s">
        <v>1362</v>
      </c>
      <c r="AH1089" s="56">
        <v>-0.99988868523269403</v>
      </c>
      <c r="AI1089" s="56">
        <v>0.489983313641771</v>
      </c>
      <c r="AJ1089" s="56">
        <v>0.54244792026231103</v>
      </c>
      <c r="AK1089" s="56"/>
      <c r="AL1089" s="29" t="s">
        <v>1390</v>
      </c>
    </row>
    <row r="1090" spans="1:38" x14ac:dyDescent="0.2">
      <c r="A1090" t="s">
        <v>398</v>
      </c>
      <c r="B1090">
        <v>18954</v>
      </c>
      <c r="C1090" t="s">
        <v>665</v>
      </c>
      <c r="D1090" t="s">
        <v>1238</v>
      </c>
      <c r="E1090" t="s">
        <v>387</v>
      </c>
      <c r="F1090" s="95">
        <v>4.1899999999999995</v>
      </c>
      <c r="H1090" s="33">
        <v>271271</v>
      </c>
      <c r="I1090" s="40">
        <v>80.363445999999996</v>
      </c>
      <c r="J1090" s="40">
        <v>22.936993999999999</v>
      </c>
      <c r="K1090" s="34">
        <v>3</v>
      </c>
      <c r="M1090">
        <v>0</v>
      </c>
      <c r="P1090" s="28">
        <v>0.543000852393411</v>
      </c>
      <c r="Q1090" s="28">
        <v>0.21682179897562801</v>
      </c>
      <c r="T1090" s="56">
        <v>-0.72607149124865999</v>
      </c>
      <c r="U1090" s="56">
        <v>-0.764549014684756</v>
      </c>
      <c r="V1090" s="56">
        <v>-0.202878275140213</v>
      </c>
      <c r="W1090" s="56" t="s">
        <v>1362</v>
      </c>
      <c r="X1090" s="56" t="s">
        <v>1362</v>
      </c>
      <c r="Y1090" s="56">
        <v>0.69278968195728197</v>
      </c>
      <c r="AB1090" s="56">
        <v>1.5576040375061799</v>
      </c>
      <c r="AC1090" s="56">
        <v>7.4626552081619502E-2</v>
      </c>
      <c r="AD1090" s="56" t="s">
        <v>1362</v>
      </c>
      <c r="AE1090" s="56">
        <v>0.110855162220447</v>
      </c>
      <c r="AF1090" s="56">
        <v>-0.29239045163625499</v>
      </c>
      <c r="AG1090" s="56" t="s">
        <v>1362</v>
      </c>
      <c r="AH1090" s="56">
        <v>0.79676134132203102</v>
      </c>
      <c r="AI1090" s="56">
        <v>-0.53648889771942199</v>
      </c>
      <c r="AJ1090" s="56" t="s">
        <v>1362</v>
      </c>
      <c r="AK1090" s="56"/>
      <c r="AL1090" s="29" t="s">
        <v>1390</v>
      </c>
    </row>
    <row r="1091" spans="1:38" x14ac:dyDescent="0.2">
      <c r="A1091" t="s">
        <v>399</v>
      </c>
      <c r="B1091" t="s">
        <v>87</v>
      </c>
      <c r="C1091" t="s">
        <v>902</v>
      </c>
      <c r="D1091" t="s">
        <v>1238</v>
      </c>
      <c r="E1091" t="s">
        <v>387</v>
      </c>
      <c r="F1091" s="95" t="s">
        <v>1362</v>
      </c>
      <c r="H1091" s="33">
        <v>23540238</v>
      </c>
      <c r="I1091" s="40">
        <v>86.015564615100004</v>
      </c>
      <c r="J1091" s="40">
        <v>22.212792532600002</v>
      </c>
      <c r="K1091" s="34">
        <v>8</v>
      </c>
      <c r="M1091">
        <v>0</v>
      </c>
      <c r="P1091" s="28">
        <v>-0.32533908958750601</v>
      </c>
      <c r="Q1091" s="28">
        <v>-6.11033365179008E-2</v>
      </c>
      <c r="T1091" s="56">
        <v>-1.1873235455103199</v>
      </c>
      <c r="U1091" s="56">
        <v>-0.85140555416492303</v>
      </c>
      <c r="V1091" s="56">
        <v>-0.77877289534299599</v>
      </c>
      <c r="W1091" s="56">
        <v>-1.15063273664497</v>
      </c>
      <c r="X1091" s="56">
        <v>-0.49928019847891397</v>
      </c>
      <c r="Y1091" s="56">
        <v>0.720922468434541</v>
      </c>
      <c r="AB1091" s="56">
        <v>-0.42770918223031101</v>
      </c>
      <c r="AC1091" s="56">
        <v>-0.77085224754151105</v>
      </c>
      <c r="AD1091" s="56" t="s">
        <v>1362</v>
      </c>
      <c r="AE1091" s="56">
        <v>1.7145560191282199E-2</v>
      </c>
      <c r="AF1091" s="56">
        <v>0.30780180829380899</v>
      </c>
      <c r="AG1091" s="56" t="s">
        <v>1362</v>
      </c>
      <c r="AH1091" s="56">
        <v>0.54270006455735598</v>
      </c>
      <c r="AI1091" s="56">
        <v>-1.0639265245393501</v>
      </c>
      <c r="AJ1091" s="56">
        <v>-0.277523717871828</v>
      </c>
      <c r="AK1091" s="56"/>
      <c r="AL1091" s="29" t="s">
        <v>1390</v>
      </c>
    </row>
    <row r="1092" spans="1:38" x14ac:dyDescent="0.2">
      <c r="A1092" t="s">
        <v>399</v>
      </c>
      <c r="B1092">
        <v>22872</v>
      </c>
      <c r="C1092" t="s">
        <v>865</v>
      </c>
      <c r="D1092" t="s">
        <v>1238</v>
      </c>
      <c r="E1092" t="s">
        <v>387</v>
      </c>
      <c r="F1092" s="95">
        <v>0</v>
      </c>
      <c r="H1092" s="33">
        <v>18777499</v>
      </c>
      <c r="I1092" s="40">
        <v>86.449520000000007</v>
      </c>
      <c r="J1092" s="40">
        <v>22.161024999999999</v>
      </c>
      <c r="K1092" s="34">
        <v>1</v>
      </c>
      <c r="M1092">
        <v>0</v>
      </c>
      <c r="P1092" s="28">
        <v>-0.173256557786891</v>
      </c>
      <c r="Q1092" s="28">
        <v>-0.133825057453896</v>
      </c>
      <c r="T1092" s="56">
        <v>-0.91854535313283603</v>
      </c>
      <c r="U1092" s="56">
        <v>-0.81234312392973596</v>
      </c>
      <c r="V1092" s="56">
        <v>-1.0893385315004001</v>
      </c>
      <c r="W1092" s="56">
        <v>-1.60067279172342</v>
      </c>
      <c r="X1092" s="56">
        <v>-0.832280832367148</v>
      </c>
      <c r="Y1092" s="56">
        <v>0.765222032904329</v>
      </c>
      <c r="AB1092" s="56">
        <v>-0.267219062128638</v>
      </c>
      <c r="AC1092" s="56">
        <v>-0.74600875058976202</v>
      </c>
      <c r="AD1092" s="56" t="s">
        <v>1362</v>
      </c>
      <c r="AE1092" s="56">
        <v>-0.13882449772365399</v>
      </c>
      <c r="AF1092" s="56">
        <v>0.30574060473868803</v>
      </c>
      <c r="AG1092" s="56" t="s">
        <v>1362</v>
      </c>
      <c r="AH1092" s="56">
        <v>0.75837251211772105</v>
      </c>
      <c r="AI1092" s="56">
        <v>-0.52704920183311599</v>
      </c>
      <c r="AJ1092" s="56">
        <v>-0.470316965028172</v>
      </c>
      <c r="AK1092" s="56"/>
      <c r="AL1092" s="29" t="s">
        <v>1390</v>
      </c>
    </row>
    <row r="1093" spans="1:38" x14ac:dyDescent="0.2">
      <c r="A1093" t="s">
        <v>398</v>
      </c>
      <c r="B1093">
        <v>19117</v>
      </c>
      <c r="C1093" t="s">
        <v>739</v>
      </c>
      <c r="D1093" t="s">
        <v>1238</v>
      </c>
      <c r="E1093" t="s">
        <v>387</v>
      </c>
      <c r="F1093" s="95" t="s">
        <v>1362</v>
      </c>
      <c r="H1093" s="33">
        <v>3889174</v>
      </c>
      <c r="I1093" s="40">
        <v>62.130684000000002</v>
      </c>
      <c r="J1093" s="40">
        <v>67.176362999999995</v>
      </c>
      <c r="K1093" s="34">
        <v>12</v>
      </c>
      <c r="M1093">
        <v>0</v>
      </c>
      <c r="P1093" s="28">
        <v>-0.75812045146183005</v>
      </c>
      <c r="Q1093" s="28">
        <v>-0.36164953957854801</v>
      </c>
      <c r="T1093" s="56">
        <v>-2.3334378944791001</v>
      </c>
      <c r="U1093" s="56">
        <v>-0.16214508094785701</v>
      </c>
      <c r="V1093" s="56">
        <v>-1.34336824757219</v>
      </c>
      <c r="W1093" s="56">
        <v>-1.5547634166809099</v>
      </c>
      <c r="X1093" s="56">
        <v>-0.25484821556494502</v>
      </c>
      <c r="Y1093" s="56">
        <v>0.62501859555387895</v>
      </c>
      <c r="AB1093" s="56">
        <v>-2.9015399338286301</v>
      </c>
      <c r="AC1093" s="56">
        <v>2.24981599640304</v>
      </c>
      <c r="AD1093" s="56" t="s">
        <v>1362</v>
      </c>
      <c r="AE1093" s="56">
        <v>-0.63524905419362399</v>
      </c>
      <c r="AF1093" s="56">
        <v>-1.5502150114628299</v>
      </c>
      <c r="AG1093" s="56" t="s">
        <v>1362</v>
      </c>
      <c r="AH1093" s="56">
        <v>-2.2664539536816299</v>
      </c>
      <c r="AI1093" s="56">
        <v>1.2162127428379399</v>
      </c>
      <c r="AJ1093" s="56">
        <v>-0.115230257913053</v>
      </c>
      <c r="AK1093" s="56"/>
      <c r="AL1093" s="29" t="s">
        <v>1390</v>
      </c>
    </row>
    <row r="1094" spans="1:38" x14ac:dyDescent="0.2">
      <c r="A1094" t="s">
        <v>398</v>
      </c>
      <c r="B1094">
        <v>18392</v>
      </c>
      <c r="C1094" t="s">
        <v>533</v>
      </c>
      <c r="D1094" t="s">
        <v>1061</v>
      </c>
      <c r="E1094" t="s">
        <v>387</v>
      </c>
      <c r="F1094" s="95">
        <v>4.5600000000000005</v>
      </c>
      <c r="H1094" s="33">
        <v>1985484</v>
      </c>
      <c r="I1094" s="40">
        <v>38.909122000000004</v>
      </c>
      <c r="J1094" s="40">
        <v>81.102950000000007</v>
      </c>
      <c r="K1094" s="34">
        <v>82</v>
      </c>
      <c r="M1094">
        <v>0</v>
      </c>
      <c r="P1094" s="28">
        <v>0.82986273081191797</v>
      </c>
      <c r="Q1094" s="28">
        <v>0.38450487746417</v>
      </c>
      <c r="T1094" s="56">
        <v>-1.4113558259380401</v>
      </c>
      <c r="U1094" s="56">
        <v>-0.172129254743459</v>
      </c>
      <c r="V1094" s="56">
        <v>-0.90183754672667404</v>
      </c>
      <c r="W1094" s="56">
        <v>8.4413043165361995E-2</v>
      </c>
      <c r="X1094" s="56">
        <v>0.26010685302087899</v>
      </c>
      <c r="Y1094" s="56">
        <v>0.44371825633724798</v>
      </c>
      <c r="AB1094" s="56">
        <v>-1.64217383306193</v>
      </c>
      <c r="AC1094" s="56">
        <v>2.0002482639712502</v>
      </c>
      <c r="AD1094" s="56" t="s">
        <v>1362</v>
      </c>
      <c r="AE1094" s="56">
        <v>-0.44972789594280099</v>
      </c>
      <c r="AF1094" s="56">
        <v>-1.27834922115756</v>
      </c>
      <c r="AG1094" s="56" t="s">
        <v>1362</v>
      </c>
      <c r="AH1094" s="56">
        <v>-1.3723197320231599</v>
      </c>
      <c r="AI1094" s="56">
        <v>0.55627751981873297</v>
      </c>
      <c r="AJ1094" s="56">
        <v>0.63329241964652605</v>
      </c>
      <c r="AK1094" s="56"/>
      <c r="AL1094" s="29" t="s">
        <v>1390</v>
      </c>
    </row>
    <row r="1095" spans="1:38" x14ac:dyDescent="0.2">
      <c r="A1095" t="s">
        <v>399</v>
      </c>
      <c r="B1095" t="s">
        <v>311</v>
      </c>
      <c r="C1095" t="s">
        <v>789</v>
      </c>
      <c r="D1095" t="s">
        <v>1061</v>
      </c>
      <c r="E1095" t="s">
        <v>387</v>
      </c>
      <c r="F1095" s="95">
        <v>13.98</v>
      </c>
      <c r="H1095" s="33">
        <v>1098437</v>
      </c>
      <c r="I1095" s="40">
        <v>88.073480135200001</v>
      </c>
      <c r="J1095" s="40">
        <v>80.828713582999995</v>
      </c>
      <c r="K1095" s="34">
        <v>0</v>
      </c>
      <c r="M1095">
        <v>0</v>
      </c>
      <c r="P1095" s="28">
        <v>-8.8128901878990501E-2</v>
      </c>
      <c r="Q1095" s="28">
        <v>0.13074444855494599</v>
      </c>
      <c r="T1095" s="56">
        <v>-1.8811905579155701</v>
      </c>
      <c r="U1095" s="56">
        <v>-0.105274705026245</v>
      </c>
      <c r="V1095" s="56">
        <v>-1.10256465870666</v>
      </c>
      <c r="W1095" s="56">
        <v>-0.29449288272586699</v>
      </c>
      <c r="X1095" s="56">
        <v>0.34912262380648001</v>
      </c>
      <c r="Y1095" s="56">
        <v>0.462090555868724</v>
      </c>
      <c r="AB1095" s="56">
        <v>-2.5245450038477002</v>
      </c>
      <c r="AC1095" s="56">
        <v>2.0175716774007499</v>
      </c>
      <c r="AD1095" s="56" t="s">
        <v>1362</v>
      </c>
      <c r="AE1095" s="56">
        <v>-0.42023178503055902</v>
      </c>
      <c r="AF1095" s="56">
        <v>-1.36234348501896</v>
      </c>
      <c r="AG1095" s="56" t="s">
        <v>1362</v>
      </c>
      <c r="AH1095" s="56">
        <v>-2.0362159475797901</v>
      </c>
      <c r="AI1095" s="56">
        <v>0.80045881482106795</v>
      </c>
      <c r="AJ1095" s="56">
        <v>0.62873618432446998</v>
      </c>
      <c r="AK1095" s="56"/>
      <c r="AL1095" s="29" t="s">
        <v>1390</v>
      </c>
    </row>
    <row r="1096" spans="1:38" x14ac:dyDescent="0.2">
      <c r="A1096" t="s">
        <v>398</v>
      </c>
      <c r="B1096">
        <v>17460</v>
      </c>
      <c r="C1096" t="s">
        <v>1193</v>
      </c>
      <c r="D1096" t="s">
        <v>1061</v>
      </c>
      <c r="E1096" t="s">
        <v>387</v>
      </c>
      <c r="F1096" s="95">
        <v>18.36</v>
      </c>
      <c r="H1096" s="33">
        <v>2159974</v>
      </c>
      <c r="I1096" s="40">
        <v>80.287589999999994</v>
      </c>
      <c r="J1096" s="40">
        <v>80.130043999999998</v>
      </c>
      <c r="K1096" s="34">
        <v>6</v>
      </c>
      <c r="M1096">
        <v>0</v>
      </c>
      <c r="P1096" s="28">
        <v>9.4040553635312801E-2</v>
      </c>
      <c r="Q1096" s="28">
        <v>8.4898315171657496E-2</v>
      </c>
      <c r="T1096" s="56">
        <v>-1.86658921285154</v>
      </c>
      <c r="U1096" s="56">
        <v>-0.20167973409620801</v>
      </c>
      <c r="V1096" s="56">
        <v>-1.20428411715112</v>
      </c>
      <c r="W1096" s="56">
        <v>-0.10639823066208901</v>
      </c>
      <c r="X1096" s="56">
        <v>0.27971800550319298</v>
      </c>
      <c r="Y1096" s="56">
        <v>0.52269481634011195</v>
      </c>
      <c r="AB1096" s="56">
        <v>-2.41827521108674</v>
      </c>
      <c r="AC1096" s="56">
        <v>2.0986488629686599</v>
      </c>
      <c r="AD1096" s="56" t="s">
        <v>1362</v>
      </c>
      <c r="AE1096" s="56">
        <v>-0.47015892328632303</v>
      </c>
      <c r="AF1096" s="56">
        <v>-1.4843758587181799</v>
      </c>
      <c r="AG1096" s="56" t="s">
        <v>1362</v>
      </c>
      <c r="AH1096" s="56">
        <v>-1.74219729009359</v>
      </c>
      <c r="AI1096" s="56">
        <v>0.79531490100660696</v>
      </c>
      <c r="AJ1096" s="56">
        <v>0.57197613306866402</v>
      </c>
      <c r="AK1096" s="56"/>
      <c r="AL1096" s="29" t="s">
        <v>1390</v>
      </c>
    </row>
    <row r="1097" spans="1:38" x14ac:dyDescent="0.2">
      <c r="A1097" t="s">
        <v>399</v>
      </c>
      <c r="B1097">
        <v>23846</v>
      </c>
      <c r="C1097" t="s">
        <v>892</v>
      </c>
      <c r="D1097" t="s">
        <v>1061</v>
      </c>
      <c r="E1097" t="s">
        <v>387</v>
      </c>
      <c r="F1097" s="95">
        <v>41.924999999999997</v>
      </c>
      <c r="H1097" s="33">
        <v>24101443</v>
      </c>
      <c r="I1097" s="40">
        <v>84.728089999999995</v>
      </c>
      <c r="J1097" s="40">
        <v>16.989242999999998</v>
      </c>
      <c r="K1097" s="34">
        <v>4</v>
      </c>
      <c r="M1097">
        <v>0</v>
      </c>
      <c r="P1097" s="28">
        <v>-1.9730737294488401E-2</v>
      </c>
      <c r="Q1097" s="28">
        <v>5.1216427560809297E-2</v>
      </c>
      <c r="T1097" s="56">
        <v>-1.1888621219758699</v>
      </c>
      <c r="U1097" s="56">
        <v>-1.67704231652265</v>
      </c>
      <c r="V1097" s="56">
        <v>-1.26301513104441</v>
      </c>
      <c r="W1097" s="56">
        <v>-1.33803785842185</v>
      </c>
      <c r="X1097" s="56">
        <v>-1.7461435544313699</v>
      </c>
      <c r="Y1097" s="56">
        <v>0.96468640561625796</v>
      </c>
      <c r="AB1097" s="56">
        <v>-7.0869119569163599E-2</v>
      </c>
      <c r="AC1097" s="56">
        <v>-2.6913501287436601</v>
      </c>
      <c r="AD1097" s="56" t="s">
        <v>1362</v>
      </c>
      <c r="AE1097" s="56">
        <v>-0.220493290968103</v>
      </c>
      <c r="AF1097" s="56">
        <v>0.49475928113762102</v>
      </c>
      <c r="AG1097" s="56" t="s">
        <v>1362</v>
      </c>
      <c r="AH1097" s="56">
        <v>1.0968738509545299</v>
      </c>
      <c r="AI1097" s="56">
        <v>-0.75814506232088597</v>
      </c>
      <c r="AJ1097" s="56">
        <v>-1.5020128151784899</v>
      </c>
      <c r="AK1097" s="56"/>
      <c r="AL1097" s="29" t="s">
        <v>1390</v>
      </c>
    </row>
    <row r="1098" spans="1:38" x14ac:dyDescent="0.2">
      <c r="A1098" t="s">
        <v>398</v>
      </c>
      <c r="B1098">
        <v>18682</v>
      </c>
      <c r="C1098" t="s">
        <v>1193</v>
      </c>
      <c r="D1098" t="s">
        <v>1061</v>
      </c>
      <c r="E1098" t="s">
        <v>387</v>
      </c>
      <c r="F1098" s="95">
        <v>18.36</v>
      </c>
      <c r="H1098" s="33">
        <v>1849127</v>
      </c>
      <c r="I1098" s="40">
        <v>82.990223</v>
      </c>
      <c r="J1098" s="40">
        <v>88.397599</v>
      </c>
      <c r="K1098" s="34">
        <v>46</v>
      </c>
      <c r="M1098">
        <v>0</v>
      </c>
      <c r="P1098" s="28">
        <v>-0.43526085261863001</v>
      </c>
      <c r="Q1098" s="28">
        <v>4.8444942655677802E-2</v>
      </c>
      <c r="T1098" s="56">
        <v>-1.7262211406488099</v>
      </c>
      <c r="U1098" s="56">
        <v>-0.16649426185508301</v>
      </c>
      <c r="V1098" s="56">
        <v>-0.97466160215928599</v>
      </c>
      <c r="W1098" s="56">
        <v>-0.138311562166644</v>
      </c>
      <c r="X1098" s="56">
        <v>0.363731500981894</v>
      </c>
      <c r="Y1098" s="56">
        <v>0.45625029980591902</v>
      </c>
      <c r="AB1098" s="56">
        <v>-2.3694098296553299</v>
      </c>
      <c r="AC1098" s="56">
        <v>2.0495800481537101</v>
      </c>
      <c r="AD1098" s="56" t="s">
        <v>1362</v>
      </c>
      <c r="AE1098" s="56">
        <v>-0.48405880499640203</v>
      </c>
      <c r="AF1098" s="56">
        <v>-1.36128923797458</v>
      </c>
      <c r="AG1098" s="56" t="s">
        <v>1362</v>
      </c>
      <c r="AH1098" s="56">
        <v>-1.8732798727928801</v>
      </c>
      <c r="AI1098" s="56">
        <v>0.66448344744558796</v>
      </c>
      <c r="AJ1098" s="56">
        <v>0.68186529006036301</v>
      </c>
      <c r="AK1098" s="56"/>
      <c r="AL1098" s="29" t="s">
        <v>1390</v>
      </c>
    </row>
    <row r="1099" spans="1:38" x14ac:dyDescent="0.2">
      <c r="A1099" t="s">
        <v>398</v>
      </c>
      <c r="B1099">
        <v>18447</v>
      </c>
      <c r="C1099" t="s">
        <v>584</v>
      </c>
      <c r="D1099" t="s">
        <v>1061</v>
      </c>
      <c r="E1099" t="s">
        <v>1037</v>
      </c>
      <c r="F1099" s="95">
        <v>7.2799999999999994</v>
      </c>
      <c r="H1099" s="33">
        <v>3886236</v>
      </c>
      <c r="I1099" s="40">
        <v>82.461894000000001</v>
      </c>
      <c r="J1099" s="40">
        <v>62.103467999999999</v>
      </c>
      <c r="K1099" s="34">
        <v>2</v>
      </c>
      <c r="M1099">
        <v>0</v>
      </c>
      <c r="P1099" s="28">
        <v>-5.1440953362851698E-2</v>
      </c>
      <c r="Q1099" s="28">
        <v>-0.15261070621054201</v>
      </c>
      <c r="T1099" s="56">
        <v>-0.21706152909603901</v>
      </c>
      <c r="U1099" s="56">
        <v>-0.38108567868318799</v>
      </c>
      <c r="V1099" s="56">
        <v>-8.3036904753043705E-2</v>
      </c>
      <c r="W1099" s="56">
        <v>-0.23890761572212299</v>
      </c>
      <c r="X1099" s="56">
        <v>-0.30185796512963498</v>
      </c>
      <c r="Y1099" s="56">
        <v>0.17387442158805699</v>
      </c>
      <c r="AB1099" s="56">
        <v>-0.30093748961349898</v>
      </c>
      <c r="AC1099" s="56">
        <v>0.32664783535817399</v>
      </c>
      <c r="AD1099" s="56">
        <v>-1.8182890841799799</v>
      </c>
      <c r="AE1099" s="56">
        <v>-0.37887863598230198</v>
      </c>
      <c r="AF1099" s="56">
        <v>-0.15164278586511401</v>
      </c>
      <c r="AG1099" s="56">
        <v>2.2134602670172102E-2</v>
      </c>
      <c r="AH1099" s="56">
        <v>-0.50278725845205297</v>
      </c>
      <c r="AI1099" s="56">
        <v>0.109482588264844</v>
      </c>
      <c r="AJ1099" s="56">
        <v>-0.22210182383832699</v>
      </c>
      <c r="AK1099" s="56"/>
      <c r="AL1099" s="29" t="s">
        <v>1390</v>
      </c>
    </row>
    <row r="1100" spans="1:38" x14ac:dyDescent="0.2">
      <c r="A1100" t="s">
        <v>399</v>
      </c>
      <c r="B1100" t="s">
        <v>169</v>
      </c>
      <c r="C1100" t="s">
        <v>932</v>
      </c>
      <c r="D1100" t="s">
        <v>1061</v>
      </c>
      <c r="E1100" t="s">
        <v>387</v>
      </c>
      <c r="F1100" s="95">
        <v>13.905000000000001</v>
      </c>
      <c r="H1100" s="33">
        <v>6105452</v>
      </c>
      <c r="I1100" s="40">
        <v>88.883197520099998</v>
      </c>
      <c r="J1100" s="40">
        <v>51.435641576599998</v>
      </c>
      <c r="K1100" s="34">
        <v>6</v>
      </c>
      <c r="M1100">
        <v>0</v>
      </c>
      <c r="P1100" s="28">
        <v>-0.35283756151828699</v>
      </c>
      <c r="Q1100" s="28">
        <v>-0.191074005705337</v>
      </c>
      <c r="T1100" s="56">
        <v>-1.4502621961892099</v>
      </c>
      <c r="U1100" s="56">
        <v>6.7822355294322401E-2</v>
      </c>
      <c r="V1100" s="56">
        <v>-0.69926306255795401</v>
      </c>
      <c r="W1100" s="56">
        <v>-0.319106703320364</v>
      </c>
      <c r="X1100" s="56">
        <v>0.20642873213974899</v>
      </c>
      <c r="Y1100" s="56">
        <v>0.312169835751203</v>
      </c>
      <c r="AB1100" s="56">
        <v>-1.6905142455298701</v>
      </c>
      <c r="AC1100" s="56">
        <v>1.78152286453207</v>
      </c>
      <c r="AD1100" s="56" t="s">
        <v>1362</v>
      </c>
      <c r="AE1100" s="56">
        <v>-0.181664319999843</v>
      </c>
      <c r="AF1100" s="56">
        <v>-0.80613465376066296</v>
      </c>
      <c r="AG1100" s="56" t="s">
        <v>1362</v>
      </c>
      <c r="AH1100" s="56">
        <v>-1.2903200364039</v>
      </c>
      <c r="AI1100" s="56">
        <v>0.183784646612246</v>
      </c>
      <c r="AJ1100" s="56">
        <v>0.46264534319357298</v>
      </c>
      <c r="AK1100" s="56"/>
      <c r="AL1100" s="29" t="s">
        <v>1390</v>
      </c>
    </row>
    <row r="1101" spans="1:38" x14ac:dyDescent="0.2">
      <c r="A1101" t="s">
        <v>399</v>
      </c>
      <c r="B1101" t="s">
        <v>347</v>
      </c>
      <c r="C1101" t="s">
        <v>1029</v>
      </c>
      <c r="D1101" t="s">
        <v>1056</v>
      </c>
      <c r="E1101" t="s">
        <v>387</v>
      </c>
      <c r="F1101" s="95">
        <v>0.01</v>
      </c>
      <c r="H1101" s="33">
        <v>6374173</v>
      </c>
      <c r="I1101" s="40">
        <v>83.922133615700005</v>
      </c>
      <c r="J1101" s="40">
        <v>71.296232659899999</v>
      </c>
      <c r="K1101" s="34">
        <v>26</v>
      </c>
      <c r="M1101">
        <v>0</v>
      </c>
      <c r="P1101" s="28">
        <v>0.82221258211145598</v>
      </c>
      <c r="Q1101" s="28">
        <v>0.42214031392756801</v>
      </c>
      <c r="T1101" s="56">
        <v>-0.188804000880403</v>
      </c>
      <c r="U1101" s="56">
        <v>-0.126736443664136</v>
      </c>
      <c r="V1101" s="56">
        <v>-0.32786598442182002</v>
      </c>
      <c r="W1101" s="56">
        <v>0.191398551553975</v>
      </c>
      <c r="X1101" s="56">
        <v>0.32298057098387101</v>
      </c>
      <c r="Y1101" s="56">
        <v>0.156102581255884</v>
      </c>
      <c r="AB1101" s="56">
        <v>-0.41619581113208298</v>
      </c>
      <c r="AC1101" s="56">
        <v>1.46909929657334</v>
      </c>
      <c r="AD1101" s="56" t="s">
        <v>1362</v>
      </c>
      <c r="AE1101" s="56">
        <v>-0.30534422999351002</v>
      </c>
      <c r="AF1101" s="56">
        <v>-0.68668193921426801</v>
      </c>
      <c r="AG1101" s="56" t="s">
        <v>1362</v>
      </c>
      <c r="AH1101" s="56">
        <v>-0.69092178053569697</v>
      </c>
      <c r="AI1101" s="56">
        <v>0.24864826159258699</v>
      </c>
      <c r="AJ1101" s="56">
        <v>0.54631560277286595</v>
      </c>
      <c r="AK1101" s="56"/>
      <c r="AL1101" s="29" t="s">
        <v>1390</v>
      </c>
    </row>
    <row r="1102" spans="1:38" x14ac:dyDescent="0.2">
      <c r="A1102" t="s">
        <v>398</v>
      </c>
      <c r="B1102">
        <v>18363</v>
      </c>
      <c r="C1102" t="s">
        <v>505</v>
      </c>
      <c r="D1102" t="s">
        <v>1056</v>
      </c>
      <c r="E1102" t="s">
        <v>387</v>
      </c>
      <c r="F1102" s="95">
        <v>1.325</v>
      </c>
      <c r="H1102" s="33">
        <v>3334016</v>
      </c>
      <c r="I1102" s="40">
        <v>43.882176000000001</v>
      </c>
      <c r="J1102" s="40">
        <v>78.899372</v>
      </c>
      <c r="K1102" s="34">
        <v>68</v>
      </c>
      <c r="M1102">
        <v>0</v>
      </c>
      <c r="P1102" s="28">
        <v>0.59617335418308104</v>
      </c>
      <c r="Q1102" s="28">
        <v>0.27146176364278801</v>
      </c>
      <c r="T1102" s="56">
        <v>-1.38388027848104</v>
      </c>
      <c r="U1102" s="56">
        <v>-0.15435621893321799</v>
      </c>
      <c r="V1102" s="56">
        <v>-0.96611341678556695</v>
      </c>
      <c r="W1102" s="56">
        <v>1.8604510643304199E-2</v>
      </c>
      <c r="X1102" s="56">
        <v>0.270079356701528</v>
      </c>
      <c r="Y1102" s="56">
        <v>0.44516899434234802</v>
      </c>
      <c r="AB1102" s="56">
        <v>-1.6345167100503299</v>
      </c>
      <c r="AC1102" s="56">
        <v>1.9634575713840901</v>
      </c>
      <c r="AD1102" s="56" t="s">
        <v>1362</v>
      </c>
      <c r="AE1102" s="56">
        <v>-0.38147122396747901</v>
      </c>
      <c r="AF1102" s="56">
        <v>-1.2329724321968001</v>
      </c>
      <c r="AG1102" s="56" t="s">
        <v>1362</v>
      </c>
      <c r="AH1102" s="56">
        <v>-1.26447960435518</v>
      </c>
      <c r="AI1102" s="56">
        <v>0.54354088858636995</v>
      </c>
      <c r="AJ1102" s="56">
        <v>0.60897605521339304</v>
      </c>
      <c r="AK1102" s="56"/>
      <c r="AL1102" s="29" t="s">
        <v>1390</v>
      </c>
    </row>
    <row r="1103" spans="1:38" x14ac:dyDescent="0.2">
      <c r="A1103" t="s">
        <v>399</v>
      </c>
      <c r="B1103" t="s">
        <v>155</v>
      </c>
      <c r="C1103" t="s">
        <v>699</v>
      </c>
      <c r="D1103" t="s">
        <v>1056</v>
      </c>
      <c r="E1103" t="s">
        <v>387</v>
      </c>
      <c r="F1103" s="95">
        <v>0</v>
      </c>
      <c r="H1103" s="33">
        <v>1202540</v>
      </c>
      <c r="I1103" s="40">
        <v>81.429118063999994</v>
      </c>
      <c r="J1103" s="40">
        <v>92.818401488500001</v>
      </c>
      <c r="K1103" s="34">
        <v>1047</v>
      </c>
      <c r="M1103">
        <v>0</v>
      </c>
      <c r="P1103" s="28">
        <v>-9.9530468112587298E-2</v>
      </c>
      <c r="Q1103" s="28">
        <v>0.18284903926854301</v>
      </c>
      <c r="T1103" s="56">
        <v>-1.76574738427305</v>
      </c>
      <c r="U1103" s="56">
        <v>-7.5340199476075495E-2</v>
      </c>
      <c r="V1103" s="56">
        <v>-1.14215227120676</v>
      </c>
      <c r="W1103" s="56">
        <v>-0.42393676820688397</v>
      </c>
      <c r="X1103" s="56">
        <v>0.26145288358201701</v>
      </c>
      <c r="Y1103" s="56">
        <v>0.46693852584340201</v>
      </c>
      <c r="AB1103" s="56">
        <v>-2.3202660306996399</v>
      </c>
      <c r="AC1103" s="56">
        <v>1.99050567043544</v>
      </c>
      <c r="AD1103" s="56" t="s">
        <v>1362</v>
      </c>
      <c r="AE1103" s="56">
        <v>-0.45250428266048898</v>
      </c>
      <c r="AF1103" s="56">
        <v>-1.43091881472279</v>
      </c>
      <c r="AG1103" s="56" t="s">
        <v>1362</v>
      </c>
      <c r="AH1103" s="56">
        <v>-1.9318827181093099</v>
      </c>
      <c r="AI1103" s="56">
        <v>1.0700766588419499</v>
      </c>
      <c r="AJ1103" s="56">
        <v>0.52958810452351501</v>
      </c>
      <c r="AK1103" s="56"/>
      <c r="AL1103" s="29" t="s">
        <v>1390</v>
      </c>
    </row>
    <row r="1104" spans="1:38" x14ac:dyDescent="0.2">
      <c r="A1104" t="s">
        <v>398</v>
      </c>
      <c r="B1104">
        <v>18619</v>
      </c>
      <c r="C1104" t="s">
        <v>600</v>
      </c>
      <c r="D1104" t="s">
        <v>1056</v>
      </c>
      <c r="E1104" t="s">
        <v>387</v>
      </c>
      <c r="F1104" s="95">
        <v>0.185</v>
      </c>
      <c r="H1104" s="33">
        <v>4672113</v>
      </c>
      <c r="I1104" s="40">
        <v>85.22569</v>
      </c>
      <c r="J1104" s="40">
        <v>79.08493</v>
      </c>
      <c r="K1104" s="34">
        <v>3</v>
      </c>
      <c r="M1104">
        <v>0</v>
      </c>
      <c r="P1104" s="28">
        <v>-0.43828920777033797</v>
      </c>
      <c r="Q1104" s="28">
        <v>1.4881874241350901E-2</v>
      </c>
      <c r="T1104" s="56">
        <v>-1.91250820415264</v>
      </c>
      <c r="U1104" s="56">
        <v>-0.100780148459392</v>
      </c>
      <c r="V1104" s="56">
        <v>-0.92956888547302896</v>
      </c>
      <c r="W1104" s="56">
        <v>-0.12968804809689999</v>
      </c>
      <c r="X1104" s="56">
        <v>0.337362157627424</v>
      </c>
      <c r="Y1104" s="56">
        <v>0.43348649932716699</v>
      </c>
      <c r="AB1104" s="56">
        <v>-2.3344918728616202</v>
      </c>
      <c r="AC1104" s="56">
        <v>2.0129940180404899</v>
      </c>
      <c r="AD1104" s="56" t="s">
        <v>1362</v>
      </c>
      <c r="AE1104" s="56">
        <v>-0.39423001767517102</v>
      </c>
      <c r="AF1104" s="56">
        <v>-1.2603636366831801</v>
      </c>
      <c r="AG1104" s="56" t="s">
        <v>1362</v>
      </c>
      <c r="AH1104" s="56">
        <v>-1.5036462051363</v>
      </c>
      <c r="AI1104" s="56">
        <v>0.51162586072133598</v>
      </c>
      <c r="AJ1104" s="56">
        <v>0.66555223932579599</v>
      </c>
      <c r="AK1104" s="56"/>
      <c r="AL1104" s="29" t="s">
        <v>1390</v>
      </c>
    </row>
    <row r="1105" spans="1:38" x14ac:dyDescent="0.2">
      <c r="A1105" t="s">
        <v>399</v>
      </c>
      <c r="B1105" t="s">
        <v>162</v>
      </c>
      <c r="C1105" t="s">
        <v>468</v>
      </c>
      <c r="D1105" t="s">
        <v>1056</v>
      </c>
      <c r="E1105" t="s">
        <v>387</v>
      </c>
      <c r="F1105" s="95">
        <v>0</v>
      </c>
      <c r="H1105" s="33">
        <v>8453378</v>
      </c>
      <c r="I1105" s="40">
        <v>85.469083895500006</v>
      </c>
      <c r="J1105" s="40">
        <v>63.107661481900003</v>
      </c>
      <c r="K1105" s="34">
        <v>8</v>
      </c>
      <c r="M1105">
        <v>0</v>
      </c>
      <c r="P1105" s="28">
        <v>0.195424450505534</v>
      </c>
      <c r="Q1105" s="28">
        <v>-9.11820290042564E-4</v>
      </c>
      <c r="T1105" s="56">
        <v>-0.963631564100211</v>
      </c>
      <c r="U1105" s="56">
        <v>3.6528425264468603E-2</v>
      </c>
      <c r="V1105" s="56">
        <v>-0.59398105247497102</v>
      </c>
      <c r="W1105" s="56">
        <v>-8.0787025219636793E-2</v>
      </c>
      <c r="X1105" s="56">
        <v>0.39870538408332501</v>
      </c>
      <c r="Y1105" s="56">
        <v>0.226929133915894</v>
      </c>
      <c r="AB1105" s="56">
        <v>-1.2026712920232101</v>
      </c>
      <c r="AC1105" s="56">
        <v>1.61732332582576</v>
      </c>
      <c r="AD1105" s="56" t="s">
        <v>1362</v>
      </c>
      <c r="AE1105" s="56">
        <v>-0.19760094511203</v>
      </c>
      <c r="AF1105" s="56">
        <v>-0.79288092063359095</v>
      </c>
      <c r="AG1105" s="56" t="s">
        <v>1362</v>
      </c>
      <c r="AH1105" s="56">
        <v>-1.00673158735451</v>
      </c>
      <c r="AI1105" s="56">
        <v>0.24708833728718199</v>
      </c>
      <c r="AJ1105" s="56">
        <v>0.63018674606231795</v>
      </c>
      <c r="AK1105" s="56"/>
      <c r="AL1105" s="29" t="s">
        <v>1390</v>
      </c>
    </row>
    <row r="1106" spans="1:38" x14ac:dyDescent="0.2">
      <c r="A1106" t="s">
        <v>398</v>
      </c>
      <c r="B1106">
        <v>19115</v>
      </c>
      <c r="C1106" t="s">
        <v>738</v>
      </c>
      <c r="D1106" t="s">
        <v>1056</v>
      </c>
      <c r="E1106" t="s">
        <v>387</v>
      </c>
      <c r="F1106" s="95" t="s">
        <v>1362</v>
      </c>
      <c r="H1106" s="33">
        <v>3077533</v>
      </c>
      <c r="I1106" s="40">
        <v>66.814390000000003</v>
      </c>
      <c r="J1106" s="40">
        <v>62.291621999999997</v>
      </c>
      <c r="K1106" s="34">
        <v>4</v>
      </c>
      <c r="M1106">
        <v>0</v>
      </c>
      <c r="P1106" s="28">
        <v>-0.59977017117329001</v>
      </c>
      <c r="Q1106" s="28">
        <v>-0.26535090531484101</v>
      </c>
      <c r="T1106" s="56">
        <v>-2.27538861340315</v>
      </c>
      <c r="U1106" s="56">
        <v>-0.13064431278347899</v>
      </c>
      <c r="V1106" s="56">
        <v>-1.5746572117425199</v>
      </c>
      <c r="W1106" s="56">
        <v>-0.62458895815712401</v>
      </c>
      <c r="X1106" s="56">
        <v>-0.30843311603394102</v>
      </c>
      <c r="Y1106" s="56">
        <v>0.63215140833731998</v>
      </c>
      <c r="AB1106" s="56">
        <v>-2.69736961956953</v>
      </c>
      <c r="AC1106" s="56">
        <v>2.3077732724592601</v>
      </c>
      <c r="AD1106" s="56" t="s">
        <v>1362</v>
      </c>
      <c r="AE1106" s="56">
        <v>-0.57249812172824599</v>
      </c>
      <c r="AF1106" s="56">
        <v>-1.7937197733991199</v>
      </c>
      <c r="AG1106" s="56" t="s">
        <v>1362</v>
      </c>
      <c r="AH1106" s="56">
        <v>-1.7551940535108099</v>
      </c>
      <c r="AI1106" s="56">
        <v>1.17834224814264</v>
      </c>
      <c r="AJ1106" s="56">
        <v>-0.130039169409816</v>
      </c>
      <c r="AK1106" s="56"/>
      <c r="AL1106" s="29" t="s">
        <v>1390</v>
      </c>
    </row>
    <row r="1107" spans="1:38" x14ac:dyDescent="0.2">
      <c r="A1107" t="s">
        <v>398</v>
      </c>
      <c r="B1107">
        <v>19017</v>
      </c>
      <c r="C1107" t="s">
        <v>723</v>
      </c>
      <c r="D1107" t="s">
        <v>1070</v>
      </c>
      <c r="E1107" t="s">
        <v>387</v>
      </c>
      <c r="F1107" s="95">
        <v>10.095000000000001</v>
      </c>
      <c r="H1107" s="33">
        <v>770770</v>
      </c>
      <c r="I1107" s="40">
        <v>53.059989999999999</v>
      </c>
      <c r="J1107" s="40">
        <v>87.095205000000007</v>
      </c>
      <c r="K1107" s="34" t="s">
        <v>1363</v>
      </c>
      <c r="M1107">
        <v>0</v>
      </c>
      <c r="P1107" s="28">
        <v>0.39757677878886599</v>
      </c>
      <c r="Q1107" s="28">
        <v>0.25901508627797698</v>
      </c>
      <c r="T1107" s="56" t="s">
        <v>1362</v>
      </c>
      <c r="U1107" s="56" t="s">
        <v>1362</v>
      </c>
      <c r="V1107" s="56" t="s">
        <v>1362</v>
      </c>
      <c r="W1107" s="56" t="s">
        <v>1362</v>
      </c>
      <c r="X1107" s="56" t="s">
        <v>1362</v>
      </c>
      <c r="Y1107" s="56" t="s">
        <v>1362</v>
      </c>
      <c r="AB1107" s="56" t="s">
        <v>1375</v>
      </c>
      <c r="AC1107" s="56" t="s">
        <v>1375</v>
      </c>
      <c r="AD1107" s="56" t="s">
        <v>1362</v>
      </c>
      <c r="AE1107" s="56" t="s">
        <v>1375</v>
      </c>
      <c r="AF1107" s="56" t="s">
        <v>1375</v>
      </c>
      <c r="AG1107" s="56" t="s">
        <v>1362</v>
      </c>
      <c r="AH1107" s="56" t="s">
        <v>1375</v>
      </c>
      <c r="AI1107" s="56" t="s">
        <v>1375</v>
      </c>
      <c r="AJ1107" s="56" t="s">
        <v>1375</v>
      </c>
      <c r="AK1107" s="56"/>
      <c r="AL1107" s="29" t="s">
        <v>1390</v>
      </c>
    </row>
    <row r="1108" spans="1:38" x14ac:dyDescent="0.2">
      <c r="A1108" t="s">
        <v>398</v>
      </c>
      <c r="B1108">
        <v>17429</v>
      </c>
      <c r="C1108" t="s">
        <v>959</v>
      </c>
      <c r="D1108" t="s">
        <v>1070</v>
      </c>
      <c r="E1108" t="s">
        <v>1037</v>
      </c>
      <c r="F1108" s="95">
        <v>0.37</v>
      </c>
      <c r="H1108" s="33">
        <v>15425297</v>
      </c>
      <c r="I1108" s="40">
        <v>87.200270000000003</v>
      </c>
      <c r="J1108" s="40">
        <v>42.525379999999998</v>
      </c>
      <c r="K1108" s="34">
        <v>0</v>
      </c>
      <c r="M1108">
        <v>0</v>
      </c>
      <c r="P1108" s="28">
        <v>0.475963115698607</v>
      </c>
      <c r="Q1108" s="28">
        <v>0.153330773167313</v>
      </c>
      <c r="T1108" s="56">
        <v>0.50543006623337605</v>
      </c>
      <c r="U1108" s="56">
        <v>9.5777625407577005E-2</v>
      </c>
      <c r="V1108" s="56">
        <v>0.103452452115329</v>
      </c>
      <c r="W1108" s="56">
        <v>1.1551278743071399E-2</v>
      </c>
      <c r="X1108" s="56">
        <v>-1.34074400815366E-2</v>
      </c>
      <c r="Y1108" s="56">
        <v>-7.4475938488623494E-2</v>
      </c>
      <c r="AB1108" s="56">
        <v>0.378440612999768</v>
      </c>
      <c r="AC1108" s="56">
        <v>-0.15208603515624</v>
      </c>
      <c r="AD1108" s="56">
        <v>0.64399089676635002</v>
      </c>
      <c r="AE1108" s="56">
        <v>0.17103691763965301</v>
      </c>
      <c r="AF1108" s="56">
        <v>6.2941057039616194E-2</v>
      </c>
      <c r="AG1108" s="56">
        <v>-7.1635225189417104E-2</v>
      </c>
      <c r="AH1108" s="56">
        <v>9.5554272070303495E-2</v>
      </c>
      <c r="AI1108" s="56">
        <v>-0.28857364453260398</v>
      </c>
      <c r="AJ1108" s="56">
        <v>7.8828546712329098E-2</v>
      </c>
      <c r="AK1108" s="56"/>
      <c r="AL1108" s="29" t="s">
        <v>1390</v>
      </c>
    </row>
    <row r="1109" spans="1:38" x14ac:dyDescent="0.2">
      <c r="A1109" t="s">
        <v>398</v>
      </c>
      <c r="B1109" t="s">
        <v>5</v>
      </c>
      <c r="C1109" t="s">
        <v>764</v>
      </c>
      <c r="D1109" t="s">
        <v>1070</v>
      </c>
      <c r="E1109" t="s">
        <v>1037</v>
      </c>
      <c r="F1109" s="95">
        <v>1.0900000000000001</v>
      </c>
      <c r="H1109" s="33">
        <v>10434352</v>
      </c>
      <c r="I1109" s="40">
        <v>81.792353256699997</v>
      </c>
      <c r="J1109" s="40">
        <v>47.016272795600003</v>
      </c>
      <c r="K1109" s="34">
        <v>4</v>
      </c>
      <c r="M1109">
        <v>0</v>
      </c>
      <c r="P1109" s="28">
        <v>0.63607294101454104</v>
      </c>
      <c r="Q1109" s="28">
        <v>0.15313833386487999</v>
      </c>
      <c r="T1109" s="56">
        <v>0.81666027351180903</v>
      </c>
      <c r="U1109" s="56">
        <v>-7.14045780744543E-2</v>
      </c>
      <c r="V1109" s="56">
        <v>0.23932222263071601</v>
      </c>
      <c r="W1109" s="56">
        <v>0.249884906460307</v>
      </c>
      <c r="X1109" s="56">
        <v>0.15107015421293499</v>
      </c>
      <c r="Y1109" s="56">
        <v>-4.2581051521771898E-2</v>
      </c>
      <c r="AB1109" s="56">
        <v>0.71588250342193305</v>
      </c>
      <c r="AC1109" s="56">
        <v>-3.57973250127595E-2</v>
      </c>
      <c r="AD1109" s="56">
        <v>0.29470757031645201</v>
      </c>
      <c r="AE1109" s="56">
        <v>-0.106535595368406</v>
      </c>
      <c r="AF1109" s="56">
        <v>0.15612620188366999</v>
      </c>
      <c r="AG1109" s="56">
        <v>7.7534955827161606E-2</v>
      </c>
      <c r="AH1109" s="56">
        <v>9.6768192704536099E-2</v>
      </c>
      <c r="AI1109" s="56">
        <v>-0.52210303062302299</v>
      </c>
      <c r="AJ1109" s="56">
        <v>8.1671068674818006E-2</v>
      </c>
      <c r="AK1109" s="56"/>
      <c r="AL1109" s="29" t="s">
        <v>1390</v>
      </c>
    </row>
    <row r="1110" spans="1:38" x14ac:dyDescent="0.2">
      <c r="A1110" t="s">
        <v>399</v>
      </c>
      <c r="B1110" t="s">
        <v>279</v>
      </c>
      <c r="C1110" t="s">
        <v>972</v>
      </c>
      <c r="D1110" t="s">
        <v>1070</v>
      </c>
      <c r="E1110" t="s">
        <v>387</v>
      </c>
      <c r="F1110" s="95">
        <v>30.755000000000003</v>
      </c>
      <c r="H1110" s="33">
        <v>18036554</v>
      </c>
      <c r="I1110" s="40">
        <v>89.252549297300007</v>
      </c>
      <c r="J1110" s="40">
        <v>18.3655846449</v>
      </c>
      <c r="K1110" s="34">
        <v>0</v>
      </c>
      <c r="M1110">
        <v>0</v>
      </c>
      <c r="P1110" s="28">
        <v>-2.2974307542352802E-3</v>
      </c>
      <c r="Q1110" s="28">
        <v>8.99807611682958E-2</v>
      </c>
      <c r="T1110" s="56">
        <v>-0.529311016441251</v>
      </c>
      <c r="U1110" s="56">
        <v>-0.45331750292890199</v>
      </c>
      <c r="V1110" s="56">
        <v>-0.52297585528291801</v>
      </c>
      <c r="W1110" s="56">
        <v>2.28244210586101E-2</v>
      </c>
      <c r="X1110" s="56">
        <v>-0.41479592126534198</v>
      </c>
      <c r="Y1110" s="56">
        <v>0.49702317091583997</v>
      </c>
      <c r="AB1110" s="56">
        <v>-0.22010961777526</v>
      </c>
      <c r="AC1110" s="56">
        <v>-0.106853490143641</v>
      </c>
      <c r="AD1110" s="56" t="s">
        <v>1362</v>
      </c>
      <c r="AE1110" s="56">
        <v>-3.1855309840240799E-2</v>
      </c>
      <c r="AF1110" s="56">
        <v>0.194949466552754</v>
      </c>
      <c r="AG1110" s="56" t="s">
        <v>1362</v>
      </c>
      <c r="AH1110" s="56">
        <v>0.455146800847267</v>
      </c>
      <c r="AI1110" s="56">
        <v>-1.0797372993638401</v>
      </c>
      <c r="AJ1110" s="56">
        <v>-0.16957862107545099</v>
      </c>
      <c r="AK1110" s="56"/>
      <c r="AL1110" s="29" t="s">
        <v>1390</v>
      </c>
    </row>
    <row r="1111" spans="1:38" x14ac:dyDescent="0.2">
      <c r="A1111" t="s">
        <v>399</v>
      </c>
      <c r="B1111" t="s">
        <v>206</v>
      </c>
      <c r="C1111" t="s">
        <v>943</v>
      </c>
      <c r="D1111" t="s">
        <v>1070</v>
      </c>
      <c r="E1111" t="s">
        <v>387</v>
      </c>
      <c r="F1111" s="95" t="s">
        <v>1362</v>
      </c>
      <c r="H1111" s="33">
        <v>7141721</v>
      </c>
      <c r="I1111" s="40">
        <v>87.092101920600001</v>
      </c>
      <c r="J1111" s="40">
        <v>52.053899841700002</v>
      </c>
      <c r="K1111" s="34">
        <v>23</v>
      </c>
      <c r="M1111">
        <v>0</v>
      </c>
      <c r="P1111" s="28">
        <v>0.29424968206069402</v>
      </c>
      <c r="Q1111" s="28">
        <v>5.5095417310280899E-2</v>
      </c>
      <c r="T1111" s="56">
        <v>-0.54823147803863503</v>
      </c>
      <c r="U1111" s="56">
        <v>0.119039302470453</v>
      </c>
      <c r="V1111" s="56">
        <v>-0.31036846306917598</v>
      </c>
      <c r="W1111" s="56">
        <v>9.4710640951090608E-3</v>
      </c>
      <c r="X1111" s="56">
        <v>0.202380482753476</v>
      </c>
      <c r="Y1111" s="56">
        <v>9.0842473879217497E-2</v>
      </c>
      <c r="AB1111" s="56">
        <v>-0.54248726672400605</v>
      </c>
      <c r="AC1111" s="56">
        <v>1.4245391100140199</v>
      </c>
      <c r="AD1111" s="56" t="s">
        <v>1362</v>
      </c>
      <c r="AE1111" s="56">
        <v>1.5756847156999099E-2</v>
      </c>
      <c r="AF1111" s="56">
        <v>-0.62472576958678205</v>
      </c>
      <c r="AG1111" s="56" t="s">
        <v>1362</v>
      </c>
      <c r="AH1111" s="56">
        <v>-0.71614622227031599</v>
      </c>
      <c r="AI1111" s="56">
        <v>-0.26870948971624697</v>
      </c>
      <c r="AJ1111" s="56">
        <v>0.454582844267643</v>
      </c>
      <c r="AK1111" s="56"/>
      <c r="AL1111" s="29" t="s">
        <v>1390</v>
      </c>
    </row>
    <row r="1112" spans="1:38" x14ac:dyDescent="0.2">
      <c r="A1112" t="s">
        <v>399</v>
      </c>
      <c r="B1112">
        <v>22875</v>
      </c>
      <c r="C1112" t="s">
        <v>1207</v>
      </c>
      <c r="D1112" t="s">
        <v>1070</v>
      </c>
      <c r="E1112" t="s">
        <v>387</v>
      </c>
      <c r="F1112" s="95">
        <v>27.75</v>
      </c>
      <c r="H1112" s="33">
        <v>24122149</v>
      </c>
      <c r="I1112" s="40">
        <v>81.913899999999998</v>
      </c>
      <c r="J1112" s="40">
        <v>21.745930000000001</v>
      </c>
      <c r="K1112" s="34">
        <v>28</v>
      </c>
      <c r="M1112">
        <v>0</v>
      </c>
      <c r="P1112" s="28">
        <v>0.327878542833276</v>
      </c>
      <c r="Q1112" s="28">
        <v>3.7904113410923201E-2</v>
      </c>
      <c r="T1112" s="56">
        <v>-0.34908818197800601</v>
      </c>
      <c r="U1112" s="56">
        <v>-1.4166668248148699</v>
      </c>
      <c r="V1112" s="56">
        <v>-1.5285525092604699</v>
      </c>
      <c r="W1112" s="56">
        <v>-1.59590130875248</v>
      </c>
      <c r="X1112" s="56">
        <v>-1.46381873011759</v>
      </c>
      <c r="Y1112" s="56">
        <v>0.89607138282333398</v>
      </c>
      <c r="AB1112" s="56">
        <v>0.124388583545418</v>
      </c>
      <c r="AC1112" s="56">
        <v>-1.07875214048081</v>
      </c>
      <c r="AD1112" s="56" t="s">
        <v>1362</v>
      </c>
      <c r="AE1112" s="56">
        <v>-0.208302002431697</v>
      </c>
      <c r="AF1112" s="56">
        <v>0.37929722845615299</v>
      </c>
      <c r="AG1112" s="56" t="s">
        <v>1362</v>
      </c>
      <c r="AH1112" s="56">
        <v>0.70833809060037001</v>
      </c>
      <c r="AI1112" s="56">
        <v>-0.58024309910735306</v>
      </c>
      <c r="AJ1112" s="56">
        <v>-1.09620364556574</v>
      </c>
      <c r="AK1112" s="56"/>
      <c r="AL1112" s="29" t="s">
        <v>1390</v>
      </c>
    </row>
    <row r="1113" spans="1:38" x14ac:dyDescent="0.2">
      <c r="A1113" t="s">
        <v>399</v>
      </c>
      <c r="B1113" t="s">
        <v>111</v>
      </c>
      <c r="C1113" t="s">
        <v>574</v>
      </c>
      <c r="D1113" t="s">
        <v>1070</v>
      </c>
      <c r="E1113" t="s">
        <v>387</v>
      </c>
      <c r="F1113" s="95">
        <v>2.165</v>
      </c>
      <c r="H1113" s="33">
        <v>11747524</v>
      </c>
      <c r="I1113" s="40">
        <v>83.326286083200003</v>
      </c>
      <c r="J1113" s="40">
        <v>42.201629142500003</v>
      </c>
      <c r="K1113" s="34">
        <v>78</v>
      </c>
      <c r="M1113">
        <v>0</v>
      </c>
      <c r="P1113" s="28">
        <v>9.0374420266560694E-3</v>
      </c>
      <c r="Q1113" s="28">
        <v>-0.109066671070962</v>
      </c>
      <c r="T1113" s="56">
        <v>-0.75293809710134096</v>
      </c>
      <c r="U1113" s="56">
        <v>-8.4039188191646796E-2</v>
      </c>
      <c r="V1113" s="56">
        <v>-0.586901464191244</v>
      </c>
      <c r="W1113" s="56">
        <v>-0.32149680310212803</v>
      </c>
      <c r="X1113" s="56">
        <v>0.18540291522876001</v>
      </c>
      <c r="Y1113" s="56">
        <v>0.31374560066433399</v>
      </c>
      <c r="AB1113" s="56">
        <v>-0.72515346010050896</v>
      </c>
      <c r="AC1113" s="56">
        <v>1.4128743051216199</v>
      </c>
      <c r="AD1113" s="56" t="s">
        <v>1362</v>
      </c>
      <c r="AE1113" s="56">
        <v>-0.13533620615480799</v>
      </c>
      <c r="AF1113" s="56">
        <v>-0.473038332028201</v>
      </c>
      <c r="AG1113" s="56" t="s">
        <v>1362</v>
      </c>
      <c r="AH1113" s="56">
        <v>-0.57910556067613295</v>
      </c>
      <c r="AI1113" s="56">
        <v>-0.15899576730071299</v>
      </c>
      <c r="AJ1113" s="56">
        <v>0.35367830538149098</v>
      </c>
      <c r="AK1113" s="56"/>
      <c r="AL1113" s="29" t="s">
        <v>1390</v>
      </c>
    </row>
    <row r="1114" spans="1:38" x14ac:dyDescent="0.2">
      <c r="A1114" t="s">
        <v>397</v>
      </c>
      <c r="B1114">
        <v>18112</v>
      </c>
      <c r="C1114" t="s">
        <v>417</v>
      </c>
      <c r="D1114" t="s">
        <v>1040</v>
      </c>
      <c r="E1114" t="s">
        <v>1037</v>
      </c>
      <c r="F1114" s="95">
        <v>1.345</v>
      </c>
      <c r="H1114" s="33">
        <v>5352417</v>
      </c>
      <c r="I1114" s="40">
        <v>83.670150000000007</v>
      </c>
      <c r="J1114" s="40">
        <v>76.992870999999994</v>
      </c>
      <c r="K1114" s="34">
        <v>10</v>
      </c>
      <c r="M1114">
        <v>0</v>
      </c>
      <c r="P1114" s="28">
        <v>0.90366790831393395</v>
      </c>
      <c r="Q1114" s="28">
        <v>0.60966899145381304</v>
      </c>
      <c r="T1114" s="56">
        <v>0.88316164501574101</v>
      </c>
      <c r="U1114" s="56">
        <v>-0.369598432633095</v>
      </c>
      <c r="V1114" s="56">
        <v>0.18513226809695199</v>
      </c>
      <c r="W1114" s="56">
        <v>0.53480877321592402</v>
      </c>
      <c r="X1114" s="56">
        <v>-9.9411097011508895E-2</v>
      </c>
      <c r="Y1114" s="56">
        <v>7.15700492431426E-2</v>
      </c>
      <c r="AB1114" s="56">
        <v>0.84778499337037505</v>
      </c>
      <c r="AC1114" s="56">
        <v>0.14754631201023499</v>
      </c>
      <c r="AD1114" s="56">
        <v>0.36331353014530599</v>
      </c>
      <c r="AE1114" s="56">
        <v>-0.40596129265585801</v>
      </c>
      <c r="AF1114" s="56">
        <v>-4.0892361586974603E-2</v>
      </c>
      <c r="AG1114" s="56">
        <v>-6.2805974615476198E-2</v>
      </c>
      <c r="AH1114" s="56">
        <v>0.30544703589545802</v>
      </c>
      <c r="AI1114" s="56">
        <v>7.3309409324050806E-2</v>
      </c>
      <c r="AJ1114" s="56">
        <v>-9.5907592667532293E-2</v>
      </c>
      <c r="AK1114" s="56"/>
      <c r="AL1114" s="29" t="s">
        <v>1390</v>
      </c>
    </row>
    <row r="1115" spans="1:38" x14ac:dyDescent="0.2">
      <c r="A1115" t="s">
        <v>398</v>
      </c>
      <c r="B1115">
        <v>19064</v>
      </c>
      <c r="C1115" t="s">
        <v>672</v>
      </c>
      <c r="D1115" t="s">
        <v>1040</v>
      </c>
      <c r="E1115" t="s">
        <v>387</v>
      </c>
      <c r="F1115" s="95">
        <v>23.535</v>
      </c>
      <c r="H1115" s="33">
        <v>458386</v>
      </c>
      <c r="I1115" s="40">
        <v>81.019909999999996</v>
      </c>
      <c r="J1115" s="40">
        <v>72.984913000000006</v>
      </c>
      <c r="K1115" s="34" t="s">
        <v>1363</v>
      </c>
      <c r="M1115">
        <v>0</v>
      </c>
      <c r="P1115" s="28">
        <v>0.49890305942671997</v>
      </c>
      <c r="Q1115" s="28">
        <v>0.57707085213350995</v>
      </c>
      <c r="T1115" s="56" t="s">
        <v>1362</v>
      </c>
      <c r="U1115" s="56" t="s">
        <v>1362</v>
      </c>
      <c r="V1115" s="56" t="s">
        <v>1362</v>
      </c>
      <c r="W1115" s="56" t="s">
        <v>1362</v>
      </c>
      <c r="X1115" s="56" t="s">
        <v>1362</v>
      </c>
      <c r="Y1115" s="56" t="s">
        <v>1362</v>
      </c>
      <c r="AB1115" s="56" t="s">
        <v>1375</v>
      </c>
      <c r="AC1115" s="56" t="s">
        <v>1375</v>
      </c>
      <c r="AD1115" s="56" t="s">
        <v>1362</v>
      </c>
      <c r="AE1115" s="56" t="s">
        <v>1375</v>
      </c>
      <c r="AF1115" s="56" t="s">
        <v>1375</v>
      </c>
      <c r="AG1115" s="56" t="s">
        <v>1362</v>
      </c>
      <c r="AH1115" s="56" t="s">
        <v>1375</v>
      </c>
      <c r="AI1115" s="56" t="s">
        <v>1375</v>
      </c>
      <c r="AJ1115" s="56" t="s">
        <v>1375</v>
      </c>
      <c r="AK1115" s="56"/>
      <c r="AL1115" s="29" t="s">
        <v>1390</v>
      </c>
    </row>
    <row r="1116" spans="1:38" x14ac:dyDescent="0.2">
      <c r="A1116" t="s">
        <v>398</v>
      </c>
      <c r="B1116">
        <v>18956</v>
      </c>
      <c r="C1116" t="s">
        <v>667</v>
      </c>
      <c r="D1116" t="s">
        <v>1040</v>
      </c>
      <c r="E1116" t="s">
        <v>387</v>
      </c>
      <c r="F1116" s="95">
        <v>2.65</v>
      </c>
      <c r="H1116" s="33">
        <v>215199</v>
      </c>
      <c r="I1116" s="40">
        <v>81.155073999999999</v>
      </c>
      <c r="J1116" s="40">
        <v>22.367923999999999</v>
      </c>
      <c r="K1116" s="34">
        <v>3</v>
      </c>
      <c r="M1116">
        <v>0</v>
      </c>
      <c r="P1116" s="28">
        <v>0.887583373623125</v>
      </c>
      <c r="Q1116" s="28">
        <v>0.43931225898141502</v>
      </c>
      <c r="T1116" s="56">
        <v>-1.1590308985247699</v>
      </c>
      <c r="U1116" s="56">
        <v>-0.19750842196086399</v>
      </c>
      <c r="V1116" s="56">
        <v>-0.63583768241631999</v>
      </c>
      <c r="W1116" s="56" t="s">
        <v>1362</v>
      </c>
      <c r="X1116" s="56">
        <v>-3.5772170276879199E-2</v>
      </c>
      <c r="Y1116" s="56">
        <v>0.466281152148603</v>
      </c>
      <c r="AB1116" s="56">
        <v>0.80271653534270704</v>
      </c>
      <c r="AC1116" s="56">
        <v>1.2266296455266701</v>
      </c>
      <c r="AD1116" s="56" t="s">
        <v>1362</v>
      </c>
      <c r="AE1116" s="56">
        <v>-0.32210424505565999</v>
      </c>
      <c r="AF1116" s="56">
        <v>-0.53270478096996698</v>
      </c>
      <c r="AG1116" s="56" t="s">
        <v>1362</v>
      </c>
      <c r="AH1116" s="56" t="s">
        <v>1362</v>
      </c>
      <c r="AI1116" s="56">
        <v>3.0551695004471802E-2</v>
      </c>
      <c r="AJ1116" s="56">
        <v>8.2066222538396003E-2</v>
      </c>
      <c r="AK1116" s="56"/>
      <c r="AL1116" s="29" t="s">
        <v>1390</v>
      </c>
    </row>
    <row r="1117" spans="1:38" x14ac:dyDescent="0.2">
      <c r="A1117" t="s">
        <v>398</v>
      </c>
      <c r="B1117">
        <v>19059</v>
      </c>
      <c r="C1117" t="s">
        <v>667</v>
      </c>
      <c r="D1117" t="s">
        <v>1040</v>
      </c>
      <c r="E1117" t="s">
        <v>387</v>
      </c>
      <c r="F1117" s="95">
        <v>2.65</v>
      </c>
      <c r="H1117" s="33">
        <v>4983372</v>
      </c>
      <c r="I1117" s="40">
        <v>81.157160000000005</v>
      </c>
      <c r="J1117" s="40">
        <v>72.032020000000003</v>
      </c>
      <c r="K1117" s="34">
        <v>14</v>
      </c>
      <c r="M1117">
        <v>0</v>
      </c>
      <c r="P1117" s="28">
        <v>0.61273860787818302</v>
      </c>
      <c r="Q1117" s="28">
        <v>0.38079990700217098</v>
      </c>
      <c r="T1117" s="56">
        <v>-0.71216812273087504</v>
      </c>
      <c r="U1117" s="56">
        <v>-8.7874844260062104E-2</v>
      </c>
      <c r="V1117" s="56">
        <v>-0.82462937043849605</v>
      </c>
      <c r="W1117" s="56">
        <v>7.60679682118406E-2</v>
      </c>
      <c r="X1117" s="56">
        <v>0.36992141654060501</v>
      </c>
      <c r="Y1117" s="56">
        <v>0.31929872061196601</v>
      </c>
      <c r="AB1117" s="56">
        <v>-1.08903280531225</v>
      </c>
      <c r="AC1117" s="56">
        <v>1.7400263293487299</v>
      </c>
      <c r="AD1117" s="56" t="s">
        <v>1362</v>
      </c>
      <c r="AE1117" s="56">
        <v>-0.32971742916552998</v>
      </c>
      <c r="AF1117" s="56">
        <v>-0.93704056697860405</v>
      </c>
      <c r="AG1117" s="56" t="s">
        <v>1362</v>
      </c>
      <c r="AH1117" s="56">
        <v>-0.90182758113111905</v>
      </c>
      <c r="AI1117" s="56">
        <v>0.383552393313978</v>
      </c>
      <c r="AJ1117" s="56">
        <v>0.62264617875069495</v>
      </c>
      <c r="AK1117" s="56"/>
      <c r="AL1117" s="29" t="s">
        <v>1390</v>
      </c>
    </row>
    <row r="1118" spans="1:38" x14ac:dyDescent="0.2">
      <c r="A1118" t="s">
        <v>398</v>
      </c>
      <c r="B1118">
        <v>19048</v>
      </c>
      <c r="C1118" t="s">
        <v>657</v>
      </c>
      <c r="D1118" t="s">
        <v>1040</v>
      </c>
      <c r="E1118" t="s">
        <v>387</v>
      </c>
      <c r="F1118" s="95">
        <v>19.445</v>
      </c>
      <c r="H1118" s="33">
        <v>2716739</v>
      </c>
      <c r="I1118" s="40">
        <v>77.036225999999999</v>
      </c>
      <c r="J1118" s="40">
        <v>72.582440000000005</v>
      </c>
      <c r="K1118" s="34">
        <v>1</v>
      </c>
      <c r="M1118">
        <v>0</v>
      </c>
      <c r="P1118" s="28">
        <v>0.35713868365304202</v>
      </c>
      <c r="Q1118" s="28">
        <v>0.25152802389784501</v>
      </c>
      <c r="T1118" s="56">
        <v>-1.2808262557596599</v>
      </c>
      <c r="U1118" s="56">
        <v>-0.165839235305732</v>
      </c>
      <c r="V1118" s="56">
        <v>-0.989806481780244</v>
      </c>
      <c r="W1118" s="56">
        <v>-8.1034644565914707E-2</v>
      </c>
      <c r="X1118" s="56">
        <v>0.34148825497625801</v>
      </c>
      <c r="Y1118" s="56">
        <v>0.43739210293815101</v>
      </c>
      <c r="AB1118" s="56">
        <v>-1.7463422174538701</v>
      </c>
      <c r="AC1118" s="56">
        <v>1.9784245526347599</v>
      </c>
      <c r="AD1118" s="56" t="s">
        <v>1362</v>
      </c>
      <c r="AE1118" s="56">
        <v>-0.39792935337042301</v>
      </c>
      <c r="AF1118" s="56">
        <v>-1.30524601563154</v>
      </c>
      <c r="AG1118" s="56" t="s">
        <v>1362</v>
      </c>
      <c r="AH1118" s="56">
        <v>-1.3760351355429401</v>
      </c>
      <c r="AI1118" s="56">
        <v>0.54751707753789103</v>
      </c>
      <c r="AJ1118" s="56">
        <v>0.69044854565582103</v>
      </c>
      <c r="AK1118" s="56"/>
      <c r="AL1118" s="29" t="s">
        <v>1390</v>
      </c>
    </row>
    <row r="1119" spans="1:38" x14ac:dyDescent="0.2">
      <c r="A1119" t="s">
        <v>399</v>
      </c>
      <c r="B1119" t="s">
        <v>300</v>
      </c>
      <c r="C1119" t="s">
        <v>992</v>
      </c>
      <c r="D1119" t="s">
        <v>1040</v>
      </c>
      <c r="E1119" t="s">
        <v>387</v>
      </c>
      <c r="F1119" s="95">
        <v>0</v>
      </c>
      <c r="H1119" s="33">
        <v>23647927</v>
      </c>
      <c r="I1119" s="40">
        <v>85.0700713998</v>
      </c>
      <c r="J1119" s="40">
        <v>16.909981549400001</v>
      </c>
      <c r="K1119" s="34">
        <v>23</v>
      </c>
      <c r="M1119">
        <v>0</v>
      </c>
      <c r="P1119" s="28">
        <v>0.32278923531873399</v>
      </c>
      <c r="Q1119" s="28">
        <v>0.19302296841762101</v>
      </c>
      <c r="T1119" s="56">
        <v>-0.32983158742394297</v>
      </c>
      <c r="U1119" s="56">
        <v>-1.62662110645143</v>
      </c>
      <c r="V1119" s="56">
        <v>-1.36233627753146</v>
      </c>
      <c r="W1119" s="56">
        <v>-1.5393799418494001</v>
      </c>
      <c r="X1119" s="56">
        <v>-1.8705236560440399</v>
      </c>
      <c r="Y1119" s="56">
        <v>0.91779637845295203</v>
      </c>
      <c r="AB1119" s="56">
        <v>0.33752054444205398</v>
      </c>
      <c r="AC1119" s="56">
        <v>-1.98272744094439</v>
      </c>
      <c r="AD1119" s="56" t="s">
        <v>1362</v>
      </c>
      <c r="AE1119" s="56">
        <v>-0.31423061530605101</v>
      </c>
      <c r="AF1119" s="56">
        <v>0.41309367467094799</v>
      </c>
      <c r="AG1119" s="56" t="s">
        <v>1362</v>
      </c>
      <c r="AH1119" s="56">
        <v>1.17236675557213</v>
      </c>
      <c r="AI1119" s="56">
        <v>-0.736967832844027</v>
      </c>
      <c r="AJ1119" s="56">
        <v>-1.37121644681875</v>
      </c>
      <c r="AK1119" s="56"/>
      <c r="AL1119" s="29" t="s">
        <v>1390</v>
      </c>
    </row>
    <row r="1120" spans="1:38" x14ac:dyDescent="0.2">
      <c r="A1120" t="s">
        <v>398</v>
      </c>
      <c r="B1120">
        <v>19054</v>
      </c>
      <c r="C1120" t="s">
        <v>662</v>
      </c>
      <c r="D1120" t="s">
        <v>1040</v>
      </c>
      <c r="E1120" t="s">
        <v>387</v>
      </c>
      <c r="F1120" s="95">
        <v>15.259999999999998</v>
      </c>
      <c r="H1120" s="33">
        <v>7054088</v>
      </c>
      <c r="I1120" s="40">
        <v>80.435130000000001</v>
      </c>
      <c r="J1120" s="40">
        <v>72.842398000000003</v>
      </c>
      <c r="K1120" s="34">
        <v>11</v>
      </c>
      <c r="M1120">
        <v>0</v>
      </c>
      <c r="P1120" s="28">
        <v>0.24848318385233101</v>
      </c>
      <c r="Q1120" s="28">
        <v>0.159928704797453</v>
      </c>
      <c r="T1120" s="56">
        <v>-0.94382378423393398</v>
      </c>
      <c r="U1120" s="56">
        <v>-6.7319172765760799E-2</v>
      </c>
      <c r="V1120" s="56">
        <v>-0.79234902972438104</v>
      </c>
      <c r="W1120" s="56">
        <v>-0.121885334502898</v>
      </c>
      <c r="X1120" s="56">
        <v>0.26734832241703599</v>
      </c>
      <c r="Y1120" s="56">
        <v>0.34823815635972</v>
      </c>
      <c r="AB1120" s="56">
        <v>-1.2612648725684701</v>
      </c>
      <c r="AC1120" s="56">
        <v>1.7338444598306999</v>
      </c>
      <c r="AD1120" s="56" t="s">
        <v>1362</v>
      </c>
      <c r="AE1120" s="56">
        <v>-0.323497480355525</v>
      </c>
      <c r="AF1120" s="56">
        <v>-0.96322517046879796</v>
      </c>
      <c r="AG1120" s="56" t="s">
        <v>1362</v>
      </c>
      <c r="AH1120" s="56">
        <v>-0.93391957290501204</v>
      </c>
      <c r="AI1120" s="56">
        <v>0.58102846177204204</v>
      </c>
      <c r="AJ1120" s="56">
        <v>0.58373753322687605</v>
      </c>
      <c r="AK1120" s="56"/>
      <c r="AL1120" s="29" t="s">
        <v>1390</v>
      </c>
    </row>
    <row r="1121" spans="1:38" x14ac:dyDescent="0.2">
      <c r="A1121" t="s">
        <v>398</v>
      </c>
      <c r="B1121">
        <v>17480</v>
      </c>
      <c r="C1121" t="s">
        <v>449</v>
      </c>
      <c r="D1121" t="s">
        <v>1040</v>
      </c>
      <c r="E1121" t="s">
        <v>387</v>
      </c>
      <c r="F1121" s="95">
        <v>375.89499999999998</v>
      </c>
      <c r="H1121" s="33">
        <v>2047677</v>
      </c>
      <c r="I1121" s="40">
        <v>77.214889999999997</v>
      </c>
      <c r="J1121" s="40">
        <v>83.497794999999996</v>
      </c>
      <c r="K1121" s="34">
        <v>14</v>
      </c>
      <c r="M1121">
        <v>0</v>
      </c>
      <c r="P1121" s="28">
        <v>0.16941558737592199</v>
      </c>
      <c r="Q1121" s="28">
        <v>6.9426316930547502E-2</v>
      </c>
      <c r="T1121" s="56">
        <v>-1.73472610280595</v>
      </c>
      <c r="U1121" s="56">
        <v>-0.18878461584221201</v>
      </c>
      <c r="V1121" s="56">
        <v>-1.0881771954379</v>
      </c>
      <c r="W1121" s="56">
        <v>-0.26701786439867398</v>
      </c>
      <c r="X1121" s="56">
        <v>0.371313554393228</v>
      </c>
      <c r="Y1121" s="56">
        <v>0.48389244737229298</v>
      </c>
      <c r="AB1121" s="56">
        <v>-2.3003769576213999</v>
      </c>
      <c r="AC1121" s="56">
        <v>2.03682451936923</v>
      </c>
      <c r="AD1121" s="56" t="s">
        <v>1362</v>
      </c>
      <c r="AE1121" s="56">
        <v>-0.419929217103585</v>
      </c>
      <c r="AF1121" s="56">
        <v>-1.4166769860355799</v>
      </c>
      <c r="AG1121" s="56" t="s">
        <v>1362</v>
      </c>
      <c r="AH1121" s="56">
        <v>-1.59859269600844</v>
      </c>
      <c r="AI1121" s="56">
        <v>0.6731940058343</v>
      </c>
      <c r="AJ1121" s="56">
        <v>0.68679197808098102</v>
      </c>
      <c r="AK1121" s="56"/>
      <c r="AL1121" s="29" t="s">
        <v>1390</v>
      </c>
    </row>
    <row r="1122" spans="1:38" x14ac:dyDescent="0.2">
      <c r="A1122" t="s">
        <v>398</v>
      </c>
      <c r="B1122">
        <v>17472</v>
      </c>
      <c r="C1122" t="s">
        <v>441</v>
      </c>
      <c r="D1122" t="s">
        <v>1040</v>
      </c>
      <c r="E1122" t="s">
        <v>387</v>
      </c>
      <c r="F1122" s="95">
        <v>126.88499999999999</v>
      </c>
      <c r="H1122" s="33">
        <v>2037062</v>
      </c>
      <c r="I1122" s="40">
        <v>77.884524999999996</v>
      </c>
      <c r="J1122" s="40">
        <v>83.275351999999998</v>
      </c>
      <c r="K1122" s="34">
        <v>6</v>
      </c>
      <c r="M1122">
        <v>0</v>
      </c>
      <c r="P1122" s="28">
        <v>-8.2083681931476402E-2</v>
      </c>
      <c r="Q1122" s="28">
        <v>5.6035158826889697E-2</v>
      </c>
      <c r="T1122" s="56">
        <v>-1.69319154852836</v>
      </c>
      <c r="U1122" s="56">
        <v>-0.27800132452123499</v>
      </c>
      <c r="V1122" s="56">
        <v>-1.1955334245270499</v>
      </c>
      <c r="W1122" s="56">
        <v>-0.21993007883451801</v>
      </c>
      <c r="X1122" s="56">
        <v>0.38671081052514999</v>
      </c>
      <c r="Y1122" s="56">
        <v>0.52717182048975397</v>
      </c>
      <c r="AB1122" s="56">
        <v>-2.0903682607407799</v>
      </c>
      <c r="AC1122" s="56">
        <v>2.0155263287187601</v>
      </c>
      <c r="AD1122" s="56" t="s">
        <v>1362</v>
      </c>
      <c r="AE1122" s="56">
        <v>-0.53825416094354706</v>
      </c>
      <c r="AF1122" s="56">
        <v>-1.4212504174382901</v>
      </c>
      <c r="AG1122" s="56" t="s">
        <v>1362</v>
      </c>
      <c r="AH1122" s="56">
        <v>-1.8391381246243499</v>
      </c>
      <c r="AI1122" s="56">
        <v>0.78761356840227903</v>
      </c>
      <c r="AJ1122" s="56">
        <v>0.73986829867274695</v>
      </c>
      <c r="AK1122" s="56"/>
      <c r="AL1122" s="29" t="s">
        <v>1390</v>
      </c>
    </row>
    <row r="1123" spans="1:38" x14ac:dyDescent="0.2">
      <c r="A1123" t="s">
        <v>398</v>
      </c>
      <c r="B1123">
        <v>18422</v>
      </c>
      <c r="C1123" t="s">
        <v>560</v>
      </c>
      <c r="D1123" t="s">
        <v>1040</v>
      </c>
      <c r="E1123" t="s">
        <v>1037</v>
      </c>
      <c r="F1123" s="95">
        <v>4.38</v>
      </c>
      <c r="H1123" s="33">
        <v>38193263</v>
      </c>
      <c r="I1123" s="40">
        <v>77.080153999999993</v>
      </c>
      <c r="J1123" s="40">
        <v>36.18703</v>
      </c>
      <c r="K1123" s="34">
        <v>1678</v>
      </c>
      <c r="M1123">
        <v>0</v>
      </c>
      <c r="P1123" s="28">
        <v>0.61215983449950695</v>
      </c>
      <c r="Q1123" s="28">
        <v>4.4249399530379999E-2</v>
      </c>
      <c r="T1123" s="56">
        <v>1.61550772418168</v>
      </c>
      <c r="U1123" s="56">
        <v>-0.12894611268756501</v>
      </c>
      <c r="V1123" s="56">
        <v>0.200062124123116</v>
      </c>
      <c r="W1123" s="56">
        <v>0.30429553726063702</v>
      </c>
      <c r="X1123" s="56">
        <v>1.02499056020694E-2</v>
      </c>
      <c r="Y1123" s="56">
        <v>-8.3455869252916898E-2</v>
      </c>
      <c r="AB1123" s="56">
        <v>1.5676512444628801</v>
      </c>
      <c r="AC1123" s="56">
        <v>-0.150290214120788</v>
      </c>
      <c r="AD1123" s="56">
        <v>1.3487393918613899</v>
      </c>
      <c r="AE1123" s="56">
        <v>-0.113676441298171</v>
      </c>
      <c r="AF1123" s="56">
        <v>2.3442108298975001E-2</v>
      </c>
      <c r="AG1123" s="56">
        <v>-9.35298528927265E-2</v>
      </c>
      <c r="AH1123" s="56">
        <v>0.47159613964691399</v>
      </c>
      <c r="AI1123" s="56">
        <v>-0.24941054109209199</v>
      </c>
      <c r="AJ1123" s="56">
        <v>5.2702193824731403E-2</v>
      </c>
      <c r="AK1123" s="56"/>
      <c r="AL1123" s="29" t="s">
        <v>1390</v>
      </c>
    </row>
    <row r="1124" spans="1:38" x14ac:dyDescent="0.2">
      <c r="A1124" t="s">
        <v>398</v>
      </c>
      <c r="B1124">
        <v>18626</v>
      </c>
      <c r="C1124" t="s">
        <v>607</v>
      </c>
      <c r="D1124" t="s">
        <v>1040</v>
      </c>
      <c r="E1124" t="s">
        <v>387</v>
      </c>
      <c r="F1124" s="95">
        <v>2.52</v>
      </c>
      <c r="H1124" s="33">
        <v>8335359</v>
      </c>
      <c r="I1124" s="40">
        <v>86.139080000000007</v>
      </c>
      <c r="J1124" s="40">
        <v>79.057118000000003</v>
      </c>
      <c r="K1124" s="34">
        <v>4</v>
      </c>
      <c r="M1124">
        <v>0</v>
      </c>
      <c r="P1124" s="28">
        <v>-0.360919855530697</v>
      </c>
      <c r="Q1124" s="28">
        <v>-9.9326084739394293E-4</v>
      </c>
      <c r="T1124" s="56">
        <v>-1.55211205134807</v>
      </c>
      <c r="U1124" s="56">
        <v>-6.3818281937376306E-2</v>
      </c>
      <c r="V1124" s="56">
        <v>-0.82269535079668898</v>
      </c>
      <c r="W1124" s="56">
        <v>-0.312580397434432</v>
      </c>
      <c r="X1124" s="56">
        <v>0.23518832776242499</v>
      </c>
      <c r="Y1124" s="56">
        <v>0.40252154543588498</v>
      </c>
      <c r="AB1124" s="56">
        <v>-2.0125624372147</v>
      </c>
      <c r="AC1124" s="56">
        <v>1.94086013383142</v>
      </c>
      <c r="AD1124" s="56" t="s">
        <v>1362</v>
      </c>
      <c r="AE1124" s="56">
        <v>-0.33555649249104302</v>
      </c>
      <c r="AF1124" s="56">
        <v>-1.18210345784531</v>
      </c>
      <c r="AG1124" s="56" t="s">
        <v>1362</v>
      </c>
      <c r="AH1124" s="56">
        <v>-1.4222398172863899</v>
      </c>
      <c r="AI1124" s="56">
        <v>0.69297044448845102</v>
      </c>
      <c r="AJ1124" s="56">
        <v>0.52191125634483904</v>
      </c>
      <c r="AK1124" s="56"/>
      <c r="AL1124" s="29" t="s">
        <v>1390</v>
      </c>
    </row>
    <row r="1125" spans="1:38" x14ac:dyDescent="0.2">
      <c r="A1125" t="s">
        <v>398</v>
      </c>
      <c r="B1125">
        <v>18694</v>
      </c>
      <c r="C1125" t="s">
        <v>441</v>
      </c>
      <c r="D1125" t="s">
        <v>1040</v>
      </c>
      <c r="E1125" t="s">
        <v>387</v>
      </c>
      <c r="F1125" s="95">
        <v>126.88499999999999</v>
      </c>
      <c r="H1125" s="33">
        <v>421784</v>
      </c>
      <c r="I1125" s="40">
        <v>78.250280000000004</v>
      </c>
      <c r="J1125" s="40">
        <v>86.871405999999993</v>
      </c>
      <c r="K1125" s="34">
        <v>1</v>
      </c>
      <c r="M1125">
        <v>0</v>
      </c>
      <c r="P1125" s="28">
        <v>-0.24654671367778</v>
      </c>
      <c r="Q1125" s="28">
        <v>-3.2324094269508698E-2</v>
      </c>
      <c r="T1125" s="56">
        <v>-1.92906095039532</v>
      </c>
      <c r="U1125" s="56">
        <v>-0.17473938772899</v>
      </c>
      <c r="V1125" s="56">
        <v>-1.1085837665001701</v>
      </c>
      <c r="W1125" s="56">
        <v>-0.28859201876464402</v>
      </c>
      <c r="X1125" s="56">
        <v>0.329927859411279</v>
      </c>
      <c r="Y1125" s="56">
        <v>0.496682323580938</v>
      </c>
      <c r="AB1125" s="56">
        <v>-2.4035393174483999</v>
      </c>
      <c r="AC1125" s="56">
        <v>2.1014214263604698</v>
      </c>
      <c r="AD1125" s="56" t="s">
        <v>1362</v>
      </c>
      <c r="AE1125" s="56">
        <v>-0.44772732980081698</v>
      </c>
      <c r="AF1125" s="56">
        <v>-1.4805407464998399</v>
      </c>
      <c r="AG1125" s="56" t="s">
        <v>1362</v>
      </c>
      <c r="AH1125" s="56">
        <v>-1.8319615449275399</v>
      </c>
      <c r="AI1125" s="56">
        <v>0.593542498962495</v>
      </c>
      <c r="AJ1125" s="56">
        <v>0.69166499259733605</v>
      </c>
      <c r="AK1125" s="56"/>
      <c r="AL1125" s="29" t="s">
        <v>1390</v>
      </c>
    </row>
    <row r="1126" spans="1:38" x14ac:dyDescent="0.2">
      <c r="A1126" t="s">
        <v>398</v>
      </c>
      <c r="B1126">
        <v>18744</v>
      </c>
      <c r="C1126" t="s">
        <v>483</v>
      </c>
      <c r="D1126" t="s">
        <v>1040</v>
      </c>
      <c r="E1126" t="s">
        <v>1038</v>
      </c>
      <c r="F1126" s="95">
        <v>404.48500000000001</v>
      </c>
      <c r="H1126" s="33">
        <v>3744103</v>
      </c>
      <c r="I1126" s="40">
        <v>69.366825000000006</v>
      </c>
      <c r="J1126" s="40">
        <v>68.197616999999994</v>
      </c>
      <c r="K1126" s="34">
        <v>20</v>
      </c>
      <c r="M1126">
        <v>0</v>
      </c>
      <c r="P1126" s="28">
        <v>-0.123626180793329</v>
      </c>
      <c r="Q1126" s="28">
        <v>-0.111537156952389</v>
      </c>
      <c r="T1126" s="56">
        <v>-0.67165301794768095</v>
      </c>
      <c r="U1126" s="56">
        <v>-0.101823541739005</v>
      </c>
      <c r="V1126" s="56">
        <v>-0.31018486932177403</v>
      </c>
      <c r="W1126" s="56">
        <v>-0.36220358114404</v>
      </c>
      <c r="X1126" s="56">
        <v>-0.321295637563833</v>
      </c>
      <c r="Y1126" s="56">
        <v>0.183832768160372</v>
      </c>
      <c r="AB1126" s="56">
        <v>-0.72161980310454299</v>
      </c>
      <c r="AC1126" s="56">
        <v>0.255487670922799</v>
      </c>
      <c r="AD1126" s="56">
        <v>-0.71442823247637799</v>
      </c>
      <c r="AE1126" s="56">
        <v>-0.11298862684291</v>
      </c>
      <c r="AF1126" s="56">
        <v>-6.1713792799135303E-2</v>
      </c>
      <c r="AG1126" s="56" t="s">
        <v>1362</v>
      </c>
      <c r="AH1126" s="56">
        <v>-0.77401702876618095</v>
      </c>
      <c r="AI1126" s="56">
        <v>0.32721396992734902</v>
      </c>
      <c r="AJ1126" s="56">
        <v>-8.9606754520881501E-2</v>
      </c>
      <c r="AK1126" s="56"/>
      <c r="AL1126" s="29" t="s">
        <v>1390</v>
      </c>
    </row>
    <row r="1127" spans="1:38" x14ac:dyDescent="0.2">
      <c r="A1127" t="s">
        <v>399</v>
      </c>
      <c r="B1127" t="s">
        <v>271</v>
      </c>
      <c r="C1127" t="s">
        <v>967</v>
      </c>
      <c r="D1127" t="s">
        <v>1040</v>
      </c>
      <c r="E1127" t="s">
        <v>387</v>
      </c>
      <c r="F1127" s="95">
        <v>0</v>
      </c>
      <c r="H1127" s="33">
        <v>21118251</v>
      </c>
      <c r="I1127" s="40">
        <v>89.714248115700002</v>
      </c>
      <c r="J1127" s="40">
        <v>13.7304512082</v>
      </c>
      <c r="K1127" s="34">
        <v>0</v>
      </c>
      <c r="M1127">
        <v>0</v>
      </c>
      <c r="P1127" s="28">
        <v>-0.39383404604529998</v>
      </c>
      <c r="Q1127" s="28">
        <v>-0.11281087391957099</v>
      </c>
      <c r="T1127" s="56">
        <v>-1.5824115060580199</v>
      </c>
      <c r="U1127" s="56">
        <v>-1.0806509732709999</v>
      </c>
      <c r="V1127" s="56">
        <v>-1.2693323815075801</v>
      </c>
      <c r="W1127" s="56">
        <v>-1.69094525800665</v>
      </c>
      <c r="X1127" s="56">
        <v>-1.2945220760373299</v>
      </c>
      <c r="Y1127" s="56">
        <v>0.89089745117030295</v>
      </c>
      <c r="AB1127" s="56">
        <v>-0.51053958131277399</v>
      </c>
      <c r="AC1127" s="56">
        <v>-1.6357882504221199</v>
      </c>
      <c r="AD1127" s="56" t="s">
        <v>1362</v>
      </c>
      <c r="AE1127" s="56">
        <v>-7.9692167784024506E-2</v>
      </c>
      <c r="AF1127" s="56">
        <v>0.43925541890539499</v>
      </c>
      <c r="AG1127" s="56" t="s">
        <v>1362</v>
      </c>
      <c r="AH1127" s="56">
        <v>0.88965462781319304</v>
      </c>
      <c r="AI1127" s="56">
        <v>-0.89696122916620502</v>
      </c>
      <c r="AJ1127" s="56">
        <v>-0.78035167341039302</v>
      </c>
      <c r="AK1127" s="56"/>
      <c r="AL1127" s="29" t="s">
        <v>1390</v>
      </c>
    </row>
    <row r="1128" spans="1:38" x14ac:dyDescent="0.2">
      <c r="A1128" t="s">
        <v>398</v>
      </c>
      <c r="B1128">
        <v>19084</v>
      </c>
      <c r="C1128" t="s">
        <v>728</v>
      </c>
      <c r="D1128" t="s">
        <v>1040</v>
      </c>
      <c r="E1128" t="s">
        <v>387</v>
      </c>
      <c r="F1128" s="95">
        <v>27.900000000000002</v>
      </c>
      <c r="H1128" s="33">
        <v>11634173</v>
      </c>
      <c r="I1128" s="40">
        <v>73.342675</v>
      </c>
      <c r="J1128" s="40">
        <v>54.303733000000001</v>
      </c>
      <c r="K1128" s="34">
        <v>11</v>
      </c>
      <c r="M1128">
        <v>0</v>
      </c>
      <c r="P1128" s="28">
        <v>-0.74318561220353796</v>
      </c>
      <c r="Q1128" s="28">
        <v>-0.34082315766703097</v>
      </c>
      <c r="T1128" s="56">
        <v>-1.56533006072591</v>
      </c>
      <c r="U1128" s="56">
        <v>-7.2087104717827602E-2</v>
      </c>
      <c r="V1128" s="56">
        <v>-1.2437707057871099</v>
      </c>
      <c r="W1128" s="56">
        <v>-1.4672387071964099</v>
      </c>
      <c r="X1128" s="56">
        <v>-0.79570828709272401</v>
      </c>
      <c r="Y1128" s="56">
        <v>0.59819623147713397</v>
      </c>
      <c r="AB1128" s="56">
        <v>-1.3853448182927299</v>
      </c>
      <c r="AC1128" s="56">
        <v>1.9537468588253399</v>
      </c>
      <c r="AD1128" s="56" t="s">
        <v>1362</v>
      </c>
      <c r="AE1128" s="56">
        <v>-0.38241005149273</v>
      </c>
      <c r="AF1128" s="56">
        <v>-0.79969660382712504</v>
      </c>
      <c r="AG1128" s="56" t="s">
        <v>1362</v>
      </c>
      <c r="AH1128" s="56">
        <v>-0.72116592662540802</v>
      </c>
      <c r="AI1128" s="56">
        <v>0.75293875639073604</v>
      </c>
      <c r="AJ1128" s="56">
        <v>-0.55102737067372298</v>
      </c>
      <c r="AK1128" s="56"/>
      <c r="AL1128" s="29" t="s">
        <v>1390</v>
      </c>
    </row>
    <row r="1129" spans="1:38" x14ac:dyDescent="0.2">
      <c r="A1129" t="s">
        <v>398</v>
      </c>
      <c r="B1129">
        <v>18992</v>
      </c>
      <c r="C1129" t="s">
        <v>699</v>
      </c>
      <c r="D1129" t="s">
        <v>1046</v>
      </c>
      <c r="E1129" t="s">
        <v>387</v>
      </c>
      <c r="F1129" s="95">
        <v>0</v>
      </c>
      <c r="H1129" s="33">
        <v>2858453</v>
      </c>
      <c r="I1129" s="40">
        <v>64.557254</v>
      </c>
      <c r="J1129" s="40">
        <v>84.389554000000004</v>
      </c>
      <c r="K1129" s="34">
        <v>27</v>
      </c>
      <c r="M1129">
        <v>0</v>
      </c>
      <c r="P1129" s="28">
        <v>1.02463562090505</v>
      </c>
      <c r="Q1129" s="28">
        <v>0.62253890127971501</v>
      </c>
      <c r="T1129" s="56">
        <v>-1.0197837429368199</v>
      </c>
      <c r="U1129" s="56">
        <v>-0.165576607593583</v>
      </c>
      <c r="V1129" s="56">
        <v>-0.92368068635624001</v>
      </c>
      <c r="W1129" s="56">
        <v>-9.6856533234471798E-2</v>
      </c>
      <c r="X1129" s="56">
        <v>0.26564426204386898</v>
      </c>
      <c r="Y1129" s="56">
        <v>0.42188550285109899</v>
      </c>
      <c r="AB1129" s="56">
        <v>-1.57524825372424</v>
      </c>
      <c r="AC1129" s="56">
        <v>1.9823470824268301</v>
      </c>
      <c r="AD1129" s="56" t="s">
        <v>1362</v>
      </c>
      <c r="AE1129" s="56">
        <v>-0.43617817528599601</v>
      </c>
      <c r="AF1129" s="56">
        <v>-1.2691455079696801</v>
      </c>
      <c r="AG1129" s="56" t="s">
        <v>1362</v>
      </c>
      <c r="AH1129" s="56">
        <v>-1.59228792568863</v>
      </c>
      <c r="AI1129" s="56">
        <v>0.61878235149372096</v>
      </c>
      <c r="AJ1129" s="56">
        <v>0.61395889487783695</v>
      </c>
      <c r="AK1129" s="56"/>
      <c r="AL1129" s="29" t="s">
        <v>1390</v>
      </c>
    </row>
    <row r="1130" spans="1:38" x14ac:dyDescent="0.2">
      <c r="A1130" t="s">
        <v>397</v>
      </c>
      <c r="B1130">
        <v>18094</v>
      </c>
      <c r="C1130" t="s">
        <v>403</v>
      </c>
      <c r="D1130" t="s">
        <v>1046</v>
      </c>
      <c r="E1130" t="s">
        <v>387</v>
      </c>
      <c r="F1130" s="95">
        <v>0</v>
      </c>
      <c r="H1130" s="33">
        <v>2401448</v>
      </c>
      <c r="I1130" s="40">
        <v>71.389185999999995</v>
      </c>
      <c r="J1130" s="40">
        <v>79.312438</v>
      </c>
      <c r="K1130" s="34">
        <v>5</v>
      </c>
      <c r="M1130">
        <v>0</v>
      </c>
      <c r="P1130" s="28">
        <v>1.09607037823959</v>
      </c>
      <c r="Q1130" s="28">
        <v>0.505369960132934</v>
      </c>
      <c r="T1130" s="56">
        <v>-1.1081876011766101</v>
      </c>
      <c r="U1130" s="56">
        <v>-0.135759170640981</v>
      </c>
      <c r="V1130" s="56">
        <v>-0.89136766576067805</v>
      </c>
      <c r="W1130" s="56">
        <v>1.15237944566496E-2</v>
      </c>
      <c r="X1130" s="56">
        <v>0.29848703290309497</v>
      </c>
      <c r="Y1130" s="56">
        <v>0.40209026821197902</v>
      </c>
      <c r="AB1130" s="56">
        <v>-1.5164532525337799</v>
      </c>
      <c r="AC1130" s="56">
        <v>1.9676837211787499</v>
      </c>
      <c r="AD1130" s="56" t="s">
        <v>1362</v>
      </c>
      <c r="AE1130" s="56">
        <v>-0.42733175313664301</v>
      </c>
      <c r="AF1130" s="56">
        <v>-1.24788283994966</v>
      </c>
      <c r="AG1130" s="56" t="s">
        <v>1362</v>
      </c>
      <c r="AH1130" s="56">
        <v>-1.5770889045618399</v>
      </c>
      <c r="AI1130" s="56">
        <v>0.53805030424241596</v>
      </c>
      <c r="AJ1130" s="56">
        <v>0.65892519114585602</v>
      </c>
      <c r="AK1130" s="56"/>
      <c r="AL1130" s="29" t="s">
        <v>1390</v>
      </c>
    </row>
    <row r="1131" spans="1:38" x14ac:dyDescent="0.2">
      <c r="A1131" t="s">
        <v>398</v>
      </c>
      <c r="B1131">
        <v>17428</v>
      </c>
      <c r="C1131" t="s">
        <v>892</v>
      </c>
      <c r="D1131" t="s">
        <v>1046</v>
      </c>
      <c r="E1131" t="s">
        <v>1037</v>
      </c>
      <c r="F1131" s="95">
        <v>145.47</v>
      </c>
      <c r="H1131" s="33">
        <v>20199342</v>
      </c>
      <c r="I1131" s="40">
        <v>85.679173000000006</v>
      </c>
      <c r="J1131" s="40">
        <v>38.750990000000002</v>
      </c>
      <c r="K1131" s="34">
        <v>127</v>
      </c>
      <c r="M1131">
        <v>0</v>
      </c>
      <c r="P1131" s="28">
        <v>0.89210996916651197</v>
      </c>
      <c r="Q1131" s="28">
        <v>0.26138690473972997</v>
      </c>
      <c r="T1131" s="56">
        <v>1.63264529329439</v>
      </c>
      <c r="U1131" s="56">
        <v>-9.8452989890799494E-2</v>
      </c>
      <c r="V1131" s="56">
        <v>0.13377965792059399</v>
      </c>
      <c r="W1131" s="56">
        <v>0.56297596428378704</v>
      </c>
      <c r="X1131" s="56">
        <v>4.4156236151077097E-2</v>
      </c>
      <c r="Y1131" s="56">
        <v>-0.102240192932381</v>
      </c>
      <c r="AB1131" s="56">
        <v>1.5098024413529201</v>
      </c>
      <c r="AC1131" s="56">
        <v>-0.171708308964551</v>
      </c>
      <c r="AD1131" s="56">
        <v>0.57741334750759399</v>
      </c>
      <c r="AE1131" s="56">
        <v>-8.3546529324459398E-2</v>
      </c>
      <c r="AF1131" s="56">
        <v>4.1728998818980401E-2</v>
      </c>
      <c r="AG1131" s="56">
        <v>-0.13941853719357</v>
      </c>
      <c r="AH1131" s="56">
        <v>0.47425735827797999</v>
      </c>
      <c r="AI1131" s="56">
        <v>-0.34674941256901198</v>
      </c>
      <c r="AJ1131" s="56">
        <v>0.10084194626121799</v>
      </c>
      <c r="AK1131" s="56"/>
      <c r="AL1131" s="29" t="s">
        <v>1390</v>
      </c>
    </row>
    <row r="1132" spans="1:38" x14ac:dyDescent="0.2">
      <c r="A1132" t="s">
        <v>398</v>
      </c>
      <c r="B1132">
        <v>17409</v>
      </c>
      <c r="C1132" t="s">
        <v>935</v>
      </c>
      <c r="D1132" t="s">
        <v>1046</v>
      </c>
      <c r="E1132" t="s">
        <v>1037</v>
      </c>
      <c r="F1132" s="95">
        <v>66.914999999999992</v>
      </c>
      <c r="H1132" s="33">
        <v>18594232</v>
      </c>
      <c r="I1132" s="40">
        <v>87.300235000000001</v>
      </c>
      <c r="J1132" s="40">
        <v>39.019840000000002</v>
      </c>
      <c r="K1132" s="34">
        <v>4</v>
      </c>
      <c r="M1132">
        <v>0</v>
      </c>
      <c r="P1132" s="28">
        <v>0.48412757503828402</v>
      </c>
      <c r="Q1132" s="28">
        <v>0.178502285586288</v>
      </c>
      <c r="T1132" s="56">
        <v>0.76373220304722</v>
      </c>
      <c r="U1132" s="56">
        <v>1.05616556034368E-2</v>
      </c>
      <c r="V1132" s="56">
        <v>-2.9513658355958101E-2</v>
      </c>
      <c r="W1132" s="56">
        <v>5.9636198097694902E-2</v>
      </c>
      <c r="X1132" s="56">
        <v>-5.6075452062901002E-2</v>
      </c>
      <c r="Y1132" s="56">
        <v>-3.7452425274407501E-2</v>
      </c>
      <c r="AB1132" s="56">
        <v>0.64772907465477803</v>
      </c>
      <c r="AC1132" s="56">
        <v>-9.15430666119873E-2</v>
      </c>
      <c r="AD1132" s="56">
        <v>0.45334685617631998</v>
      </c>
      <c r="AE1132" s="56">
        <v>7.24713248960248E-2</v>
      </c>
      <c r="AF1132" s="56">
        <v>-2.6234462082378399E-2</v>
      </c>
      <c r="AG1132" s="56">
        <v>3.7229899278175799E-2</v>
      </c>
      <c r="AH1132" s="56">
        <v>9.6653343128276004E-2</v>
      </c>
      <c r="AI1132" s="56">
        <v>-0.22096677662900799</v>
      </c>
      <c r="AJ1132" s="56">
        <v>6.5329211502704904E-2</v>
      </c>
      <c r="AK1132" s="56"/>
      <c r="AL1132" s="29" t="s">
        <v>1390</v>
      </c>
    </row>
    <row r="1133" spans="1:38" x14ac:dyDescent="0.2">
      <c r="A1133" t="s">
        <v>400</v>
      </c>
      <c r="B1133">
        <v>26298</v>
      </c>
      <c r="C1133" t="s">
        <v>699</v>
      </c>
      <c r="D1133" t="s">
        <v>1046</v>
      </c>
      <c r="E1133" t="s">
        <v>387</v>
      </c>
      <c r="F1133" s="95">
        <v>0</v>
      </c>
      <c r="H1133" s="33">
        <v>16817044</v>
      </c>
      <c r="I1133" s="40">
        <v>83.442260000000005</v>
      </c>
      <c r="J1133" s="40">
        <v>27.722560000000001</v>
      </c>
      <c r="K1133" s="34">
        <v>54</v>
      </c>
      <c r="M1133">
        <v>0</v>
      </c>
      <c r="P1133" s="28">
        <v>-0.12190950539085001</v>
      </c>
      <c r="Q1133" s="28">
        <v>1.3300609453187899E-3</v>
      </c>
      <c r="T1133" s="56">
        <v>-0.699317601752938</v>
      </c>
      <c r="U1133" s="56">
        <v>-0.71195512025377305</v>
      </c>
      <c r="V1133" s="56">
        <v>-0.71827380282667896</v>
      </c>
      <c r="W1133" s="56">
        <v>-1.1725958043206099</v>
      </c>
      <c r="X1133" s="56">
        <v>-1.00858379951273</v>
      </c>
      <c r="Y1133" s="56">
        <v>0.68298341125729101</v>
      </c>
      <c r="AB1133" s="56">
        <v>-0.16758082702109001</v>
      </c>
      <c r="AC1133" s="56">
        <v>-0.40598910026452401</v>
      </c>
      <c r="AD1133" s="56" t="s">
        <v>1362</v>
      </c>
      <c r="AE1133" s="56">
        <v>-0.105198614545306</v>
      </c>
      <c r="AF1133" s="56">
        <v>0.29937796330854899</v>
      </c>
      <c r="AG1133" s="56" t="s">
        <v>1362</v>
      </c>
      <c r="AH1133" s="56">
        <v>0.49959183007181901</v>
      </c>
      <c r="AI1133" s="56">
        <v>-0.87737978639895398</v>
      </c>
      <c r="AJ1133" s="56">
        <v>-0.526304977006119</v>
      </c>
      <c r="AK1133" s="56"/>
      <c r="AL1133" s="29" t="s">
        <v>1390</v>
      </c>
    </row>
    <row r="1134" spans="1:38" x14ac:dyDescent="0.2">
      <c r="A1134" t="s">
        <v>399</v>
      </c>
      <c r="B1134">
        <v>22848</v>
      </c>
      <c r="C1134" t="s">
        <v>859</v>
      </c>
      <c r="D1134" t="s">
        <v>1046</v>
      </c>
      <c r="E1134" t="s">
        <v>387</v>
      </c>
      <c r="F1134" s="95">
        <v>3.26</v>
      </c>
      <c r="H1134" s="33">
        <v>18509834</v>
      </c>
      <c r="I1134" s="40">
        <v>84.265420000000006</v>
      </c>
      <c r="J1134" s="40">
        <v>23.445034</v>
      </c>
      <c r="K1134" s="34">
        <v>62</v>
      </c>
      <c r="M1134">
        <v>0</v>
      </c>
      <c r="P1134" s="28">
        <v>0.18032573132232799</v>
      </c>
      <c r="Q1134" s="28">
        <v>-5.5983994984896597E-2</v>
      </c>
      <c r="T1134" s="56">
        <v>-0.20383336020770401</v>
      </c>
      <c r="U1134" s="56">
        <v>-0.64644933751106604</v>
      </c>
      <c r="V1134" s="56">
        <v>-0.56154508699707495</v>
      </c>
      <c r="W1134" s="56">
        <v>-0.69867691261031395</v>
      </c>
      <c r="X1134" s="56">
        <v>-1.0095738630586799</v>
      </c>
      <c r="Y1134" s="56">
        <v>0.585588863758287</v>
      </c>
      <c r="AB1134" s="56">
        <v>0.47635677847306601</v>
      </c>
      <c r="AC1134" s="56">
        <v>-1.3408161417065301</v>
      </c>
      <c r="AD1134" s="56" t="s">
        <v>1362</v>
      </c>
      <c r="AE1134" s="56">
        <v>0.166585311922301</v>
      </c>
      <c r="AF1134" s="56">
        <v>0.210589846051743</v>
      </c>
      <c r="AG1134" s="56" t="s">
        <v>1362</v>
      </c>
      <c r="AH1134" s="56">
        <v>0.48301404460323399</v>
      </c>
      <c r="AI1134" s="56">
        <v>-0.67277752031049898</v>
      </c>
      <c r="AJ1134" s="56">
        <v>-0.93874518263274298</v>
      </c>
      <c r="AK1134" s="56"/>
      <c r="AL1134" s="29" t="s">
        <v>1390</v>
      </c>
    </row>
    <row r="1135" spans="1:38" x14ac:dyDescent="0.2">
      <c r="A1135" t="s">
        <v>398</v>
      </c>
      <c r="B1135">
        <v>18705</v>
      </c>
      <c r="C1135" t="s">
        <v>452</v>
      </c>
      <c r="D1135" t="s">
        <v>1055</v>
      </c>
      <c r="E1135" t="s">
        <v>387</v>
      </c>
      <c r="F1135" s="95">
        <v>8.1349999999999998</v>
      </c>
      <c r="H1135" s="33">
        <v>249409</v>
      </c>
      <c r="I1135" s="40">
        <v>77.644880000000001</v>
      </c>
      <c r="J1135" s="40">
        <v>88.932789999999997</v>
      </c>
      <c r="K1135" s="34" t="s">
        <v>1363</v>
      </c>
      <c r="M1135">
        <v>0</v>
      </c>
      <c r="P1135" s="28">
        <v>-0.54074793315944103</v>
      </c>
      <c r="Q1135" s="28">
        <v>0.359373918135729</v>
      </c>
      <c r="T1135" s="56" t="s">
        <v>1362</v>
      </c>
      <c r="U1135" s="56" t="s">
        <v>1362</v>
      </c>
      <c r="V1135" s="56" t="s">
        <v>1362</v>
      </c>
      <c r="W1135" s="56" t="s">
        <v>1362</v>
      </c>
      <c r="X1135" s="56" t="s">
        <v>1362</v>
      </c>
      <c r="Y1135" s="56" t="s">
        <v>1362</v>
      </c>
      <c r="AB1135" s="56" t="s">
        <v>1375</v>
      </c>
      <c r="AC1135" s="56" t="s">
        <v>1375</v>
      </c>
      <c r="AD1135" s="56" t="s">
        <v>1362</v>
      </c>
      <c r="AE1135" s="56" t="s">
        <v>1375</v>
      </c>
      <c r="AF1135" s="56" t="s">
        <v>1375</v>
      </c>
      <c r="AG1135" s="56" t="s">
        <v>1362</v>
      </c>
      <c r="AH1135" s="56" t="s">
        <v>1375</v>
      </c>
      <c r="AI1135" s="56" t="s">
        <v>1375</v>
      </c>
      <c r="AJ1135" s="56" t="s">
        <v>1375</v>
      </c>
      <c r="AK1135" s="56"/>
      <c r="AL1135" s="29" t="s">
        <v>1390</v>
      </c>
    </row>
    <row r="1136" spans="1:38" x14ac:dyDescent="0.2">
      <c r="A1136" t="s">
        <v>398</v>
      </c>
      <c r="B1136">
        <v>18711</v>
      </c>
      <c r="C1136" t="s">
        <v>457</v>
      </c>
      <c r="D1136" t="s">
        <v>1055</v>
      </c>
      <c r="E1136" t="s">
        <v>387</v>
      </c>
      <c r="F1136" s="95">
        <v>31.255000000000003</v>
      </c>
      <c r="H1136" s="33">
        <v>390113</v>
      </c>
      <c r="I1136" s="40">
        <v>77.497136999999995</v>
      </c>
      <c r="J1136" s="40">
        <v>88.049254000000005</v>
      </c>
      <c r="K1136" s="34">
        <v>1</v>
      </c>
      <c r="M1136">
        <v>0</v>
      </c>
      <c r="P1136" s="28">
        <v>3.1643111161241598E-2</v>
      </c>
      <c r="Q1136" s="28">
        <v>0.19765032116041201</v>
      </c>
      <c r="T1136" s="56">
        <v>-1.7507457716602799</v>
      </c>
      <c r="U1136" s="56">
        <v>-0.123224222284314</v>
      </c>
      <c r="V1136" s="56">
        <v>-1.13895863228285</v>
      </c>
      <c r="W1136" s="56">
        <v>6.3552615868620904E-2</v>
      </c>
      <c r="X1136" s="56">
        <v>0.44290228447899499</v>
      </c>
      <c r="Y1136" s="56">
        <v>0.44535301096987301</v>
      </c>
      <c r="AB1136" s="56">
        <v>-2.0961920196257902</v>
      </c>
      <c r="AC1136" s="56">
        <v>2.00189155798848</v>
      </c>
      <c r="AD1136" s="56" t="s">
        <v>1362</v>
      </c>
      <c r="AE1136" s="56">
        <v>-0.39595587623310002</v>
      </c>
      <c r="AF1136" s="56">
        <v>-1.46768259064599</v>
      </c>
      <c r="AG1136" s="56" t="s">
        <v>1362</v>
      </c>
      <c r="AH1136" s="56">
        <v>-1.3831035274775301</v>
      </c>
      <c r="AI1136" s="56">
        <v>0.67443618651318205</v>
      </c>
      <c r="AJ1136" s="56">
        <v>0.75619700091522801</v>
      </c>
      <c r="AK1136" s="56"/>
      <c r="AL1136" s="29" t="s">
        <v>1390</v>
      </c>
    </row>
    <row r="1137" spans="1:38" x14ac:dyDescent="0.2">
      <c r="A1137" t="s">
        <v>398</v>
      </c>
      <c r="B1137">
        <v>17489</v>
      </c>
      <c r="C1137" t="s">
        <v>457</v>
      </c>
      <c r="D1137" t="s">
        <v>1055</v>
      </c>
      <c r="E1137" t="s">
        <v>387</v>
      </c>
      <c r="F1137" s="95">
        <v>31.255000000000003</v>
      </c>
      <c r="H1137" s="33">
        <v>2518762</v>
      </c>
      <c r="I1137" s="40">
        <v>81.520380000000003</v>
      </c>
      <c r="J1137" s="40">
        <v>82.982431000000005</v>
      </c>
      <c r="K1137" s="34">
        <v>13</v>
      </c>
      <c r="M1137">
        <v>0</v>
      </c>
      <c r="P1137" s="28">
        <v>-0.130013103018845</v>
      </c>
      <c r="Q1137" s="28">
        <v>0.141755999790667</v>
      </c>
      <c r="T1137" s="56">
        <v>-1.81766095306153</v>
      </c>
      <c r="U1137" s="56">
        <v>-0.189875873674624</v>
      </c>
      <c r="V1137" s="56">
        <v>-1.1399577878974601</v>
      </c>
      <c r="W1137" s="56">
        <v>-0.37311918551060003</v>
      </c>
      <c r="X1137" s="56">
        <v>0.327386463951642</v>
      </c>
      <c r="Y1137" s="56">
        <v>0.50441909643437999</v>
      </c>
      <c r="AB1137" s="56">
        <v>-2.14356946582997</v>
      </c>
      <c r="AC1137" s="56">
        <v>2.04378144988139</v>
      </c>
      <c r="AD1137" s="56" t="s">
        <v>1362</v>
      </c>
      <c r="AE1137" s="56">
        <v>-0.52457098102106903</v>
      </c>
      <c r="AF1137" s="56">
        <v>-1.3946744962091699</v>
      </c>
      <c r="AG1137" s="56" t="s">
        <v>1362</v>
      </c>
      <c r="AH1137" s="56">
        <v>-1.73533555521012</v>
      </c>
      <c r="AI1137" s="56">
        <v>0.70068812061719998</v>
      </c>
      <c r="AJ1137" s="56">
        <v>0.70367930565965897</v>
      </c>
      <c r="AK1137" s="56"/>
      <c r="AL1137" s="29" t="s">
        <v>1390</v>
      </c>
    </row>
    <row r="1138" spans="1:38" x14ac:dyDescent="0.2">
      <c r="A1138" t="s">
        <v>398</v>
      </c>
      <c r="B1138">
        <v>18746</v>
      </c>
      <c r="C1138" t="s">
        <v>485</v>
      </c>
      <c r="D1138" t="s">
        <v>1055</v>
      </c>
      <c r="E1138" t="s">
        <v>1038</v>
      </c>
      <c r="F1138" s="95">
        <v>6.7949999999999999</v>
      </c>
      <c r="H1138" s="33">
        <v>7116770</v>
      </c>
      <c r="I1138" s="40">
        <v>67.989109999999997</v>
      </c>
      <c r="J1138" s="40">
        <v>68.386210000000005</v>
      </c>
      <c r="K1138" s="34">
        <v>463</v>
      </c>
      <c r="M1138">
        <v>0</v>
      </c>
      <c r="P1138" s="28">
        <v>-8.4028422488590895E-2</v>
      </c>
      <c r="Q1138" s="28">
        <v>7.6322391499212397E-2</v>
      </c>
      <c r="T1138" s="56">
        <v>0.11659663801806</v>
      </c>
      <c r="U1138" s="56">
        <v>-6.9337240618156298E-2</v>
      </c>
      <c r="V1138" s="56">
        <v>-6.3428875145976393E-2</v>
      </c>
      <c r="W1138" s="56">
        <v>-0.168701703892643</v>
      </c>
      <c r="X1138" s="56">
        <v>-6.8631687844292605E-2</v>
      </c>
      <c r="Y1138" s="56">
        <v>4.3356389008857202E-2</v>
      </c>
      <c r="AB1138" s="56">
        <v>-2.10278398167651E-2</v>
      </c>
      <c r="AC1138" s="56">
        <v>1.19073179820693E-2</v>
      </c>
      <c r="AD1138" s="56">
        <v>-7.4520220001102006E-2</v>
      </c>
      <c r="AE1138" s="56">
        <v>-0.10935747806453</v>
      </c>
      <c r="AF1138" s="56">
        <v>6.1316603159011399E-2</v>
      </c>
      <c r="AG1138" s="56" t="s">
        <v>1362</v>
      </c>
      <c r="AH1138" s="56">
        <v>-8.2270084771284793E-2</v>
      </c>
      <c r="AI1138" s="56">
        <v>6.0280257749576398E-2</v>
      </c>
      <c r="AJ1138" s="56">
        <v>2.2843592275855501E-2</v>
      </c>
      <c r="AK1138" s="56"/>
      <c r="AL1138" s="29" t="s">
        <v>1390</v>
      </c>
    </row>
    <row r="1139" spans="1:38" x14ac:dyDescent="0.2">
      <c r="A1139" t="s">
        <v>400</v>
      </c>
      <c r="B1139">
        <v>26322</v>
      </c>
      <c r="C1139" t="s">
        <v>1033</v>
      </c>
      <c r="D1139" t="s">
        <v>1055</v>
      </c>
      <c r="E1139" t="s">
        <v>387</v>
      </c>
      <c r="F1139" s="95">
        <v>3.9450000000000003</v>
      </c>
      <c r="H1139" s="33">
        <v>21843845</v>
      </c>
      <c r="I1139" s="40">
        <v>85.285740000000004</v>
      </c>
      <c r="J1139" s="40">
        <v>21.41441</v>
      </c>
      <c r="K1139" s="34">
        <v>13</v>
      </c>
      <c r="M1139">
        <v>0</v>
      </c>
      <c r="P1139" s="28">
        <v>-1.05986068582346E-2</v>
      </c>
      <c r="Q1139" s="28">
        <v>4.9019332848291602E-2</v>
      </c>
      <c r="T1139" s="56">
        <v>-0.78292048930772495</v>
      </c>
      <c r="U1139" s="56">
        <v>-1.08858008326735</v>
      </c>
      <c r="V1139" s="56">
        <v>-0.97084832407635802</v>
      </c>
      <c r="W1139" s="56">
        <v>-1.0321250440849701</v>
      </c>
      <c r="X1139" s="56">
        <v>-1.70880941038893</v>
      </c>
      <c r="Y1139" s="56">
        <v>0.83037673501730602</v>
      </c>
      <c r="AB1139" s="56">
        <v>4.7429185919289997E-2</v>
      </c>
      <c r="AC1139" s="56">
        <v>-1.5261681518710499</v>
      </c>
      <c r="AD1139" s="56" t="s">
        <v>1362</v>
      </c>
      <c r="AE1139" s="56">
        <v>-1.3423768469376599E-2</v>
      </c>
      <c r="AF1139" s="56">
        <v>0.378705601205375</v>
      </c>
      <c r="AG1139" s="56" t="s">
        <v>1362</v>
      </c>
      <c r="AH1139" s="56">
        <v>0.84894756151916695</v>
      </c>
      <c r="AI1139" s="56">
        <v>-0.97734268880240305</v>
      </c>
      <c r="AJ1139" s="56">
        <v>-1.07585360527308</v>
      </c>
      <c r="AK1139" s="56"/>
      <c r="AL1139" s="29" t="s">
        <v>1390</v>
      </c>
    </row>
    <row r="1140" spans="1:38" x14ac:dyDescent="0.2">
      <c r="A1140" t="s">
        <v>398</v>
      </c>
      <c r="B1140">
        <v>17483</v>
      </c>
      <c r="C1140" t="s">
        <v>452</v>
      </c>
      <c r="D1140" t="s">
        <v>1055</v>
      </c>
      <c r="E1140" t="s">
        <v>387</v>
      </c>
      <c r="F1140" s="95">
        <v>8.1349999999999998</v>
      </c>
      <c r="H1140" s="33">
        <v>2376182</v>
      </c>
      <c r="I1140" s="40">
        <v>82.394210000000001</v>
      </c>
      <c r="J1140" s="40">
        <v>82.484603000000007</v>
      </c>
      <c r="K1140" s="34">
        <v>9</v>
      </c>
      <c r="M1140">
        <v>0</v>
      </c>
      <c r="P1140" s="28">
        <v>-4.8775162595225602E-2</v>
      </c>
      <c r="Q1140" s="28">
        <v>3.1874454676528899E-2</v>
      </c>
      <c r="T1140" s="56">
        <v>-1.8649127017341101</v>
      </c>
      <c r="U1140" s="56">
        <v>-0.189674462798125</v>
      </c>
      <c r="V1140" s="56">
        <v>-1.2575317764081799</v>
      </c>
      <c r="W1140" s="56">
        <v>-0.34339606343304402</v>
      </c>
      <c r="X1140" s="56">
        <v>0.33596108180777301</v>
      </c>
      <c r="Y1140" s="56">
        <v>0.51976295351628299</v>
      </c>
      <c r="AB1140" s="56">
        <v>-2.4121335252476901</v>
      </c>
      <c r="AC1140" s="56">
        <v>2.0897820969375398</v>
      </c>
      <c r="AD1140" s="56" t="s">
        <v>1362</v>
      </c>
      <c r="AE1140" s="56">
        <v>-0.48392694200692299</v>
      </c>
      <c r="AF1140" s="56">
        <v>-1.4687799503264001</v>
      </c>
      <c r="AG1140" s="56" t="s">
        <v>1362</v>
      </c>
      <c r="AH1140" s="56">
        <v>-1.8302895663776799</v>
      </c>
      <c r="AI1140" s="56">
        <v>0.73323947422209701</v>
      </c>
      <c r="AJ1140" s="56">
        <v>0.64269258525861805</v>
      </c>
      <c r="AK1140" s="56"/>
      <c r="AL1140" s="29" t="s">
        <v>1390</v>
      </c>
    </row>
    <row r="1141" spans="1:38" x14ac:dyDescent="0.2">
      <c r="A1141" t="s">
        <v>398</v>
      </c>
      <c r="B1141">
        <v>18294</v>
      </c>
      <c r="C1141" t="s">
        <v>473</v>
      </c>
      <c r="D1141" t="s">
        <v>1055</v>
      </c>
      <c r="E1141" t="s">
        <v>1038</v>
      </c>
      <c r="F1141" s="95">
        <v>58.569999999999993</v>
      </c>
      <c r="H1141" s="33">
        <v>222674</v>
      </c>
      <c r="I1141" s="40">
        <v>46.849930000000001</v>
      </c>
      <c r="J1141" s="40">
        <v>85.039330000000007</v>
      </c>
      <c r="K1141" s="34" t="s">
        <v>1363</v>
      </c>
      <c r="M1141">
        <v>0</v>
      </c>
      <c r="P1141" s="28">
        <v>-0.77311844500500204</v>
      </c>
      <c r="Q1141" s="28">
        <v>2.76631862573803E-2</v>
      </c>
      <c r="T1141" s="56" t="s">
        <v>1362</v>
      </c>
      <c r="U1141" s="56" t="s">
        <v>1362</v>
      </c>
      <c r="V1141" s="56" t="s">
        <v>1362</v>
      </c>
      <c r="W1141" s="56" t="s">
        <v>1362</v>
      </c>
      <c r="X1141" s="56" t="s">
        <v>1362</v>
      </c>
      <c r="Y1141" s="56" t="s">
        <v>1362</v>
      </c>
      <c r="AB1141" s="56" t="s">
        <v>1375</v>
      </c>
      <c r="AC1141" s="56" t="s">
        <v>1375</v>
      </c>
      <c r="AD1141" s="56" t="s">
        <v>1375</v>
      </c>
      <c r="AE1141" s="56" t="s">
        <v>1375</v>
      </c>
      <c r="AF1141" s="56" t="s">
        <v>1375</v>
      </c>
      <c r="AG1141" s="56" t="s">
        <v>1362</v>
      </c>
      <c r="AH1141" s="56" t="s">
        <v>1375</v>
      </c>
      <c r="AI1141" s="56" t="s">
        <v>1375</v>
      </c>
      <c r="AJ1141" s="56" t="s">
        <v>1375</v>
      </c>
      <c r="AK1141" s="56"/>
      <c r="AL1141" s="29" t="s">
        <v>1390</v>
      </c>
    </row>
    <row r="1142" spans="1:38" x14ac:dyDescent="0.2">
      <c r="A1142" t="s">
        <v>398</v>
      </c>
      <c r="B1142">
        <v>18621</v>
      </c>
      <c r="C1142" t="s">
        <v>602</v>
      </c>
      <c r="D1142" t="s">
        <v>1055</v>
      </c>
      <c r="E1142" t="s">
        <v>387</v>
      </c>
      <c r="F1142" s="95">
        <v>0.02</v>
      </c>
      <c r="H1142" s="33">
        <v>11567459</v>
      </c>
      <c r="I1142" s="40">
        <v>84.266686000000007</v>
      </c>
      <c r="J1142" s="40">
        <v>77.776467999999994</v>
      </c>
      <c r="K1142" s="34">
        <v>33</v>
      </c>
      <c r="M1142">
        <v>0</v>
      </c>
      <c r="P1142" s="28">
        <v>-9.9405543226952095E-2</v>
      </c>
      <c r="Q1142" s="28">
        <v>8.0834375171663399E-3</v>
      </c>
      <c r="T1142" s="56">
        <v>-1.09252239352734</v>
      </c>
      <c r="U1142" s="56">
        <v>-0.107767610725718</v>
      </c>
      <c r="V1142" s="56">
        <v>-0.77481953884492705</v>
      </c>
      <c r="W1142" s="56">
        <v>-0.33555718106438298</v>
      </c>
      <c r="X1142" s="56">
        <v>0.261136334658361</v>
      </c>
      <c r="Y1142" s="56">
        <v>0.38055523281923598</v>
      </c>
      <c r="AB1142" s="56">
        <v>-1.52029182544379</v>
      </c>
      <c r="AC1142" s="56">
        <v>1.79275206381173</v>
      </c>
      <c r="AD1142" s="56" t="s">
        <v>1362</v>
      </c>
      <c r="AE1142" s="56">
        <v>-0.32805574250749098</v>
      </c>
      <c r="AF1142" s="56">
        <v>-0.99549800752056705</v>
      </c>
      <c r="AG1142" s="56" t="s">
        <v>1362</v>
      </c>
      <c r="AH1142" s="56">
        <v>-1.0426224349282101</v>
      </c>
      <c r="AI1142" s="56">
        <v>0.56608318855876305</v>
      </c>
      <c r="AJ1142" s="56">
        <v>0.58558254553273403</v>
      </c>
      <c r="AK1142" s="56"/>
      <c r="AL1142" s="29" t="s">
        <v>1390</v>
      </c>
    </row>
    <row r="1143" spans="1:38" x14ac:dyDescent="0.2">
      <c r="A1143" t="s">
        <v>398</v>
      </c>
      <c r="B1143">
        <v>18652</v>
      </c>
      <c r="C1143" t="s">
        <v>633</v>
      </c>
      <c r="D1143" t="s">
        <v>1055</v>
      </c>
      <c r="E1143" t="s">
        <v>387</v>
      </c>
      <c r="F1143" s="95">
        <v>0</v>
      </c>
      <c r="H1143" s="33">
        <v>923943</v>
      </c>
      <c r="I1143" s="40">
        <v>86.986019999999996</v>
      </c>
      <c r="J1143" s="40">
        <v>80.548025999999993</v>
      </c>
      <c r="K1143" s="34">
        <v>1</v>
      </c>
      <c r="M1143">
        <v>0</v>
      </c>
      <c r="P1143" s="28">
        <v>-0.60142775562064399</v>
      </c>
      <c r="Q1143" s="28">
        <v>1.53332613964089E-3</v>
      </c>
      <c r="T1143" s="56">
        <v>-1.9252907994850099</v>
      </c>
      <c r="U1143" s="56">
        <v>-0.161707700533013</v>
      </c>
      <c r="V1143" s="56">
        <v>-1.21447058020079</v>
      </c>
      <c r="W1143" s="56">
        <v>-0.39639463081835102</v>
      </c>
      <c r="X1143" s="56">
        <v>0.30488313267938899</v>
      </c>
      <c r="Y1143" s="56">
        <v>0.51159766869664702</v>
      </c>
      <c r="AB1143" s="56">
        <v>-2.4851848577190698</v>
      </c>
      <c r="AC1143" s="56">
        <v>2.0988155407728701</v>
      </c>
      <c r="AD1143" s="56" t="s">
        <v>1362</v>
      </c>
      <c r="AE1143" s="56">
        <v>-0.47129936728583299</v>
      </c>
      <c r="AF1143" s="56">
        <v>-1.49207534432013</v>
      </c>
      <c r="AG1143" s="56" t="s">
        <v>1362</v>
      </c>
      <c r="AH1143" s="56">
        <v>-1.88492886173517</v>
      </c>
      <c r="AI1143" s="56">
        <v>0.78020984931739701</v>
      </c>
      <c r="AJ1143" s="56">
        <v>0.60592493065423603</v>
      </c>
      <c r="AK1143" s="56"/>
      <c r="AL1143" s="29" t="s">
        <v>1390</v>
      </c>
    </row>
    <row r="1144" spans="1:38" x14ac:dyDescent="0.2">
      <c r="A1144" t="s">
        <v>397</v>
      </c>
      <c r="B1144">
        <v>17359</v>
      </c>
      <c r="C1144" t="s">
        <v>402</v>
      </c>
      <c r="D1144" s="3" t="s">
        <v>1055</v>
      </c>
      <c r="E1144" t="s">
        <v>387</v>
      </c>
      <c r="F1144" s="95">
        <v>0</v>
      </c>
      <c r="H1144" s="33">
        <v>3599467</v>
      </c>
      <c r="I1144" s="40">
        <v>84.606809999999996</v>
      </c>
      <c r="J1144" s="40">
        <v>44.609380000000002</v>
      </c>
      <c r="K1144" s="34">
        <v>0</v>
      </c>
      <c r="M1144">
        <v>0</v>
      </c>
      <c r="P1144" s="28">
        <v>5.1328278595089399E-2</v>
      </c>
      <c r="Q1144" s="28">
        <v>-3.0240665671852698E-2</v>
      </c>
      <c r="T1144" s="56">
        <v>-1.24223499498451</v>
      </c>
      <c r="U1144" s="56">
        <v>-0.28425287612585698</v>
      </c>
      <c r="V1144" s="56">
        <v>-0.91573368988116299</v>
      </c>
      <c r="W1144" s="56">
        <v>-0.12308202592718601</v>
      </c>
      <c r="X1144" s="56">
        <v>0.31712284807004698</v>
      </c>
      <c r="Y1144" s="56">
        <v>0.47485984385730601</v>
      </c>
      <c r="AB1144" s="56">
        <v>-1.42777886642164</v>
      </c>
      <c r="AC1144" s="56">
        <v>1.7945973346468</v>
      </c>
      <c r="AD1144" s="56" t="s">
        <v>1362</v>
      </c>
      <c r="AE1144" s="56">
        <v>-0.46240183784842898</v>
      </c>
      <c r="AF1144" s="56">
        <v>-0.88767375803513404</v>
      </c>
      <c r="AG1144" s="56" t="s">
        <v>1362</v>
      </c>
      <c r="AH1144" s="56">
        <v>-0.82088977810529695</v>
      </c>
      <c r="AI1144" s="56">
        <v>0.29707109468557602</v>
      </c>
      <c r="AJ1144" s="56">
        <v>0.67435578340125402</v>
      </c>
      <c r="AK1144" s="56"/>
      <c r="AL1144" s="29" t="s">
        <v>1390</v>
      </c>
    </row>
    <row r="1145" spans="1:38" x14ac:dyDescent="0.2">
      <c r="A1145" t="s">
        <v>398</v>
      </c>
      <c r="B1145">
        <v>18733</v>
      </c>
      <c r="C1145" t="s">
        <v>473</v>
      </c>
      <c r="D1145" t="s">
        <v>1055</v>
      </c>
      <c r="E1145" t="s">
        <v>1038</v>
      </c>
      <c r="F1145" s="95">
        <v>58.569999999999993</v>
      </c>
      <c r="H1145" s="33">
        <v>3620405</v>
      </c>
      <c r="I1145" s="40">
        <v>72.319580000000002</v>
      </c>
      <c r="J1145" s="40">
        <v>71.032250000000005</v>
      </c>
      <c r="K1145" s="34">
        <v>1462</v>
      </c>
      <c r="M1145">
        <v>0</v>
      </c>
      <c r="P1145" s="28">
        <v>-0.11422435660439</v>
      </c>
      <c r="Q1145" s="28">
        <v>-3.79049587115904E-2</v>
      </c>
      <c r="T1145" s="56">
        <v>-0.71485756897259101</v>
      </c>
      <c r="U1145" s="56">
        <v>-0.16475750557702601</v>
      </c>
      <c r="V1145" s="56">
        <v>-0.41647885929332801</v>
      </c>
      <c r="W1145" s="56">
        <v>-0.20930318628962</v>
      </c>
      <c r="X1145" s="56">
        <v>-0.246469318739612</v>
      </c>
      <c r="Y1145" s="56">
        <v>0.21369257387305199</v>
      </c>
      <c r="AB1145" s="56">
        <v>-0.97027159369191796</v>
      </c>
      <c r="AC1145" s="56">
        <v>0.270714974442124</v>
      </c>
      <c r="AD1145" s="56">
        <v>-0.60787396377977998</v>
      </c>
      <c r="AE1145" s="56">
        <v>-0.1614379883098</v>
      </c>
      <c r="AF1145" s="56">
        <v>-0.211166799621818</v>
      </c>
      <c r="AG1145" s="56" t="s">
        <v>1362</v>
      </c>
      <c r="AH1145" s="56">
        <v>-0.83977830893688998</v>
      </c>
      <c r="AI1145" s="56">
        <v>0.176488872647318</v>
      </c>
      <c r="AJ1145" s="56">
        <v>3.4192055419716698E-2</v>
      </c>
      <c r="AK1145" s="56"/>
      <c r="AL1145" s="29" t="s">
        <v>1390</v>
      </c>
    </row>
    <row r="1146" spans="1:38" x14ac:dyDescent="0.2">
      <c r="A1146" t="s">
        <v>399</v>
      </c>
      <c r="B1146">
        <v>22983</v>
      </c>
      <c r="C1146" t="s">
        <v>599</v>
      </c>
      <c r="D1146" t="s">
        <v>1055</v>
      </c>
      <c r="E1146" t="s">
        <v>387</v>
      </c>
      <c r="F1146" s="95">
        <v>0</v>
      </c>
      <c r="H1146" s="33">
        <v>20558891</v>
      </c>
      <c r="I1146" s="40">
        <v>85.176705999999996</v>
      </c>
      <c r="J1146" s="40">
        <v>16.4406</v>
      </c>
      <c r="K1146" s="34">
        <v>0</v>
      </c>
      <c r="M1146">
        <v>0</v>
      </c>
      <c r="P1146" s="28">
        <v>-0.36135980003986701</v>
      </c>
      <c r="Q1146" s="28">
        <v>-0.117712337469248</v>
      </c>
      <c r="T1146" s="56">
        <v>-1.38390745711704</v>
      </c>
      <c r="U1146" s="56">
        <v>-0.66902494813625801</v>
      </c>
      <c r="V1146" s="56">
        <v>-1.16556882253701</v>
      </c>
      <c r="W1146" s="56">
        <v>-1.26593267925699</v>
      </c>
      <c r="X1146" s="56">
        <v>-0.62439699945114002</v>
      </c>
      <c r="Y1146" s="56">
        <v>0.75135373986064102</v>
      </c>
      <c r="AB1146" s="56">
        <v>-0.68852058981753606</v>
      </c>
      <c r="AC1146" s="56">
        <v>-1.29925362244047</v>
      </c>
      <c r="AD1146" s="56" t="s">
        <v>1362</v>
      </c>
      <c r="AE1146" s="56">
        <v>7.88026400234286E-2</v>
      </c>
      <c r="AF1146" s="56">
        <v>0.34891577765633802</v>
      </c>
      <c r="AG1146" s="56" t="s">
        <v>1362</v>
      </c>
      <c r="AH1146" s="56">
        <v>0.66799366463647902</v>
      </c>
      <c r="AI1146" s="56">
        <v>-0.79489185482157099</v>
      </c>
      <c r="AJ1146" s="56">
        <v>-0.39780464767189999</v>
      </c>
      <c r="AK1146" s="56"/>
      <c r="AL1146" s="29" t="s">
        <v>1390</v>
      </c>
    </row>
    <row r="1147" spans="1:38" x14ac:dyDescent="0.2">
      <c r="A1147" t="s">
        <v>397</v>
      </c>
      <c r="B1147">
        <v>17373</v>
      </c>
      <c r="C1147" t="s">
        <v>402</v>
      </c>
      <c r="D1147" s="3" t="s">
        <v>1055</v>
      </c>
      <c r="E1147" t="s">
        <v>1038</v>
      </c>
      <c r="F1147" s="95">
        <v>0</v>
      </c>
      <c r="H1147" s="33">
        <v>9555718</v>
      </c>
      <c r="I1147" s="40">
        <v>80.001925999999997</v>
      </c>
      <c r="J1147" s="40">
        <v>55.199219999999997</v>
      </c>
      <c r="K1147" s="34">
        <v>1171</v>
      </c>
      <c r="M1147">
        <v>0</v>
      </c>
      <c r="P1147" s="28">
        <v>0.22974561229030899</v>
      </c>
      <c r="Q1147" s="28">
        <v>-0.137988817456552</v>
      </c>
      <c r="T1147" s="56">
        <v>0.379332945012887</v>
      </c>
      <c r="U1147" s="56">
        <v>0.118098482448511</v>
      </c>
      <c r="V1147" s="56">
        <v>8.2527175626149696E-2</v>
      </c>
      <c r="W1147" s="56">
        <v>-0.25442335214603501</v>
      </c>
      <c r="X1147" s="56">
        <v>-2.35444649217567E-2</v>
      </c>
      <c r="Y1147" s="56">
        <v>-0.1197094426218</v>
      </c>
      <c r="AB1147" s="56">
        <v>0.625934540327166</v>
      </c>
      <c r="AC1147" s="56">
        <v>-0.128854100344375</v>
      </c>
      <c r="AD1147" s="56">
        <v>0.47711200428784201</v>
      </c>
      <c r="AE1147" s="56">
        <v>0.207652763087951</v>
      </c>
      <c r="AF1147" s="56">
        <v>6.1887615308508302E-2</v>
      </c>
      <c r="AG1147" s="56" t="s">
        <v>1362</v>
      </c>
      <c r="AH1147" s="56">
        <v>0.224878130055638</v>
      </c>
      <c r="AI1147" s="56">
        <v>-0.31917901651868802</v>
      </c>
      <c r="AJ1147" s="56">
        <v>-0.11485217332261</v>
      </c>
      <c r="AK1147" s="56"/>
      <c r="AL1147" s="29" t="s">
        <v>1390</v>
      </c>
    </row>
    <row r="1148" spans="1:38" x14ac:dyDescent="0.2">
      <c r="A1148" t="s">
        <v>398</v>
      </c>
      <c r="B1148">
        <v>19116</v>
      </c>
      <c r="C1148" t="s">
        <v>1245</v>
      </c>
      <c r="D1148" t="s">
        <v>1055</v>
      </c>
      <c r="E1148" t="s">
        <v>387</v>
      </c>
      <c r="F1148" s="95" t="s">
        <v>1362</v>
      </c>
      <c r="H1148" s="33">
        <v>3622840</v>
      </c>
      <c r="I1148" s="40">
        <v>61.216749999999998</v>
      </c>
      <c r="J1148" s="40">
        <v>66.154095999999996</v>
      </c>
      <c r="K1148" s="34">
        <v>9</v>
      </c>
      <c r="M1148">
        <v>0</v>
      </c>
      <c r="P1148" s="28">
        <v>-0.32126325215576201</v>
      </c>
      <c r="Q1148" s="28">
        <v>-0.14432437302899701</v>
      </c>
      <c r="T1148" s="56">
        <v>-2.1934116414048499</v>
      </c>
      <c r="U1148" s="56">
        <v>-0.19190747934944299</v>
      </c>
      <c r="V1148" s="56">
        <v>-1.2805662444374799</v>
      </c>
      <c r="W1148" s="56">
        <v>-0.67609499163307996</v>
      </c>
      <c r="X1148" s="56">
        <v>-0.20639882092644801</v>
      </c>
      <c r="Y1148" s="56">
        <v>0.61197917276394898</v>
      </c>
      <c r="AB1148" s="56">
        <v>-2.4530185678491798</v>
      </c>
      <c r="AC1148" s="56">
        <v>2.3051174888372699</v>
      </c>
      <c r="AD1148" s="56" t="s">
        <v>1362</v>
      </c>
      <c r="AE1148" s="56">
        <v>-0.60489836047196299</v>
      </c>
      <c r="AF1148" s="56">
        <v>-1.6098759644456599</v>
      </c>
      <c r="AG1148" s="56" t="s">
        <v>1362</v>
      </c>
      <c r="AH1148" s="56">
        <v>-2.1013865347749099</v>
      </c>
      <c r="AI1148" s="56">
        <v>1.03092963099303</v>
      </c>
      <c r="AJ1148" s="56">
        <v>-9.77200274201908E-2</v>
      </c>
      <c r="AK1148" s="56"/>
      <c r="AL1148" s="29" t="s">
        <v>1390</v>
      </c>
    </row>
    <row r="1149" spans="1:38" x14ac:dyDescent="0.2">
      <c r="A1149" t="s">
        <v>398</v>
      </c>
      <c r="B1149">
        <v>18762</v>
      </c>
      <c r="C1149" t="s">
        <v>501</v>
      </c>
      <c r="D1149" t="s">
        <v>1090</v>
      </c>
      <c r="E1149" t="s">
        <v>1038</v>
      </c>
      <c r="F1149" s="95">
        <v>0</v>
      </c>
      <c r="H1149" s="33">
        <v>6931052</v>
      </c>
      <c r="I1149" s="40">
        <v>61.701757000000001</v>
      </c>
      <c r="J1149" s="40">
        <v>72.147762999999998</v>
      </c>
      <c r="K1149" s="34">
        <v>2413</v>
      </c>
      <c r="M1149">
        <v>0</v>
      </c>
      <c r="P1149" s="28">
        <v>5.2581396724105098E-2</v>
      </c>
      <c r="Q1149" s="28">
        <v>1.85720981784771E-2</v>
      </c>
      <c r="T1149" s="56">
        <v>-0.155861663310642</v>
      </c>
      <c r="U1149" s="56">
        <v>-7.1770036095126596E-2</v>
      </c>
      <c r="V1149" s="56">
        <v>1.1057696904132001E-2</v>
      </c>
      <c r="W1149" s="56">
        <v>0.12896398652417801</v>
      </c>
      <c r="X1149" s="56">
        <v>-0.28104260550305499</v>
      </c>
      <c r="Y1149" s="56">
        <v>8.2622370173985299E-2</v>
      </c>
      <c r="AB1149" s="56">
        <v>-0.35536869786339598</v>
      </c>
      <c r="AC1149" s="56">
        <v>0.17871631723039499</v>
      </c>
      <c r="AD1149" s="56">
        <v>-0.14321177765696699</v>
      </c>
      <c r="AE1149" s="56">
        <v>-0.13754890520072</v>
      </c>
      <c r="AF1149" s="56">
        <v>4.9569558764346502E-2</v>
      </c>
      <c r="AG1149" s="56" t="s">
        <v>1362</v>
      </c>
      <c r="AH1149" s="56">
        <v>-8.7323356526833901E-2</v>
      </c>
      <c r="AI1149" s="56">
        <v>0.21466813166426699</v>
      </c>
      <c r="AJ1149" s="56">
        <v>-0.102061177572706</v>
      </c>
      <c r="AK1149" s="56"/>
      <c r="AL1149" s="29" t="s">
        <v>1390</v>
      </c>
    </row>
    <row r="1150" spans="1:38" x14ac:dyDescent="0.2">
      <c r="A1150" t="s">
        <v>399</v>
      </c>
      <c r="B1150">
        <v>22633</v>
      </c>
      <c r="C1150" t="s">
        <v>473</v>
      </c>
      <c r="D1150" t="s">
        <v>1090</v>
      </c>
      <c r="E1150" t="s">
        <v>387</v>
      </c>
      <c r="F1150" s="95">
        <v>0</v>
      </c>
      <c r="H1150" s="33">
        <v>20868635</v>
      </c>
      <c r="I1150" s="40">
        <v>80.937929999999994</v>
      </c>
      <c r="J1150" s="40">
        <v>42.183565999999999</v>
      </c>
      <c r="K1150" s="34">
        <v>263</v>
      </c>
      <c r="M1150">
        <v>0</v>
      </c>
      <c r="P1150" s="28">
        <v>-0.26583411181232602</v>
      </c>
      <c r="Q1150" s="28">
        <v>-5.1160999797136598E-2</v>
      </c>
      <c r="T1150" s="56">
        <v>-0.92253042230593696</v>
      </c>
      <c r="U1150" s="56">
        <v>-0.84945287402973102</v>
      </c>
      <c r="V1150" s="56">
        <v>-0.959062415419624</v>
      </c>
      <c r="W1150" s="56">
        <v>-1.1253055481359699</v>
      </c>
      <c r="X1150" s="56">
        <v>-0.93253822492151695</v>
      </c>
      <c r="Y1150" s="56">
        <v>0.75990905684990495</v>
      </c>
      <c r="AB1150" s="56">
        <v>-0.59187212790983501</v>
      </c>
      <c r="AC1150" s="56">
        <v>-0.15307478063989299</v>
      </c>
      <c r="AD1150" s="56" t="s">
        <v>1362</v>
      </c>
      <c r="AE1150" s="56">
        <v>-0.13815667674648199</v>
      </c>
      <c r="AF1150" s="56">
        <v>0.19556330356302401</v>
      </c>
      <c r="AG1150" s="56" t="s">
        <v>1362</v>
      </c>
      <c r="AH1150" s="56">
        <v>0.70232653946398105</v>
      </c>
      <c r="AI1150" s="56">
        <v>0.10758405939714</v>
      </c>
      <c r="AJ1150" s="56">
        <v>-0.50181276702338795</v>
      </c>
      <c r="AK1150" s="56"/>
      <c r="AL1150" s="29" t="s">
        <v>1390</v>
      </c>
    </row>
    <row r="1151" spans="1:38" x14ac:dyDescent="0.2">
      <c r="A1151" t="s">
        <v>398</v>
      </c>
      <c r="B1151" t="s">
        <v>36</v>
      </c>
      <c r="C1151" t="s">
        <v>793</v>
      </c>
      <c r="D1151" t="s">
        <v>1090</v>
      </c>
      <c r="E1151" t="s">
        <v>387</v>
      </c>
      <c r="F1151" s="95">
        <v>85.09</v>
      </c>
      <c r="H1151" s="33">
        <v>8140029</v>
      </c>
      <c r="I1151" s="40">
        <v>79.816124572700005</v>
      </c>
      <c r="J1151" s="40">
        <v>57.754308832900001</v>
      </c>
      <c r="K1151" s="34">
        <v>2</v>
      </c>
      <c r="M1151">
        <v>0</v>
      </c>
      <c r="P1151" s="28">
        <v>-0.469674213381786</v>
      </c>
      <c r="Q1151" s="28">
        <v>-0.224687998121194</v>
      </c>
      <c r="T1151" s="56">
        <v>-1.87590154571016</v>
      </c>
      <c r="U1151" s="56">
        <v>-2.6020396141719498E-2</v>
      </c>
      <c r="V1151" s="56">
        <v>-1.04119278679296</v>
      </c>
      <c r="W1151" s="56">
        <v>-0.412205561797438</v>
      </c>
      <c r="X1151" s="56">
        <v>-6.9453803934201003E-2</v>
      </c>
      <c r="Y1151" s="56">
        <v>0.48317591034692497</v>
      </c>
      <c r="AB1151" s="56">
        <v>-2.3718108964172999</v>
      </c>
      <c r="AC1151" s="56">
        <v>2.1281710466283701</v>
      </c>
      <c r="AD1151" s="56" t="s">
        <v>1362</v>
      </c>
      <c r="AE1151" s="56">
        <v>-0.38881686880385102</v>
      </c>
      <c r="AF1151" s="56">
        <v>-1.30930357985374</v>
      </c>
      <c r="AG1151" s="56" t="s">
        <v>1362</v>
      </c>
      <c r="AH1151" s="56">
        <v>-1.7186963592217299</v>
      </c>
      <c r="AI1151" s="56">
        <v>0.78406828577537802</v>
      </c>
      <c r="AJ1151" s="56">
        <v>0.198222958065324</v>
      </c>
      <c r="AK1151" s="56"/>
      <c r="AL1151" s="29" t="s">
        <v>1390</v>
      </c>
    </row>
    <row r="1152" spans="1:38" x14ac:dyDescent="0.2">
      <c r="A1152" t="s">
        <v>398</v>
      </c>
      <c r="B1152" t="s">
        <v>85</v>
      </c>
      <c r="C1152" t="s">
        <v>840</v>
      </c>
      <c r="D1152" t="s">
        <v>1090</v>
      </c>
      <c r="E1152" t="s">
        <v>387</v>
      </c>
      <c r="F1152" s="95">
        <v>0</v>
      </c>
      <c r="H1152" s="33">
        <v>12845982</v>
      </c>
      <c r="I1152" s="40">
        <v>80.836811333499995</v>
      </c>
      <c r="J1152" s="40">
        <v>57.613242086900001</v>
      </c>
      <c r="K1152" s="34">
        <v>176</v>
      </c>
      <c r="M1152">
        <v>0</v>
      </c>
      <c r="P1152" s="28">
        <v>-0.13491000365279901</v>
      </c>
      <c r="Q1152" s="28">
        <v>-0.25260746141304402</v>
      </c>
      <c r="T1152" s="56">
        <v>-1.4423702603517199</v>
      </c>
      <c r="U1152" s="56">
        <v>-4.3239603584396803E-2</v>
      </c>
      <c r="V1152" s="56">
        <v>-0.82392628699744896</v>
      </c>
      <c r="W1152" s="56">
        <v>-2.3697069081872598E-3</v>
      </c>
      <c r="X1152" s="56">
        <v>0.28939501854827099</v>
      </c>
      <c r="Y1152" s="56">
        <v>0.37140482158293397</v>
      </c>
      <c r="AB1152" s="56">
        <v>-1.85823260600231</v>
      </c>
      <c r="AC1152" s="56">
        <v>1.9661495305730401</v>
      </c>
      <c r="AD1152" s="56" t="s">
        <v>1362</v>
      </c>
      <c r="AE1152" s="56">
        <v>-0.38563914463326299</v>
      </c>
      <c r="AF1152" s="56">
        <v>-1.15122483467915</v>
      </c>
      <c r="AG1152" s="56" t="s">
        <v>1362</v>
      </c>
      <c r="AH1152" s="56">
        <v>-1.2272451940689399</v>
      </c>
      <c r="AI1152" s="56">
        <v>0.50073586656676505</v>
      </c>
      <c r="AJ1152" s="56">
        <v>0.57055993431986296</v>
      </c>
      <c r="AK1152" s="56"/>
      <c r="AL1152" s="29" t="s">
        <v>1390</v>
      </c>
    </row>
    <row r="1153" spans="1:38" x14ac:dyDescent="0.2">
      <c r="A1153" t="s">
        <v>398</v>
      </c>
      <c r="B1153">
        <v>18379</v>
      </c>
      <c r="C1153" t="s">
        <v>520</v>
      </c>
      <c r="D1153" t="s">
        <v>1097</v>
      </c>
      <c r="E1153" t="s">
        <v>387</v>
      </c>
      <c r="F1153" s="95">
        <v>8.2149999999999999</v>
      </c>
      <c r="H1153" s="33">
        <v>3218035</v>
      </c>
      <c r="I1153" s="40">
        <v>42.339652999999998</v>
      </c>
      <c r="J1153" s="40">
        <v>78.178522999999998</v>
      </c>
      <c r="K1153" s="34">
        <v>47</v>
      </c>
      <c r="M1153">
        <v>0</v>
      </c>
      <c r="P1153" s="28">
        <v>0.70553373483187698</v>
      </c>
      <c r="Q1153" s="28">
        <v>0.40206632842100398</v>
      </c>
      <c r="T1153" s="56">
        <v>-1.1022004631914</v>
      </c>
      <c r="U1153" s="56">
        <v>-0.122540559471691</v>
      </c>
      <c r="V1153" s="56">
        <v>-0.87186835465625201</v>
      </c>
      <c r="W1153" s="56">
        <v>-0.341251500255421</v>
      </c>
      <c r="X1153" s="56">
        <v>0.26773224202283702</v>
      </c>
      <c r="Y1153" s="56">
        <v>0.404748211140806</v>
      </c>
      <c r="AB1153" s="56">
        <v>-1.34417708385893</v>
      </c>
      <c r="AC1153" s="56">
        <v>1.9092986132130101</v>
      </c>
      <c r="AD1153" s="56" t="s">
        <v>1362</v>
      </c>
      <c r="AE1153" s="56">
        <v>-0.35730890732707099</v>
      </c>
      <c r="AF1153" s="56">
        <v>-1.11573769755215</v>
      </c>
      <c r="AG1153" s="56" t="s">
        <v>1362</v>
      </c>
      <c r="AH1153" s="56">
        <v>-1.2576301961832099</v>
      </c>
      <c r="AI1153" s="56">
        <v>0.35496379472842399</v>
      </c>
      <c r="AJ1153" s="56">
        <v>0.632245470379458</v>
      </c>
      <c r="AK1153" s="56"/>
      <c r="AL1153" s="29" t="s">
        <v>1390</v>
      </c>
    </row>
    <row r="1154" spans="1:38" x14ac:dyDescent="0.2">
      <c r="A1154" t="s">
        <v>398</v>
      </c>
      <c r="B1154">
        <v>19045</v>
      </c>
      <c r="C1154" t="s">
        <v>654</v>
      </c>
      <c r="D1154" t="s">
        <v>1097</v>
      </c>
      <c r="E1154" t="s">
        <v>387</v>
      </c>
      <c r="F1154" s="95">
        <v>1.63</v>
      </c>
      <c r="H1154" s="33">
        <v>576279</v>
      </c>
      <c r="I1154" s="40">
        <v>65.290122999999994</v>
      </c>
      <c r="J1154" s="40">
        <v>78.598252000000002</v>
      </c>
      <c r="K1154" s="34">
        <v>1</v>
      </c>
      <c r="M1154">
        <v>0</v>
      </c>
      <c r="P1154" s="28">
        <v>0.60932227205563505</v>
      </c>
      <c r="Q1154" s="28">
        <v>0.392791713607819</v>
      </c>
      <c r="T1154" s="56">
        <v>-1.2452571489973701</v>
      </c>
      <c r="U1154" s="56">
        <v>-0.13254230957502</v>
      </c>
      <c r="V1154" s="56">
        <v>-0.86389662730188499</v>
      </c>
      <c r="W1154" s="56">
        <v>-9.93372703772539E-2</v>
      </c>
      <c r="X1154" s="56">
        <v>0.31515748451407899</v>
      </c>
      <c r="Y1154" s="56">
        <v>0.40469863934581202</v>
      </c>
      <c r="AB1154" s="56">
        <v>-1.6333493907904999</v>
      </c>
      <c r="AC1154" s="56">
        <v>1.9543691144558699</v>
      </c>
      <c r="AD1154" s="56" t="s">
        <v>1362</v>
      </c>
      <c r="AE1154" s="56">
        <v>-0.32139914996274899</v>
      </c>
      <c r="AF1154" s="56">
        <v>-1.26200336899007</v>
      </c>
      <c r="AG1154" s="56" t="s">
        <v>1362</v>
      </c>
      <c r="AH1154" s="56">
        <v>-1.87961891414489</v>
      </c>
      <c r="AI1154" s="56">
        <v>0.54735179328016603</v>
      </c>
      <c r="AJ1154" s="56">
        <v>0.64256121243840902</v>
      </c>
      <c r="AK1154" s="56"/>
      <c r="AL1154" s="29" t="s">
        <v>1390</v>
      </c>
    </row>
    <row r="1155" spans="1:38" x14ac:dyDescent="0.2">
      <c r="A1155" t="s">
        <v>398</v>
      </c>
      <c r="B1155">
        <v>18998</v>
      </c>
      <c r="C1155" t="s">
        <v>705</v>
      </c>
      <c r="D1155" t="s">
        <v>1097</v>
      </c>
      <c r="E1155" t="s">
        <v>387</v>
      </c>
      <c r="F1155" s="95">
        <v>3.1749999999999998</v>
      </c>
      <c r="H1155" s="33">
        <v>2092613</v>
      </c>
      <c r="I1155" s="40">
        <v>53.375570000000003</v>
      </c>
      <c r="J1155" s="40">
        <v>86.729344999999995</v>
      </c>
      <c r="K1155" s="34">
        <v>19</v>
      </c>
      <c r="M1155">
        <v>0</v>
      </c>
      <c r="P1155" s="28">
        <v>0.37511327155536101</v>
      </c>
      <c r="Q1155" s="28">
        <v>0.38609693129019801</v>
      </c>
      <c r="T1155" s="56">
        <v>-1.65058129166439</v>
      </c>
      <c r="U1155" s="56">
        <v>-0.14943367995700199</v>
      </c>
      <c r="V1155" s="56">
        <v>-1.0360477640175201</v>
      </c>
      <c r="W1155" s="56">
        <v>2.7344654133229999E-2</v>
      </c>
      <c r="X1155" s="56">
        <v>0.26132220864504602</v>
      </c>
      <c r="Y1155" s="56">
        <v>0.46928859793134198</v>
      </c>
      <c r="AB1155" s="56">
        <v>-2.11720149892707</v>
      </c>
      <c r="AC1155" s="56">
        <v>2.0896351222818801</v>
      </c>
      <c r="AD1155" s="56" t="s">
        <v>1362</v>
      </c>
      <c r="AE1155" s="56">
        <v>-0.43683845630946599</v>
      </c>
      <c r="AF1155" s="56">
        <v>-1.4207076351629899</v>
      </c>
      <c r="AG1155" s="56" t="s">
        <v>1362</v>
      </c>
      <c r="AH1155" s="56">
        <v>-1.37108420639134</v>
      </c>
      <c r="AI1155" s="56">
        <v>0.66489936423292595</v>
      </c>
      <c r="AJ1155" s="56">
        <v>0.54551901126892999</v>
      </c>
      <c r="AK1155" s="56"/>
      <c r="AL1155" s="29" t="s">
        <v>1390</v>
      </c>
    </row>
    <row r="1156" spans="1:38" x14ac:dyDescent="0.2">
      <c r="A1156" t="s">
        <v>398</v>
      </c>
      <c r="B1156">
        <v>19019</v>
      </c>
      <c r="C1156" t="s">
        <v>725</v>
      </c>
      <c r="D1156" t="s">
        <v>1097</v>
      </c>
      <c r="E1156" t="s">
        <v>387</v>
      </c>
      <c r="F1156" s="95">
        <v>4.5000000000000005E-2</v>
      </c>
      <c r="H1156" s="33">
        <v>2095149</v>
      </c>
      <c r="I1156" s="40">
        <v>78.535443999999998</v>
      </c>
      <c r="J1156" s="40">
        <v>87.969983999999997</v>
      </c>
      <c r="K1156" s="34">
        <v>54</v>
      </c>
      <c r="M1156">
        <v>0</v>
      </c>
      <c r="P1156" s="28">
        <v>0.20193325650726701</v>
      </c>
      <c r="Q1156" s="28">
        <v>0.35071681516352299</v>
      </c>
      <c r="T1156" s="56">
        <v>-1.7234416710739899</v>
      </c>
      <c r="U1156" s="56">
        <v>-4.4189819206790402E-2</v>
      </c>
      <c r="V1156" s="56">
        <v>-1.1122237071683101</v>
      </c>
      <c r="W1156" s="56">
        <v>-0.193351712483285</v>
      </c>
      <c r="X1156" s="56">
        <v>0.19207945409576399</v>
      </c>
      <c r="Y1156" s="56">
        <v>0.45419424374449802</v>
      </c>
      <c r="AB1156" s="56">
        <v>-2.26203788611187</v>
      </c>
      <c r="AC1156" s="56">
        <v>2.0742982632654399</v>
      </c>
      <c r="AD1156" s="56" t="s">
        <v>1362</v>
      </c>
      <c r="AE1156" s="56">
        <v>-0.29622680687224701</v>
      </c>
      <c r="AF1156" s="56">
        <v>-1.49657584541188</v>
      </c>
      <c r="AG1156" s="56" t="s">
        <v>1362</v>
      </c>
      <c r="AH1156" s="56">
        <v>-1.7559189466265801</v>
      </c>
      <c r="AI1156" s="56">
        <v>0.78514075587668497</v>
      </c>
      <c r="AJ1156" s="56">
        <v>0.477560347852171</v>
      </c>
      <c r="AK1156" s="56"/>
      <c r="AL1156" s="29" t="s">
        <v>1390</v>
      </c>
    </row>
    <row r="1157" spans="1:38" x14ac:dyDescent="0.2">
      <c r="A1157" t="s">
        <v>398</v>
      </c>
      <c r="B1157">
        <v>17475</v>
      </c>
      <c r="C1157" t="s">
        <v>444</v>
      </c>
      <c r="D1157" t="s">
        <v>1097</v>
      </c>
      <c r="E1157" t="s">
        <v>387</v>
      </c>
      <c r="F1157" s="95">
        <v>23.15</v>
      </c>
      <c r="H1157" s="33">
        <v>963309</v>
      </c>
      <c r="I1157" s="40">
        <v>77.960999999999999</v>
      </c>
      <c r="J1157" s="40">
        <v>83.979194000000007</v>
      </c>
      <c r="K1157" s="34">
        <v>1</v>
      </c>
      <c r="M1157">
        <v>0</v>
      </c>
      <c r="P1157" s="28">
        <v>2.77022357721095E-2</v>
      </c>
      <c r="Q1157" s="28">
        <v>4.1550178776304798E-2</v>
      </c>
      <c r="T1157" s="56">
        <v>-1.95934603023959</v>
      </c>
      <c r="U1157" s="56">
        <v>-0.14982664712073901</v>
      </c>
      <c r="V1157" s="56">
        <v>-1.1973659545440301</v>
      </c>
      <c r="W1157" s="56">
        <v>-0.466975737598049</v>
      </c>
      <c r="X1157" s="56">
        <v>0.34023547064875598</v>
      </c>
      <c r="Y1157" s="56">
        <v>0.50108163569199204</v>
      </c>
      <c r="AB1157" s="56">
        <v>-2.8390007436756801</v>
      </c>
      <c r="AC1157" s="56">
        <v>2.05523230128831</v>
      </c>
      <c r="AD1157" s="56" t="s">
        <v>1362</v>
      </c>
      <c r="AE1157" s="56">
        <v>-0.52800246265870399</v>
      </c>
      <c r="AF1157" s="56">
        <v>-1.3597251625895801</v>
      </c>
      <c r="AG1157" s="56" t="s">
        <v>1362</v>
      </c>
      <c r="AH1157" s="56">
        <v>-2.08527026703007</v>
      </c>
      <c r="AI1157" s="56">
        <v>0.90790898105078099</v>
      </c>
      <c r="AJ1157" s="56">
        <v>0.56373135902528904</v>
      </c>
      <c r="AK1157" s="56"/>
      <c r="AL1157" s="29" t="s">
        <v>1390</v>
      </c>
    </row>
    <row r="1158" spans="1:38" x14ac:dyDescent="0.2">
      <c r="A1158" t="s">
        <v>398</v>
      </c>
      <c r="B1158" t="s">
        <v>45</v>
      </c>
      <c r="C1158" t="s">
        <v>802</v>
      </c>
      <c r="D1158" t="s">
        <v>1097</v>
      </c>
      <c r="E1158" t="s">
        <v>387</v>
      </c>
      <c r="F1158" s="95" t="s">
        <v>1362</v>
      </c>
      <c r="H1158" s="33">
        <v>3287424</v>
      </c>
      <c r="I1158" s="40">
        <v>76.329548719800002</v>
      </c>
      <c r="J1158" s="40">
        <v>72.295735480100006</v>
      </c>
      <c r="K1158" s="34">
        <v>1</v>
      </c>
      <c r="M1158">
        <v>0</v>
      </c>
      <c r="P1158" s="28">
        <v>-0.23050322923660399</v>
      </c>
      <c r="Q1158" s="28">
        <v>2.7237784034772599E-2</v>
      </c>
      <c r="T1158" s="56">
        <v>-1.9114682180942699</v>
      </c>
      <c r="U1158" s="56">
        <v>-8.3269728537556903E-2</v>
      </c>
      <c r="V1158" s="56">
        <v>-1.1319352487260299</v>
      </c>
      <c r="W1158" s="56">
        <v>-0.334781639519244</v>
      </c>
      <c r="X1158" s="56">
        <v>0.200391047779339</v>
      </c>
      <c r="Y1158" s="56">
        <v>0.48324990276580998</v>
      </c>
      <c r="AB1158" s="56">
        <v>-2.3318577763214101</v>
      </c>
      <c r="AC1158" s="56">
        <v>2.1403419495855198</v>
      </c>
      <c r="AD1158" s="56" t="s">
        <v>1362</v>
      </c>
      <c r="AE1158" s="56">
        <v>-0.44025956801703398</v>
      </c>
      <c r="AF1158" s="56">
        <v>-1.44091913344918</v>
      </c>
      <c r="AG1158" s="56" t="s">
        <v>1362</v>
      </c>
      <c r="AH1158" s="56">
        <v>-1.8678270616653601</v>
      </c>
      <c r="AI1158" s="56">
        <v>0.74735014478221695</v>
      </c>
      <c r="AJ1158" s="56">
        <v>0.42044938608230198</v>
      </c>
      <c r="AK1158" s="56"/>
      <c r="AL1158" s="29" t="s">
        <v>1390</v>
      </c>
    </row>
    <row r="1159" spans="1:38" x14ac:dyDescent="0.2">
      <c r="A1159" t="s">
        <v>399</v>
      </c>
      <c r="B1159" t="s">
        <v>237</v>
      </c>
      <c r="C1159" t="s">
        <v>570</v>
      </c>
      <c r="D1159" t="s">
        <v>1097</v>
      </c>
      <c r="E1159" t="s">
        <v>387</v>
      </c>
      <c r="F1159" s="95">
        <v>3.4550000000000001</v>
      </c>
      <c r="H1159" s="33">
        <v>16587767</v>
      </c>
      <c r="I1159" s="40">
        <v>84.661376274199995</v>
      </c>
      <c r="J1159" s="40">
        <v>22.540919395100001</v>
      </c>
      <c r="K1159" s="34">
        <v>19</v>
      </c>
      <c r="M1159">
        <v>0</v>
      </c>
      <c r="P1159" s="28">
        <v>2.18065566047311E-2</v>
      </c>
      <c r="Q1159" s="28">
        <v>1.9080551465130002E-2</v>
      </c>
      <c r="T1159" s="56">
        <v>-0.82750997393571302</v>
      </c>
      <c r="U1159" s="56">
        <v>-0.44912032753588199</v>
      </c>
      <c r="V1159" s="56">
        <v>-0.53978752405402597</v>
      </c>
      <c r="W1159" s="56">
        <v>-8.0674554185540495E-2</v>
      </c>
      <c r="X1159" s="56">
        <v>-0.233545924224351</v>
      </c>
      <c r="Y1159" s="56">
        <v>0.50905471565268401</v>
      </c>
      <c r="AB1159" s="56">
        <v>-0.24739161167750401</v>
      </c>
      <c r="AC1159" s="56">
        <v>0.235037963073394</v>
      </c>
      <c r="AD1159" s="56" t="s">
        <v>1362</v>
      </c>
      <c r="AE1159" s="56">
        <v>-9.6270502462693197E-2</v>
      </c>
      <c r="AF1159" s="56">
        <v>0.108896385046378</v>
      </c>
      <c r="AG1159" s="56" t="s">
        <v>1362</v>
      </c>
      <c r="AH1159" s="56">
        <v>0.515737562970355</v>
      </c>
      <c r="AI1159" s="56">
        <v>-0.87606485842620796</v>
      </c>
      <c r="AJ1159" s="56">
        <v>-6.21994183061663E-2</v>
      </c>
      <c r="AK1159" s="56"/>
      <c r="AL1159" s="29" t="s">
        <v>1390</v>
      </c>
    </row>
    <row r="1160" spans="1:38" x14ac:dyDescent="0.2">
      <c r="A1160" t="s">
        <v>398</v>
      </c>
      <c r="B1160">
        <v>18635</v>
      </c>
      <c r="C1160" t="s">
        <v>616</v>
      </c>
      <c r="D1160" t="s">
        <v>1097</v>
      </c>
      <c r="E1160" t="s">
        <v>387</v>
      </c>
      <c r="F1160" s="95">
        <v>0</v>
      </c>
      <c r="H1160" s="33">
        <v>5104342</v>
      </c>
      <c r="I1160" s="40">
        <v>80.89134</v>
      </c>
      <c r="J1160" s="40">
        <v>75.122951999999998</v>
      </c>
      <c r="K1160" s="34">
        <v>3</v>
      </c>
      <c r="M1160">
        <v>0</v>
      </c>
      <c r="P1160" s="28">
        <v>-0.46128204012108598</v>
      </c>
      <c r="Q1160" s="28">
        <v>1.16521707578241E-2</v>
      </c>
      <c r="T1160" s="56">
        <v>-1.90331819381352</v>
      </c>
      <c r="U1160" s="56">
        <v>-8.8232365769556398E-2</v>
      </c>
      <c r="V1160" s="56">
        <v>-0.95661169635887899</v>
      </c>
      <c r="W1160" s="56">
        <v>-0.113514368205355</v>
      </c>
      <c r="X1160" s="56">
        <v>0.36427261452649101</v>
      </c>
      <c r="Y1160" s="56">
        <v>0.42693535525077397</v>
      </c>
      <c r="AB1160" s="56">
        <v>-2.3717414089300402</v>
      </c>
      <c r="AC1160" s="56">
        <v>1.9808028361238901</v>
      </c>
      <c r="AD1160" s="56" t="s">
        <v>1362</v>
      </c>
      <c r="AE1160" s="56">
        <v>-0.36336766061304399</v>
      </c>
      <c r="AF1160" s="56">
        <v>-1.23767744194149</v>
      </c>
      <c r="AG1160" s="56" t="s">
        <v>1362</v>
      </c>
      <c r="AH1160" s="56">
        <v>-1.4692755526732899</v>
      </c>
      <c r="AI1160" s="56">
        <v>0.46586582428855899</v>
      </c>
      <c r="AJ1160" s="56">
        <v>0.71651665696186695</v>
      </c>
      <c r="AK1160" s="56"/>
      <c r="AL1160" s="29" t="s">
        <v>1390</v>
      </c>
    </row>
    <row r="1161" spans="1:38" x14ac:dyDescent="0.2">
      <c r="A1161" t="s">
        <v>398</v>
      </c>
      <c r="B1161">
        <v>18438</v>
      </c>
      <c r="C1161" t="s">
        <v>575</v>
      </c>
      <c r="D1161" t="s">
        <v>1097</v>
      </c>
      <c r="E1161" t="s">
        <v>1037</v>
      </c>
      <c r="F1161" s="95">
        <v>111.265</v>
      </c>
      <c r="H1161" s="33">
        <v>20977294</v>
      </c>
      <c r="I1161" s="40">
        <v>67.832759999999993</v>
      </c>
      <c r="J1161" s="40">
        <v>45.817129999999999</v>
      </c>
      <c r="K1161" s="34">
        <v>104</v>
      </c>
      <c r="M1161">
        <v>0</v>
      </c>
      <c r="P1161" s="28">
        <v>0.35264486551024699</v>
      </c>
      <c r="Q1161" s="28">
        <v>-1.6623553839630899E-2</v>
      </c>
      <c r="T1161" s="56">
        <v>0.88054999478515095</v>
      </c>
      <c r="U1161" s="56">
        <v>-0.127793371096141</v>
      </c>
      <c r="V1161" s="56">
        <v>0.169304588521759</v>
      </c>
      <c r="W1161" s="56">
        <v>0.34993681069113203</v>
      </c>
      <c r="X1161" s="56">
        <v>-0.13363207025852999</v>
      </c>
      <c r="Y1161" s="56">
        <v>-8.6147452310925896E-3</v>
      </c>
      <c r="AB1161" s="56">
        <v>0.75882087187666702</v>
      </c>
      <c r="AC1161" s="56">
        <v>-7.0020448964338497E-2</v>
      </c>
      <c r="AD1161" s="56">
        <v>0.84318314232066205</v>
      </c>
      <c r="AE1161" s="56">
        <v>-0.112389730846327</v>
      </c>
      <c r="AF1161" s="56">
        <v>0.123515751202253</v>
      </c>
      <c r="AG1161" s="56">
        <v>6.5729705976918296E-2</v>
      </c>
      <c r="AH1161" s="56">
        <v>0.31215944871030898</v>
      </c>
      <c r="AI1161" s="56">
        <v>-4.5512412527765802E-3</v>
      </c>
      <c r="AJ1161" s="56">
        <v>8.5270263232023608E-3</v>
      </c>
      <c r="AK1161" s="56"/>
      <c r="AL1161" s="29" t="s">
        <v>1390</v>
      </c>
    </row>
    <row r="1162" spans="1:38" x14ac:dyDescent="0.2">
      <c r="A1162" t="s">
        <v>399</v>
      </c>
      <c r="B1162">
        <v>22866</v>
      </c>
      <c r="C1162" t="s">
        <v>645</v>
      </c>
      <c r="D1162" t="s">
        <v>1097</v>
      </c>
      <c r="E1162" t="s">
        <v>387</v>
      </c>
      <c r="F1162" s="95">
        <v>43.21</v>
      </c>
      <c r="H1162" s="33">
        <v>18255476</v>
      </c>
      <c r="I1162" s="40">
        <v>87.247559999999993</v>
      </c>
      <c r="J1162" s="40">
        <v>19.659310000000001</v>
      </c>
      <c r="K1162" s="34">
        <v>0</v>
      </c>
      <c r="M1162">
        <v>0</v>
      </c>
      <c r="P1162" s="28">
        <v>-0.218726548055101</v>
      </c>
      <c r="Q1162" s="28">
        <v>-0.100978685406945</v>
      </c>
      <c r="T1162" s="56">
        <v>-1.36696264286653</v>
      </c>
      <c r="U1162" s="56">
        <v>-1.0963361117728401</v>
      </c>
      <c r="V1162" s="56">
        <v>-1.22654307686597</v>
      </c>
      <c r="W1162" s="56">
        <v>-1.3728432177528</v>
      </c>
      <c r="X1162" s="56">
        <v>-0.76010212885672201</v>
      </c>
      <c r="Y1162" s="56">
        <v>0.85151629502478798</v>
      </c>
      <c r="AB1162" s="56">
        <v>-0.58441496736625098</v>
      </c>
      <c r="AC1162" s="56">
        <v>-1.42211558831645</v>
      </c>
      <c r="AD1162" s="56" t="s">
        <v>1362</v>
      </c>
      <c r="AE1162" s="56">
        <v>-5.7159051184924203E-2</v>
      </c>
      <c r="AF1162" s="56">
        <v>0.37120395638556802</v>
      </c>
      <c r="AG1162" s="56" t="s">
        <v>1362</v>
      </c>
      <c r="AH1162" s="56">
        <v>0.896297014872946</v>
      </c>
      <c r="AI1162" s="56">
        <v>-0.69998763000230302</v>
      </c>
      <c r="AJ1162" s="56">
        <v>-0.44162153202770699</v>
      </c>
      <c r="AK1162" s="56"/>
      <c r="AL1162" s="29" t="s">
        <v>1390</v>
      </c>
    </row>
    <row r="1163" spans="1:38" x14ac:dyDescent="0.2">
      <c r="A1163" t="s">
        <v>398</v>
      </c>
      <c r="B1163" t="s">
        <v>53</v>
      </c>
      <c r="C1163" t="s">
        <v>810</v>
      </c>
      <c r="D1163" t="s">
        <v>1097</v>
      </c>
      <c r="E1163" t="s">
        <v>387</v>
      </c>
      <c r="F1163" s="95">
        <v>1.4999999999999999E-2</v>
      </c>
      <c r="H1163" s="33">
        <v>11781127</v>
      </c>
      <c r="I1163" s="40">
        <v>85.425934681300006</v>
      </c>
      <c r="J1163" s="40">
        <v>52.431945389500001</v>
      </c>
      <c r="K1163" s="34">
        <v>0</v>
      </c>
      <c r="M1163">
        <v>0</v>
      </c>
      <c r="P1163" s="28">
        <v>-0.25466194344994503</v>
      </c>
      <c r="Q1163" s="28">
        <v>-0.16614394813136099</v>
      </c>
      <c r="T1163" s="56">
        <v>-1.4443428697238401</v>
      </c>
      <c r="U1163" s="56">
        <v>-2.2080444841161999E-2</v>
      </c>
      <c r="V1163" s="56">
        <v>-0.82238208605407803</v>
      </c>
      <c r="W1163" s="56">
        <v>-1.3748774668984399E-2</v>
      </c>
      <c r="X1163" s="56">
        <v>-8.4568608442518095E-2</v>
      </c>
      <c r="Y1163" s="56">
        <v>0.41931670793185299</v>
      </c>
      <c r="AB1163" s="56">
        <v>-1.7540381144164101</v>
      </c>
      <c r="AC1163" s="56">
        <v>1.9680831988027401</v>
      </c>
      <c r="AD1163" s="56" t="s">
        <v>1362</v>
      </c>
      <c r="AE1163" s="56">
        <v>-0.38125112375928899</v>
      </c>
      <c r="AF1163" s="56">
        <v>-0.96582181400124301</v>
      </c>
      <c r="AG1163" s="56" t="s">
        <v>1362</v>
      </c>
      <c r="AH1163" s="56">
        <v>-1.18261077149174</v>
      </c>
      <c r="AI1163" s="56">
        <v>0.63214337265220599</v>
      </c>
      <c r="AJ1163" s="56">
        <v>0.151204337555324</v>
      </c>
      <c r="AK1163" s="56"/>
      <c r="AL1163" s="29" t="s">
        <v>1390</v>
      </c>
    </row>
    <row r="1164" spans="1:38" x14ac:dyDescent="0.2">
      <c r="A1164" t="s">
        <v>398</v>
      </c>
      <c r="B1164" t="s">
        <v>50</v>
      </c>
      <c r="C1164" t="s">
        <v>807</v>
      </c>
      <c r="D1164" t="s">
        <v>1097</v>
      </c>
      <c r="E1164" t="s">
        <v>387</v>
      </c>
      <c r="F1164" s="95" t="s">
        <v>1362</v>
      </c>
      <c r="H1164" s="33">
        <v>8852115</v>
      </c>
      <c r="I1164" s="40">
        <v>79.9181317468</v>
      </c>
      <c r="J1164" s="40">
        <v>58.3412457158</v>
      </c>
      <c r="K1164" s="34">
        <v>6</v>
      </c>
      <c r="M1164">
        <v>0</v>
      </c>
      <c r="P1164" s="28">
        <v>-0.57524084083974403</v>
      </c>
      <c r="Q1164" s="28">
        <v>-0.23948549026831301</v>
      </c>
      <c r="T1164" s="56">
        <v>-2.0574430268456099</v>
      </c>
      <c r="U1164" s="56">
        <v>-6.0763551042016098E-2</v>
      </c>
      <c r="V1164" s="56">
        <v>-1.1871812351343101</v>
      </c>
      <c r="W1164" s="56">
        <v>-0.59041558231852398</v>
      </c>
      <c r="X1164" s="56">
        <v>-2.8729935104721799E-2</v>
      </c>
      <c r="Y1164" s="56">
        <v>0.52279062843103696</v>
      </c>
      <c r="AB1164" s="56">
        <v>-2.61196564658318</v>
      </c>
      <c r="AC1164" s="56">
        <v>2.1685841317526999</v>
      </c>
      <c r="AD1164" s="56" t="s">
        <v>1362</v>
      </c>
      <c r="AE1164" s="56">
        <v>-0.52484637006032098</v>
      </c>
      <c r="AF1164" s="56">
        <v>-1.34378692118215</v>
      </c>
      <c r="AG1164" s="56" t="s">
        <v>1362</v>
      </c>
      <c r="AH1164" s="56">
        <v>-1.77257908539287</v>
      </c>
      <c r="AI1164" s="56">
        <v>0.85894218725470195</v>
      </c>
      <c r="AJ1164" s="56">
        <v>0.21258130863533301</v>
      </c>
      <c r="AK1164" s="56"/>
      <c r="AL1164" s="29" t="s">
        <v>1390</v>
      </c>
    </row>
    <row r="1165" spans="1:38" x14ac:dyDescent="0.2">
      <c r="A1165" t="s">
        <v>398</v>
      </c>
      <c r="B1165">
        <v>18299</v>
      </c>
      <c r="C1165" t="s">
        <v>478</v>
      </c>
      <c r="D1165" t="s">
        <v>1097</v>
      </c>
      <c r="E1165" t="s">
        <v>1038</v>
      </c>
      <c r="F1165" s="95">
        <v>2.7949999999999999</v>
      </c>
      <c r="H1165" s="33">
        <v>3017443</v>
      </c>
      <c r="I1165" s="40">
        <v>24.338265</v>
      </c>
      <c r="J1165" s="40">
        <v>90.236828000000003</v>
      </c>
      <c r="K1165" s="34">
        <v>1038</v>
      </c>
      <c r="M1165">
        <v>0</v>
      </c>
      <c r="P1165" s="28">
        <v>-0.34360602460686601</v>
      </c>
      <c r="Q1165" s="28">
        <v>-0.24796637148139899</v>
      </c>
      <c r="T1165" s="56">
        <v>-1.0982350751038901</v>
      </c>
      <c r="U1165" s="56">
        <v>-0.249362686586965</v>
      </c>
      <c r="V1165" s="56">
        <v>-0.68424750923997602</v>
      </c>
      <c r="W1165" s="56">
        <v>-0.52953925613040298</v>
      </c>
      <c r="X1165" s="56">
        <v>-0.47427601957312598</v>
      </c>
      <c r="Y1165" s="56">
        <v>0.31105205035369199</v>
      </c>
      <c r="AB1165" s="56">
        <v>-1.2104106278350399</v>
      </c>
      <c r="AC1165" s="56">
        <v>0.41906303711245702</v>
      </c>
      <c r="AD1165" s="56">
        <v>-1.0961987580405701</v>
      </c>
      <c r="AE1165" s="56">
        <v>-0.30740707920661398</v>
      </c>
      <c r="AF1165" s="56">
        <v>-0.35942005357485401</v>
      </c>
      <c r="AG1165" s="56" t="s">
        <v>1362</v>
      </c>
      <c r="AH1165" s="56">
        <v>-1.3715162453858201</v>
      </c>
      <c r="AI1165" s="56">
        <v>0.63119444468240904</v>
      </c>
      <c r="AJ1165" s="56">
        <v>-9.5834203069977503E-2</v>
      </c>
      <c r="AK1165" s="56"/>
      <c r="AL1165" s="29" t="s">
        <v>1390</v>
      </c>
    </row>
    <row r="1166" spans="1:38" x14ac:dyDescent="0.2">
      <c r="A1166" t="s">
        <v>398</v>
      </c>
      <c r="B1166">
        <v>19016</v>
      </c>
      <c r="C1166" t="s">
        <v>722</v>
      </c>
      <c r="D1166" t="s">
        <v>1064</v>
      </c>
      <c r="E1166" t="s">
        <v>387</v>
      </c>
      <c r="F1166" s="95">
        <v>20</v>
      </c>
      <c r="H1166" s="33">
        <v>1163486</v>
      </c>
      <c r="I1166" s="40">
        <v>63.210740000000001</v>
      </c>
      <c r="J1166" s="40">
        <v>85.743262000000001</v>
      </c>
      <c r="K1166" s="34">
        <v>5</v>
      </c>
      <c r="M1166">
        <v>0</v>
      </c>
      <c r="P1166" s="28">
        <v>0.271167506777518</v>
      </c>
      <c r="Q1166" s="28">
        <v>0.47617961769632799</v>
      </c>
      <c r="T1166" s="56">
        <v>-1.7224400376831099</v>
      </c>
      <c r="U1166" s="56">
        <v>-0.21498599498941001</v>
      </c>
      <c r="V1166" s="56">
        <v>-1.0806730263595701</v>
      </c>
      <c r="W1166" s="56">
        <v>-0.18250406178950601</v>
      </c>
      <c r="X1166" s="56">
        <v>0.27235400972533602</v>
      </c>
      <c r="Y1166" s="56">
        <v>0.50757949234263799</v>
      </c>
      <c r="AB1166" s="56">
        <v>-2.1176473485440899</v>
      </c>
      <c r="AC1166" s="56">
        <v>2.1067342981122401</v>
      </c>
      <c r="AD1166" s="56" t="s">
        <v>1362</v>
      </c>
      <c r="AE1166" s="56">
        <v>-0.53254735779047102</v>
      </c>
      <c r="AF1166" s="56">
        <v>-1.4621138044597599</v>
      </c>
      <c r="AG1166" s="56" t="s">
        <v>1362</v>
      </c>
      <c r="AH1166" s="56">
        <v>-1.68584496678583</v>
      </c>
      <c r="AI1166" s="56">
        <v>0.78018641569463998</v>
      </c>
      <c r="AJ1166" s="56">
        <v>0.55598127776365502</v>
      </c>
      <c r="AK1166" s="56"/>
      <c r="AL1166" s="29" t="s">
        <v>1390</v>
      </c>
    </row>
    <row r="1167" spans="1:38" x14ac:dyDescent="0.2">
      <c r="A1167" t="s">
        <v>398</v>
      </c>
      <c r="B1167">
        <v>18293</v>
      </c>
      <c r="C1167" t="s">
        <v>472</v>
      </c>
      <c r="D1167" t="s">
        <v>1064</v>
      </c>
      <c r="E1167" t="s">
        <v>1038</v>
      </c>
      <c r="F1167" s="95">
        <v>9.27</v>
      </c>
      <c r="H1167" s="33">
        <v>777065</v>
      </c>
      <c r="I1167" s="40">
        <v>54.863750000000003</v>
      </c>
      <c r="J1167" s="40">
        <v>81.932946999999999</v>
      </c>
      <c r="K1167" s="34">
        <v>3</v>
      </c>
      <c r="M1167">
        <v>0</v>
      </c>
      <c r="P1167" s="28">
        <v>0.121090083171596</v>
      </c>
      <c r="Q1167" s="28">
        <v>0.28230016192337398</v>
      </c>
      <c r="T1167" s="56">
        <v>-0.96175332186162499</v>
      </c>
      <c r="U1167" s="56">
        <v>-8.5586321280183494E-2</v>
      </c>
      <c r="V1167" s="56">
        <v>-0.57401890807714595</v>
      </c>
      <c r="W1167" s="56">
        <v>-0.60774410688080704</v>
      </c>
      <c r="X1167" s="56">
        <v>-0.48899872882578299</v>
      </c>
      <c r="Y1167" s="56">
        <v>0.235763358765955</v>
      </c>
      <c r="AB1167" s="56">
        <v>-1.1675616091366501</v>
      </c>
      <c r="AC1167" s="56">
        <v>0.36394021166803903</v>
      </c>
      <c r="AD1167" s="56">
        <v>-0.97724676025639201</v>
      </c>
      <c r="AE1167" s="56">
        <v>-6.6842895351636705E-2</v>
      </c>
      <c r="AF1167" s="56">
        <v>-0.30575270321266401</v>
      </c>
      <c r="AG1167" s="56" t="s">
        <v>1362</v>
      </c>
      <c r="AH1167" s="56">
        <v>-1.2254132648903999</v>
      </c>
      <c r="AI1167" s="56">
        <v>0.39926331685019401</v>
      </c>
      <c r="AJ1167" s="56">
        <v>-0.107778772576078</v>
      </c>
      <c r="AK1167" s="56"/>
      <c r="AL1167" s="29" t="s">
        <v>1390</v>
      </c>
    </row>
    <row r="1168" spans="1:38" x14ac:dyDescent="0.2">
      <c r="A1168" t="s">
        <v>398</v>
      </c>
      <c r="B1168">
        <v>18732</v>
      </c>
      <c r="C1168" t="s">
        <v>472</v>
      </c>
      <c r="D1168" t="s">
        <v>1064</v>
      </c>
      <c r="E1168" t="s">
        <v>1038</v>
      </c>
      <c r="F1168" s="95">
        <v>9.27</v>
      </c>
      <c r="H1168" s="33">
        <v>6612767</v>
      </c>
      <c r="I1168" s="40">
        <v>76.785820000000001</v>
      </c>
      <c r="J1168" s="40">
        <v>61.850946999999998</v>
      </c>
      <c r="K1168" s="34">
        <v>1228</v>
      </c>
      <c r="M1168">
        <v>0</v>
      </c>
      <c r="P1168" s="28">
        <v>1.0625832249653799</v>
      </c>
      <c r="Q1168" s="28">
        <v>0.10406396351752201</v>
      </c>
      <c r="T1168" s="56">
        <v>1.0757137660601199</v>
      </c>
      <c r="U1168" s="56">
        <v>-8.8205833044441295E-2</v>
      </c>
      <c r="V1168" s="56">
        <v>0.18036444971186399</v>
      </c>
      <c r="W1168" s="56">
        <v>-0.30008735475829001</v>
      </c>
      <c r="X1168" s="56">
        <v>-0.26679259528795701</v>
      </c>
      <c r="Y1168" s="56">
        <v>-0.116343049986237</v>
      </c>
      <c r="AB1168" s="56">
        <v>1.0037187116674799</v>
      </c>
      <c r="AC1168" s="56">
        <v>-0.120780331796546</v>
      </c>
      <c r="AD1168" s="56">
        <v>1.3698441936296499</v>
      </c>
      <c r="AE1168" s="56">
        <v>-2.99719922343262E-2</v>
      </c>
      <c r="AF1168" s="56">
        <v>2.6533170271043202E-3</v>
      </c>
      <c r="AG1168" s="56" t="s">
        <v>1362</v>
      </c>
      <c r="AH1168" s="56">
        <v>-0.23183529612030199</v>
      </c>
      <c r="AI1168" s="56">
        <v>-0.22952118690605899</v>
      </c>
      <c r="AJ1168" s="56">
        <v>-0.14634070477969799</v>
      </c>
      <c r="AK1168" s="56"/>
      <c r="AL1168" s="29" t="s">
        <v>1390</v>
      </c>
    </row>
    <row r="1169" spans="1:38" x14ac:dyDescent="0.2">
      <c r="A1169" s="41" t="s">
        <v>399</v>
      </c>
      <c r="B1169" s="41">
        <v>22953</v>
      </c>
      <c r="C1169" s="41" t="s">
        <v>870</v>
      </c>
      <c r="D1169" s="41" t="s">
        <v>1064</v>
      </c>
      <c r="E1169" s="41" t="s">
        <v>387</v>
      </c>
      <c r="F1169" s="98">
        <v>14.754999999999999</v>
      </c>
      <c r="H1169" s="33">
        <v>16648027</v>
      </c>
      <c r="I1169" s="40">
        <v>83.103229999999996</v>
      </c>
      <c r="J1169" s="40">
        <v>33.288429999999998</v>
      </c>
      <c r="K1169" s="34">
        <v>26</v>
      </c>
      <c r="M1169">
        <v>0</v>
      </c>
      <c r="P1169" s="28">
        <v>0.32510636929091102</v>
      </c>
      <c r="Q1169" s="28">
        <v>5.1503100057096497E-2</v>
      </c>
      <c r="T1169" s="56">
        <v>8.1216142497517699E-2</v>
      </c>
      <c r="U1169" s="56">
        <v>-1.0808360660571099</v>
      </c>
      <c r="V1169" s="56">
        <v>-0.79397690012271604</v>
      </c>
      <c r="W1169" s="56">
        <v>-0.71114304179405097</v>
      </c>
      <c r="X1169" s="56">
        <v>-1.1611746015712801</v>
      </c>
      <c r="Y1169" s="56">
        <v>0.69572143821430199</v>
      </c>
      <c r="AB1169" s="56">
        <v>0.39877674494719501</v>
      </c>
      <c r="AC1169" s="56">
        <v>-0.627787313402978</v>
      </c>
      <c r="AD1169" s="56" t="s">
        <v>1362</v>
      </c>
      <c r="AE1169" s="56">
        <v>-0.174634094441044</v>
      </c>
      <c r="AF1169" s="56">
        <v>0.23235887460577501</v>
      </c>
      <c r="AG1169" s="56" t="s">
        <v>1362</v>
      </c>
      <c r="AH1169" s="56">
        <v>0.52814590322493704</v>
      </c>
      <c r="AI1169" s="56">
        <v>-0.21641874905264299</v>
      </c>
      <c r="AJ1169" s="56">
        <v>-0.93192704954110295</v>
      </c>
      <c r="AK1169" s="56"/>
      <c r="AL1169" s="29" t="s">
        <v>1390</v>
      </c>
    </row>
    <row r="1170" spans="1:38" x14ac:dyDescent="0.2">
      <c r="A1170" t="s">
        <v>398</v>
      </c>
      <c r="B1170" t="s">
        <v>41</v>
      </c>
      <c r="C1170" t="s">
        <v>798</v>
      </c>
      <c r="D1170" t="s">
        <v>1064</v>
      </c>
      <c r="E1170" t="s">
        <v>387</v>
      </c>
      <c r="F1170" s="95" t="s">
        <v>1362</v>
      </c>
      <c r="H1170" s="33">
        <v>3444092</v>
      </c>
      <c r="I1170" s="40">
        <v>84.373754536999996</v>
      </c>
      <c r="J1170" s="40">
        <v>65.751883112399995</v>
      </c>
      <c r="K1170" s="34">
        <v>1</v>
      </c>
      <c r="M1170">
        <v>0</v>
      </c>
      <c r="P1170" s="28">
        <v>0.126380247834185</v>
      </c>
      <c r="Q1170" s="28">
        <v>1.00245007644229E-2</v>
      </c>
      <c r="T1170" s="56">
        <v>-1.4907427262006301</v>
      </c>
      <c r="U1170" s="56">
        <v>-2.8181539023004701E-2</v>
      </c>
      <c r="V1170" s="56">
        <v>-0.97358274435639003</v>
      </c>
      <c r="W1170" s="56">
        <v>-0.234565227174233</v>
      </c>
      <c r="X1170" s="56">
        <v>0.18859323252032301</v>
      </c>
      <c r="Y1170" s="56">
        <v>0.415181826423834</v>
      </c>
      <c r="AB1170" s="56">
        <v>-1.94562542230754</v>
      </c>
      <c r="AC1170" s="56">
        <v>2.0308287109052001</v>
      </c>
      <c r="AD1170" s="56" t="s">
        <v>1362</v>
      </c>
      <c r="AE1170" s="56">
        <v>-0.33393152119875502</v>
      </c>
      <c r="AF1170" s="56">
        <v>-1.2988136779345001</v>
      </c>
      <c r="AG1170" s="56" t="s">
        <v>1362</v>
      </c>
      <c r="AH1170" s="56">
        <v>-1.5840714871319601</v>
      </c>
      <c r="AI1170" s="56">
        <v>0.68308917363640298</v>
      </c>
      <c r="AJ1170" s="56">
        <v>0.44317769468031298</v>
      </c>
      <c r="AK1170" s="56"/>
      <c r="AL1170" s="29" t="s">
        <v>1390</v>
      </c>
    </row>
    <row r="1171" spans="1:38" x14ac:dyDescent="0.2">
      <c r="A1171" t="s">
        <v>398</v>
      </c>
      <c r="B1171">
        <v>18618</v>
      </c>
      <c r="C1171" t="s">
        <v>599</v>
      </c>
      <c r="D1171" t="s">
        <v>1064</v>
      </c>
      <c r="E1171" t="s">
        <v>387</v>
      </c>
      <c r="F1171" s="95">
        <v>0</v>
      </c>
      <c r="H1171" s="33">
        <v>9599817</v>
      </c>
      <c r="I1171" s="40">
        <v>85.298249999999996</v>
      </c>
      <c r="J1171" s="40">
        <v>77.771394999999998</v>
      </c>
      <c r="K1171" s="34">
        <v>9</v>
      </c>
      <c r="M1171">
        <v>0</v>
      </c>
      <c r="P1171" s="28">
        <v>-0.43038152751974801</v>
      </c>
      <c r="Q1171" s="28">
        <v>-4.5371091726585502E-2</v>
      </c>
      <c r="T1171" s="56">
        <v>-1.79325801291995</v>
      </c>
      <c r="U1171" s="56">
        <v>-6.9301022683427901E-2</v>
      </c>
      <c r="V1171" s="56">
        <v>-0.93250605021037103</v>
      </c>
      <c r="W1171" s="56">
        <v>-1.2345793885579E-2</v>
      </c>
      <c r="X1171" s="56">
        <v>0.316976707755799</v>
      </c>
      <c r="Y1171" s="56">
        <v>0.41607329225536899</v>
      </c>
      <c r="AB1171" s="56">
        <v>-2.1244812419505599</v>
      </c>
      <c r="AC1171" s="56">
        <v>2.0023748598471598</v>
      </c>
      <c r="AD1171" s="56" t="s">
        <v>1362</v>
      </c>
      <c r="AE1171" s="56">
        <v>-0.41027394155855101</v>
      </c>
      <c r="AF1171" s="56">
        <v>-1.19005874821507</v>
      </c>
      <c r="AG1171" s="56" t="s">
        <v>1362</v>
      </c>
      <c r="AH1171" s="56">
        <v>-1.28227396474787</v>
      </c>
      <c r="AI1171" s="56">
        <v>0.53322324247460395</v>
      </c>
      <c r="AJ1171" s="56">
        <v>0.57205975687855004</v>
      </c>
      <c r="AK1171" s="56"/>
      <c r="AL1171" s="29" t="s">
        <v>1390</v>
      </c>
    </row>
    <row r="1172" spans="1:38" x14ac:dyDescent="0.2">
      <c r="A1172" t="s">
        <v>399</v>
      </c>
      <c r="B1172">
        <v>22870</v>
      </c>
      <c r="C1172" t="s">
        <v>863</v>
      </c>
      <c r="D1172" t="s">
        <v>1064</v>
      </c>
      <c r="E1172" t="s">
        <v>387</v>
      </c>
      <c r="F1172" s="95">
        <v>0.96500000000000008</v>
      </c>
      <c r="H1172" s="33">
        <v>17373041</v>
      </c>
      <c r="I1172" s="40">
        <v>85.561149999999998</v>
      </c>
      <c r="J1172" s="40">
        <v>22.287649999999999</v>
      </c>
      <c r="K1172" s="34">
        <v>13</v>
      </c>
      <c r="M1172">
        <v>0</v>
      </c>
      <c r="P1172" s="28">
        <v>-6.5127430495711999E-2</v>
      </c>
      <c r="Q1172" s="28">
        <v>-6.09250410149412E-2</v>
      </c>
      <c r="T1172" s="56">
        <v>-1.02518086044852</v>
      </c>
      <c r="U1172" s="56">
        <v>-1.0526031953756201</v>
      </c>
      <c r="V1172" s="56">
        <v>-1.01128587512915</v>
      </c>
      <c r="W1172" s="56">
        <v>-0.84093286316930405</v>
      </c>
      <c r="X1172" s="56">
        <v>-1.2660784624772901</v>
      </c>
      <c r="Y1172" s="56">
        <v>0.82569089063998302</v>
      </c>
      <c r="AB1172" s="56">
        <v>-0.35687148842190503</v>
      </c>
      <c r="AC1172" s="56">
        <v>-1.51122622638509</v>
      </c>
      <c r="AD1172" s="56" t="s">
        <v>1362</v>
      </c>
      <c r="AE1172" s="56">
        <v>-6.7493789652827693E-2</v>
      </c>
      <c r="AF1172" s="56">
        <v>0.39714227884736703</v>
      </c>
      <c r="AG1172" s="56" t="s">
        <v>1362</v>
      </c>
      <c r="AH1172" s="56">
        <v>0.89896455654058005</v>
      </c>
      <c r="AI1172" s="56">
        <v>-0.519677173731519</v>
      </c>
      <c r="AJ1172" s="56">
        <v>-0.93494372057043296</v>
      </c>
      <c r="AK1172" s="56"/>
      <c r="AL1172" s="29" t="s">
        <v>1390</v>
      </c>
    </row>
    <row r="1173" spans="1:38" x14ac:dyDescent="0.2">
      <c r="A1173" t="s">
        <v>398</v>
      </c>
      <c r="B1173">
        <v>18420</v>
      </c>
      <c r="C1173" t="s">
        <v>558</v>
      </c>
      <c r="D1173" t="s">
        <v>1064</v>
      </c>
      <c r="E1173" t="s">
        <v>1037</v>
      </c>
      <c r="F1173" s="95">
        <v>413.33500000000004</v>
      </c>
      <c r="H1173" s="33">
        <v>14613573</v>
      </c>
      <c r="I1173" s="40">
        <v>70.627780000000001</v>
      </c>
      <c r="J1173" s="40">
        <v>54.248786000000003</v>
      </c>
      <c r="K1173" s="34">
        <v>35</v>
      </c>
      <c r="M1173">
        <v>0</v>
      </c>
      <c r="P1173" s="28">
        <v>-3.5915070281253098E-2</v>
      </c>
      <c r="Q1173" s="28">
        <v>-0.14398479346708501</v>
      </c>
      <c r="T1173" s="56">
        <v>0.105917212648934</v>
      </c>
      <c r="U1173" s="56">
        <v>1.4381210937254999E-2</v>
      </c>
      <c r="V1173" s="56">
        <v>0.35410039853548197</v>
      </c>
      <c r="W1173" s="56">
        <v>-6.8011088444143095E-2</v>
      </c>
      <c r="X1173" s="56">
        <v>0.10952653394456</v>
      </c>
      <c r="Y1173" s="56">
        <v>-5.5434512082789003E-2</v>
      </c>
      <c r="AB1173" s="56">
        <v>0.25700991211380497</v>
      </c>
      <c r="AC1173" s="56">
        <v>-5.5765852335966502E-2</v>
      </c>
      <c r="AD1173" s="56">
        <v>0.70432524443504196</v>
      </c>
      <c r="AE1173" s="56">
        <v>-1.0663224280188599E-3</v>
      </c>
      <c r="AF1173" s="56">
        <v>0.195676634465767</v>
      </c>
      <c r="AG1173" s="56">
        <v>-0.162610200795691</v>
      </c>
      <c r="AH1173" s="56">
        <v>-0.107408118133138</v>
      </c>
      <c r="AI1173" s="56">
        <v>-0.19589777123677601</v>
      </c>
      <c r="AJ1173" s="56">
        <v>2.66806024887026E-2</v>
      </c>
      <c r="AK1173" s="56"/>
      <c r="AL1173" s="29" t="s">
        <v>1390</v>
      </c>
    </row>
    <row r="1174" spans="1:38" x14ac:dyDescent="0.2">
      <c r="A1174" t="s">
        <v>398</v>
      </c>
      <c r="B1174">
        <v>18952</v>
      </c>
      <c r="C1174" t="s">
        <v>663</v>
      </c>
      <c r="D1174" t="s">
        <v>1071</v>
      </c>
      <c r="E1174" t="s">
        <v>387</v>
      </c>
      <c r="F1174" s="95">
        <v>10.309999999999999</v>
      </c>
      <c r="H1174" s="33">
        <v>234652</v>
      </c>
      <c r="I1174" s="40">
        <v>81.793189999999996</v>
      </c>
      <c r="J1174" s="40">
        <v>21.924745999999999</v>
      </c>
      <c r="K1174" s="34">
        <v>3</v>
      </c>
      <c r="M1174">
        <v>0</v>
      </c>
      <c r="P1174" s="28">
        <v>0.59122837919306004</v>
      </c>
      <c r="Q1174" s="28">
        <v>0.52167821462192898</v>
      </c>
      <c r="T1174" s="56">
        <v>-1.2114983184189001</v>
      </c>
      <c r="U1174" s="56">
        <v>-0.513010247688788</v>
      </c>
      <c r="V1174" s="56">
        <v>-2.2732676030316101</v>
      </c>
      <c r="W1174" s="56" t="s">
        <v>1362</v>
      </c>
      <c r="X1174" s="56">
        <v>-8.8239590171015903E-2</v>
      </c>
      <c r="Y1174" s="56">
        <v>0.754850650089534</v>
      </c>
      <c r="AB1174" s="56">
        <v>0.75024911544857398</v>
      </c>
      <c r="AC1174" s="56">
        <v>1.1741622256325299</v>
      </c>
      <c r="AD1174" s="56" t="s">
        <v>1362</v>
      </c>
      <c r="AE1174" s="56">
        <v>-1.3745716649498001</v>
      </c>
      <c r="AF1174" s="56">
        <v>-0.58517220086410004</v>
      </c>
      <c r="AG1174" s="56" t="s">
        <v>1362</v>
      </c>
      <c r="AH1174" s="56" t="s">
        <v>1362</v>
      </c>
      <c r="AI1174" s="56">
        <v>-1.02191572488966</v>
      </c>
      <c r="AJ1174" s="56">
        <v>1.2519912239807101</v>
      </c>
      <c r="AK1174" s="56"/>
      <c r="AL1174" s="29" t="s">
        <v>1390</v>
      </c>
    </row>
    <row r="1175" spans="1:38" x14ac:dyDescent="0.2">
      <c r="A1175" t="s">
        <v>398</v>
      </c>
      <c r="B1175">
        <v>18295</v>
      </c>
      <c r="C1175" t="s">
        <v>474</v>
      </c>
      <c r="D1175" t="s">
        <v>1071</v>
      </c>
      <c r="E1175" t="s">
        <v>1038</v>
      </c>
      <c r="F1175" s="95">
        <v>10.489999999999998</v>
      </c>
      <c r="H1175" s="33">
        <v>268988</v>
      </c>
      <c r="I1175" s="40">
        <v>39.114199999999997</v>
      </c>
      <c r="J1175" s="40">
        <v>87.704317000000003</v>
      </c>
      <c r="K1175" s="34">
        <v>0</v>
      </c>
      <c r="M1175">
        <v>0</v>
      </c>
      <c r="P1175" s="28">
        <v>-0.108460782073659</v>
      </c>
      <c r="Q1175" s="28">
        <v>0.26932235813739303</v>
      </c>
      <c r="T1175" s="56">
        <v>-1.12636268415147</v>
      </c>
      <c r="U1175" s="56">
        <v>-0.170099346545319</v>
      </c>
      <c r="V1175" s="56">
        <v>-0.67165055764945902</v>
      </c>
      <c r="W1175" s="56">
        <v>-1.55894983106146</v>
      </c>
      <c r="X1175" s="56">
        <v>-0.364236551402218</v>
      </c>
      <c r="Y1175" s="56">
        <v>0.278723788582384</v>
      </c>
      <c r="AB1175" s="56">
        <v>-1.0398058022615799</v>
      </c>
      <c r="AC1175" s="56">
        <v>0.38292356069094002</v>
      </c>
      <c r="AD1175" s="56">
        <v>-0.99624848603089899</v>
      </c>
      <c r="AE1175" s="56">
        <v>-0.116001553616392</v>
      </c>
      <c r="AF1175" s="56">
        <v>-0.44611217795242297</v>
      </c>
      <c r="AG1175" s="56" t="s">
        <v>1362</v>
      </c>
      <c r="AH1175" s="56">
        <v>-2.1262266102120999</v>
      </c>
      <c r="AI1175" s="56">
        <v>0.45798648718547302</v>
      </c>
      <c r="AJ1175" s="56">
        <v>-6.3509805376693207E-2</v>
      </c>
      <c r="AK1175" s="56"/>
      <c r="AL1175" s="29" t="s">
        <v>1390</v>
      </c>
    </row>
    <row r="1176" spans="1:38" x14ac:dyDescent="0.2">
      <c r="A1176" t="s">
        <v>398</v>
      </c>
      <c r="B1176">
        <v>18403</v>
      </c>
      <c r="C1176" t="s">
        <v>544</v>
      </c>
      <c r="D1176" t="s">
        <v>1071</v>
      </c>
      <c r="E1176" t="s">
        <v>387</v>
      </c>
      <c r="F1176" s="95">
        <v>2.7850000000000001</v>
      </c>
      <c r="H1176" s="33">
        <v>10217577</v>
      </c>
      <c r="I1176" s="40">
        <v>51.006230000000002</v>
      </c>
      <c r="J1176" s="40">
        <v>71.143663000000004</v>
      </c>
      <c r="K1176" s="34">
        <v>162</v>
      </c>
      <c r="M1176">
        <v>0</v>
      </c>
      <c r="P1176" s="28">
        <v>0.54265568670092401</v>
      </c>
      <c r="Q1176" s="28">
        <v>0.24909215957519301</v>
      </c>
      <c r="T1176" s="56">
        <v>-0.56723096775005699</v>
      </c>
      <c r="U1176" s="56">
        <v>-0.16951052102512201</v>
      </c>
      <c r="V1176" s="56">
        <v>-0.67227569370491602</v>
      </c>
      <c r="W1176" s="56">
        <v>6.17123777669287E-2</v>
      </c>
      <c r="X1176" s="56">
        <v>6.9918646702959705E-2</v>
      </c>
      <c r="Y1176" s="56">
        <v>0.363314573197415</v>
      </c>
      <c r="AB1176" s="56">
        <v>-0.694115055099782</v>
      </c>
      <c r="AC1176" s="56">
        <v>1.5419539634056001</v>
      </c>
      <c r="AD1176" s="56" t="s">
        <v>1362</v>
      </c>
      <c r="AE1176" s="56">
        <v>-0.231570844561689</v>
      </c>
      <c r="AF1176" s="56">
        <v>-0.64686911866741603</v>
      </c>
      <c r="AG1176" s="56" t="s">
        <v>1362</v>
      </c>
      <c r="AH1176" s="56">
        <v>-0.32567473433895999</v>
      </c>
      <c r="AI1176" s="56">
        <v>0.23415982270307201</v>
      </c>
      <c r="AJ1176" s="56">
        <v>0.32220022626211298</v>
      </c>
      <c r="AK1176" s="56"/>
      <c r="AL1176" s="29" t="s">
        <v>1390</v>
      </c>
    </row>
    <row r="1177" spans="1:38" x14ac:dyDescent="0.2">
      <c r="A1177" t="s">
        <v>399</v>
      </c>
      <c r="B1177" t="s">
        <v>100</v>
      </c>
      <c r="C1177" t="s">
        <v>411</v>
      </c>
      <c r="D1177" t="s">
        <v>1071</v>
      </c>
      <c r="E1177" t="s">
        <v>387</v>
      </c>
      <c r="F1177" s="95">
        <v>1.3250000000000002</v>
      </c>
      <c r="H1177" s="33">
        <v>3052132</v>
      </c>
      <c r="I1177" s="40">
        <v>78.957928256599999</v>
      </c>
      <c r="J1177" s="40">
        <v>76.286528712999996</v>
      </c>
      <c r="K1177" s="34">
        <v>9</v>
      </c>
      <c r="M1177">
        <v>0</v>
      </c>
      <c r="P1177" s="28">
        <v>7.0297362050529597E-2</v>
      </c>
      <c r="Q1177" s="28">
        <v>0.235416961798281</v>
      </c>
      <c r="T1177" s="56">
        <v>-1.4202962115055</v>
      </c>
      <c r="U1177" s="56">
        <v>-7.5577702131385496E-2</v>
      </c>
      <c r="V1177" s="56">
        <v>-0.73426741874105805</v>
      </c>
      <c r="W1177" s="56">
        <v>-0.22585511514394299</v>
      </c>
      <c r="X1177" s="56">
        <v>0.39439815150041901</v>
      </c>
      <c r="Y1177" s="56">
        <v>0.35308860462798503</v>
      </c>
      <c r="AB1177" s="56">
        <v>-1.7919619484140601</v>
      </c>
      <c r="AC1177" s="56">
        <v>1.92720136031249</v>
      </c>
      <c r="AD1177" s="56" t="s">
        <v>1362</v>
      </c>
      <c r="AE1177" s="56">
        <v>-0.30813735737206399</v>
      </c>
      <c r="AF1177" s="56">
        <v>-1.1645072907462699</v>
      </c>
      <c r="AG1177" s="56" t="s">
        <v>1362</v>
      </c>
      <c r="AH1177" s="56">
        <v>-1.56283500973547</v>
      </c>
      <c r="AI1177" s="56">
        <v>0.45572712605633497</v>
      </c>
      <c r="AJ1177" s="56">
        <v>0.64653660353174702</v>
      </c>
      <c r="AK1177" s="56"/>
      <c r="AL1177" s="29" t="s">
        <v>1390</v>
      </c>
    </row>
    <row r="1178" spans="1:38" x14ac:dyDescent="0.2">
      <c r="A1178" t="s">
        <v>398</v>
      </c>
      <c r="B1178">
        <v>19055</v>
      </c>
      <c r="C1178" t="s">
        <v>663</v>
      </c>
      <c r="D1178" t="s">
        <v>1071</v>
      </c>
      <c r="E1178" t="s">
        <v>387</v>
      </c>
      <c r="F1178" s="95">
        <v>10.309999999999999</v>
      </c>
      <c r="H1178" s="33">
        <v>5272048</v>
      </c>
      <c r="I1178" s="40">
        <v>81.951369999999997</v>
      </c>
      <c r="J1178" s="40">
        <v>73.435452999999995</v>
      </c>
      <c r="K1178" s="34">
        <v>6</v>
      </c>
      <c r="M1178">
        <v>0</v>
      </c>
      <c r="P1178" s="28">
        <v>0.374028379898313</v>
      </c>
      <c r="Q1178" s="28">
        <v>0.212705170280442</v>
      </c>
      <c r="T1178" s="56">
        <v>-0.85691897070828105</v>
      </c>
      <c r="U1178" s="56">
        <v>-0.102315703068891</v>
      </c>
      <c r="V1178" s="56">
        <v>-0.83158353621246495</v>
      </c>
      <c r="W1178" s="56">
        <v>-0.39220502096960103</v>
      </c>
      <c r="X1178" s="56">
        <v>0.30240901224712602</v>
      </c>
      <c r="Y1178" s="56">
        <v>0.36346560833108399</v>
      </c>
      <c r="AB1178" s="56">
        <v>-1.27556256696633</v>
      </c>
      <c r="AC1178" s="56">
        <v>1.8441334632742801</v>
      </c>
      <c r="AD1178" s="56" t="s">
        <v>1362</v>
      </c>
      <c r="AE1178" s="56">
        <v>-0.36053541400168099</v>
      </c>
      <c r="AF1178" s="56">
        <v>-1.08639400053733</v>
      </c>
      <c r="AG1178" s="56" t="s">
        <v>1362</v>
      </c>
      <c r="AH1178" s="56">
        <v>-1.15336140949632</v>
      </c>
      <c r="AI1178" s="56">
        <v>0.52536099312828999</v>
      </c>
      <c r="AJ1178" s="56">
        <v>0.61307016145665705</v>
      </c>
      <c r="AK1178" s="56"/>
      <c r="AL1178" s="29" t="s">
        <v>1390</v>
      </c>
    </row>
    <row r="1179" spans="1:38" x14ac:dyDescent="0.2">
      <c r="A1179" t="s">
        <v>399</v>
      </c>
      <c r="B1179" t="s">
        <v>128</v>
      </c>
      <c r="C1179" t="s">
        <v>920</v>
      </c>
      <c r="D1179" t="s">
        <v>1071</v>
      </c>
      <c r="E1179" t="s">
        <v>387</v>
      </c>
      <c r="F1179" s="95">
        <v>31.365000000000002</v>
      </c>
      <c r="H1179" s="33">
        <v>1508758</v>
      </c>
      <c r="I1179" s="40">
        <v>66.825884895399994</v>
      </c>
      <c r="J1179" s="40">
        <v>83.939362795799994</v>
      </c>
      <c r="K1179" s="34">
        <v>1</v>
      </c>
      <c r="M1179">
        <v>0</v>
      </c>
      <c r="P1179" s="28">
        <v>-0.59820274411928898</v>
      </c>
      <c r="Q1179" s="28">
        <v>0.16099187667231099</v>
      </c>
      <c r="T1179" s="56">
        <v>-2.1393044936807599</v>
      </c>
      <c r="U1179" s="56">
        <v>-0.11334195555663901</v>
      </c>
      <c r="V1179" s="56">
        <v>-1.1281422558396099</v>
      </c>
      <c r="W1179" s="56">
        <v>-3.84169723391595E-2</v>
      </c>
      <c r="X1179" s="56">
        <v>0.27273203384265499</v>
      </c>
      <c r="Y1179" s="56">
        <v>0.48671982313440099</v>
      </c>
      <c r="AB1179" s="56">
        <v>-2.6917264534662402</v>
      </c>
      <c r="AC1179" s="56">
        <v>2.11235806533336</v>
      </c>
      <c r="AD1179" s="56" t="s">
        <v>1362</v>
      </c>
      <c r="AE1179" s="56">
        <v>-0.41266505945291898</v>
      </c>
      <c r="AF1179" s="56">
        <v>-1.4794928817808799</v>
      </c>
      <c r="AG1179" s="56" t="s">
        <v>1362</v>
      </c>
      <c r="AH1179" s="56">
        <v>-1.65103155418809</v>
      </c>
      <c r="AI1179" s="56">
        <v>0.67695647477341003</v>
      </c>
      <c r="AJ1179" s="56">
        <v>0.59269422327687404</v>
      </c>
      <c r="AK1179" s="56"/>
      <c r="AL1179" s="29" t="s">
        <v>1390</v>
      </c>
    </row>
    <row r="1180" spans="1:38" x14ac:dyDescent="0.2">
      <c r="A1180" t="s">
        <v>398</v>
      </c>
      <c r="B1180">
        <v>17451</v>
      </c>
      <c r="C1180" t="s">
        <v>421</v>
      </c>
      <c r="D1180" t="s">
        <v>1071</v>
      </c>
      <c r="E1180" t="s">
        <v>387</v>
      </c>
      <c r="F1180" s="95">
        <v>16.555</v>
      </c>
      <c r="H1180" s="33">
        <v>3613056</v>
      </c>
      <c r="I1180" s="40">
        <v>84.937119999999993</v>
      </c>
      <c r="J1180" s="40">
        <v>80.291070000000005</v>
      </c>
      <c r="K1180" s="34">
        <v>1</v>
      </c>
      <c r="M1180">
        <v>0</v>
      </c>
      <c r="P1180" s="28">
        <v>8.6922169515029596E-2</v>
      </c>
      <c r="Q1180" s="28">
        <v>0.160966398839159</v>
      </c>
      <c r="T1180" s="56">
        <v>-1.4312733853600501</v>
      </c>
      <c r="U1180" s="56">
        <v>-0.19281026868210099</v>
      </c>
      <c r="V1180" s="56">
        <v>-1.1435383307329801</v>
      </c>
      <c r="W1180" s="56">
        <v>-0.310313659597094</v>
      </c>
      <c r="X1180" s="56">
        <v>0.37084798249046902</v>
      </c>
      <c r="Y1180" s="56">
        <v>0.47922453941383297</v>
      </c>
      <c r="AB1180" s="56">
        <v>-2.0134118376583499</v>
      </c>
      <c r="AC1180" s="56">
        <v>2.01322180523601</v>
      </c>
      <c r="AD1180" s="56" t="s">
        <v>1362</v>
      </c>
      <c r="AE1180" s="56">
        <v>-0.44558935487579998</v>
      </c>
      <c r="AF1180" s="56">
        <v>-1.4050491635375699</v>
      </c>
      <c r="AG1180" s="56" t="s">
        <v>1362</v>
      </c>
      <c r="AH1180" s="56">
        <v>-1.5374938222178101</v>
      </c>
      <c r="AI1180" s="56">
        <v>0.69623560555651998</v>
      </c>
      <c r="AJ1180" s="56">
        <v>0.69867034661466398</v>
      </c>
      <c r="AK1180" s="56"/>
      <c r="AL1180" s="29" t="s">
        <v>1390</v>
      </c>
    </row>
    <row r="1181" spans="1:38" x14ac:dyDescent="0.2">
      <c r="A1181" t="s">
        <v>400</v>
      </c>
      <c r="B1181" t="s">
        <v>359</v>
      </c>
      <c r="C1181" t="s">
        <v>663</v>
      </c>
      <c r="D1181" t="s">
        <v>1071</v>
      </c>
      <c r="E1181" t="s">
        <v>387</v>
      </c>
      <c r="F1181" s="95">
        <v>10.309999999999999</v>
      </c>
      <c r="H1181" s="33">
        <v>2916790</v>
      </c>
      <c r="I1181" s="40">
        <v>78.350951688500004</v>
      </c>
      <c r="J1181" s="40">
        <v>83.330962049199996</v>
      </c>
      <c r="K1181" s="34">
        <v>42</v>
      </c>
      <c r="M1181">
        <v>0</v>
      </c>
      <c r="P1181" s="28">
        <v>-0.22956301749100999</v>
      </c>
      <c r="Q1181" s="28">
        <v>0.13734888053465399</v>
      </c>
      <c r="T1181" s="56">
        <v>-1.94680276689767</v>
      </c>
      <c r="U1181" s="56">
        <v>-0.116699476099663</v>
      </c>
      <c r="V1181" s="56">
        <v>-1.0761447552516501</v>
      </c>
      <c r="W1181" s="56">
        <v>-0.16448832633897301</v>
      </c>
      <c r="X1181" s="56">
        <v>0.269328965811933</v>
      </c>
      <c r="Y1181" s="56">
        <v>0.47681124027414101</v>
      </c>
      <c r="AB1181" s="56">
        <v>-2.4008971561249002</v>
      </c>
      <c r="AC1181" s="56">
        <v>2.08293454448888</v>
      </c>
      <c r="AD1181" s="56" t="s">
        <v>1362</v>
      </c>
      <c r="AE1181" s="56">
        <v>-0.41687510943797801</v>
      </c>
      <c r="AF1181" s="56">
        <v>-1.4165890496154201</v>
      </c>
      <c r="AG1181" s="56" t="s">
        <v>1362</v>
      </c>
      <c r="AH1181" s="56">
        <v>-1.94616373859402</v>
      </c>
      <c r="AI1181" s="56">
        <v>0.67376473789991498</v>
      </c>
      <c r="AJ1181" s="56">
        <v>0.60051164677006896</v>
      </c>
      <c r="AK1181" s="56"/>
      <c r="AL1181" s="29" t="s">
        <v>1390</v>
      </c>
    </row>
    <row r="1182" spans="1:38" x14ac:dyDescent="0.2">
      <c r="A1182" t="s">
        <v>398</v>
      </c>
      <c r="B1182">
        <v>18673</v>
      </c>
      <c r="C1182" t="s">
        <v>421</v>
      </c>
      <c r="D1182" t="s">
        <v>1071</v>
      </c>
      <c r="E1182" t="s">
        <v>387</v>
      </c>
      <c r="F1182" s="95">
        <v>16.555</v>
      </c>
      <c r="H1182" s="33">
        <v>2162248</v>
      </c>
      <c r="I1182" s="40">
        <v>79.557073000000003</v>
      </c>
      <c r="J1182" s="40">
        <v>88.216945999999993</v>
      </c>
      <c r="K1182" s="34" t="s">
        <v>1363</v>
      </c>
      <c r="M1182">
        <v>0</v>
      </c>
      <c r="P1182" s="28">
        <v>-0.35693838031345398</v>
      </c>
      <c r="Q1182" s="28">
        <v>0.131353870536767</v>
      </c>
      <c r="T1182" s="56" t="s">
        <v>1362</v>
      </c>
      <c r="U1182" s="56" t="s">
        <v>1362</v>
      </c>
      <c r="V1182" s="56" t="s">
        <v>1362</v>
      </c>
      <c r="W1182" s="56" t="s">
        <v>1362</v>
      </c>
      <c r="X1182" s="56" t="s">
        <v>1362</v>
      </c>
      <c r="Y1182" s="56" t="s">
        <v>1362</v>
      </c>
      <c r="AB1182" s="56" t="s">
        <v>1375</v>
      </c>
      <c r="AC1182" s="56" t="s">
        <v>1375</v>
      </c>
      <c r="AD1182" s="56" t="s">
        <v>1362</v>
      </c>
      <c r="AE1182" s="56" t="s">
        <v>1375</v>
      </c>
      <c r="AF1182" s="56" t="s">
        <v>1375</v>
      </c>
      <c r="AG1182" s="56" t="s">
        <v>1362</v>
      </c>
      <c r="AH1182" s="56" t="s">
        <v>1375</v>
      </c>
      <c r="AI1182" s="56" t="s">
        <v>1375</v>
      </c>
      <c r="AJ1182" s="56" t="s">
        <v>1375</v>
      </c>
      <c r="AK1182" s="56"/>
      <c r="AL1182" s="29" t="s">
        <v>1390</v>
      </c>
    </row>
    <row r="1183" spans="1:38" x14ac:dyDescent="0.2">
      <c r="A1183" t="s">
        <v>398</v>
      </c>
      <c r="B1183">
        <v>18698</v>
      </c>
      <c r="C1183" t="s">
        <v>445</v>
      </c>
      <c r="D1183" t="s">
        <v>1071</v>
      </c>
      <c r="E1183" t="s">
        <v>387</v>
      </c>
      <c r="F1183" s="95">
        <v>22.880000000000003</v>
      </c>
      <c r="H1183" s="33">
        <v>2023580</v>
      </c>
      <c r="I1183" s="40">
        <v>71.221643999999998</v>
      </c>
      <c r="J1183" s="40">
        <v>85.124663999999996</v>
      </c>
      <c r="K1183" s="34">
        <v>10</v>
      </c>
      <c r="M1183">
        <v>0</v>
      </c>
      <c r="P1183" s="28">
        <v>-0.31704455016382699</v>
      </c>
      <c r="Q1183" s="28">
        <v>0.104591775423702</v>
      </c>
      <c r="T1183" s="56">
        <v>-2.1372195734649799</v>
      </c>
      <c r="U1183" s="56">
        <v>-0.17077321826179101</v>
      </c>
      <c r="V1183" s="56">
        <v>-1.17696255174769</v>
      </c>
      <c r="W1183" s="56">
        <v>-0.25782615771418899</v>
      </c>
      <c r="X1183" s="56">
        <v>0.10662929559649401</v>
      </c>
      <c r="Y1183" s="56">
        <v>0.54538721832807302</v>
      </c>
      <c r="AB1183" s="56">
        <v>-2.6356957242896901</v>
      </c>
      <c r="AC1183" s="56">
        <v>2.2010307100191802</v>
      </c>
      <c r="AD1183" s="56" t="s">
        <v>1362</v>
      </c>
      <c r="AE1183" s="56">
        <v>-0.51580092958241996</v>
      </c>
      <c r="AF1183" s="56">
        <v>-1.5576678878903101</v>
      </c>
      <c r="AG1183" s="56" t="s">
        <v>1362</v>
      </c>
      <c r="AH1183" s="56">
        <v>-2.0950744281461899</v>
      </c>
      <c r="AI1183" s="56">
        <v>0.84006694881565802</v>
      </c>
      <c r="AJ1183" s="56">
        <v>0.39477365138206699</v>
      </c>
      <c r="AK1183" s="56"/>
      <c r="AL1183" s="29" t="s">
        <v>1390</v>
      </c>
    </row>
    <row r="1184" spans="1:38" x14ac:dyDescent="0.2">
      <c r="A1184" t="s">
        <v>398</v>
      </c>
      <c r="B1184">
        <v>19049</v>
      </c>
      <c r="C1184" t="s">
        <v>1263</v>
      </c>
      <c r="D1184" t="s">
        <v>1071</v>
      </c>
      <c r="E1184" t="s">
        <v>387</v>
      </c>
      <c r="F1184" s="95">
        <v>11.535</v>
      </c>
      <c r="H1184" s="33">
        <v>6003275</v>
      </c>
      <c r="I1184" s="40">
        <v>80.195300000000003</v>
      </c>
      <c r="J1184" s="40">
        <v>74.096919999999997</v>
      </c>
      <c r="K1184" s="34">
        <v>2</v>
      </c>
      <c r="M1184">
        <v>0</v>
      </c>
      <c r="P1184" s="28">
        <v>0.186947671991296</v>
      </c>
      <c r="Q1184" s="28">
        <v>9.6990906761252799E-2</v>
      </c>
      <c r="T1184" s="56">
        <v>-0.96368275385122104</v>
      </c>
      <c r="U1184" s="56">
        <v>-0.157773802704189</v>
      </c>
      <c r="V1184" s="56">
        <v>-0.76315539538765498</v>
      </c>
      <c r="W1184" s="56">
        <v>8.6849980167765198E-2</v>
      </c>
      <c r="X1184" s="56">
        <v>0.30270091649526298</v>
      </c>
      <c r="Y1184" s="56">
        <v>0.37443735098301301</v>
      </c>
      <c r="AB1184" s="56">
        <v>-1.3553941361906201</v>
      </c>
      <c r="AC1184" s="56">
        <v>1.8215084670372099</v>
      </c>
      <c r="AD1184" s="56" t="s">
        <v>1362</v>
      </c>
      <c r="AE1184" s="56">
        <v>-0.36762309021262601</v>
      </c>
      <c r="AF1184" s="56">
        <v>-1.0495096523799201</v>
      </c>
      <c r="AG1184" s="56" t="s">
        <v>1362</v>
      </c>
      <c r="AH1184" s="56">
        <v>-1.10689896779542</v>
      </c>
      <c r="AI1184" s="56">
        <v>0.52213112721396704</v>
      </c>
      <c r="AJ1184" s="56">
        <v>0.63521206265141394</v>
      </c>
      <c r="AK1184" s="56"/>
      <c r="AL1184" s="29" t="s">
        <v>1390</v>
      </c>
    </row>
    <row r="1185" spans="1:38" x14ac:dyDescent="0.2">
      <c r="A1185" t="s">
        <v>398</v>
      </c>
      <c r="B1185">
        <v>17476</v>
      </c>
      <c r="C1185" t="s">
        <v>445</v>
      </c>
      <c r="D1185" t="s">
        <v>1071</v>
      </c>
      <c r="E1185" t="s">
        <v>387</v>
      </c>
      <c r="F1185" s="95">
        <v>22.880000000000003</v>
      </c>
      <c r="H1185" s="33">
        <v>1630890</v>
      </c>
      <c r="I1185" s="40">
        <v>76.186674999999994</v>
      </c>
      <c r="J1185" s="40">
        <v>82.754921999999993</v>
      </c>
      <c r="K1185" s="34">
        <v>6</v>
      </c>
      <c r="M1185">
        <v>0</v>
      </c>
      <c r="P1185" s="28">
        <v>0.12000357388298601</v>
      </c>
      <c r="Q1185" s="28">
        <v>3.9100690135792197E-2</v>
      </c>
      <c r="T1185" s="56">
        <v>-1.8063668081029201</v>
      </c>
      <c r="U1185" s="56">
        <v>-0.24121345819899401</v>
      </c>
      <c r="V1185" s="56">
        <v>-1.1535383115778799</v>
      </c>
      <c r="W1185" s="56">
        <v>-0.130629251106989</v>
      </c>
      <c r="X1185" s="56">
        <v>0.39906046172578802</v>
      </c>
      <c r="Y1185" s="56">
        <v>0.50907713541934796</v>
      </c>
      <c r="AB1185" s="56">
        <v>-2.23943388987629</v>
      </c>
      <c r="AC1185" s="56">
        <v>2.0752501505529199</v>
      </c>
      <c r="AD1185" s="56" t="s">
        <v>1362</v>
      </c>
      <c r="AE1185" s="56">
        <v>-0.47410733850071302</v>
      </c>
      <c r="AF1185" s="56">
        <v>-1.48902529668159</v>
      </c>
      <c r="AG1185" s="56" t="s">
        <v>1362</v>
      </c>
      <c r="AH1185" s="56">
        <v>-1.74943158923455</v>
      </c>
      <c r="AI1185" s="56">
        <v>0.63447528481002002</v>
      </c>
      <c r="AJ1185" s="56">
        <v>0.73465315609631698</v>
      </c>
      <c r="AK1185" s="56"/>
      <c r="AL1185" s="29" t="s">
        <v>1390</v>
      </c>
    </row>
    <row r="1186" spans="1:38" x14ac:dyDescent="0.2">
      <c r="A1186" t="s">
        <v>399</v>
      </c>
      <c r="B1186">
        <v>22869</v>
      </c>
      <c r="C1186" t="s">
        <v>477</v>
      </c>
      <c r="D1186" t="s">
        <v>1071</v>
      </c>
      <c r="E1186" t="s">
        <v>387</v>
      </c>
      <c r="F1186" s="95">
        <v>4.7350000000000003</v>
      </c>
      <c r="H1186" s="33">
        <v>19301549</v>
      </c>
      <c r="I1186" s="40">
        <v>85.064256</v>
      </c>
      <c r="J1186" s="40">
        <v>22.53783</v>
      </c>
      <c r="K1186" s="34">
        <v>18</v>
      </c>
      <c r="M1186">
        <v>0</v>
      </c>
      <c r="P1186" s="28">
        <v>0.18105229176847801</v>
      </c>
      <c r="Q1186" s="28">
        <v>6.3423478808248097E-3</v>
      </c>
      <c r="T1186" s="56">
        <v>-0.43045643135107098</v>
      </c>
      <c r="U1186" s="56">
        <v>-0.90961771512260303</v>
      </c>
      <c r="V1186" s="56">
        <v>-0.63440572692318298</v>
      </c>
      <c r="W1186" s="56">
        <v>-0.93342476133966201</v>
      </c>
      <c r="X1186" s="56">
        <v>-0.87822101286646603</v>
      </c>
      <c r="Y1186" s="56">
        <v>0.68006010002667705</v>
      </c>
      <c r="AB1186" s="56">
        <v>-9.3526751606638203E-3</v>
      </c>
      <c r="AC1186" s="56">
        <v>-1.2965430958309401</v>
      </c>
      <c r="AD1186" s="56" t="s">
        <v>1362</v>
      </c>
      <c r="AE1186" s="56">
        <v>-1.5087565438830001E-2</v>
      </c>
      <c r="AF1186" s="56">
        <v>0.32435827661712102</v>
      </c>
      <c r="AG1186" s="56" t="s">
        <v>1362</v>
      </c>
      <c r="AH1186" s="56">
        <v>0.66772601860737302</v>
      </c>
      <c r="AI1186" s="56">
        <v>-0.64706731572651999</v>
      </c>
      <c r="AJ1186" s="56">
        <v>-0.69247093146837302</v>
      </c>
      <c r="AK1186" s="56"/>
      <c r="AL1186" s="29" t="s">
        <v>1390</v>
      </c>
    </row>
    <row r="1187" spans="1:38" x14ac:dyDescent="0.2">
      <c r="A1187" t="s">
        <v>399</v>
      </c>
      <c r="B1187">
        <v>22946</v>
      </c>
      <c r="C1187" t="s">
        <v>430</v>
      </c>
      <c r="D1187" t="s">
        <v>1071</v>
      </c>
      <c r="E1187" t="s">
        <v>387</v>
      </c>
      <c r="F1187" s="95">
        <v>23.085000000000001</v>
      </c>
      <c r="H1187" s="33">
        <v>22842738</v>
      </c>
      <c r="I1187" s="40">
        <v>87.144643000000002</v>
      </c>
      <c r="J1187" s="40">
        <v>23.097090000000001</v>
      </c>
      <c r="K1187" s="34">
        <v>19</v>
      </c>
      <c r="M1187">
        <v>0</v>
      </c>
      <c r="P1187" s="28">
        <v>0.124335823762286</v>
      </c>
      <c r="Q1187" s="28">
        <v>-5.0058242613933704E-3</v>
      </c>
      <c r="T1187" s="56">
        <v>-0.30299667290439802</v>
      </c>
      <c r="U1187" s="56">
        <v>-1.28797664784787</v>
      </c>
      <c r="V1187" s="56">
        <v>-0.86566419344978796</v>
      </c>
      <c r="W1187" s="56">
        <v>-1.0736607860966501</v>
      </c>
      <c r="X1187" s="56">
        <v>-1.62719692162773</v>
      </c>
      <c r="Y1187" s="56">
        <v>0.80728413379998099</v>
      </c>
      <c r="AB1187" s="56">
        <v>0.11023197249262399</v>
      </c>
      <c r="AC1187" s="56">
        <v>-1.8052704389396199</v>
      </c>
      <c r="AD1187" s="56" t="s">
        <v>1362</v>
      </c>
      <c r="AE1187" s="56">
        <v>-0.126593833418878</v>
      </c>
      <c r="AF1187" s="56">
        <v>0.39695070577064601</v>
      </c>
      <c r="AG1187" s="56" t="s">
        <v>1362</v>
      </c>
      <c r="AH1187" s="56">
        <v>0.82609888637760998</v>
      </c>
      <c r="AI1187" s="56">
        <v>-0.63780120537271501</v>
      </c>
      <c r="AJ1187" s="56">
        <v>-1.08499344520953</v>
      </c>
      <c r="AK1187" s="56"/>
      <c r="AL1187" s="29" t="s">
        <v>1390</v>
      </c>
    </row>
    <row r="1188" spans="1:38" x14ac:dyDescent="0.2">
      <c r="A1188" t="s">
        <v>398</v>
      </c>
      <c r="B1188">
        <v>18734</v>
      </c>
      <c r="C1188" t="s">
        <v>474</v>
      </c>
      <c r="D1188" t="s">
        <v>1071</v>
      </c>
      <c r="E1188" t="s">
        <v>1038</v>
      </c>
      <c r="F1188" s="95">
        <v>10.489999999999998</v>
      </c>
      <c r="H1188" s="33">
        <v>5454114</v>
      </c>
      <c r="I1188" s="40">
        <v>76.870980000000003</v>
      </c>
      <c r="J1188" s="40">
        <v>73.123002</v>
      </c>
      <c r="K1188" s="34">
        <v>4456</v>
      </c>
      <c r="M1188">
        <v>0</v>
      </c>
      <c r="P1188" s="28">
        <v>-9.9262144284992707E-2</v>
      </c>
      <c r="Q1188" s="28">
        <v>-7.3522277609183007E-2</v>
      </c>
      <c r="T1188" s="56">
        <v>-0.51117510920974396</v>
      </c>
      <c r="U1188" s="56">
        <v>-0.17657601807964299</v>
      </c>
      <c r="V1188" s="56">
        <v>-0.17038569135166301</v>
      </c>
      <c r="W1188" s="56">
        <v>-2.5731102906012299E-2</v>
      </c>
      <c r="X1188" s="56">
        <v>-0.176411704785326</v>
      </c>
      <c r="Y1188" s="56">
        <v>0.16948979753505999</v>
      </c>
      <c r="AB1188" s="56">
        <v>-0.66225260097619398</v>
      </c>
      <c r="AC1188" s="56">
        <v>0.21373358348565699</v>
      </c>
      <c r="AD1188" s="56">
        <v>-0.49166669555716602</v>
      </c>
      <c r="AE1188" s="56">
        <v>-0.17120042423673201</v>
      </c>
      <c r="AF1188" s="56">
        <v>-7.01171457246378E-2</v>
      </c>
      <c r="AG1188" s="56" t="s">
        <v>1362</v>
      </c>
      <c r="AH1188" s="56">
        <v>-0.74287556438860303</v>
      </c>
      <c r="AI1188" s="56">
        <v>9.5379318002294197E-2</v>
      </c>
      <c r="AJ1188" s="56">
        <v>3.6189445251242999E-2</v>
      </c>
      <c r="AK1188" s="56"/>
      <c r="AL1188" s="29" t="s">
        <v>1390</v>
      </c>
    </row>
    <row r="1189" spans="1:38" x14ac:dyDescent="0.2">
      <c r="A1189" t="s">
        <v>398</v>
      </c>
      <c r="B1189">
        <v>18413</v>
      </c>
      <c r="C1189" t="s">
        <v>551</v>
      </c>
      <c r="D1189" t="s">
        <v>1071</v>
      </c>
      <c r="E1189" t="s">
        <v>1037</v>
      </c>
      <c r="F1189" s="95">
        <v>5.8949999999999996</v>
      </c>
      <c r="H1189" s="33">
        <v>15979685</v>
      </c>
      <c r="I1189" s="40">
        <v>67.606943999999999</v>
      </c>
      <c r="J1189" s="40">
        <v>56.536987000000003</v>
      </c>
      <c r="K1189" s="34">
        <v>52</v>
      </c>
      <c r="M1189">
        <v>0</v>
      </c>
      <c r="P1189" s="28">
        <v>-1.1496028636940599E-2</v>
      </c>
      <c r="Q1189" s="28">
        <v>-0.13646993210390801</v>
      </c>
      <c r="T1189" s="56">
        <v>0.101835836954959</v>
      </c>
      <c r="U1189" s="56">
        <v>1.7851983351440601E-2</v>
      </c>
      <c r="V1189" s="56">
        <v>0.231404225286652</v>
      </c>
      <c r="W1189" s="56">
        <v>-1.1693108675454301E-2</v>
      </c>
      <c r="X1189" s="56">
        <v>8.2746844730632194E-2</v>
      </c>
      <c r="Y1189" s="56">
        <v>-4.0222141040397598E-2</v>
      </c>
      <c r="AB1189" s="56">
        <v>1.9578154835881999E-2</v>
      </c>
      <c r="AC1189" s="56">
        <v>-5.7292374145010698E-2</v>
      </c>
      <c r="AD1189" s="56">
        <v>0.58726266412520101</v>
      </c>
      <c r="AE1189" s="56">
        <v>1.746975849287E-2</v>
      </c>
      <c r="AF1189" s="56">
        <v>0.127831045487908</v>
      </c>
      <c r="AG1189" s="56">
        <v>-1.2886240410629701E-2</v>
      </c>
      <c r="AH1189" s="56">
        <v>-0.114513501578715</v>
      </c>
      <c r="AI1189" s="56">
        <v>-0.16819927365839299</v>
      </c>
      <c r="AJ1189" s="56">
        <v>5.94284413804093E-2</v>
      </c>
      <c r="AK1189" s="56"/>
      <c r="AL1189" s="29" t="s">
        <v>1390</v>
      </c>
    </row>
    <row r="1190" spans="1:38" x14ac:dyDescent="0.2">
      <c r="A1190" t="s">
        <v>398</v>
      </c>
      <c r="B1190">
        <v>18452</v>
      </c>
      <c r="C1190" t="s">
        <v>589</v>
      </c>
      <c r="D1190" t="s">
        <v>1071</v>
      </c>
      <c r="E1190" t="s">
        <v>1037</v>
      </c>
      <c r="F1190" s="95">
        <v>37.834999999999994</v>
      </c>
      <c r="H1190" s="33">
        <v>4523524</v>
      </c>
      <c r="I1190" s="40">
        <v>74.153006000000005</v>
      </c>
      <c r="J1190" s="40">
        <v>64.462154999999996</v>
      </c>
      <c r="K1190" s="34">
        <v>11</v>
      </c>
      <c r="M1190">
        <v>0</v>
      </c>
      <c r="P1190" s="28">
        <v>0.23025939213409999</v>
      </c>
      <c r="Q1190" s="28">
        <v>-0.16471185356227999</v>
      </c>
      <c r="T1190" s="56">
        <v>0.43521180321185199</v>
      </c>
      <c r="U1190" s="56">
        <v>-0.2678527662381</v>
      </c>
      <c r="V1190" s="56">
        <v>0.54963822004353402</v>
      </c>
      <c r="W1190" s="56">
        <v>-0.194554003736607</v>
      </c>
      <c r="X1190" s="56">
        <v>-0.28827371749826203</v>
      </c>
      <c r="Y1190" s="56">
        <v>5.0463040272185497E-2</v>
      </c>
      <c r="AB1190" s="56">
        <v>0.61467159845457997</v>
      </c>
      <c r="AC1190" s="56">
        <v>0.23159557284387999</v>
      </c>
      <c r="AD1190" s="56">
        <v>-0.46314793491230899</v>
      </c>
      <c r="AE1190" s="56">
        <v>-0.356806139207199</v>
      </c>
      <c r="AF1190" s="56">
        <v>0.19020154078910201</v>
      </c>
      <c r="AG1190" s="56">
        <v>-0.207686748783317</v>
      </c>
      <c r="AH1190" s="56">
        <v>-0.34029118712677903</v>
      </c>
      <c r="AI1190" s="56">
        <v>-2.5318570760222901E-2</v>
      </c>
      <c r="AJ1190" s="56">
        <v>-0.29011402227726502</v>
      </c>
      <c r="AK1190" s="56"/>
      <c r="AL1190" s="29" t="s">
        <v>1390</v>
      </c>
    </row>
    <row r="1191" spans="1:38" x14ac:dyDescent="0.2">
      <c r="A1191" t="s">
        <v>398</v>
      </c>
      <c r="B1191">
        <v>19156</v>
      </c>
      <c r="C1191" t="s">
        <v>753</v>
      </c>
      <c r="D1191" t="s">
        <v>1071</v>
      </c>
      <c r="E1191" t="s">
        <v>387</v>
      </c>
      <c r="F1191" s="95">
        <v>11.525</v>
      </c>
      <c r="H1191" s="33">
        <v>24977089</v>
      </c>
      <c r="I1191" s="40">
        <v>80.645240000000001</v>
      </c>
      <c r="J1191" s="40">
        <v>36.774003999999998</v>
      </c>
      <c r="K1191" s="34">
        <v>4299</v>
      </c>
      <c r="M1191">
        <v>0</v>
      </c>
      <c r="P1191" s="28">
        <v>-0.15513612375372601</v>
      </c>
      <c r="Q1191" s="28">
        <v>-0.312605917043417</v>
      </c>
      <c r="T1191" s="56">
        <v>-1.03369259403458</v>
      </c>
      <c r="U1191" s="56">
        <v>0.15384944604256101</v>
      </c>
      <c r="V1191" s="56">
        <v>-0.27455193948329099</v>
      </c>
      <c r="W1191" s="56">
        <v>8.3340323148370796E-2</v>
      </c>
      <c r="X1191" s="56">
        <v>0.72244926555968003</v>
      </c>
      <c r="Y1191" s="56">
        <v>-2.35273932336598E-2</v>
      </c>
      <c r="AB1191" s="56">
        <v>-1.31568150398422</v>
      </c>
      <c r="AC1191" s="56">
        <v>1.48559868751253</v>
      </c>
      <c r="AD1191" s="56" t="s">
        <v>1362</v>
      </c>
      <c r="AE1191" s="56">
        <v>-0.31931593786253698</v>
      </c>
      <c r="AF1191" s="56">
        <v>-0.55578737098827702</v>
      </c>
      <c r="AG1191" s="56" t="s">
        <v>1362</v>
      </c>
      <c r="AH1191" s="56">
        <v>-0.76954644674698103</v>
      </c>
      <c r="AI1191" s="56">
        <v>-0.41629615860521402</v>
      </c>
      <c r="AJ1191" s="56">
        <v>0.84622720105970395</v>
      </c>
      <c r="AK1191" s="56"/>
      <c r="AL1191" s="29" t="s">
        <v>1390</v>
      </c>
    </row>
    <row r="1192" spans="1:38" x14ac:dyDescent="0.2">
      <c r="A1192" t="s">
        <v>398</v>
      </c>
      <c r="B1192">
        <v>19009</v>
      </c>
      <c r="C1192" t="s">
        <v>715</v>
      </c>
      <c r="D1192" t="s">
        <v>1051</v>
      </c>
      <c r="E1192" t="s">
        <v>387</v>
      </c>
      <c r="F1192" s="95">
        <v>3.25</v>
      </c>
      <c r="H1192" s="33">
        <v>533630</v>
      </c>
      <c r="I1192" s="40">
        <v>78.256816000000001</v>
      </c>
      <c r="J1192" s="40">
        <v>83.870222999999996</v>
      </c>
      <c r="K1192" s="34">
        <v>1</v>
      </c>
      <c r="M1192">
        <v>0</v>
      </c>
      <c r="P1192" s="28">
        <v>0.61462462098257897</v>
      </c>
      <c r="Q1192" s="28">
        <v>0.45461436478605299</v>
      </c>
      <c r="T1192" s="56">
        <v>-1.47343603469712</v>
      </c>
      <c r="U1192" s="56">
        <v>-0.16764913326775299</v>
      </c>
      <c r="V1192" s="56">
        <v>-1.13172485145338</v>
      </c>
      <c r="W1192" s="56">
        <v>-0.33925738092970698</v>
      </c>
      <c r="X1192" s="56">
        <v>0.39901459005023299</v>
      </c>
      <c r="Y1192" s="56">
        <v>0.46518362829126703</v>
      </c>
      <c r="AB1192" s="56">
        <v>-1.97021455611137</v>
      </c>
      <c r="AC1192" s="56">
        <v>2.0214393142651601</v>
      </c>
      <c r="AD1192" s="56" t="s">
        <v>1362</v>
      </c>
      <c r="AE1192" s="56">
        <v>-0.51709326346635298</v>
      </c>
      <c r="AF1192" s="56">
        <v>-1.3591412024643099</v>
      </c>
      <c r="AG1192" s="56" t="s">
        <v>1362</v>
      </c>
      <c r="AH1192" s="56">
        <v>-1.9663466676464101</v>
      </c>
      <c r="AI1192" s="56">
        <v>0.72340491867375301</v>
      </c>
      <c r="AJ1192" s="56">
        <v>0.68872379435887099</v>
      </c>
      <c r="AK1192" s="56"/>
      <c r="AL1192" s="29" t="s">
        <v>1390</v>
      </c>
    </row>
    <row r="1193" spans="1:38" x14ac:dyDescent="0.2">
      <c r="A1193" t="s">
        <v>400</v>
      </c>
      <c r="B1193" t="s">
        <v>378</v>
      </c>
      <c r="C1193" t="s">
        <v>1010</v>
      </c>
      <c r="D1193" t="s">
        <v>1051</v>
      </c>
      <c r="E1193" t="s">
        <v>387</v>
      </c>
      <c r="F1193" s="95">
        <v>12.82</v>
      </c>
      <c r="H1193" s="33">
        <v>5417001</v>
      </c>
      <c r="I1193" s="40">
        <v>75.488160297700006</v>
      </c>
      <c r="J1193" s="40">
        <v>68.704725522900006</v>
      </c>
      <c r="K1193" s="34">
        <v>176</v>
      </c>
      <c r="M1193">
        <v>0</v>
      </c>
      <c r="P1193" s="28">
        <v>0.47140833939751797</v>
      </c>
      <c r="Q1193" s="28">
        <v>0.210111348849923</v>
      </c>
      <c r="T1193" s="56">
        <v>-0.78856814014671395</v>
      </c>
      <c r="U1193" s="56">
        <v>-4.91964476955324E-2</v>
      </c>
      <c r="V1193" s="56">
        <v>-0.50168933104962599</v>
      </c>
      <c r="W1193" s="56">
        <v>0.227048868729574</v>
      </c>
      <c r="X1193" s="56">
        <v>0.29500110994475598</v>
      </c>
      <c r="Y1193" s="56">
        <v>0.24626107162772601</v>
      </c>
      <c r="AB1193" s="56">
        <v>-1.23159661779329</v>
      </c>
      <c r="AC1193" s="56">
        <v>1.7601700461946299</v>
      </c>
      <c r="AD1193" s="56" t="s">
        <v>1362</v>
      </c>
      <c r="AE1193" s="56">
        <v>-0.30519763702351099</v>
      </c>
      <c r="AF1193" s="56">
        <v>-0.86922995884724397</v>
      </c>
      <c r="AG1193" s="56" t="s">
        <v>1362</v>
      </c>
      <c r="AH1193" s="56">
        <v>-0.97154408966608696</v>
      </c>
      <c r="AI1193" s="56">
        <v>0.313567180019861</v>
      </c>
      <c r="AJ1193" s="56">
        <v>0.54190040693788999</v>
      </c>
      <c r="AK1193" s="56"/>
      <c r="AL1193" s="29" t="s">
        <v>1390</v>
      </c>
    </row>
    <row r="1194" spans="1:38" x14ac:dyDescent="0.2">
      <c r="A1194" t="s">
        <v>398</v>
      </c>
      <c r="B1194">
        <v>18700</v>
      </c>
      <c r="C1194" t="s">
        <v>447</v>
      </c>
      <c r="D1194" t="s">
        <v>1051</v>
      </c>
      <c r="E1194" t="s">
        <v>387</v>
      </c>
      <c r="F1194" s="95">
        <v>25.979999999999997</v>
      </c>
      <c r="H1194" s="33">
        <v>9846405</v>
      </c>
      <c r="I1194" s="40">
        <v>74.595060000000004</v>
      </c>
      <c r="J1194" s="40">
        <v>84.820618999999994</v>
      </c>
      <c r="K1194" s="34">
        <v>225</v>
      </c>
      <c r="M1194">
        <v>0</v>
      </c>
      <c r="P1194" s="28">
        <v>-5.20126896708158E-2</v>
      </c>
      <c r="Q1194" s="28">
        <v>0.182020682153576</v>
      </c>
      <c r="T1194" s="56">
        <v>-1.7676010806556299</v>
      </c>
      <c r="U1194" s="56">
        <v>-0.15666986485194101</v>
      </c>
      <c r="V1194" s="56">
        <v>-1.02688182964415</v>
      </c>
      <c r="W1194" s="56">
        <v>-0.14912778087464501</v>
      </c>
      <c r="X1194" s="56">
        <v>0.32575701788190098</v>
      </c>
      <c r="Y1194" s="56">
        <v>0.46899823025203402</v>
      </c>
      <c r="AB1194" s="56">
        <v>-2.25233591969597</v>
      </c>
      <c r="AC1194" s="56">
        <v>2.04179755053242</v>
      </c>
      <c r="AD1194" s="56" t="s">
        <v>1362</v>
      </c>
      <c r="AE1194" s="56">
        <v>-0.418865766771162</v>
      </c>
      <c r="AF1194" s="56">
        <v>-1.3643175552175</v>
      </c>
      <c r="AG1194" s="56" t="s">
        <v>1362</v>
      </c>
      <c r="AH1194" s="56">
        <v>-1.71726189155025</v>
      </c>
      <c r="AI1194" s="56">
        <v>0.62648459332320106</v>
      </c>
      <c r="AJ1194" s="56">
        <v>0.65632549261961304</v>
      </c>
      <c r="AK1194" s="56"/>
      <c r="AL1194" s="29" t="s">
        <v>1390</v>
      </c>
    </row>
    <row r="1195" spans="1:38" x14ac:dyDescent="0.2">
      <c r="A1195" t="s">
        <v>398</v>
      </c>
      <c r="B1195">
        <v>17478</v>
      </c>
      <c r="C1195" t="s">
        <v>447</v>
      </c>
      <c r="D1195" t="s">
        <v>1051</v>
      </c>
      <c r="E1195" t="s">
        <v>387</v>
      </c>
      <c r="F1195" s="95">
        <v>25.979999999999997</v>
      </c>
      <c r="H1195" s="33">
        <v>1799929</v>
      </c>
      <c r="I1195" s="40">
        <v>78.994370000000004</v>
      </c>
      <c r="J1195" s="40">
        <v>82.761750000000006</v>
      </c>
      <c r="K1195" s="34">
        <v>5</v>
      </c>
      <c r="M1195">
        <v>0</v>
      </c>
      <c r="P1195" s="28">
        <v>7.5230448571788899E-3</v>
      </c>
      <c r="Q1195" s="28">
        <v>0.103834624093165</v>
      </c>
      <c r="T1195" s="56">
        <v>-1.6635300251799401</v>
      </c>
      <c r="U1195" s="56">
        <v>-0.227027508880916</v>
      </c>
      <c r="V1195" s="56">
        <v>-1.06925371101002</v>
      </c>
      <c r="W1195" s="56">
        <v>1.3264838599021399E-2</v>
      </c>
      <c r="X1195" s="56">
        <v>0.41758703544085901</v>
      </c>
      <c r="Y1195" s="56">
        <v>0.47932496575740002</v>
      </c>
      <c r="AB1195" s="56">
        <v>-2.0969751662766898</v>
      </c>
      <c r="AC1195" s="56">
        <v>2.04430610073869</v>
      </c>
      <c r="AD1195" s="56" t="s">
        <v>1362</v>
      </c>
      <c r="AE1195" s="56">
        <v>-0.47968704923288402</v>
      </c>
      <c r="AF1195" s="56">
        <v>-1.34898047440172</v>
      </c>
      <c r="AG1195" s="56" t="s">
        <v>1362</v>
      </c>
      <c r="AH1195" s="56">
        <v>-1.7318099775487299</v>
      </c>
      <c r="AI1195" s="56">
        <v>0.62931350085155502</v>
      </c>
      <c r="AJ1195" s="56">
        <v>0.66589175808061396</v>
      </c>
      <c r="AK1195" s="56"/>
      <c r="AL1195" s="29" t="s">
        <v>1390</v>
      </c>
    </row>
    <row r="1196" spans="1:38" x14ac:dyDescent="0.2">
      <c r="A1196" t="s">
        <v>399</v>
      </c>
      <c r="B1196">
        <v>22967</v>
      </c>
      <c r="C1196" t="s">
        <v>872</v>
      </c>
      <c r="D1196" t="s">
        <v>1051</v>
      </c>
      <c r="E1196" t="s">
        <v>387</v>
      </c>
      <c r="F1196" s="95">
        <v>13.965</v>
      </c>
      <c r="H1196" s="33">
        <v>21652642</v>
      </c>
      <c r="I1196" s="40">
        <v>87.333640000000003</v>
      </c>
      <c r="J1196" s="40">
        <v>15.128917</v>
      </c>
      <c r="K1196" s="34">
        <v>4</v>
      </c>
      <c r="M1196">
        <v>0</v>
      </c>
      <c r="P1196" s="28">
        <v>0.109625735402925</v>
      </c>
      <c r="Q1196" s="28">
        <v>2.65148278218033E-2</v>
      </c>
      <c r="T1196" s="56">
        <v>-0.64587316501400305</v>
      </c>
      <c r="U1196" s="56">
        <v>-1.3023282463992101</v>
      </c>
      <c r="V1196" s="56">
        <v>-0.83020909183296698</v>
      </c>
      <c r="W1196" s="56">
        <v>-1.37154982343294</v>
      </c>
      <c r="X1196" s="56">
        <v>-1.49033803374236</v>
      </c>
      <c r="Y1196" s="56">
        <v>0.83057549974488198</v>
      </c>
      <c r="AB1196" s="56">
        <v>7.8972771844788597E-2</v>
      </c>
      <c r="AC1196" s="56">
        <v>-2.2089887311746299</v>
      </c>
      <c r="AD1196" s="56" t="s">
        <v>1362</v>
      </c>
      <c r="AE1196" s="56">
        <v>-4.9649578713432799E-2</v>
      </c>
      <c r="AF1196" s="56">
        <v>0.42636127965141402</v>
      </c>
      <c r="AG1196" s="56" t="s">
        <v>1362</v>
      </c>
      <c r="AH1196" s="56">
        <v>0.85156227574171495</v>
      </c>
      <c r="AI1196" s="56">
        <v>-0.86216824054221197</v>
      </c>
      <c r="AJ1196" s="56">
        <v>-1.2887010098129299</v>
      </c>
      <c r="AK1196" s="56"/>
      <c r="AL1196" s="29" t="s">
        <v>1390</v>
      </c>
    </row>
    <row r="1197" spans="1:38" x14ac:dyDescent="0.2">
      <c r="A1197" t="s">
        <v>398</v>
      </c>
      <c r="B1197">
        <v>19041</v>
      </c>
      <c r="C1197" t="s">
        <v>1207</v>
      </c>
      <c r="D1197" t="s">
        <v>1086</v>
      </c>
      <c r="E1197" t="s">
        <v>387</v>
      </c>
      <c r="F1197" s="95">
        <v>27.75</v>
      </c>
      <c r="H1197" s="33">
        <v>122916</v>
      </c>
      <c r="I1197" s="40">
        <v>66.239994999999993</v>
      </c>
      <c r="J1197" s="40">
        <v>77.975611000000001</v>
      </c>
      <c r="K1197" s="34">
        <v>0</v>
      </c>
      <c r="M1197">
        <v>0</v>
      </c>
      <c r="P1197" s="28">
        <v>0.47470550947604601</v>
      </c>
      <c r="Q1197" s="28">
        <v>0.58044933278496202</v>
      </c>
      <c r="T1197" s="56">
        <v>-1.3029966729044</v>
      </c>
      <c r="U1197" s="56">
        <v>-0.24836479194901601</v>
      </c>
      <c r="V1197" s="56">
        <v>-0.812224934488328</v>
      </c>
      <c r="W1197" s="56">
        <v>0.41176604107359999</v>
      </c>
      <c r="X1197" s="56">
        <v>0.43693341579197598</v>
      </c>
      <c r="Y1197" s="56">
        <v>0.41241603228811302</v>
      </c>
      <c r="AB1197" s="56">
        <v>-1.9294320425257201</v>
      </c>
      <c r="AC1197" s="56">
        <v>1.9799078948284801</v>
      </c>
      <c r="AD1197" s="56" t="s">
        <v>1362</v>
      </c>
      <c r="AE1197" s="56">
        <v>-0.45731768053685201</v>
      </c>
      <c r="AF1197" s="56">
        <v>-1.21174202237883</v>
      </c>
      <c r="AG1197" s="56" t="s">
        <v>1362</v>
      </c>
      <c r="AH1197" s="56">
        <v>-0.98983502056877604</v>
      </c>
      <c r="AI1197" s="56">
        <v>0.41941851809740799</v>
      </c>
      <c r="AJ1197" s="56">
        <v>0.70981358975634701</v>
      </c>
      <c r="AK1197" s="56"/>
      <c r="AL1197" s="29" t="s">
        <v>1390</v>
      </c>
    </row>
    <row r="1198" spans="1:38" x14ac:dyDescent="0.2">
      <c r="A1198" t="s">
        <v>398</v>
      </c>
      <c r="B1198">
        <v>19042</v>
      </c>
      <c r="C1198" t="s">
        <v>651</v>
      </c>
      <c r="D1198" t="s">
        <v>1086</v>
      </c>
      <c r="E1198" t="s">
        <v>387</v>
      </c>
      <c r="F1198" s="95">
        <v>0.40500000000000003</v>
      </c>
      <c r="H1198" s="33">
        <v>126252</v>
      </c>
      <c r="I1198" s="40">
        <v>73.515820000000005</v>
      </c>
      <c r="J1198" s="40">
        <v>75.872332</v>
      </c>
      <c r="K1198" s="34">
        <v>0</v>
      </c>
      <c r="M1198">
        <v>0</v>
      </c>
      <c r="P1198" s="28">
        <v>0.680579401237146</v>
      </c>
      <c r="Q1198" s="28">
        <v>0.13450463479201399</v>
      </c>
      <c r="T1198" s="56">
        <v>-1.8773150716249001</v>
      </c>
      <c r="U1198" s="56">
        <v>-4.1323477144849401E-2</v>
      </c>
      <c r="V1198" s="56">
        <v>-1.09954902843085</v>
      </c>
      <c r="W1198" s="56">
        <v>0.14848742109771801</v>
      </c>
      <c r="X1198" s="56">
        <v>0.33786614606402898</v>
      </c>
      <c r="Y1198" s="56">
        <v>0.426068884161107</v>
      </c>
      <c r="AB1198" s="56">
        <v>-2.1652034936633702</v>
      </c>
      <c r="AC1198" s="56">
        <v>2.0444345226066498</v>
      </c>
      <c r="AD1198" s="56" t="s">
        <v>1362</v>
      </c>
      <c r="AE1198" s="56">
        <v>-0.31274435056181998</v>
      </c>
      <c r="AF1198" s="56">
        <v>-1.4453423744748499</v>
      </c>
      <c r="AG1198" s="56" t="s">
        <v>1362</v>
      </c>
      <c r="AH1198" s="56">
        <v>-1.7967631729025499</v>
      </c>
      <c r="AI1198" s="56">
        <v>0.64759416671954595</v>
      </c>
      <c r="AJ1198" s="56">
        <v>0.61664653406150105</v>
      </c>
      <c r="AK1198" s="56"/>
      <c r="AL1198" s="29" t="s">
        <v>1390</v>
      </c>
    </row>
    <row r="1199" spans="1:38" x14ac:dyDescent="0.2">
      <c r="A1199" t="s">
        <v>400</v>
      </c>
      <c r="B1199" t="s">
        <v>353</v>
      </c>
      <c r="C1199" t="s">
        <v>415</v>
      </c>
      <c r="D1199" t="s">
        <v>1086</v>
      </c>
      <c r="E1199" t="s">
        <v>387</v>
      </c>
      <c r="F1199" s="95">
        <v>99.875</v>
      </c>
      <c r="H1199" s="33">
        <v>2238515</v>
      </c>
      <c r="I1199" s="40">
        <v>55.604634152800003</v>
      </c>
      <c r="J1199" s="40">
        <v>88.293364793799995</v>
      </c>
      <c r="K1199" s="34">
        <v>64</v>
      </c>
      <c r="M1199">
        <v>0</v>
      </c>
      <c r="P1199" s="28">
        <v>8.4289758388350604E-3</v>
      </c>
      <c r="Q1199" s="28">
        <v>8.3804417856586599E-2</v>
      </c>
      <c r="T1199" s="56">
        <v>-1.8166665637442401</v>
      </c>
      <c r="U1199" s="56">
        <v>-0.14332981001648601</v>
      </c>
      <c r="V1199" s="56">
        <v>-0.884898581461805</v>
      </c>
      <c r="W1199" s="56">
        <v>-0.505441811026208</v>
      </c>
      <c r="X1199" s="56">
        <v>0.18231131610863899</v>
      </c>
      <c r="Y1199" s="56">
        <v>0.47224387576547799</v>
      </c>
      <c r="AB1199" s="56">
        <v>-2.4384930325579699</v>
      </c>
      <c r="AC1199" s="56">
        <v>2.07555294450678</v>
      </c>
      <c r="AD1199" s="56" t="s">
        <v>1362</v>
      </c>
      <c r="AE1199" s="56">
        <v>-0.46364956268942598</v>
      </c>
      <c r="AF1199" s="56">
        <v>-1.30911564180477</v>
      </c>
      <c r="AG1199" s="56" t="s">
        <v>1362</v>
      </c>
      <c r="AH1199" s="56">
        <v>-2.2148487281134401</v>
      </c>
      <c r="AI1199" s="56">
        <v>0.73430076354583196</v>
      </c>
      <c r="AJ1199" s="56">
        <v>0.514474882868313</v>
      </c>
      <c r="AK1199" s="56"/>
      <c r="AL1199" s="29" t="s">
        <v>1390</v>
      </c>
    </row>
    <row r="1200" spans="1:38" x14ac:dyDescent="0.2">
      <c r="A1200" t="s">
        <v>399</v>
      </c>
      <c r="B1200" t="s">
        <v>158</v>
      </c>
      <c r="C1200" t="s">
        <v>928</v>
      </c>
      <c r="D1200" t="s">
        <v>1086</v>
      </c>
      <c r="E1200" t="s">
        <v>387</v>
      </c>
      <c r="F1200" s="95">
        <v>3.0300000000000002</v>
      </c>
      <c r="H1200" s="33">
        <v>4142222</v>
      </c>
      <c r="I1200" s="40">
        <v>86.105841819000005</v>
      </c>
      <c r="J1200" s="40">
        <v>80.673979035399995</v>
      </c>
      <c r="K1200" s="34">
        <v>7</v>
      </c>
      <c r="M1200">
        <v>0</v>
      </c>
      <c r="P1200" s="28">
        <v>-0.180613542784789</v>
      </c>
      <c r="Q1200" s="28">
        <v>5.8452179478204198E-2</v>
      </c>
      <c r="T1200" s="56">
        <v>-1.6600037693073599</v>
      </c>
      <c r="U1200" s="56">
        <v>-6.9238230461602795E-2</v>
      </c>
      <c r="V1200" s="56">
        <v>-0.98368371956393497</v>
      </c>
      <c r="W1200" s="56">
        <v>-0.15210377837220301</v>
      </c>
      <c r="X1200" s="56">
        <v>0.382665213081329</v>
      </c>
      <c r="Y1200" s="56">
        <v>0.40934347733932402</v>
      </c>
      <c r="AB1200" s="56">
        <v>-2.0996461644577802</v>
      </c>
      <c r="AC1200" s="56">
        <v>1.97724065479544</v>
      </c>
      <c r="AD1200" s="56" t="s">
        <v>1362</v>
      </c>
      <c r="AE1200" s="56">
        <v>-0.36881356446569102</v>
      </c>
      <c r="AF1200" s="56">
        <v>-1.28039368018584</v>
      </c>
      <c r="AG1200" s="56" t="s">
        <v>1362</v>
      </c>
      <c r="AH1200" s="56">
        <v>-1.8514694249281101</v>
      </c>
      <c r="AI1200" s="56">
        <v>0.597902737395127</v>
      </c>
      <c r="AJ1200" s="56">
        <v>0.68423453459393302</v>
      </c>
      <c r="AK1200" s="56"/>
      <c r="AL1200" s="29" t="s">
        <v>1390</v>
      </c>
    </row>
    <row r="1201" spans="1:38" x14ac:dyDescent="0.2">
      <c r="A1201" t="s">
        <v>400</v>
      </c>
      <c r="B1201">
        <v>26327</v>
      </c>
      <c r="C1201" t="s">
        <v>1191</v>
      </c>
      <c r="D1201" t="s">
        <v>1086</v>
      </c>
      <c r="E1201" t="s">
        <v>387</v>
      </c>
      <c r="F1201" s="95">
        <v>34.865000000000002</v>
      </c>
      <c r="H1201" s="33">
        <v>18440751</v>
      </c>
      <c r="I1201" s="40">
        <v>86.572699999999998</v>
      </c>
      <c r="J1201" s="40">
        <v>24.629073999999999</v>
      </c>
      <c r="K1201" s="34">
        <v>54</v>
      </c>
      <c r="M1201">
        <v>0</v>
      </c>
      <c r="P1201" s="28">
        <v>9.7988409733009194E-2</v>
      </c>
      <c r="Q1201" s="28">
        <v>4.2392095282842698E-2</v>
      </c>
      <c r="T1201" s="56">
        <v>-0.29054913404513699</v>
      </c>
      <c r="U1201" s="56">
        <v>-0.61756502293458104</v>
      </c>
      <c r="V1201" s="56">
        <v>-0.470340393014818</v>
      </c>
      <c r="W1201" s="56">
        <v>-0.84693815332344802</v>
      </c>
      <c r="X1201" s="56">
        <v>-0.85147728542125101</v>
      </c>
      <c r="Y1201" s="56">
        <v>0.56051377083915699</v>
      </c>
      <c r="AB1201" s="56">
        <v>0.23859342600111499</v>
      </c>
      <c r="AC1201" s="56">
        <v>-0.79692508245222804</v>
      </c>
      <c r="AD1201" s="56" t="s">
        <v>1362</v>
      </c>
      <c r="AE1201" s="56">
        <v>1.26747682815446E-2</v>
      </c>
      <c r="AF1201" s="56">
        <v>0.25452631850901503</v>
      </c>
      <c r="AG1201" s="56" t="s">
        <v>1362</v>
      </c>
      <c r="AH1201" s="56">
        <v>0.56263962740347595</v>
      </c>
      <c r="AI1201" s="56">
        <v>-0.99300303297442705</v>
      </c>
      <c r="AJ1201" s="56">
        <v>-0.62598667971257005</v>
      </c>
      <c r="AK1201" s="56"/>
      <c r="AL1201" s="29" t="s">
        <v>1390</v>
      </c>
    </row>
    <row r="1202" spans="1:38" x14ac:dyDescent="0.2">
      <c r="A1202" t="s">
        <v>399</v>
      </c>
      <c r="B1202" t="s">
        <v>244</v>
      </c>
      <c r="C1202" t="s">
        <v>552</v>
      </c>
      <c r="D1202" t="s">
        <v>1086</v>
      </c>
      <c r="E1202" t="s">
        <v>387</v>
      </c>
      <c r="F1202" s="95">
        <v>15.07</v>
      </c>
      <c r="H1202" s="33">
        <v>4656920</v>
      </c>
      <c r="I1202" s="40">
        <v>85.268399703499995</v>
      </c>
      <c r="J1202" s="40">
        <v>62.406513094600001</v>
      </c>
      <c r="K1202" s="34">
        <v>5</v>
      </c>
      <c r="M1202">
        <v>0</v>
      </c>
      <c r="P1202" s="28">
        <v>-0.25966999074137298</v>
      </c>
      <c r="Q1202" s="28">
        <v>3.5519889675337799E-2</v>
      </c>
      <c r="T1202" s="56">
        <v>-1.38529349544145</v>
      </c>
      <c r="U1202" s="56">
        <v>-5.3821409127237901E-2</v>
      </c>
      <c r="V1202" s="56">
        <v>-0.82197216662768802</v>
      </c>
      <c r="W1202" s="56">
        <v>-3.8774069263349899E-2</v>
      </c>
      <c r="X1202" s="56">
        <v>0.34495403985759698</v>
      </c>
      <c r="Y1202" s="56">
        <v>0.36332819739910299</v>
      </c>
      <c r="AB1202" s="56">
        <v>-1.5435837777535599</v>
      </c>
      <c r="AC1202" s="56">
        <v>1.81369213940011</v>
      </c>
      <c r="AD1202" s="56" t="s">
        <v>1362</v>
      </c>
      <c r="AE1202" s="56">
        <v>-0.29452438362984101</v>
      </c>
      <c r="AF1202" s="56">
        <v>-0.97051239386121602</v>
      </c>
      <c r="AG1202" s="56" t="s">
        <v>1362</v>
      </c>
      <c r="AH1202" s="56">
        <v>-1.3348001229812201</v>
      </c>
      <c r="AI1202" s="56">
        <v>0.421216976074408</v>
      </c>
      <c r="AJ1202" s="56">
        <v>0.59705963861053601</v>
      </c>
      <c r="AK1202" s="56"/>
      <c r="AL1202" s="29" t="s">
        <v>1390</v>
      </c>
    </row>
    <row r="1203" spans="1:38" x14ac:dyDescent="0.2">
      <c r="A1203" t="s">
        <v>399</v>
      </c>
      <c r="B1203" t="s">
        <v>102</v>
      </c>
      <c r="C1203" t="s">
        <v>910</v>
      </c>
      <c r="D1203" t="s">
        <v>1086</v>
      </c>
      <c r="E1203" t="s">
        <v>387</v>
      </c>
      <c r="F1203" s="95">
        <v>0.41</v>
      </c>
      <c r="H1203" s="33">
        <v>7005949</v>
      </c>
      <c r="I1203" s="40">
        <v>84.708558456600002</v>
      </c>
      <c r="J1203" s="40">
        <v>51.425362514500002</v>
      </c>
      <c r="K1203" s="34">
        <v>5</v>
      </c>
      <c r="M1203">
        <v>0</v>
      </c>
      <c r="P1203" s="28">
        <v>4.8463042774135497E-2</v>
      </c>
      <c r="Q1203" s="28">
        <v>8.7954639785762598E-3</v>
      </c>
      <c r="T1203" s="56">
        <v>-1.18598699217823</v>
      </c>
      <c r="U1203" s="56">
        <v>-2.45240139511743E-3</v>
      </c>
      <c r="V1203" s="56">
        <v>-0.57084937898464605</v>
      </c>
      <c r="W1203" s="56">
        <v>-5.2958209721010702E-2</v>
      </c>
      <c r="X1203" s="56">
        <v>0.409711546393426</v>
      </c>
      <c r="Y1203" s="56">
        <v>0.25784159839166698</v>
      </c>
      <c r="AB1203" s="56">
        <v>-1.40142186711005</v>
      </c>
      <c r="AC1203" s="56">
        <v>1.6966210995614099</v>
      </c>
      <c r="AD1203" s="56" t="s">
        <v>1362</v>
      </c>
      <c r="AE1203" s="56">
        <v>-0.17227971168238301</v>
      </c>
      <c r="AF1203" s="56">
        <v>-0.80950256685367905</v>
      </c>
      <c r="AG1203" s="56" t="s">
        <v>1362</v>
      </c>
      <c r="AH1203" s="56">
        <v>-1.19564070049924</v>
      </c>
      <c r="AI1203" s="56">
        <v>-6.9459320903395794E-2</v>
      </c>
      <c r="AJ1203" s="56">
        <v>0.69084226748514199</v>
      </c>
      <c r="AK1203" s="56"/>
      <c r="AL1203" s="29" t="s">
        <v>1390</v>
      </c>
    </row>
    <row r="1204" spans="1:38" x14ac:dyDescent="0.2">
      <c r="A1204" t="s">
        <v>399</v>
      </c>
      <c r="B1204">
        <v>23552</v>
      </c>
      <c r="C1204" t="s">
        <v>875</v>
      </c>
      <c r="D1204" t="s">
        <v>1086</v>
      </c>
      <c r="E1204" t="s">
        <v>387</v>
      </c>
      <c r="F1204" s="95">
        <v>6.13</v>
      </c>
      <c r="H1204" s="33">
        <v>19999149</v>
      </c>
      <c r="I1204" s="40">
        <v>87.162610000000001</v>
      </c>
      <c r="J1204" s="40">
        <v>25.794363000000001</v>
      </c>
      <c r="K1204" s="34">
        <v>50</v>
      </c>
      <c r="M1204">
        <v>0</v>
      </c>
      <c r="P1204" s="28">
        <v>0.28995837931778901</v>
      </c>
      <c r="Q1204" s="28">
        <v>-1.1643009836380799E-3</v>
      </c>
      <c r="T1204" s="56">
        <v>0.123189157844711</v>
      </c>
      <c r="U1204" s="56">
        <v>-0.94891914347266304</v>
      </c>
      <c r="V1204" s="56">
        <v>-0.75468752283456797</v>
      </c>
      <c r="W1204" s="56">
        <v>-0.39779893236876201</v>
      </c>
      <c r="X1204" s="56">
        <v>-0.85689186360008696</v>
      </c>
      <c r="Y1204" s="56">
        <v>0.63560715211214602</v>
      </c>
      <c r="AB1204" s="56">
        <v>0.41173428904147003</v>
      </c>
      <c r="AC1204" s="56">
        <v>-1.0097335591225101</v>
      </c>
      <c r="AD1204" s="56" t="s">
        <v>1362</v>
      </c>
      <c r="AE1204" s="56">
        <v>-0.139514900422616</v>
      </c>
      <c r="AF1204" s="56">
        <v>0.234847064384236</v>
      </c>
      <c r="AG1204" s="56" t="s">
        <v>1362</v>
      </c>
      <c r="AH1204" s="56">
        <v>0.77380177478204504</v>
      </c>
      <c r="AI1204" s="56">
        <v>-0.50633712779984796</v>
      </c>
      <c r="AJ1204" s="56">
        <v>-0.64664020755707596</v>
      </c>
      <c r="AK1204" s="56"/>
      <c r="AL1204" s="29" t="s">
        <v>1390</v>
      </c>
    </row>
    <row r="1205" spans="1:38" x14ac:dyDescent="0.2">
      <c r="A1205" t="s">
        <v>399</v>
      </c>
      <c r="B1205">
        <v>22847</v>
      </c>
      <c r="C1205" t="s">
        <v>858</v>
      </c>
      <c r="D1205" t="s">
        <v>1086</v>
      </c>
      <c r="E1205" t="s">
        <v>387</v>
      </c>
      <c r="F1205" s="95">
        <v>31.32</v>
      </c>
      <c r="H1205" s="33">
        <v>17302372</v>
      </c>
      <c r="I1205" s="40">
        <v>78.726476000000005</v>
      </c>
      <c r="J1205" s="40">
        <v>26.757190000000001</v>
      </c>
      <c r="K1205" s="34">
        <v>53</v>
      </c>
      <c r="M1205">
        <v>0</v>
      </c>
      <c r="P1205" s="28">
        <v>0.22513100920542001</v>
      </c>
      <c r="Q1205" s="28">
        <v>-2.3983546093326299E-2</v>
      </c>
      <c r="T1205" s="56">
        <v>-0.41019969628139402</v>
      </c>
      <c r="U1205" s="56">
        <v>-1.13416659639261</v>
      </c>
      <c r="V1205" s="56">
        <v>-1.0482873872060099</v>
      </c>
      <c r="W1205" s="56">
        <v>-1.38945043128506</v>
      </c>
      <c r="X1205" s="56">
        <v>-0.91056508912376599</v>
      </c>
      <c r="Y1205" s="56">
        <v>0.78582436950718504</v>
      </c>
      <c r="AB1205" s="56">
        <v>0.20069195085861499</v>
      </c>
      <c r="AC1205" s="56">
        <v>-0.66134373673921998</v>
      </c>
      <c r="AD1205" s="56" t="s">
        <v>1362</v>
      </c>
      <c r="AE1205" s="56">
        <v>-0.15602472356464001</v>
      </c>
      <c r="AF1205" s="56">
        <v>0.28358326585764698</v>
      </c>
      <c r="AG1205" s="56" t="s">
        <v>1362</v>
      </c>
      <c r="AH1205" s="56">
        <v>0.58527969419603199</v>
      </c>
      <c r="AI1205" s="56">
        <v>-0.53691566744325303</v>
      </c>
      <c r="AJ1205" s="56">
        <v>-0.777756119413341</v>
      </c>
      <c r="AK1205" s="56"/>
      <c r="AL1205" s="29" t="s">
        <v>1390</v>
      </c>
    </row>
    <row r="1206" spans="1:38" x14ac:dyDescent="0.2">
      <c r="A1206" t="s">
        <v>399</v>
      </c>
      <c r="B1206" t="s">
        <v>324</v>
      </c>
      <c r="C1206" t="s">
        <v>1008</v>
      </c>
      <c r="D1206" t="s">
        <v>1086</v>
      </c>
      <c r="E1206" t="s">
        <v>387</v>
      </c>
      <c r="F1206" s="95">
        <v>2.5000000000000001E-2</v>
      </c>
      <c r="H1206" s="33">
        <v>12915921</v>
      </c>
      <c r="I1206" s="40">
        <v>84.192812608400004</v>
      </c>
      <c r="J1206" s="40">
        <v>43.796642341099997</v>
      </c>
      <c r="K1206" s="34">
        <v>10</v>
      </c>
      <c r="M1206">
        <v>0</v>
      </c>
      <c r="P1206" s="28">
        <v>-0.30738990128719501</v>
      </c>
      <c r="Q1206" s="28">
        <v>-7.9806130581568602E-2</v>
      </c>
      <c r="T1206" s="56">
        <v>-1.1780966758654801</v>
      </c>
      <c r="U1206" s="56">
        <v>-0.120707173731107</v>
      </c>
      <c r="V1206" s="56">
        <v>-0.55811839722215895</v>
      </c>
      <c r="W1206" s="56">
        <v>-0.13051122589683001</v>
      </c>
      <c r="X1206" s="56">
        <v>0.27061895875001302</v>
      </c>
      <c r="Y1206" s="56">
        <v>0.34135670337424801</v>
      </c>
      <c r="AB1206" s="56">
        <v>-1.1872831787757601</v>
      </c>
      <c r="AC1206" s="56">
        <v>1.28817697165971</v>
      </c>
      <c r="AD1206" s="56" t="s">
        <v>1362</v>
      </c>
      <c r="AE1206" s="56">
        <v>-2.84643490111374E-2</v>
      </c>
      <c r="AF1206" s="56">
        <v>-0.44131616824777697</v>
      </c>
      <c r="AG1206" s="56" t="s">
        <v>1362</v>
      </c>
      <c r="AH1206" s="56">
        <v>-0.34608986087980598</v>
      </c>
      <c r="AI1206" s="56">
        <v>-0.236288224472819</v>
      </c>
      <c r="AJ1206" s="56">
        <v>0.50853454330521197</v>
      </c>
      <c r="AK1206" s="56"/>
      <c r="AL1206" s="29" t="s">
        <v>1390</v>
      </c>
    </row>
    <row r="1207" spans="1:38" x14ac:dyDescent="0.2">
      <c r="A1207" t="s">
        <v>399</v>
      </c>
      <c r="B1207">
        <v>22975</v>
      </c>
      <c r="C1207" t="s">
        <v>618</v>
      </c>
      <c r="D1207" t="s">
        <v>1086</v>
      </c>
      <c r="E1207" t="s">
        <v>387</v>
      </c>
      <c r="F1207" s="95">
        <v>0</v>
      </c>
      <c r="H1207" s="33">
        <v>5297643</v>
      </c>
      <c r="I1207" s="40">
        <v>85.777389999999997</v>
      </c>
      <c r="J1207" s="40">
        <v>33.507080000000002</v>
      </c>
      <c r="K1207" s="34">
        <v>9</v>
      </c>
      <c r="M1207">
        <v>0</v>
      </c>
      <c r="P1207" s="28">
        <v>-0.31566523977027899</v>
      </c>
      <c r="Q1207" s="28">
        <v>-0.19927354103943801</v>
      </c>
      <c r="T1207" s="56">
        <v>-1.11494983006065</v>
      </c>
      <c r="U1207" s="56">
        <v>-0.58864273471322104</v>
      </c>
      <c r="V1207" s="56">
        <v>-1.3187381195457899</v>
      </c>
      <c r="W1207" s="56">
        <v>0.28431105818941399</v>
      </c>
      <c r="X1207" s="56">
        <v>-0.13371010668519101</v>
      </c>
      <c r="Y1207" s="56">
        <v>0.66956081546197299</v>
      </c>
      <c r="AB1207" s="56">
        <v>-0.54337361021864405</v>
      </c>
      <c r="AC1207" s="56">
        <v>0.93712302833168604</v>
      </c>
      <c r="AD1207" s="56" t="s">
        <v>1362</v>
      </c>
      <c r="AE1207" s="56">
        <v>-8.32318898958537E-2</v>
      </c>
      <c r="AF1207" s="56">
        <v>-0.24652671103180601</v>
      </c>
      <c r="AG1207" s="56" t="s">
        <v>1362</v>
      </c>
      <c r="AH1207" s="56">
        <v>-0.30421630640279101</v>
      </c>
      <c r="AI1207" s="56">
        <v>0.46687011437048898</v>
      </c>
      <c r="AJ1207" s="56">
        <v>-6.6577858816740998E-2</v>
      </c>
      <c r="AK1207" s="56"/>
      <c r="AL1207" s="29" t="s">
        <v>1390</v>
      </c>
    </row>
    <row r="1208" spans="1:38" x14ac:dyDescent="0.2">
      <c r="A1208" t="s">
        <v>398</v>
      </c>
      <c r="B1208">
        <v>18710</v>
      </c>
      <c r="C1208" t="s">
        <v>1031</v>
      </c>
      <c r="D1208" t="s">
        <v>1153</v>
      </c>
      <c r="E1208" t="s">
        <v>387</v>
      </c>
      <c r="F1208" s="95">
        <v>34.97</v>
      </c>
      <c r="H1208" s="33">
        <v>403987</v>
      </c>
      <c r="I1208" s="40">
        <v>82.843950000000007</v>
      </c>
      <c r="J1208" s="40">
        <v>88.204768000000001</v>
      </c>
      <c r="K1208" s="34">
        <v>9</v>
      </c>
      <c r="M1208">
        <v>0</v>
      </c>
      <c r="P1208" s="28">
        <v>1.0417104406834401</v>
      </c>
      <c r="Q1208" s="28">
        <v>0.47430324082200698</v>
      </c>
      <c r="T1208" s="56">
        <v>-0.868681905431685</v>
      </c>
      <c r="U1208" s="56">
        <v>-0.18665843611930799</v>
      </c>
      <c r="V1208" s="56">
        <v>-1.0870089677488799</v>
      </c>
      <c r="W1208" s="56">
        <v>-0.67037291424455603</v>
      </c>
      <c r="X1208" s="56">
        <v>0.37241331311006098</v>
      </c>
      <c r="Y1208" s="56">
        <v>0.43555445513001301</v>
      </c>
      <c r="AB1208" s="56">
        <v>-1.54424179673194</v>
      </c>
      <c r="AC1208" s="56">
        <v>1.9315724153640501</v>
      </c>
      <c r="AD1208" s="56" t="s">
        <v>1362</v>
      </c>
      <c r="AE1208" s="56">
        <v>-0.52222118880103496</v>
      </c>
      <c r="AF1208" s="56">
        <v>-1.2685166805198</v>
      </c>
      <c r="AG1208" s="56" t="s">
        <v>1362</v>
      </c>
      <c r="AH1208" s="56">
        <v>-2.09863361544866</v>
      </c>
      <c r="AI1208" s="56">
        <v>0.84113463991630499</v>
      </c>
      <c r="AJ1208" s="56">
        <v>0.65357800496715202</v>
      </c>
      <c r="AK1208" s="56"/>
      <c r="AL1208" s="29" t="s">
        <v>1390</v>
      </c>
    </row>
    <row r="1209" spans="1:38" x14ac:dyDescent="0.2">
      <c r="A1209" t="s">
        <v>398</v>
      </c>
      <c r="B1209">
        <v>19001</v>
      </c>
      <c r="C1209" t="s">
        <v>708</v>
      </c>
      <c r="D1209" t="s">
        <v>1153</v>
      </c>
      <c r="E1209" t="s">
        <v>387</v>
      </c>
      <c r="F1209" s="95">
        <v>0</v>
      </c>
      <c r="H1209" s="33">
        <v>3737694</v>
      </c>
      <c r="I1209" s="40">
        <v>57.347050000000003</v>
      </c>
      <c r="J1209" s="40">
        <v>86.610425000000006</v>
      </c>
      <c r="K1209" s="34">
        <v>97</v>
      </c>
      <c r="M1209">
        <v>0</v>
      </c>
      <c r="P1209" s="28">
        <v>0.53034092436135105</v>
      </c>
      <c r="Q1209" s="28">
        <v>0.41042465686374102</v>
      </c>
      <c r="T1209" s="56">
        <v>-1.3967853729171</v>
      </c>
      <c r="U1209" s="56">
        <v>-0.16517373298544899</v>
      </c>
      <c r="V1209" s="56">
        <v>-1.0653916578737299</v>
      </c>
      <c r="W1209" s="56">
        <v>0.10345776349573001</v>
      </c>
      <c r="X1209" s="56">
        <v>0.31406491380162599</v>
      </c>
      <c r="Y1209" s="56">
        <v>0.45649076955904699</v>
      </c>
      <c r="AB1209" s="56">
        <v>-1.91294272476937</v>
      </c>
      <c r="AC1209" s="56">
        <v>2.0377881841456702</v>
      </c>
      <c r="AD1209" s="56" t="s">
        <v>1362</v>
      </c>
      <c r="AE1209" s="56">
        <v>-0.43824658046956899</v>
      </c>
      <c r="AF1209" s="56">
        <v>-1.3845310855241899</v>
      </c>
      <c r="AG1209" s="56" t="s">
        <v>1362</v>
      </c>
      <c r="AH1209" s="56">
        <v>-1.51425936879345</v>
      </c>
      <c r="AI1209" s="56">
        <v>0.67257822678194901</v>
      </c>
      <c r="AJ1209" s="56">
        <v>0.61712266481448996</v>
      </c>
      <c r="AK1209" s="56"/>
      <c r="AL1209" s="29" t="s">
        <v>1390</v>
      </c>
    </row>
    <row r="1210" spans="1:38" x14ac:dyDescent="0.2">
      <c r="A1210" t="s">
        <v>398</v>
      </c>
      <c r="B1210">
        <v>18688</v>
      </c>
      <c r="C1210" t="s">
        <v>435</v>
      </c>
      <c r="D1210" t="s">
        <v>1153</v>
      </c>
      <c r="E1210" t="s">
        <v>387</v>
      </c>
      <c r="F1210" s="95">
        <v>20.59</v>
      </c>
      <c r="H1210" s="33">
        <v>399324</v>
      </c>
      <c r="I1210" s="40">
        <v>82.275647000000006</v>
      </c>
      <c r="J1210" s="40">
        <v>86.309299999999993</v>
      </c>
      <c r="K1210" s="34">
        <v>5</v>
      </c>
      <c r="M1210">
        <v>0</v>
      </c>
      <c r="P1210" s="28">
        <v>8.2875066617487794E-2</v>
      </c>
      <c r="Q1210" s="28">
        <v>0.40240812011625698</v>
      </c>
      <c r="T1210" s="56">
        <v>-1.66890661611184</v>
      </c>
      <c r="U1210" s="56">
        <v>-0.14801851261993801</v>
      </c>
      <c r="V1210" s="56">
        <v>-0.92480446984227804</v>
      </c>
      <c r="W1210" s="56">
        <v>-0.30112395933494501</v>
      </c>
      <c r="X1210" s="56">
        <v>0.38525958886309802</v>
      </c>
      <c r="Y1210" s="56">
        <v>0.43688134732980699</v>
      </c>
      <c r="AB1210" s="56">
        <v>-1.9377471553860599</v>
      </c>
      <c r="AC1210" s="56">
        <v>2.0035651717064198</v>
      </c>
      <c r="AD1210" s="56" t="s">
        <v>1362</v>
      </c>
      <c r="AE1210" s="56">
        <v>-0.427955144946221</v>
      </c>
      <c r="AF1210" s="56">
        <v>-1.3193632945773399</v>
      </c>
      <c r="AG1210" s="56" t="s">
        <v>1362</v>
      </c>
      <c r="AH1210" s="56">
        <v>-1.5990541780192999</v>
      </c>
      <c r="AI1210" s="56">
        <v>0.57517933098268903</v>
      </c>
      <c r="AJ1210" s="56">
        <v>0.69629331776475001</v>
      </c>
      <c r="AK1210" s="56"/>
      <c r="AL1210" s="29" t="s">
        <v>1390</v>
      </c>
    </row>
    <row r="1211" spans="1:38" x14ac:dyDescent="0.2">
      <c r="A1211" t="s">
        <v>398</v>
      </c>
      <c r="B1211">
        <v>18687</v>
      </c>
      <c r="C1211" t="s">
        <v>434</v>
      </c>
      <c r="D1211" t="s">
        <v>1153</v>
      </c>
      <c r="E1211" t="s">
        <v>387</v>
      </c>
      <c r="F1211" s="95">
        <v>7.47</v>
      </c>
      <c r="H1211" s="33">
        <v>510473</v>
      </c>
      <c r="I1211" s="40">
        <v>69.192003999999997</v>
      </c>
      <c r="J1211" s="40">
        <v>89.555784000000003</v>
      </c>
      <c r="K1211" s="34">
        <v>2</v>
      </c>
      <c r="M1211">
        <v>0</v>
      </c>
      <c r="P1211" s="28">
        <v>-0.217709228268059</v>
      </c>
      <c r="Q1211" s="28">
        <v>0.36126956527002102</v>
      </c>
      <c r="T1211" s="56">
        <v>-1.8008957904803999</v>
      </c>
      <c r="U1211" s="56">
        <v>-0.153033792820256</v>
      </c>
      <c r="V1211" s="56">
        <v>-1.1059362261054699</v>
      </c>
      <c r="W1211" s="56">
        <v>-0.229868553963853</v>
      </c>
      <c r="X1211" s="56">
        <v>0.29410467772597298</v>
      </c>
      <c r="Y1211" s="56">
        <v>0.48738127291539801</v>
      </c>
      <c r="AB1211" s="56">
        <v>-2.22522856541736</v>
      </c>
      <c r="AC1211" s="56">
        <v>2.0575968516823</v>
      </c>
      <c r="AD1211" s="56" t="s">
        <v>1362</v>
      </c>
      <c r="AE1211" s="56">
        <v>-0.39533022511659499</v>
      </c>
      <c r="AF1211" s="56">
        <v>-1.3817472841684699</v>
      </c>
      <c r="AG1211" s="56" t="s">
        <v>1362</v>
      </c>
      <c r="AH1211" s="56">
        <v>-1.89194908423695</v>
      </c>
      <c r="AI1211" s="56">
        <v>0.72408985638806</v>
      </c>
      <c r="AJ1211" s="56">
        <v>0.54993124476270405</v>
      </c>
      <c r="AK1211" s="56"/>
      <c r="AL1211" s="29" t="s">
        <v>1390</v>
      </c>
    </row>
    <row r="1212" spans="1:38" x14ac:dyDescent="0.2">
      <c r="A1212" t="s">
        <v>398</v>
      </c>
      <c r="B1212">
        <v>17466</v>
      </c>
      <c r="C1212" t="s">
        <v>435</v>
      </c>
      <c r="D1212" t="s">
        <v>1153</v>
      </c>
      <c r="E1212" t="s">
        <v>387</v>
      </c>
      <c r="F1212" s="95">
        <v>20.59</v>
      </c>
      <c r="H1212" s="33">
        <v>2943171</v>
      </c>
      <c r="I1212" s="40">
        <v>76.862909999999999</v>
      </c>
      <c r="J1212" s="40">
        <v>83.452344999999994</v>
      </c>
      <c r="K1212" s="34">
        <v>22</v>
      </c>
      <c r="M1212">
        <v>0</v>
      </c>
      <c r="P1212" s="28">
        <v>0.17176597644873701</v>
      </c>
      <c r="Q1212" s="28">
        <v>0.26410017920456103</v>
      </c>
      <c r="T1212" s="56">
        <v>-1.57971947039044</v>
      </c>
      <c r="U1212" s="56">
        <v>-0.19329824603141901</v>
      </c>
      <c r="V1212" s="56">
        <v>-1.1178407577926299</v>
      </c>
      <c r="W1212" s="56">
        <v>-0.275196087188468</v>
      </c>
      <c r="X1212" s="56">
        <v>0.358507364024927</v>
      </c>
      <c r="Y1212" s="56">
        <v>0.48506067220840299</v>
      </c>
      <c r="AB1212" s="56">
        <v>-2.0812348362658</v>
      </c>
      <c r="AC1212" s="56">
        <v>2.05756311940485</v>
      </c>
      <c r="AD1212" s="56" t="s">
        <v>1362</v>
      </c>
      <c r="AE1212" s="56">
        <v>-0.47331540661976501</v>
      </c>
      <c r="AF1212" s="56">
        <v>-1.4330817004915899</v>
      </c>
      <c r="AG1212" s="56" t="s">
        <v>1362</v>
      </c>
      <c r="AH1212" s="56">
        <v>-1.8905178875077</v>
      </c>
      <c r="AI1212" s="56">
        <v>0.67087220895515798</v>
      </c>
      <c r="AJ1212" s="56">
        <v>0.68936291682885198</v>
      </c>
      <c r="AK1212" s="56"/>
      <c r="AL1212" s="29" t="s">
        <v>1390</v>
      </c>
    </row>
    <row r="1213" spans="1:38" x14ac:dyDescent="0.2">
      <c r="A1213" t="s">
        <v>398</v>
      </c>
      <c r="B1213">
        <v>17410</v>
      </c>
      <c r="C1213" t="s">
        <v>1279</v>
      </c>
      <c r="D1213" t="s">
        <v>1153</v>
      </c>
      <c r="E1213" t="s">
        <v>1037</v>
      </c>
      <c r="F1213" s="95">
        <v>4.32</v>
      </c>
      <c r="H1213" s="33">
        <v>17132110</v>
      </c>
      <c r="I1213" s="40">
        <v>86.499709999999993</v>
      </c>
      <c r="J1213" s="40">
        <v>41.643349999999998</v>
      </c>
      <c r="K1213" s="34">
        <v>1</v>
      </c>
      <c r="M1213">
        <v>0</v>
      </c>
      <c r="P1213" s="28">
        <v>0.52486120544197901</v>
      </c>
      <c r="Q1213" s="28">
        <v>0.178421981369699</v>
      </c>
      <c r="T1213" s="56">
        <v>0.68112583103576796</v>
      </c>
      <c r="U1213" s="56">
        <v>4.01560519839574E-2</v>
      </c>
      <c r="V1213" s="56">
        <v>-6.7126262203248799E-2</v>
      </c>
      <c r="W1213" s="56">
        <v>0.13094643972700601</v>
      </c>
      <c r="X1213" s="56">
        <v>-3.5489529915791997E-2</v>
      </c>
      <c r="Y1213" s="56">
        <v>-4.5797563714625497E-2</v>
      </c>
      <c r="AB1213" s="56">
        <v>0.53016338149750897</v>
      </c>
      <c r="AC1213" s="56">
        <v>-9.5419256059391694E-2</v>
      </c>
      <c r="AD1213" s="56">
        <v>0.35985216802212899</v>
      </c>
      <c r="AE1213" s="56">
        <v>9.1107932950711706E-2</v>
      </c>
      <c r="AF1213" s="56">
        <v>-1.2116609364830701E-2</v>
      </c>
      <c r="AG1213" s="56">
        <v>0.122273342871008</v>
      </c>
      <c r="AH1213" s="56">
        <v>7.0939130362720995E-2</v>
      </c>
      <c r="AI1213" s="56">
        <v>-0.26706564914040498</v>
      </c>
      <c r="AJ1213" s="56">
        <v>7.8478857963442894E-2</v>
      </c>
      <c r="AK1213" s="56"/>
      <c r="AL1213" s="29" t="s">
        <v>1390</v>
      </c>
    </row>
    <row r="1214" spans="1:38" x14ac:dyDescent="0.2">
      <c r="A1214" s="48" t="s">
        <v>399</v>
      </c>
      <c r="B1214" t="s">
        <v>124</v>
      </c>
      <c r="C1214" t="s">
        <v>917</v>
      </c>
      <c r="D1214" t="s">
        <v>1153</v>
      </c>
      <c r="E1214" t="s">
        <v>387</v>
      </c>
      <c r="F1214" s="95">
        <v>6.2650000000000006</v>
      </c>
      <c r="H1214" s="60">
        <v>267957</v>
      </c>
      <c r="I1214" s="40">
        <v>20.5812672683</v>
      </c>
      <c r="J1214" s="40">
        <v>96.4095549882</v>
      </c>
      <c r="K1214" s="34">
        <v>86</v>
      </c>
      <c r="M1214">
        <v>0</v>
      </c>
      <c r="P1214" s="28">
        <v>-0.17906983372433699</v>
      </c>
      <c r="Q1214" s="28">
        <v>0.166339530346304</v>
      </c>
      <c r="T1214" s="56">
        <v>-1.9139543821584999</v>
      </c>
      <c r="U1214" s="56">
        <v>-0.102008261645107</v>
      </c>
      <c r="V1214" s="56">
        <v>-1.17212087957471</v>
      </c>
      <c r="W1214" s="56">
        <v>-0.55908761326688705</v>
      </c>
      <c r="X1214" s="56">
        <v>0.27969367398078598</v>
      </c>
      <c r="Y1214" s="56">
        <v>0.48765310971562997</v>
      </c>
      <c r="AB1214" s="56">
        <v>-2.4516144925232002</v>
      </c>
      <c r="AC1214" s="56">
        <v>2.00581574381353</v>
      </c>
      <c r="AD1214" s="56" t="s">
        <v>1362</v>
      </c>
      <c r="AE1214" s="56">
        <v>-0.42304563920555899</v>
      </c>
      <c r="AF1214" s="56">
        <v>-1.3929579281926801</v>
      </c>
      <c r="AG1214" s="56" t="s">
        <v>1362</v>
      </c>
      <c r="AH1214" s="56">
        <v>-2.1759313126822302</v>
      </c>
      <c r="AI1214" s="56">
        <v>0.93376194412504399</v>
      </c>
      <c r="AJ1214" s="56">
        <v>0.57942229454546101</v>
      </c>
      <c r="AK1214" s="56"/>
      <c r="AL1214" s="29" t="s">
        <v>1390</v>
      </c>
    </row>
    <row r="1215" spans="1:38" x14ac:dyDescent="0.2">
      <c r="A1215" t="s">
        <v>398</v>
      </c>
      <c r="B1215">
        <v>17465</v>
      </c>
      <c r="C1215" t="s">
        <v>434</v>
      </c>
      <c r="D1215" t="s">
        <v>1153</v>
      </c>
      <c r="E1215" t="s">
        <v>387</v>
      </c>
      <c r="F1215" s="95">
        <v>7.47</v>
      </c>
      <c r="H1215" s="33">
        <v>4121814</v>
      </c>
      <c r="I1215" s="40">
        <v>71.231382999999994</v>
      </c>
      <c r="J1215" s="40">
        <v>84.219674999999995</v>
      </c>
      <c r="K1215" s="34">
        <v>11</v>
      </c>
      <c r="M1215">
        <v>0</v>
      </c>
      <c r="P1215" s="28">
        <v>3.6944853722304202E-2</v>
      </c>
      <c r="Q1215" s="28">
        <v>6.3024822703669103E-2</v>
      </c>
      <c r="T1215" s="56">
        <v>-1.5325604698616799</v>
      </c>
      <c r="U1215" s="56">
        <v>-0.20669940288549801</v>
      </c>
      <c r="V1215" s="56">
        <v>-1.1633571143260499</v>
      </c>
      <c r="W1215" s="56">
        <v>-0.134076686419459</v>
      </c>
      <c r="X1215" s="56">
        <v>0.35376310584499199</v>
      </c>
      <c r="Y1215" s="56">
        <v>0.49255951476620602</v>
      </c>
      <c r="AB1215" s="56">
        <v>-2.12174327217536</v>
      </c>
      <c r="AC1215" s="56">
        <v>2.0377737567165899</v>
      </c>
      <c r="AD1215" s="56" t="s">
        <v>1362</v>
      </c>
      <c r="AE1215" s="56">
        <v>-0.43969529565665599</v>
      </c>
      <c r="AF1215" s="56">
        <v>-1.43395945968396</v>
      </c>
      <c r="AG1215" s="56" t="s">
        <v>1362</v>
      </c>
      <c r="AH1215" s="56">
        <v>-1.52039400325841</v>
      </c>
      <c r="AI1215" s="56">
        <v>0.77370556838550697</v>
      </c>
      <c r="AJ1215" s="56">
        <v>0.62033374049551704</v>
      </c>
      <c r="AK1215" s="56"/>
      <c r="AL1215" s="29" t="s">
        <v>1390</v>
      </c>
    </row>
    <row r="1216" spans="1:38" x14ac:dyDescent="0.2">
      <c r="A1216" t="s">
        <v>399</v>
      </c>
      <c r="B1216" t="s">
        <v>121</v>
      </c>
      <c r="C1216" t="s">
        <v>916</v>
      </c>
      <c r="D1216" t="s">
        <v>1153</v>
      </c>
      <c r="E1216" t="s">
        <v>387</v>
      </c>
      <c r="F1216" s="95">
        <v>0</v>
      </c>
      <c r="H1216" s="33">
        <v>7745795</v>
      </c>
      <c r="I1216" s="40">
        <v>84.393697833999994</v>
      </c>
      <c r="J1216" s="40">
        <v>51.854557293600003</v>
      </c>
      <c r="K1216" s="34">
        <v>24</v>
      </c>
      <c r="M1216">
        <v>0</v>
      </c>
      <c r="P1216" s="28">
        <v>5.7076760319296503E-2</v>
      </c>
      <c r="Q1216" s="28">
        <v>-2.61080799697194E-3</v>
      </c>
      <c r="T1216" s="56">
        <v>-1.11399576823966</v>
      </c>
      <c r="U1216" s="56">
        <v>-9.8987783783924498E-3</v>
      </c>
      <c r="V1216" s="56">
        <v>-0.67565724196087795</v>
      </c>
      <c r="W1216" s="56">
        <v>-9.8399939913213397E-4</v>
      </c>
      <c r="X1216" s="56">
        <v>0.37915209334676198</v>
      </c>
      <c r="Y1216" s="56">
        <v>0.28545783488944698</v>
      </c>
      <c r="AB1216" s="56">
        <v>-1.47119738909594</v>
      </c>
      <c r="AC1216" s="56">
        <v>1.7507132411042501</v>
      </c>
      <c r="AD1216" s="56" t="s">
        <v>1362</v>
      </c>
      <c r="AE1216" s="56">
        <v>-0.22115637401097901</v>
      </c>
      <c r="AF1216" s="56">
        <v>-0.88228297534068401</v>
      </c>
      <c r="AG1216" s="56" t="s">
        <v>1362</v>
      </c>
      <c r="AH1216" s="56">
        <v>-1.28022361879006</v>
      </c>
      <c r="AI1216" s="56">
        <v>7.7301637207348006E-2</v>
      </c>
      <c r="AJ1216" s="56">
        <v>0.69577243617925899</v>
      </c>
      <c r="AK1216" s="56"/>
      <c r="AL1216" s="29" t="s">
        <v>1390</v>
      </c>
    </row>
    <row r="1217" spans="1:38" x14ac:dyDescent="0.2">
      <c r="A1217" t="s">
        <v>398</v>
      </c>
      <c r="B1217" t="s">
        <v>59</v>
      </c>
      <c r="C1217" t="s">
        <v>816</v>
      </c>
      <c r="D1217" t="s">
        <v>1153</v>
      </c>
      <c r="E1217" t="s">
        <v>387</v>
      </c>
      <c r="F1217" s="95" t="s">
        <v>1362</v>
      </c>
      <c r="H1217" s="33">
        <v>4284736</v>
      </c>
      <c r="I1217" s="40">
        <v>77.967156771399999</v>
      </c>
      <c r="J1217" s="40">
        <v>67.981291536900002</v>
      </c>
      <c r="K1217" s="34">
        <v>3</v>
      </c>
      <c r="M1217">
        <v>0</v>
      </c>
      <c r="P1217" s="28">
        <v>-0.205699886816512</v>
      </c>
      <c r="Q1217" s="28">
        <v>-5.0465488403393599E-2</v>
      </c>
      <c r="T1217" s="56">
        <v>-2.0659780360408</v>
      </c>
      <c r="U1217" s="56">
        <v>-1.83404016882956E-2</v>
      </c>
      <c r="V1217" s="56">
        <v>-1.14792520259113</v>
      </c>
      <c r="W1217" s="56">
        <v>-9.9676555066832498E-2</v>
      </c>
      <c r="X1217" s="56">
        <v>4.8667561902382903E-2</v>
      </c>
      <c r="Y1217" s="56">
        <v>0.48090736767575598</v>
      </c>
      <c r="AB1217" s="56">
        <v>-2.3715557219433698</v>
      </c>
      <c r="AC1217" s="56">
        <v>2.13090216487553</v>
      </c>
      <c r="AD1217" s="56" t="s">
        <v>1362</v>
      </c>
      <c r="AE1217" s="56">
        <v>-0.403267097950258</v>
      </c>
      <c r="AF1217" s="56">
        <v>-1.3605266242346199</v>
      </c>
      <c r="AG1217" s="56" t="s">
        <v>1362</v>
      </c>
      <c r="AH1217" s="56">
        <v>-1.2767883274626901</v>
      </c>
      <c r="AI1217" s="56">
        <v>0.74380470845997304</v>
      </c>
      <c r="AJ1217" s="56">
        <v>0.27924219598348099</v>
      </c>
      <c r="AK1217" s="56"/>
      <c r="AL1217" s="29" t="s">
        <v>1390</v>
      </c>
    </row>
    <row r="1218" spans="1:38" x14ac:dyDescent="0.2">
      <c r="A1218" t="s">
        <v>398</v>
      </c>
      <c r="B1218">
        <v>18980</v>
      </c>
      <c r="C1218" t="s">
        <v>688</v>
      </c>
      <c r="D1218" t="s">
        <v>1039</v>
      </c>
      <c r="E1218" t="s">
        <v>387</v>
      </c>
      <c r="F1218" s="95" t="s">
        <v>1362</v>
      </c>
      <c r="H1218" s="33">
        <v>3477145</v>
      </c>
      <c r="I1218" s="40">
        <v>61.95975</v>
      </c>
      <c r="J1218" s="40">
        <v>85.971395999999999</v>
      </c>
      <c r="K1218" s="34">
        <v>21</v>
      </c>
      <c r="M1218">
        <v>0</v>
      </c>
      <c r="P1218" s="28">
        <v>0.63285698260754597</v>
      </c>
      <c r="Q1218" s="28">
        <v>0.52255099013227002</v>
      </c>
      <c r="T1218" s="56">
        <v>-1.4135635628800201</v>
      </c>
      <c r="U1218" s="56">
        <v>-0.17174459186124499</v>
      </c>
      <c r="V1218" s="56">
        <v>-1.08862407127237</v>
      </c>
      <c r="W1218" s="56">
        <v>-1.78692896501404E-2</v>
      </c>
      <c r="X1218" s="56">
        <v>0.29928112266076701</v>
      </c>
      <c r="Y1218" s="56">
        <v>0.46871439137367199</v>
      </c>
      <c r="AB1218" s="56">
        <v>-1.9465528596878401</v>
      </c>
      <c r="AC1218" s="56">
        <v>2.04417540450702</v>
      </c>
      <c r="AD1218" s="56" t="s">
        <v>1362</v>
      </c>
      <c r="AE1218" s="56">
        <v>-0.43619969341127901</v>
      </c>
      <c r="AF1218" s="56">
        <v>-1.41407771200786</v>
      </c>
      <c r="AG1218" s="56" t="s">
        <v>1362</v>
      </c>
      <c r="AH1218" s="56">
        <v>-1.5109983430684799</v>
      </c>
      <c r="AI1218" s="56">
        <v>0.65167910449577204</v>
      </c>
      <c r="AJ1218" s="56">
        <v>0.64870113476744995</v>
      </c>
      <c r="AK1218" s="56"/>
      <c r="AL1218" s="29" t="s">
        <v>1390</v>
      </c>
    </row>
    <row r="1219" spans="1:38" x14ac:dyDescent="0.2">
      <c r="A1219" t="s">
        <v>398</v>
      </c>
      <c r="B1219">
        <v>19008</v>
      </c>
      <c r="C1219" t="s">
        <v>714</v>
      </c>
      <c r="D1219" t="s">
        <v>1039</v>
      </c>
      <c r="E1219" t="s">
        <v>387</v>
      </c>
      <c r="F1219" s="95">
        <v>2.2400000000000002</v>
      </c>
      <c r="H1219" s="33">
        <v>708329</v>
      </c>
      <c r="I1219" s="40">
        <v>65.904309999999995</v>
      </c>
      <c r="J1219" s="40">
        <v>88.705169400000003</v>
      </c>
      <c r="K1219" s="34">
        <v>9</v>
      </c>
      <c r="M1219">
        <v>0</v>
      </c>
      <c r="P1219" s="28">
        <v>0.21111615253694299</v>
      </c>
      <c r="Q1219" s="28">
        <v>0.46078052901444999</v>
      </c>
      <c r="T1219" s="56">
        <v>-1.5605359844967599</v>
      </c>
      <c r="U1219" s="56">
        <v>-0.130359892978234</v>
      </c>
      <c r="V1219" s="56">
        <v>-1.0175252172056199</v>
      </c>
      <c r="W1219" s="56">
        <v>-0.21618343734908699</v>
      </c>
      <c r="X1219" s="56">
        <v>0.341576926692441</v>
      </c>
      <c r="Y1219" s="56">
        <v>0.44528173956242501</v>
      </c>
      <c r="AB1219" s="56">
        <v>-1.9009908966322899</v>
      </c>
      <c r="AC1219" s="56">
        <v>2.0066831615507001</v>
      </c>
      <c r="AD1219" s="56" t="s">
        <v>1362</v>
      </c>
      <c r="AE1219" s="56">
        <v>-0.396157686025362</v>
      </c>
      <c r="AF1219" s="56">
        <v>-1.39888081662936</v>
      </c>
      <c r="AG1219" s="56" t="s">
        <v>1362</v>
      </c>
      <c r="AH1219" s="56">
        <v>-1.8253323250993201</v>
      </c>
      <c r="AI1219" s="56">
        <v>0.76062129290659397</v>
      </c>
      <c r="AJ1219" s="56">
        <v>0.62059315026926698</v>
      </c>
      <c r="AK1219" s="56"/>
      <c r="AL1219" s="29" t="s">
        <v>1390</v>
      </c>
    </row>
    <row r="1220" spans="1:38" x14ac:dyDescent="0.2">
      <c r="A1220" t="s">
        <v>398</v>
      </c>
      <c r="B1220">
        <v>18993</v>
      </c>
      <c r="C1220" t="s">
        <v>700</v>
      </c>
      <c r="D1220" t="s">
        <v>1039</v>
      </c>
      <c r="E1220" t="s">
        <v>387</v>
      </c>
      <c r="F1220" s="95">
        <v>17.835000000000001</v>
      </c>
      <c r="H1220" s="33">
        <v>594883</v>
      </c>
      <c r="I1220" s="40">
        <v>50.979596000000001</v>
      </c>
      <c r="J1220" s="40">
        <v>88.377368000000004</v>
      </c>
      <c r="K1220" s="34">
        <v>1</v>
      </c>
      <c r="M1220">
        <v>0</v>
      </c>
      <c r="P1220" s="28">
        <v>0.44916667145273298</v>
      </c>
      <c r="Q1220" s="28">
        <v>0.37333616736014003</v>
      </c>
      <c r="T1220" s="56">
        <v>-1.5190656243376199</v>
      </c>
      <c r="U1220" s="56">
        <v>-0.19764720268733199</v>
      </c>
      <c r="V1220" s="56">
        <v>-1.0514303847194799</v>
      </c>
      <c r="W1220" s="56">
        <v>4.3693996195330598E-2</v>
      </c>
      <c r="X1220" s="56">
        <v>0.22399735384372599</v>
      </c>
      <c r="Y1220" s="56">
        <v>0.49017339307456498</v>
      </c>
      <c r="AB1220" s="56">
        <v>-2.0643095993878702</v>
      </c>
      <c r="AC1220" s="56">
        <v>2.0649207343249598</v>
      </c>
      <c r="AD1220" s="56" t="s">
        <v>1362</v>
      </c>
      <c r="AE1220" s="56">
        <v>-0.550728620103626</v>
      </c>
      <c r="AF1220" s="56">
        <v>-1.37109504773966</v>
      </c>
      <c r="AG1220" s="56" t="s">
        <v>1362</v>
      </c>
      <c r="AH1220" s="56">
        <v>-1.5587193132763599</v>
      </c>
      <c r="AI1220" s="56">
        <v>0.78211883887632905</v>
      </c>
      <c r="AJ1220" s="56">
        <v>0.56926867459849495</v>
      </c>
      <c r="AK1220" s="56"/>
      <c r="AL1220" s="29" t="s">
        <v>1390</v>
      </c>
    </row>
    <row r="1221" spans="1:38" x14ac:dyDescent="0.2">
      <c r="A1221" t="s">
        <v>398</v>
      </c>
      <c r="B1221" t="s">
        <v>17</v>
      </c>
      <c r="C1221" t="s">
        <v>775</v>
      </c>
      <c r="D1221" t="s">
        <v>1039</v>
      </c>
      <c r="E1221" t="s">
        <v>1037</v>
      </c>
      <c r="F1221" s="95">
        <v>3.45</v>
      </c>
      <c r="H1221" s="33">
        <v>1741481</v>
      </c>
      <c r="I1221" s="40">
        <v>49.469567669200003</v>
      </c>
      <c r="J1221" s="40">
        <v>71.521047480199996</v>
      </c>
      <c r="K1221" s="34">
        <v>3</v>
      </c>
      <c r="M1221">
        <v>0</v>
      </c>
      <c r="P1221" s="28">
        <v>0.86466241075893402</v>
      </c>
      <c r="Q1221" s="28">
        <v>0.25867445454071802</v>
      </c>
      <c r="T1221" s="56">
        <v>0.74514232390692303</v>
      </c>
      <c r="U1221" s="56">
        <v>-0.28323152207784202</v>
      </c>
      <c r="V1221" s="56">
        <v>0.301854222874264</v>
      </c>
      <c r="W1221" s="56">
        <v>0.56243755804219397</v>
      </c>
      <c r="X1221" s="56">
        <v>0.19708653007454299</v>
      </c>
      <c r="Y1221" s="56">
        <v>2.7098796169422401E-2</v>
      </c>
      <c r="AB1221" s="56">
        <v>0.82439740341395895</v>
      </c>
      <c r="AC1221" s="56">
        <v>0.123862799783995</v>
      </c>
      <c r="AD1221" s="56">
        <v>-1.48145008595881</v>
      </c>
      <c r="AE1221" s="56">
        <v>-0.26324879469588802</v>
      </c>
      <c r="AF1221" s="56">
        <v>2.6358546927240802E-2</v>
      </c>
      <c r="AG1221" s="56">
        <v>0.169939776501319</v>
      </c>
      <c r="AH1221" s="56">
        <v>2.6696817711507101E-2</v>
      </c>
      <c r="AI1221" s="56">
        <v>-0.27888429421772298</v>
      </c>
      <c r="AJ1221" s="56">
        <v>-7.1896286003282794E-2</v>
      </c>
      <c r="AK1221" s="56"/>
      <c r="AL1221" s="29" t="s">
        <v>1390</v>
      </c>
    </row>
    <row r="1222" spans="1:38" x14ac:dyDescent="0.2">
      <c r="A1222" t="s">
        <v>398</v>
      </c>
      <c r="B1222">
        <v>18713</v>
      </c>
      <c r="C1222" t="s">
        <v>458</v>
      </c>
      <c r="D1222" t="s">
        <v>1039</v>
      </c>
      <c r="E1222" t="s">
        <v>387</v>
      </c>
      <c r="F1222" s="95">
        <v>22</v>
      </c>
      <c r="H1222" s="33">
        <v>520655</v>
      </c>
      <c r="I1222" s="40">
        <v>76.025176000000002</v>
      </c>
      <c r="J1222" s="40">
        <v>87.341699000000006</v>
      </c>
      <c r="K1222" s="34">
        <v>4</v>
      </c>
      <c r="M1222">
        <v>0</v>
      </c>
      <c r="P1222" s="28">
        <v>0.46339131117256999</v>
      </c>
      <c r="Q1222" s="28">
        <v>0.207364833005551</v>
      </c>
      <c r="T1222" s="56">
        <v>-1.40272272166167</v>
      </c>
      <c r="U1222" s="56">
        <v>-0.106454811817335</v>
      </c>
      <c r="V1222" s="56">
        <v>-0.71846707282070998</v>
      </c>
      <c r="W1222" s="56">
        <v>3.7600823210282498E-2</v>
      </c>
      <c r="X1222" s="56">
        <v>0.43229103795514101</v>
      </c>
      <c r="Y1222" s="56">
        <v>0.35007529636634899</v>
      </c>
      <c r="AB1222" s="56">
        <v>-1.59090570334197</v>
      </c>
      <c r="AC1222" s="56">
        <v>1.91134001724097</v>
      </c>
      <c r="AD1222" s="56" t="s">
        <v>1362</v>
      </c>
      <c r="AE1222" s="56">
        <v>-0.33721486048660898</v>
      </c>
      <c r="AF1222" s="56">
        <v>-1.2229951621402699</v>
      </c>
      <c r="AG1222" s="56" t="s">
        <v>1362</v>
      </c>
      <c r="AH1222" s="56">
        <v>-1.58990813672088</v>
      </c>
      <c r="AI1222" s="56">
        <v>0.54632690753888502</v>
      </c>
      <c r="AJ1222" s="56">
        <v>0.68635160489247904</v>
      </c>
      <c r="AK1222" s="56"/>
      <c r="AL1222" s="29" t="s">
        <v>1390</v>
      </c>
    </row>
    <row r="1223" spans="1:38" x14ac:dyDescent="0.2">
      <c r="A1223" t="s">
        <v>398</v>
      </c>
      <c r="B1223">
        <v>17491</v>
      </c>
      <c r="C1223" t="s">
        <v>458</v>
      </c>
      <c r="D1223" t="s">
        <v>1039</v>
      </c>
      <c r="E1223" t="s">
        <v>387</v>
      </c>
      <c r="F1223" s="95">
        <v>22</v>
      </c>
      <c r="H1223" s="33">
        <v>4118893</v>
      </c>
      <c r="I1223" s="40">
        <v>82.448965000000001</v>
      </c>
      <c r="J1223" s="40">
        <v>82.780679000000006</v>
      </c>
      <c r="K1223" s="34">
        <v>20</v>
      </c>
      <c r="M1223">
        <v>0</v>
      </c>
      <c r="P1223" s="28">
        <v>0.35702488849279601</v>
      </c>
      <c r="Q1223" s="28">
        <v>0.197451600390979</v>
      </c>
      <c r="T1223" s="56">
        <v>-1.41346318855268</v>
      </c>
      <c r="U1223" s="56">
        <v>-0.17454301761690499</v>
      </c>
      <c r="V1223" s="56">
        <v>-1.0752636142307499</v>
      </c>
      <c r="W1223" s="56">
        <v>-6.8929649298429804E-2</v>
      </c>
      <c r="X1223" s="56">
        <v>0.37027199139038403</v>
      </c>
      <c r="Y1223" s="56">
        <v>0.45666606784456598</v>
      </c>
      <c r="AB1223" s="56">
        <v>-1.94799898181903</v>
      </c>
      <c r="AC1223" s="56">
        <v>2.0008824725570702</v>
      </c>
      <c r="AD1223" s="56" t="s">
        <v>1362</v>
      </c>
      <c r="AE1223" s="56">
        <v>-0.43380907229805099</v>
      </c>
      <c r="AF1223" s="56">
        <v>-1.3597087004272801</v>
      </c>
      <c r="AG1223" s="56" t="s">
        <v>1362</v>
      </c>
      <c r="AH1223" s="56">
        <v>-1.71652696126615</v>
      </c>
      <c r="AI1223" s="56">
        <v>0.64934468714958005</v>
      </c>
      <c r="AJ1223" s="56">
        <v>0.70645170046773997</v>
      </c>
      <c r="AK1223" s="56"/>
      <c r="AL1223" s="29" t="s">
        <v>1390</v>
      </c>
    </row>
    <row r="1224" spans="1:38" x14ac:dyDescent="0.2">
      <c r="A1224" t="s">
        <v>398</v>
      </c>
      <c r="B1224">
        <v>19035</v>
      </c>
      <c r="C1224" t="s">
        <v>645</v>
      </c>
      <c r="D1224" t="s">
        <v>1039</v>
      </c>
      <c r="E1224" t="s">
        <v>387</v>
      </c>
      <c r="F1224" s="95">
        <v>43.21</v>
      </c>
      <c r="H1224" s="33">
        <v>2430827</v>
      </c>
      <c r="I1224" s="40">
        <v>79.595849999999999</v>
      </c>
      <c r="J1224" s="40">
        <v>73.558127999999996</v>
      </c>
      <c r="K1224" s="34">
        <v>3</v>
      </c>
      <c r="M1224">
        <v>0</v>
      </c>
      <c r="P1224" s="28">
        <v>0.210410878327318</v>
      </c>
      <c r="Q1224" s="28">
        <v>0.18087597794398999</v>
      </c>
      <c r="T1224" s="56">
        <v>-1.4464942933434</v>
      </c>
      <c r="U1224" s="56">
        <v>-0.15566419152653299</v>
      </c>
      <c r="V1224" s="56">
        <v>-0.99091865587629602</v>
      </c>
      <c r="W1224" s="56">
        <v>4.9834012866829702E-2</v>
      </c>
      <c r="X1224" s="56">
        <v>0.34139730335127499</v>
      </c>
      <c r="Y1224" s="56">
        <v>0.440309998355357</v>
      </c>
      <c r="AB1224" s="56">
        <v>-1.8815630029785</v>
      </c>
      <c r="AC1224" s="56">
        <v>2.0306881547750102</v>
      </c>
      <c r="AD1224" s="56" t="s">
        <v>1362</v>
      </c>
      <c r="AE1224" s="56">
        <v>-0.44064584992061401</v>
      </c>
      <c r="AF1224" s="56">
        <v>-1.3014392583721099</v>
      </c>
      <c r="AG1224" s="56" t="s">
        <v>1362</v>
      </c>
      <c r="AH1224" s="56">
        <v>-1.7199742526583499</v>
      </c>
      <c r="AI1224" s="56">
        <v>0.46973995138909702</v>
      </c>
      <c r="AJ1224" s="56">
        <v>0.690603863522539</v>
      </c>
      <c r="AK1224" s="56"/>
      <c r="AL1224" s="29" t="s">
        <v>1390</v>
      </c>
    </row>
    <row r="1225" spans="1:38" x14ac:dyDescent="0.2">
      <c r="A1225" t="s">
        <v>399</v>
      </c>
      <c r="B1225" t="s">
        <v>230</v>
      </c>
      <c r="C1225" t="s">
        <v>672</v>
      </c>
      <c r="D1225" t="s">
        <v>1039</v>
      </c>
      <c r="E1225" t="s">
        <v>387</v>
      </c>
      <c r="F1225" s="95">
        <v>23.535</v>
      </c>
      <c r="H1225" s="33">
        <v>22904433</v>
      </c>
      <c r="I1225" s="40">
        <v>84.188771323599994</v>
      </c>
      <c r="J1225" s="40">
        <v>17.643784177499999</v>
      </c>
      <c r="K1225" s="34">
        <v>95</v>
      </c>
      <c r="M1225">
        <v>0</v>
      </c>
      <c r="P1225" s="28">
        <v>0.53215630136287195</v>
      </c>
      <c r="Q1225" s="28">
        <v>0.17426272057327499</v>
      </c>
      <c r="T1225" s="56">
        <v>0.33291138794069403</v>
      </c>
      <c r="U1225" s="56">
        <v>-1.68713341739842</v>
      </c>
      <c r="V1225" s="56">
        <v>-1.2065994405792799</v>
      </c>
      <c r="W1225" s="56">
        <v>-2.4420400836546499</v>
      </c>
      <c r="X1225" s="56">
        <v>-2.18554716282982</v>
      </c>
      <c r="Y1225" s="56">
        <v>0.84640420817610995</v>
      </c>
      <c r="AB1225" s="56">
        <v>0.71644830208940302</v>
      </c>
      <c r="AC1225" s="56">
        <v>-1.90876544519781</v>
      </c>
      <c r="AD1225" s="56" t="s">
        <v>1362</v>
      </c>
      <c r="AE1225" s="56">
        <v>-0.27890947321069698</v>
      </c>
      <c r="AF1225" s="56">
        <v>0.377084116307279</v>
      </c>
      <c r="AG1225" s="56" t="s">
        <v>1362</v>
      </c>
      <c r="AH1225" s="56">
        <v>0.79588191731376301</v>
      </c>
      <c r="AI1225" s="56">
        <v>-0.70509576746575497</v>
      </c>
      <c r="AJ1225" s="56">
        <v>-1.74186777234978</v>
      </c>
      <c r="AK1225" s="56"/>
      <c r="AL1225" s="29" t="s">
        <v>1390</v>
      </c>
    </row>
    <row r="1226" spans="1:38" x14ac:dyDescent="0.2">
      <c r="A1226" t="s">
        <v>398</v>
      </c>
      <c r="B1226" t="s">
        <v>23</v>
      </c>
      <c r="C1226" t="s">
        <v>781</v>
      </c>
      <c r="D1226" t="s">
        <v>1039</v>
      </c>
      <c r="E1226" t="s">
        <v>1037</v>
      </c>
      <c r="F1226" s="95">
        <v>73.364999999999995</v>
      </c>
      <c r="H1226" s="33">
        <v>3439000</v>
      </c>
      <c r="I1226" s="40">
        <v>86.247088559999995</v>
      </c>
      <c r="J1226" s="40">
        <v>54.558748573199999</v>
      </c>
      <c r="K1226" s="34">
        <v>1</v>
      </c>
      <c r="M1226">
        <v>0</v>
      </c>
      <c r="P1226" s="28">
        <v>0.424047769716557</v>
      </c>
      <c r="Q1226" s="28">
        <v>0.15604327997581999</v>
      </c>
      <c r="T1226" s="56">
        <v>0.24726929270120801</v>
      </c>
      <c r="U1226" s="56">
        <v>-0.24243093227545501</v>
      </c>
      <c r="V1226" s="56">
        <v>6.7360004198026097E-2</v>
      </c>
      <c r="W1226" s="56">
        <v>0.240542888846695</v>
      </c>
      <c r="X1226" s="56">
        <v>6.05260771682491E-2</v>
      </c>
      <c r="Y1226" s="56">
        <v>7.67259941426396E-2</v>
      </c>
      <c r="AB1226" s="56">
        <v>0.26924870895720299</v>
      </c>
      <c r="AC1226" s="56">
        <v>0.17377017655562499</v>
      </c>
      <c r="AD1226" s="56">
        <v>-0.62773504875692698</v>
      </c>
      <c r="AE1226" s="56">
        <v>-0.23103286187187599</v>
      </c>
      <c r="AF1226" s="56">
        <v>-0.11082082941796299</v>
      </c>
      <c r="AG1226" s="56">
        <v>1.20668394279953E-2</v>
      </c>
      <c r="AH1226" s="56">
        <v>-1.52514852718647E-2</v>
      </c>
      <c r="AI1226" s="56">
        <v>-0.231193893095471</v>
      </c>
      <c r="AJ1226" s="56">
        <v>-2.51726342460439E-2</v>
      </c>
      <c r="AK1226" s="56"/>
      <c r="AL1226" s="29" t="s">
        <v>1390</v>
      </c>
    </row>
    <row r="1227" spans="1:38" x14ac:dyDescent="0.2">
      <c r="A1227" t="s">
        <v>398</v>
      </c>
      <c r="B1227">
        <v>18644</v>
      </c>
      <c r="C1227" t="s">
        <v>625</v>
      </c>
      <c r="D1227" t="s">
        <v>1039</v>
      </c>
      <c r="E1227" t="s">
        <v>387</v>
      </c>
      <c r="F1227" s="95">
        <v>0</v>
      </c>
      <c r="H1227" s="33">
        <v>8697853</v>
      </c>
      <c r="I1227" s="40">
        <v>85.430940000000007</v>
      </c>
      <c r="J1227" s="40">
        <v>76.428787</v>
      </c>
      <c r="K1227" s="34">
        <v>30</v>
      </c>
      <c r="M1227">
        <v>0</v>
      </c>
      <c r="P1227" s="28">
        <v>1.7277123856953801E-2</v>
      </c>
      <c r="Q1227" s="28">
        <v>0.13700845907446699</v>
      </c>
      <c r="T1227" s="56">
        <v>-1.450212147412</v>
      </c>
      <c r="U1227" s="56">
        <v>-0.102208756790791</v>
      </c>
      <c r="V1227" s="56">
        <v>-0.83192111806828495</v>
      </c>
      <c r="W1227" s="56">
        <v>-5.03928325860208E-2</v>
      </c>
      <c r="X1227" s="56">
        <v>0.39332758871339701</v>
      </c>
      <c r="Y1227" s="56">
        <v>0.38262276891976399</v>
      </c>
      <c r="AB1227" s="56">
        <v>-1.82158485279922</v>
      </c>
      <c r="AC1227" s="56">
        <v>1.90719118434139</v>
      </c>
      <c r="AD1227" s="56" t="s">
        <v>1362</v>
      </c>
      <c r="AE1227" s="56">
        <v>-0.33642467243958901</v>
      </c>
      <c r="AF1227" s="56">
        <v>-1.13302152856816</v>
      </c>
      <c r="AG1227" s="56" t="s">
        <v>1362</v>
      </c>
      <c r="AH1227" s="56">
        <v>-1.4489445435091199</v>
      </c>
      <c r="AI1227" s="56">
        <v>0.402038055575627</v>
      </c>
      <c r="AJ1227" s="56">
        <v>0.70665131684028903</v>
      </c>
      <c r="AK1227" s="56"/>
      <c r="AL1227" s="29" t="s">
        <v>1390</v>
      </c>
    </row>
    <row r="1228" spans="1:38" x14ac:dyDescent="0.2">
      <c r="A1228" t="s">
        <v>398</v>
      </c>
      <c r="B1228">
        <v>18647</v>
      </c>
      <c r="C1228" t="s">
        <v>628</v>
      </c>
      <c r="D1228" t="s">
        <v>1039</v>
      </c>
      <c r="E1228" t="s">
        <v>387</v>
      </c>
      <c r="F1228" s="95">
        <v>0</v>
      </c>
      <c r="H1228" s="33">
        <v>3968121</v>
      </c>
      <c r="I1228" s="40">
        <v>79.209689999999995</v>
      </c>
      <c r="J1228" s="40">
        <v>80.172166000000004</v>
      </c>
      <c r="K1228" s="34">
        <v>9</v>
      </c>
      <c r="M1228">
        <v>0</v>
      </c>
      <c r="P1228" s="28">
        <v>-0.10317365908623501</v>
      </c>
      <c r="Q1228" s="28">
        <v>0.11910875492546601</v>
      </c>
      <c r="T1228" s="56">
        <v>-1.7842915927190499</v>
      </c>
      <c r="U1228" s="56">
        <v>-0.16786960105044699</v>
      </c>
      <c r="V1228" s="56">
        <v>-1.07391365628088</v>
      </c>
      <c r="W1228" s="56">
        <v>-0.13152479046209001</v>
      </c>
      <c r="X1228" s="56">
        <v>0.34542793916519998</v>
      </c>
      <c r="Y1228" s="56">
        <v>0.477599089091996</v>
      </c>
      <c r="AB1228" s="56">
        <v>-2.2553162807685601</v>
      </c>
      <c r="AC1228" s="56">
        <v>2.0639275874451402</v>
      </c>
      <c r="AD1228" s="56" t="s">
        <v>1362</v>
      </c>
      <c r="AE1228" s="56">
        <v>-0.46779071886902202</v>
      </c>
      <c r="AF1228" s="56">
        <v>-1.4239172532801401</v>
      </c>
      <c r="AG1228" s="56" t="s">
        <v>1362</v>
      </c>
      <c r="AH1228" s="56">
        <v>-1.7712645571214101</v>
      </c>
      <c r="AI1228" s="56">
        <v>0.66986888162640101</v>
      </c>
      <c r="AJ1228" s="56">
        <v>0.67584576179259104</v>
      </c>
      <c r="AK1228" s="56"/>
      <c r="AL1228" s="29" t="s">
        <v>1390</v>
      </c>
    </row>
    <row r="1229" spans="1:38" x14ac:dyDescent="0.2">
      <c r="A1229" t="s">
        <v>398</v>
      </c>
      <c r="B1229">
        <v>18617</v>
      </c>
      <c r="C1229" t="s">
        <v>598</v>
      </c>
      <c r="D1229" t="s">
        <v>1039</v>
      </c>
      <c r="E1229" t="s">
        <v>387</v>
      </c>
      <c r="F1229" s="95">
        <v>2.0750000000000002</v>
      </c>
      <c r="H1229" s="33">
        <v>8708175</v>
      </c>
      <c r="I1229" s="40">
        <v>83.650499999999994</v>
      </c>
      <c r="J1229" s="40">
        <v>78.686364999999995</v>
      </c>
      <c r="K1229" s="34">
        <v>13</v>
      </c>
      <c r="M1229">
        <v>0</v>
      </c>
      <c r="P1229" s="28">
        <v>-0.32067152664916898</v>
      </c>
      <c r="Q1229" s="28">
        <v>2.66266900418143E-2</v>
      </c>
      <c r="T1229" s="56">
        <v>-1.6382278049669901</v>
      </c>
      <c r="U1229" s="56">
        <v>-9.9284376694549897E-2</v>
      </c>
      <c r="V1229" s="56">
        <v>-0.92282835351752102</v>
      </c>
      <c r="W1229" s="56">
        <v>-0.225490684460463</v>
      </c>
      <c r="X1229" s="56">
        <v>0.313083001162198</v>
      </c>
      <c r="Y1229" s="56">
        <v>0.42554917413036703</v>
      </c>
      <c r="AB1229" s="56">
        <v>-2.1047369290894302</v>
      </c>
      <c r="AC1229" s="56">
        <v>2.0036444623857701</v>
      </c>
      <c r="AD1229" s="56" t="s">
        <v>1362</v>
      </c>
      <c r="AE1229" s="56">
        <v>-0.39196726515334102</v>
      </c>
      <c r="AF1229" s="56">
        <v>-1.2552898363775</v>
      </c>
      <c r="AG1229" s="56" t="s">
        <v>1362</v>
      </c>
      <c r="AH1229" s="56">
        <v>-1.62884618087011</v>
      </c>
      <c r="AI1229" s="56">
        <v>0.55904381234980305</v>
      </c>
      <c r="AJ1229" s="56">
        <v>0.63141278177636095</v>
      </c>
      <c r="AK1229" s="56"/>
      <c r="AL1229" s="29" t="s">
        <v>1390</v>
      </c>
    </row>
    <row r="1230" spans="1:38" x14ac:dyDescent="0.2">
      <c r="A1230" t="s">
        <v>400</v>
      </c>
      <c r="B1230" t="s">
        <v>373</v>
      </c>
      <c r="C1230" t="s">
        <v>1015</v>
      </c>
      <c r="D1230" t="s">
        <v>1039</v>
      </c>
      <c r="E1230" t="s">
        <v>387</v>
      </c>
      <c r="F1230" s="95">
        <v>0.03</v>
      </c>
      <c r="H1230" s="33">
        <v>15944011</v>
      </c>
      <c r="I1230" s="40">
        <v>85.361487685200004</v>
      </c>
      <c r="J1230" s="40">
        <v>38.7044145805</v>
      </c>
      <c r="K1230" s="34">
        <v>47</v>
      </c>
      <c r="M1230">
        <v>0</v>
      </c>
      <c r="P1230" s="28">
        <v>-0.105476895121696</v>
      </c>
      <c r="Q1230" s="28">
        <v>2.2109355473574201E-2</v>
      </c>
      <c r="T1230" s="56">
        <v>-0.76211638875927201</v>
      </c>
      <c r="U1230" s="56">
        <v>0.133387540406494</v>
      </c>
      <c r="V1230" s="56">
        <v>-0.28996032851054299</v>
      </c>
      <c r="W1230" s="56">
        <v>-0.117743002672678</v>
      </c>
      <c r="X1230" s="56">
        <v>5.9113802038958399E-2</v>
      </c>
      <c r="Y1230" s="56">
        <v>0.13170000810485799</v>
      </c>
      <c r="AB1230" s="56">
        <v>-0.72534588928424604</v>
      </c>
      <c r="AC1230" s="56">
        <v>1.1707259990789201</v>
      </c>
      <c r="AD1230" s="56" t="s">
        <v>1362</v>
      </c>
      <c r="AE1230" s="56">
        <v>5.9052731985877099E-2</v>
      </c>
      <c r="AF1230" s="56">
        <v>-0.32019356257604598</v>
      </c>
      <c r="AG1230" s="56" t="s">
        <v>1362</v>
      </c>
      <c r="AH1230" s="56">
        <v>-0.41015009322540902</v>
      </c>
      <c r="AI1230" s="56">
        <v>-0.57163398400038201</v>
      </c>
      <c r="AJ1230" s="56">
        <v>0.287702735244109</v>
      </c>
      <c r="AK1230" s="56"/>
      <c r="AL1230" s="29" t="s">
        <v>1390</v>
      </c>
    </row>
    <row r="1231" spans="1:38" x14ac:dyDescent="0.2">
      <c r="A1231" t="s">
        <v>399</v>
      </c>
      <c r="B1231">
        <v>23551</v>
      </c>
      <c r="C1231" t="s">
        <v>874</v>
      </c>
      <c r="D1231" t="s">
        <v>1039</v>
      </c>
      <c r="E1231" t="s">
        <v>387</v>
      </c>
      <c r="F1231" s="95">
        <v>17.100000000000001</v>
      </c>
      <c r="H1231" s="33">
        <v>24701204</v>
      </c>
      <c r="I1231" s="40">
        <v>86.289060000000006</v>
      </c>
      <c r="J1231" s="40">
        <v>19.97016</v>
      </c>
      <c r="K1231" s="34">
        <v>22</v>
      </c>
      <c r="M1231">
        <v>0</v>
      </c>
      <c r="P1231" s="28">
        <v>-0.28812991280353101</v>
      </c>
      <c r="Q1231" s="28">
        <v>-2.9850097893203201E-2</v>
      </c>
      <c r="T1231" s="56">
        <v>-0.91871656919105604</v>
      </c>
      <c r="U1231" s="56">
        <v>-1.68878150706679</v>
      </c>
      <c r="V1231" s="56">
        <v>-1.9926605677498701</v>
      </c>
      <c r="W1231" s="56">
        <v>-2.1918810229124901</v>
      </c>
      <c r="X1231" s="56">
        <v>-1.9089158907264501</v>
      </c>
      <c r="Y1231" s="56">
        <v>1.0121041981572301</v>
      </c>
      <c r="AB1231" s="56">
        <v>-0.55787317991375895</v>
      </c>
      <c r="AC1231" s="56">
        <v>-1.72802477755821</v>
      </c>
      <c r="AD1231" s="56" t="s">
        <v>1362</v>
      </c>
      <c r="AE1231" s="56">
        <v>-0.22739259081955501</v>
      </c>
      <c r="AF1231" s="56">
        <v>0.50892655772537798</v>
      </c>
      <c r="AG1231" s="56" t="s">
        <v>1362</v>
      </c>
      <c r="AH1231" s="56">
        <v>0.97573148236735097</v>
      </c>
      <c r="AI1231" s="56">
        <v>-0.48304963875796197</v>
      </c>
      <c r="AJ1231" s="56">
        <v>-1.5039436067520899</v>
      </c>
      <c r="AK1231" s="56"/>
      <c r="AL1231" s="29" t="s">
        <v>1390</v>
      </c>
    </row>
    <row r="1232" spans="1:38" x14ac:dyDescent="0.2">
      <c r="A1232" t="s">
        <v>399</v>
      </c>
      <c r="B1232" t="s">
        <v>247</v>
      </c>
      <c r="C1232" t="s">
        <v>958</v>
      </c>
      <c r="D1232" t="s">
        <v>1294</v>
      </c>
      <c r="E1232" t="s">
        <v>387</v>
      </c>
      <c r="F1232" s="95">
        <v>2.4450000000000003</v>
      </c>
      <c r="H1232" s="33">
        <v>2922053</v>
      </c>
      <c r="I1232" s="40">
        <v>88.520004450399995</v>
      </c>
      <c r="J1232" s="40">
        <v>69.8240744971</v>
      </c>
      <c r="K1232" s="34">
        <v>0</v>
      </c>
      <c r="M1232">
        <v>0</v>
      </c>
      <c r="P1232" s="28">
        <v>-2.5779378422259101E-2</v>
      </c>
      <c r="Q1232" s="28">
        <v>8.7210041264831603E-2</v>
      </c>
      <c r="T1232" s="56">
        <v>-1.5926189756356299</v>
      </c>
      <c r="U1232" s="56">
        <v>-1.8281877710685498E-2</v>
      </c>
      <c r="V1232" s="56">
        <v>-0.82668806887855895</v>
      </c>
      <c r="W1232" s="56">
        <v>-8.7648646214451495E-2</v>
      </c>
      <c r="X1232" s="56">
        <v>0.30096394372489099</v>
      </c>
      <c r="Y1232" s="56">
        <v>0.36809445820337</v>
      </c>
      <c r="AB1232" s="56">
        <v>-1.9609649589226199</v>
      </c>
      <c r="AC1232" s="56">
        <v>1.93313547198647</v>
      </c>
      <c r="AD1232" s="56" t="s">
        <v>1362</v>
      </c>
      <c r="AE1232" s="56">
        <v>-0.313626466853274</v>
      </c>
      <c r="AF1232" s="56">
        <v>-1.14262057309099</v>
      </c>
      <c r="AG1232" s="56" t="s">
        <v>1362</v>
      </c>
      <c r="AH1232" s="56">
        <v>-1.61640497452386</v>
      </c>
      <c r="AI1232" s="56">
        <v>0.41746165508830801</v>
      </c>
      <c r="AJ1232" s="56">
        <v>0.66248164252152597</v>
      </c>
      <c r="AK1232" s="56"/>
      <c r="AL1232" s="29" t="s">
        <v>1390</v>
      </c>
    </row>
    <row r="1234" spans="1:38" ht="18" x14ac:dyDescent="0.2">
      <c r="A1234" s="36" t="s">
        <v>1401</v>
      </c>
      <c r="H1234" s="36" t="s">
        <v>1402</v>
      </c>
    </row>
    <row r="1235" spans="1:38" x14ac:dyDescent="0.2">
      <c r="A1235" s="47" t="s">
        <v>398</v>
      </c>
      <c r="B1235" s="47">
        <v>17486</v>
      </c>
      <c r="C1235" s="48" t="s">
        <v>455</v>
      </c>
      <c r="D1235" s="49" t="s">
        <v>1042</v>
      </c>
      <c r="E1235" s="48" t="s">
        <v>387</v>
      </c>
      <c r="F1235" s="48">
        <v>14.68</v>
      </c>
      <c r="H1235" s="50">
        <v>1637</v>
      </c>
      <c r="I1235" s="51">
        <v>60.923470000000002</v>
      </c>
      <c r="J1235" s="51">
        <v>69.217613</v>
      </c>
      <c r="K1235" s="55">
        <v>0</v>
      </c>
      <c r="M1235">
        <v>1</v>
      </c>
      <c r="P1235" s="52" t="s">
        <v>1362</v>
      </c>
      <c r="Q1235" s="53">
        <v>1.04113496864585</v>
      </c>
      <c r="T1235" s="56" t="s">
        <v>1362</v>
      </c>
      <c r="U1235" s="56">
        <v>-1.0275834205185499</v>
      </c>
      <c r="V1235" s="56">
        <v>0.11904981974715</v>
      </c>
      <c r="W1235" s="56" t="s">
        <v>1362</v>
      </c>
      <c r="X1235" s="56" t="s">
        <v>1362</v>
      </c>
      <c r="Y1235" s="56">
        <v>0.77370967734084894</v>
      </c>
      <c r="AB1235" s="56" t="s">
        <v>1362</v>
      </c>
      <c r="AC1235" s="56">
        <v>2.2039095690265902</v>
      </c>
      <c r="AD1235" s="56" t="s">
        <v>1362</v>
      </c>
      <c r="AE1235" s="56">
        <v>-1.5672167428921899</v>
      </c>
      <c r="AF1235" s="56">
        <v>-0.45588918391913502</v>
      </c>
      <c r="AG1235" s="56" t="s">
        <v>1362</v>
      </c>
      <c r="AH1235" s="56" t="s">
        <v>1362</v>
      </c>
      <c r="AI1235" s="56" t="s">
        <v>1362</v>
      </c>
      <c r="AJ1235" s="56">
        <v>0.83695372470186602</v>
      </c>
      <c r="AK1235" s="56"/>
      <c r="AL1235" s="29" t="s">
        <v>1390</v>
      </c>
    </row>
    <row r="1236" spans="1:38" x14ac:dyDescent="0.2">
      <c r="A1236" s="30" t="s">
        <v>398</v>
      </c>
      <c r="B1236" s="30">
        <v>18937</v>
      </c>
      <c r="C1236" t="s">
        <v>650</v>
      </c>
      <c r="D1236" s="1" t="s">
        <v>1125</v>
      </c>
      <c r="E1236" t="s">
        <v>387</v>
      </c>
      <c r="F1236">
        <v>4.4399999999999995</v>
      </c>
      <c r="H1236" s="35">
        <v>3696</v>
      </c>
      <c r="I1236" s="40">
        <v>67.052670000000006</v>
      </c>
      <c r="J1236" s="40">
        <v>36.384010000000004</v>
      </c>
      <c r="K1236" s="34">
        <v>0</v>
      </c>
      <c r="M1236">
        <v>1</v>
      </c>
      <c r="P1236" s="28">
        <v>0.74202162482315503</v>
      </c>
      <c r="Q1236" s="28">
        <v>-9.8632562755044603E-2</v>
      </c>
      <c r="T1236" s="56" t="s">
        <v>1362</v>
      </c>
      <c r="U1236" s="56" t="s">
        <v>1362</v>
      </c>
      <c r="V1236" s="56">
        <v>0.212159224138631</v>
      </c>
      <c r="W1236" s="56" t="s">
        <v>1362</v>
      </c>
      <c r="X1236" s="56" t="s">
        <v>1362</v>
      </c>
      <c r="Y1236" s="56">
        <v>0.99234996381619001</v>
      </c>
      <c r="AB1236" s="56">
        <v>2.2356759426188102</v>
      </c>
      <c r="AC1236" s="56" t="s">
        <v>1362</v>
      </c>
      <c r="AD1236" s="56" t="s">
        <v>1362</v>
      </c>
      <c r="AE1236" s="56" t="s">
        <v>1362</v>
      </c>
      <c r="AF1236" s="56">
        <v>-1.0997453736938601</v>
      </c>
      <c r="AG1236" s="56" t="s">
        <v>1362</v>
      </c>
      <c r="AH1236" s="56" t="s">
        <v>1362</v>
      </c>
      <c r="AI1236" s="56" t="s">
        <v>1362</v>
      </c>
      <c r="AJ1236" s="56">
        <v>1.9300631290933501</v>
      </c>
      <c r="AK1236" s="56"/>
      <c r="AL1236" s="29" t="s">
        <v>1390</v>
      </c>
    </row>
    <row r="1237" spans="1:38" x14ac:dyDescent="0.2">
      <c r="A1237" s="30" t="s">
        <v>398</v>
      </c>
      <c r="B1237" s="30">
        <v>18936</v>
      </c>
      <c r="C1237" t="s">
        <v>649</v>
      </c>
      <c r="D1237" t="s">
        <v>1063</v>
      </c>
      <c r="E1237" t="s">
        <v>387</v>
      </c>
      <c r="F1237">
        <v>5.6950000000000003</v>
      </c>
      <c r="H1237" s="35">
        <v>3786</v>
      </c>
      <c r="I1237" s="40">
        <v>65.374949999999998</v>
      </c>
      <c r="J1237" s="40">
        <v>37.818444</v>
      </c>
      <c r="K1237" s="34">
        <v>1</v>
      </c>
      <c r="M1237">
        <v>2</v>
      </c>
      <c r="P1237" s="28">
        <v>0.71561154369348901</v>
      </c>
      <c r="Q1237" s="32">
        <v>1.1968854510026501</v>
      </c>
      <c r="T1237" s="56" t="s">
        <v>1362</v>
      </c>
      <c r="U1237" s="56">
        <v>0.38745407876029198</v>
      </c>
      <c r="V1237" s="56" t="s">
        <v>1362</v>
      </c>
      <c r="W1237" s="56" t="s">
        <v>1362</v>
      </c>
      <c r="X1237" s="56" t="s">
        <v>1362</v>
      </c>
      <c r="Y1237" s="56">
        <v>0.729315557982396</v>
      </c>
      <c r="AB1237" s="56">
        <v>1.9726415367850201</v>
      </c>
      <c r="AC1237" s="56">
        <v>1.8115921462478199</v>
      </c>
      <c r="AD1237" s="56" t="s">
        <v>1362</v>
      </c>
      <c r="AE1237" s="56">
        <v>0.847820756386652</v>
      </c>
      <c r="AF1237" s="56" t="s">
        <v>1362</v>
      </c>
      <c r="AG1237" s="56" t="s">
        <v>1362</v>
      </c>
      <c r="AH1237" s="56" t="s">
        <v>1362</v>
      </c>
      <c r="AI1237" s="56" t="s">
        <v>1362</v>
      </c>
      <c r="AJ1237" s="56" t="s">
        <v>1362</v>
      </c>
      <c r="AK1237" s="56"/>
      <c r="AL1237" s="29" t="s">
        <v>1390</v>
      </c>
    </row>
    <row r="1238" spans="1:38" x14ac:dyDescent="0.2">
      <c r="A1238" s="30" t="s">
        <v>398</v>
      </c>
      <c r="B1238" s="30">
        <v>18643</v>
      </c>
      <c r="C1238" t="s">
        <v>624</v>
      </c>
      <c r="D1238" t="s">
        <v>1291</v>
      </c>
      <c r="E1238" t="s">
        <v>387</v>
      </c>
      <c r="F1238">
        <v>0</v>
      </c>
      <c r="H1238" s="35">
        <v>3804</v>
      </c>
      <c r="I1238" s="40">
        <v>71.359470000000002</v>
      </c>
      <c r="J1238" s="40">
        <v>80.282587000000007</v>
      </c>
      <c r="K1238" s="34">
        <v>0</v>
      </c>
      <c r="M1238">
        <v>1</v>
      </c>
      <c r="P1238" s="28">
        <v>0.72310962126109701</v>
      </c>
      <c r="Q1238" s="28" t="s">
        <v>1362</v>
      </c>
      <c r="T1238" s="56">
        <v>-0.26212439148887001</v>
      </c>
      <c r="U1238" s="56">
        <v>-7.8209493588515394E-2</v>
      </c>
      <c r="V1238" s="56">
        <v>-0.73893117538042197</v>
      </c>
      <c r="W1238" s="56">
        <v>-0.44782600395996203</v>
      </c>
      <c r="X1238" s="56">
        <v>0.320565955396313</v>
      </c>
      <c r="Y1238" s="56">
        <v>0.263651985633583</v>
      </c>
      <c r="AB1238" s="56">
        <v>-1.7154144569002401</v>
      </c>
      <c r="AC1238" s="56">
        <v>1.786501165285</v>
      </c>
      <c r="AD1238" s="56" t="s">
        <v>1362</v>
      </c>
      <c r="AE1238" s="56">
        <v>-0.72475801987867505</v>
      </c>
      <c r="AF1238" s="56">
        <v>-1.0508357732129101</v>
      </c>
      <c r="AG1238" s="56" t="s">
        <v>1362</v>
      </c>
      <c r="AH1238" s="56">
        <v>-1.7392915589181801</v>
      </c>
      <c r="AI1238" s="56">
        <v>1.3197756248191299</v>
      </c>
      <c r="AJ1238" s="56">
        <v>0.39401022885314202</v>
      </c>
      <c r="AK1238" s="56"/>
      <c r="AL1238" s="29" t="s">
        <v>1390</v>
      </c>
    </row>
    <row r="1239" spans="1:38" x14ac:dyDescent="0.2">
      <c r="A1239" s="30" t="s">
        <v>398</v>
      </c>
      <c r="B1239" s="30">
        <v>18940</v>
      </c>
      <c r="C1239" t="s">
        <v>652</v>
      </c>
      <c r="D1239" t="s">
        <v>1077</v>
      </c>
      <c r="E1239" t="s">
        <v>387</v>
      </c>
      <c r="F1239">
        <v>1.22</v>
      </c>
      <c r="H1239" s="35">
        <v>4337</v>
      </c>
      <c r="I1239" s="40">
        <v>65.670233999999994</v>
      </c>
      <c r="J1239" s="40">
        <v>37.004404999999998</v>
      </c>
      <c r="K1239" s="34">
        <v>0</v>
      </c>
      <c r="M1239">
        <v>2</v>
      </c>
      <c r="P1239" s="28">
        <v>0.51492439368643195</v>
      </c>
      <c r="Q1239" s="28">
        <v>0.25923270682938798</v>
      </c>
      <c r="T1239" s="56">
        <v>1.2739285087513399</v>
      </c>
      <c r="U1239" s="56" t="s">
        <v>1362</v>
      </c>
      <c r="V1239" s="56" t="s">
        <v>1362</v>
      </c>
      <c r="W1239" s="56" t="s">
        <v>1362</v>
      </c>
      <c r="X1239" s="56" t="s">
        <v>1362</v>
      </c>
      <c r="Y1239" s="56">
        <v>0.99234996381619001</v>
      </c>
      <c r="AB1239" s="56">
        <v>3.23567594261882</v>
      </c>
      <c r="AC1239" s="56" t="s">
        <v>1362</v>
      </c>
      <c r="AD1239" s="56" t="s">
        <v>1362</v>
      </c>
      <c r="AE1239" s="56" t="s">
        <v>1362</v>
      </c>
      <c r="AF1239" s="56" t="s">
        <v>1362</v>
      </c>
      <c r="AG1239" s="56" t="s">
        <v>1362</v>
      </c>
      <c r="AH1239" s="56" t="s">
        <v>1362</v>
      </c>
      <c r="AI1239" s="56">
        <v>1.46351110228058</v>
      </c>
      <c r="AJ1239" s="56" t="s">
        <v>1362</v>
      </c>
      <c r="AK1239" s="56"/>
      <c r="AL1239" s="29" t="s">
        <v>1390</v>
      </c>
    </row>
    <row r="1240" spans="1:38" x14ac:dyDescent="0.2">
      <c r="A1240" s="30" t="s">
        <v>398</v>
      </c>
      <c r="B1240" s="30" t="s">
        <v>43</v>
      </c>
      <c r="C1240" t="s">
        <v>800</v>
      </c>
      <c r="D1240" t="s">
        <v>1162</v>
      </c>
      <c r="E1240" t="s">
        <v>387</v>
      </c>
      <c r="F1240">
        <v>23.424999999999997</v>
      </c>
      <c r="H1240" s="35">
        <v>4435</v>
      </c>
      <c r="I1240" s="40">
        <v>5.1950643518300001</v>
      </c>
      <c r="J1240" s="40">
        <v>96.857405295000007</v>
      </c>
      <c r="K1240" s="34">
        <v>0</v>
      </c>
      <c r="M1240">
        <v>0</v>
      </c>
      <c r="P1240" s="28" t="s">
        <v>1362</v>
      </c>
      <c r="Q1240" s="28">
        <v>-1.2713401899268699</v>
      </c>
      <c r="T1240" s="56">
        <v>-2.1045831145023901</v>
      </c>
      <c r="U1240" s="56">
        <v>-0.11331329454443401</v>
      </c>
      <c r="V1240" s="56">
        <v>-0.84442430422773596</v>
      </c>
      <c r="W1240" s="56">
        <v>-0.29028472697348101</v>
      </c>
      <c r="X1240" s="56">
        <v>0.34060370863285999</v>
      </c>
      <c r="Y1240" s="56">
        <v>0.43401730297764801</v>
      </c>
      <c r="AB1240" s="56">
        <v>-2.1428356806349198</v>
      </c>
      <c r="AC1240" s="56">
        <v>1.99989567700499</v>
      </c>
      <c r="AD1240" s="56" t="s">
        <v>1362</v>
      </c>
      <c r="AE1240" s="56">
        <v>-0.40967546590571002</v>
      </c>
      <c r="AF1240" s="56">
        <v>-1.19285477808534</v>
      </c>
      <c r="AG1240" s="56" t="s">
        <v>1362</v>
      </c>
      <c r="AH1240" s="56" t="s">
        <v>1362</v>
      </c>
      <c r="AI1240" s="56">
        <v>0.54443109766414799</v>
      </c>
      <c r="AJ1240" s="56">
        <v>0.680834522784586</v>
      </c>
      <c r="AK1240" s="56"/>
      <c r="AL1240" s="29" t="s">
        <v>1390</v>
      </c>
    </row>
    <row r="1241" spans="1:38" x14ac:dyDescent="0.2">
      <c r="A1241" s="30" t="s">
        <v>398</v>
      </c>
      <c r="B1241" s="30">
        <v>18935</v>
      </c>
      <c r="C1241" t="s">
        <v>648</v>
      </c>
      <c r="D1241" t="s">
        <v>1255</v>
      </c>
      <c r="E1241" t="s">
        <v>387</v>
      </c>
      <c r="F1241">
        <v>4.5000000000000005E-2</v>
      </c>
      <c r="H1241" s="35">
        <v>4813</v>
      </c>
      <c r="I1241" s="40">
        <v>63.047044999999997</v>
      </c>
      <c r="J1241" s="40">
        <v>39.359957000000001</v>
      </c>
      <c r="K1241" s="34">
        <v>0</v>
      </c>
      <c r="M1241">
        <v>1</v>
      </c>
      <c r="P1241" s="28" t="s">
        <v>1362</v>
      </c>
      <c r="Q1241" s="28">
        <v>0.10458420587702701</v>
      </c>
      <c r="T1241" s="56">
        <v>1.2739285087513399</v>
      </c>
      <c r="U1241" s="56" t="s">
        <v>1362</v>
      </c>
      <c r="V1241" s="56" t="s">
        <v>1362</v>
      </c>
      <c r="W1241" s="56" t="s">
        <v>1362</v>
      </c>
      <c r="X1241" s="56" t="s">
        <v>1362</v>
      </c>
      <c r="Y1241" s="56">
        <v>0.99234996381619001</v>
      </c>
      <c r="AB1241" s="56">
        <v>2.2356759426188102</v>
      </c>
      <c r="AC1241" s="56">
        <v>2.0746265520816198</v>
      </c>
      <c r="AD1241" s="56" t="s">
        <v>1362</v>
      </c>
      <c r="AE1241" s="56" t="s">
        <v>1362</v>
      </c>
      <c r="AF1241" s="56">
        <v>-1.0997453736938601</v>
      </c>
      <c r="AG1241" s="56" t="s">
        <v>1362</v>
      </c>
      <c r="AH1241" s="56" t="s">
        <v>1362</v>
      </c>
      <c r="AI1241" s="56" t="s">
        <v>1362</v>
      </c>
      <c r="AJ1241" s="56" t="s">
        <v>1362</v>
      </c>
      <c r="AK1241" s="56"/>
      <c r="AL1241" s="29" t="s">
        <v>1390</v>
      </c>
    </row>
    <row r="1242" spans="1:38" x14ac:dyDescent="0.2">
      <c r="A1242" s="30" t="s">
        <v>398</v>
      </c>
      <c r="B1242" s="30">
        <v>18939</v>
      </c>
      <c r="C1242" t="s">
        <v>651</v>
      </c>
      <c r="D1242" t="s">
        <v>1086</v>
      </c>
      <c r="E1242" t="s">
        <v>387</v>
      </c>
      <c r="F1242">
        <v>0.40500000000000003</v>
      </c>
      <c r="H1242" s="35">
        <v>5251</v>
      </c>
      <c r="I1242" s="40">
        <v>70.804150000000007</v>
      </c>
      <c r="J1242" s="40">
        <v>32.362009999999998</v>
      </c>
      <c r="K1242" s="34">
        <v>1</v>
      </c>
      <c r="M1242">
        <v>2</v>
      </c>
      <c r="P1242" s="28">
        <v>0.83078081472167098</v>
      </c>
      <c r="Q1242" s="28" t="s">
        <v>1362</v>
      </c>
      <c r="T1242" s="56" t="s">
        <v>1362</v>
      </c>
      <c r="U1242" s="56">
        <v>0.65048848459408803</v>
      </c>
      <c r="V1242" s="56" t="s">
        <v>1362</v>
      </c>
      <c r="W1242" s="56" t="s">
        <v>1362</v>
      </c>
      <c r="X1242" s="56" t="s">
        <v>1362</v>
      </c>
      <c r="Y1242" s="56">
        <v>0.57731246453734597</v>
      </c>
      <c r="AB1242" s="56">
        <v>1.23567594261881</v>
      </c>
      <c r="AC1242" s="56" t="s">
        <v>1362</v>
      </c>
      <c r="AD1242" s="56" t="s">
        <v>1362</v>
      </c>
      <c r="AE1242" s="56">
        <v>1.1108551622204501</v>
      </c>
      <c r="AF1242" s="56">
        <v>-1.0997453736938601</v>
      </c>
      <c r="AG1242" s="56" t="s">
        <v>1362</v>
      </c>
      <c r="AH1242" s="56" t="s">
        <v>1362</v>
      </c>
      <c r="AI1242" s="56">
        <v>1.46351110228058</v>
      </c>
      <c r="AJ1242" s="56" t="s">
        <v>1362</v>
      </c>
      <c r="AK1242" s="56"/>
      <c r="AL1242" s="29" t="s">
        <v>1390</v>
      </c>
    </row>
    <row r="1243" spans="1:38" x14ac:dyDescent="0.2">
      <c r="A1243" s="30" t="s">
        <v>398</v>
      </c>
      <c r="B1243" s="30">
        <v>18938</v>
      </c>
      <c r="C1243" t="s">
        <v>1207</v>
      </c>
      <c r="D1243" t="s">
        <v>1086</v>
      </c>
      <c r="E1243" t="s">
        <v>387</v>
      </c>
      <c r="F1243">
        <v>27.75</v>
      </c>
      <c r="H1243" s="35">
        <v>5601</v>
      </c>
      <c r="I1243" s="40">
        <v>64.481009999999998</v>
      </c>
      <c r="J1243" s="40">
        <v>38.22889</v>
      </c>
      <c r="K1243" s="34">
        <v>1</v>
      </c>
      <c r="M1243">
        <v>1</v>
      </c>
      <c r="P1243" s="28" t="s">
        <v>1362</v>
      </c>
      <c r="Q1243" s="28">
        <v>-1.6914288949290801</v>
      </c>
      <c r="T1243" s="56">
        <v>0.78850168158109901</v>
      </c>
      <c r="U1243" s="56" t="s">
        <v>1362</v>
      </c>
      <c r="V1243" s="56">
        <v>-0.27326760303160902</v>
      </c>
      <c r="W1243" s="56" t="s">
        <v>1362</v>
      </c>
      <c r="X1243" s="56" t="s">
        <v>1362</v>
      </c>
      <c r="Y1243" s="56">
        <v>0.82885123153330897</v>
      </c>
      <c r="AB1243" s="56">
        <v>0.75024911544857398</v>
      </c>
      <c r="AC1243" s="56">
        <v>1.5891997249113801</v>
      </c>
      <c r="AD1243" s="56" t="s">
        <v>1362</v>
      </c>
      <c r="AE1243" s="56" t="s">
        <v>1362</v>
      </c>
      <c r="AF1243" s="56">
        <v>-0.58517220086410004</v>
      </c>
      <c r="AG1243" s="56" t="s">
        <v>1362</v>
      </c>
      <c r="AH1243" s="56" t="s">
        <v>1362</v>
      </c>
      <c r="AI1243" s="56">
        <v>1.97808427511034</v>
      </c>
      <c r="AJ1243" s="56" t="s">
        <v>1362</v>
      </c>
      <c r="AK1243" s="56"/>
      <c r="AL1243" s="29" t="s">
        <v>1390</v>
      </c>
    </row>
    <row r="1244" spans="1:38" x14ac:dyDescent="0.2">
      <c r="A1244" s="30" t="s">
        <v>398</v>
      </c>
      <c r="B1244" s="30">
        <v>17463</v>
      </c>
      <c r="C1244" t="s">
        <v>432</v>
      </c>
      <c r="D1244" t="s">
        <v>1124</v>
      </c>
      <c r="E1244" t="s">
        <v>387</v>
      </c>
      <c r="F1244">
        <v>8.9350000000000005</v>
      </c>
      <c r="H1244" s="35">
        <v>7468</v>
      </c>
      <c r="I1244" s="40">
        <v>82.071935999999994</v>
      </c>
      <c r="J1244" s="40">
        <v>78.171153000000004</v>
      </c>
      <c r="K1244" s="34">
        <v>0</v>
      </c>
      <c r="M1244">
        <v>0</v>
      </c>
      <c r="P1244" s="28">
        <v>0.75233754963031696</v>
      </c>
      <c r="Q1244" s="28">
        <v>0.49664586277327299</v>
      </c>
      <c r="T1244" s="56">
        <v>-1.9990899856550799</v>
      </c>
      <c r="U1244" s="56">
        <v>0.284360585796191</v>
      </c>
      <c r="V1244" s="56">
        <v>-2.64582177098894</v>
      </c>
      <c r="W1244" s="56">
        <v>-0.76975409884732404</v>
      </c>
      <c r="X1244" s="56">
        <v>0.23964596001274699</v>
      </c>
      <c r="Y1244" s="56">
        <v>0.43814971686572102</v>
      </c>
      <c r="AB1244" s="56">
        <v>-1.3102924264864799</v>
      </c>
      <c r="AC1244" s="56">
        <v>2.11362068369748</v>
      </c>
      <c r="AD1244" s="56" t="s">
        <v>1362</v>
      </c>
      <c r="AE1244" s="56">
        <v>-5.6601583631114998E-2</v>
      </c>
      <c r="AF1244" s="56">
        <v>-2.1602869156289102</v>
      </c>
      <c r="AG1244" s="56" t="s">
        <v>1362</v>
      </c>
      <c r="AH1244" s="56" t="s">
        <v>1362</v>
      </c>
      <c r="AI1244" s="56">
        <v>0.84354215173151004</v>
      </c>
      <c r="AJ1244" s="56">
        <v>0.521598283737987</v>
      </c>
      <c r="AK1244" s="56"/>
      <c r="AL1244" s="29" t="s">
        <v>1390</v>
      </c>
    </row>
    <row r="1245" spans="1:38" x14ac:dyDescent="0.2">
      <c r="A1245" s="30" t="s">
        <v>398</v>
      </c>
      <c r="B1245" s="30">
        <v>18636</v>
      </c>
      <c r="C1245" t="s">
        <v>617</v>
      </c>
      <c r="D1245" t="s">
        <v>1062</v>
      </c>
      <c r="E1245" t="s">
        <v>387</v>
      </c>
      <c r="F1245">
        <v>0.13</v>
      </c>
      <c r="H1245" s="35">
        <v>12634</v>
      </c>
      <c r="I1245" s="40">
        <v>83.513825999999995</v>
      </c>
      <c r="J1245" s="40">
        <v>78.094801000000004</v>
      </c>
      <c r="K1245" s="34">
        <v>0</v>
      </c>
      <c r="M1245">
        <v>0</v>
      </c>
      <c r="P1245" s="28">
        <v>-0.42378726814692502</v>
      </c>
      <c r="Q1245" s="28">
        <v>0.15063636876834</v>
      </c>
      <c r="T1245" s="56">
        <v>-0.92141908957087804</v>
      </c>
      <c r="U1245" s="56">
        <v>6.3950128947390494E-2</v>
      </c>
      <c r="V1245" s="56">
        <v>-0.98318837418358795</v>
      </c>
      <c r="W1245" s="56">
        <v>-1.42904879692933</v>
      </c>
      <c r="X1245" s="56">
        <v>-0.21319786060183801</v>
      </c>
      <c r="Y1245" s="56">
        <v>0.40581160816949502</v>
      </c>
      <c r="AB1245" s="56">
        <v>-1.11167474914846</v>
      </c>
      <c r="AC1245" s="56">
        <v>2.0167824775093401</v>
      </c>
      <c r="AD1245" s="56" t="s">
        <v>1362</v>
      </c>
      <c r="AE1245" s="56">
        <v>-0.59906560893152505</v>
      </c>
      <c r="AF1245" s="56">
        <v>-1.3690935534598601</v>
      </c>
      <c r="AG1245" s="56" t="s">
        <v>1362</v>
      </c>
      <c r="AH1245" s="56">
        <v>-2.7205143518875499</v>
      </c>
      <c r="AI1245" s="56">
        <v>0.70112291123446002</v>
      </c>
      <c r="AJ1245" s="56">
        <v>0.66071494932735197</v>
      </c>
      <c r="AK1245" s="56"/>
      <c r="AL1245" s="29" t="s">
        <v>1390</v>
      </c>
    </row>
    <row r="1246" spans="1:38" x14ac:dyDescent="0.2">
      <c r="A1246" s="30" t="s">
        <v>398</v>
      </c>
      <c r="B1246" s="30">
        <v>18640</v>
      </c>
      <c r="C1246" t="s">
        <v>621</v>
      </c>
      <c r="D1246" t="s">
        <v>1153</v>
      </c>
      <c r="E1246" t="s">
        <v>387</v>
      </c>
      <c r="F1246">
        <v>0.48499999999999999</v>
      </c>
      <c r="H1246" s="35">
        <v>16797</v>
      </c>
      <c r="I1246" s="40">
        <v>87.468964</v>
      </c>
      <c r="J1246" s="40">
        <v>77.964609999999993</v>
      </c>
      <c r="K1246" s="34" t="s">
        <v>1363</v>
      </c>
      <c r="M1246">
        <v>0</v>
      </c>
      <c r="P1246" s="28">
        <v>1.03644042607027</v>
      </c>
      <c r="Q1246" s="28">
        <v>-9.37519606352549E-2</v>
      </c>
      <c r="T1246" s="56" t="s">
        <v>1362</v>
      </c>
      <c r="U1246" s="56" t="s">
        <v>1362</v>
      </c>
      <c r="V1246" s="56" t="s">
        <v>1362</v>
      </c>
      <c r="W1246" s="56" t="s">
        <v>1362</v>
      </c>
      <c r="X1246" s="56" t="s">
        <v>1362</v>
      </c>
      <c r="Y1246" s="56" t="s">
        <v>1362</v>
      </c>
      <c r="AB1246" s="56" t="s">
        <v>1375</v>
      </c>
      <c r="AC1246" s="56" t="s">
        <v>1375</v>
      </c>
      <c r="AD1246" s="56" t="s">
        <v>1362</v>
      </c>
      <c r="AE1246" s="56" t="s">
        <v>1375</v>
      </c>
      <c r="AF1246" s="56" t="s">
        <v>1375</v>
      </c>
      <c r="AG1246" s="56" t="s">
        <v>1362</v>
      </c>
      <c r="AH1246" s="56" t="s">
        <v>1375</v>
      </c>
      <c r="AI1246" s="56" t="s">
        <v>1375</v>
      </c>
      <c r="AJ1246" s="56" t="s">
        <v>1375</v>
      </c>
      <c r="AK1246" s="56"/>
      <c r="AL1246" s="29" t="s">
        <v>1390</v>
      </c>
    </row>
    <row r="1247" spans="1:38" x14ac:dyDescent="0.2">
      <c r="A1247" s="30" t="s">
        <v>398</v>
      </c>
      <c r="B1247" s="30">
        <v>18961</v>
      </c>
      <c r="C1247" t="s">
        <v>672</v>
      </c>
      <c r="D1247" t="s">
        <v>1040</v>
      </c>
      <c r="E1247" t="s">
        <v>387</v>
      </c>
      <c r="F1247">
        <v>23.535</v>
      </c>
      <c r="H1247" s="35">
        <v>19066</v>
      </c>
      <c r="I1247" s="40">
        <v>81.534390000000002</v>
      </c>
      <c r="J1247" s="40">
        <v>21.95767</v>
      </c>
      <c r="K1247" s="34">
        <v>2</v>
      </c>
      <c r="M1247">
        <v>1</v>
      </c>
      <c r="P1247" s="28">
        <v>0.90794594371817505</v>
      </c>
      <c r="Q1247" s="28">
        <v>0.61418621602761703</v>
      </c>
      <c r="T1247" s="56">
        <v>-1.31103399196982</v>
      </c>
      <c r="U1247" s="56">
        <v>6.5525983872933305E-2</v>
      </c>
      <c r="V1247" s="56">
        <v>-0.37280327658252799</v>
      </c>
      <c r="W1247" s="56">
        <v>1.5032643955590901</v>
      </c>
      <c r="X1247" s="56">
        <v>-1.1877752637219301</v>
      </c>
      <c r="Y1247" s="56">
        <v>0.31427805870355202</v>
      </c>
      <c r="AB1247" s="56">
        <v>0.235675942618815</v>
      </c>
      <c r="AC1247" s="56">
        <v>1.48966405136047</v>
      </c>
      <c r="AD1247" s="56" t="s">
        <v>1362</v>
      </c>
      <c r="AE1247" s="56">
        <v>-0.15217924361334401</v>
      </c>
      <c r="AF1247" s="56">
        <v>-0.87735295235741295</v>
      </c>
      <c r="AG1247" s="56" t="s">
        <v>1362</v>
      </c>
      <c r="AH1247" s="56">
        <v>0.21179884060087301</v>
      </c>
      <c r="AI1247" s="56">
        <v>-0.12145139844057801</v>
      </c>
      <c r="AJ1247" s="56">
        <v>0.34510062837218802</v>
      </c>
      <c r="AK1247" s="56"/>
      <c r="AL1247" s="29" t="s">
        <v>1390</v>
      </c>
    </row>
    <row r="1248" spans="1:38" x14ac:dyDescent="0.2">
      <c r="A1248" s="30" t="s">
        <v>398</v>
      </c>
      <c r="B1248" s="30">
        <v>18963</v>
      </c>
      <c r="C1248" t="s">
        <v>674</v>
      </c>
      <c r="D1248" t="s">
        <v>1270</v>
      </c>
      <c r="E1248" t="s">
        <v>387</v>
      </c>
      <c r="F1248">
        <v>0.41500000000000004</v>
      </c>
      <c r="H1248" s="35">
        <v>20894</v>
      </c>
      <c r="I1248" s="40">
        <v>71.671409999999995</v>
      </c>
      <c r="J1248" s="40">
        <v>31.998574999999999</v>
      </c>
      <c r="K1248" s="34">
        <v>2</v>
      </c>
      <c r="M1248">
        <v>0</v>
      </c>
      <c r="P1248" s="28">
        <v>0.813033286880395</v>
      </c>
      <c r="Q1248" s="28">
        <v>-3.8550697434014201E-2</v>
      </c>
      <c r="T1248" s="56" t="s">
        <v>1362</v>
      </c>
      <c r="U1248" s="56">
        <v>-0.143060637938484</v>
      </c>
      <c r="V1248" s="56">
        <v>-0.58138989839394695</v>
      </c>
      <c r="W1248" s="56" t="s">
        <v>1362</v>
      </c>
      <c r="X1248" s="56">
        <v>1.8675613745496301E-2</v>
      </c>
      <c r="Y1248" s="56">
        <v>0.52072893617097804</v>
      </c>
      <c r="AB1248" s="56">
        <v>0.44212682008623599</v>
      </c>
      <c r="AC1248" s="56">
        <v>2.1555465474651898</v>
      </c>
      <c r="AD1248" s="56" t="s">
        <v>1362</v>
      </c>
      <c r="AE1248" s="56">
        <v>-0.68269396031213103</v>
      </c>
      <c r="AF1248" s="56">
        <v>-1.4782569969475901</v>
      </c>
      <c r="AG1248" s="56" t="s">
        <v>1362</v>
      </c>
      <c r="AH1248" s="56" t="s">
        <v>1362</v>
      </c>
      <c r="AI1248" s="56">
        <v>-0.91500052097315099</v>
      </c>
      <c r="AJ1248" s="56">
        <v>0.55155150583961898</v>
      </c>
      <c r="AK1248" s="56"/>
      <c r="AL1248" s="29" t="s">
        <v>1390</v>
      </c>
    </row>
    <row r="1249" spans="1:38" x14ac:dyDescent="0.2">
      <c r="A1249" s="30" t="s">
        <v>398</v>
      </c>
      <c r="B1249" s="30">
        <v>18941</v>
      </c>
      <c r="C1249" t="s">
        <v>653</v>
      </c>
      <c r="D1249" t="s">
        <v>1124</v>
      </c>
      <c r="E1249" t="s">
        <v>387</v>
      </c>
      <c r="F1249">
        <v>27.32</v>
      </c>
      <c r="H1249" s="35">
        <v>24963</v>
      </c>
      <c r="I1249" s="40">
        <v>69.311920000000001</v>
      </c>
      <c r="J1249" s="40">
        <v>33.667610000000003</v>
      </c>
      <c r="K1249" s="34">
        <v>1</v>
      </c>
      <c r="M1249">
        <v>0</v>
      </c>
      <c r="P1249" s="28">
        <v>0.446805371733694</v>
      </c>
      <c r="Q1249" s="28">
        <v>0.14671956551819801</v>
      </c>
      <c r="T1249" s="56">
        <v>-1.31103399196982</v>
      </c>
      <c r="U1249" s="56">
        <v>-0.127119094069466</v>
      </c>
      <c r="V1249" s="56">
        <v>-0.78784077586136902</v>
      </c>
      <c r="W1249" s="56" t="s">
        <v>1362</v>
      </c>
      <c r="X1249" s="56">
        <v>0.81222473627806702</v>
      </c>
      <c r="Y1249" s="56">
        <v>0.31427805870355202</v>
      </c>
      <c r="AB1249" s="56">
        <v>0.92533582200666198</v>
      </c>
      <c r="AC1249" s="56">
        <v>1.0273208373032601</v>
      </c>
      <c r="AD1249" s="56" t="s">
        <v>1362</v>
      </c>
      <c r="AE1249" s="56">
        <v>-0.52141305327906695</v>
      </c>
      <c r="AF1249" s="56">
        <v>-0.732013589193374</v>
      </c>
      <c r="AG1249" s="56" t="s">
        <v>1362</v>
      </c>
      <c r="AH1249" s="56" t="s">
        <v>1362</v>
      </c>
      <c r="AI1249" s="56">
        <v>-0.168757113218934</v>
      </c>
      <c r="AJ1249" s="56">
        <v>0.882757414314989</v>
      </c>
      <c r="AK1249" s="56"/>
      <c r="AL1249" s="29" t="s">
        <v>1390</v>
      </c>
    </row>
    <row r="1250" spans="1:38" x14ac:dyDescent="0.2">
      <c r="A1250" s="30" t="s">
        <v>398</v>
      </c>
      <c r="B1250" s="30">
        <v>18942</v>
      </c>
      <c r="C1250" t="s">
        <v>654</v>
      </c>
      <c r="D1250" t="s">
        <v>1097</v>
      </c>
      <c r="E1250" t="s">
        <v>387</v>
      </c>
      <c r="F1250">
        <v>1.63</v>
      </c>
      <c r="H1250" s="35">
        <v>26179</v>
      </c>
      <c r="I1250" s="40">
        <v>64.920013999999995</v>
      </c>
      <c r="J1250" s="40">
        <v>38.192165000000003</v>
      </c>
      <c r="K1250" s="34">
        <v>4</v>
      </c>
      <c r="M1250">
        <v>1</v>
      </c>
      <c r="P1250" s="28">
        <v>1.04127495819922</v>
      </c>
      <c r="Q1250" s="32">
        <v>0.78308703881973196</v>
      </c>
      <c r="T1250" s="56">
        <v>-1.31103399196982</v>
      </c>
      <c r="U1250" s="56">
        <v>-0.34951151540591202</v>
      </c>
      <c r="V1250" s="56">
        <v>0.212159224138631</v>
      </c>
      <c r="W1250" s="56" t="s">
        <v>1362</v>
      </c>
      <c r="X1250" s="56">
        <v>-1.1877752637219301</v>
      </c>
      <c r="Y1250" s="56">
        <v>0.40738746309503199</v>
      </c>
      <c r="AB1250" s="56">
        <v>1.23567594261881</v>
      </c>
      <c r="AC1250" s="56">
        <v>0.81159214624782805</v>
      </c>
      <c r="AD1250" s="56" t="s">
        <v>1362</v>
      </c>
      <c r="AE1250" s="56">
        <v>-0.47410733850071302</v>
      </c>
      <c r="AF1250" s="56">
        <v>-0.51478287297270298</v>
      </c>
      <c r="AG1250" s="56" t="s">
        <v>1362</v>
      </c>
      <c r="AH1250" s="56" t="s">
        <v>1362</v>
      </c>
      <c r="AI1250" s="56">
        <v>0.87854860155941805</v>
      </c>
      <c r="AJ1250" s="56">
        <v>-0.65489937162780798</v>
      </c>
      <c r="AK1250" s="56"/>
      <c r="AL1250" s="29" t="s">
        <v>1390</v>
      </c>
    </row>
    <row r="1251" spans="1:38" x14ac:dyDescent="0.2">
      <c r="A1251" s="30" t="s">
        <v>398</v>
      </c>
      <c r="B1251" s="30">
        <v>18639</v>
      </c>
      <c r="C1251" t="s">
        <v>620</v>
      </c>
      <c r="D1251" t="s">
        <v>1290</v>
      </c>
      <c r="E1251" t="s">
        <v>387</v>
      </c>
      <c r="F1251">
        <v>7.0150000000000006</v>
      </c>
      <c r="H1251" s="35">
        <v>31307</v>
      </c>
      <c r="I1251" s="40">
        <v>89.263153000000003</v>
      </c>
      <c r="J1251" s="40">
        <v>79.819101000000003</v>
      </c>
      <c r="K1251" s="34">
        <v>0</v>
      </c>
      <c r="M1251">
        <v>0</v>
      </c>
      <c r="P1251" s="28">
        <v>0.26248773026136502</v>
      </c>
      <c r="Q1251" s="28">
        <v>-0.25623836242947301</v>
      </c>
      <c r="T1251" s="56">
        <v>-1.61359676199025</v>
      </c>
      <c r="U1251" s="56">
        <v>-0.198356317983437</v>
      </c>
      <c r="V1251" s="56">
        <v>-0.87699990777260595</v>
      </c>
      <c r="W1251" s="56">
        <v>-2.3228603305183499</v>
      </c>
      <c r="X1251" s="56">
        <v>0.37841743297938601</v>
      </c>
      <c r="Y1251" s="56">
        <v>0.46695911035698501</v>
      </c>
      <c r="AB1251" s="56">
        <v>-2.5938353930909601</v>
      </c>
      <c r="AC1251" s="56">
        <v>1.95477346454232</v>
      </c>
      <c r="AD1251" s="56" t="s">
        <v>1362</v>
      </c>
      <c r="AE1251" s="56">
        <v>-0.522258960685826</v>
      </c>
      <c r="AF1251" s="56">
        <v>-1.2568313674321301</v>
      </c>
      <c r="AG1251" s="56" t="s">
        <v>1362</v>
      </c>
      <c r="AH1251" s="56">
        <v>-3.6177124951089001</v>
      </c>
      <c r="AI1251" s="56">
        <v>0.73553779303287203</v>
      </c>
      <c r="AJ1251" s="56">
        <v>0.82847224794677499</v>
      </c>
      <c r="AK1251" s="56"/>
      <c r="AL1251" s="29" t="s">
        <v>1390</v>
      </c>
    </row>
    <row r="1252" spans="1:38" x14ac:dyDescent="0.2">
      <c r="A1252" s="30" t="s">
        <v>398</v>
      </c>
      <c r="B1252" s="30">
        <v>18960</v>
      </c>
      <c r="C1252" t="s">
        <v>671</v>
      </c>
      <c r="D1252" t="s">
        <v>1082</v>
      </c>
      <c r="E1252" t="s">
        <v>387</v>
      </c>
      <c r="F1252">
        <v>26.274999999999999</v>
      </c>
      <c r="H1252" s="35">
        <v>34238</v>
      </c>
      <c r="I1252" s="40">
        <v>81.561890000000005</v>
      </c>
      <c r="J1252" s="40">
        <v>21.979374</v>
      </c>
      <c r="K1252" s="34">
        <v>3</v>
      </c>
      <c r="M1252">
        <v>0</v>
      </c>
      <c r="P1252" s="28">
        <v>0.91053805363659701</v>
      </c>
      <c r="Q1252" s="28">
        <v>0.16064606769140799</v>
      </c>
      <c r="T1252" s="56">
        <v>-2.1590308985247701</v>
      </c>
      <c r="U1252" s="56">
        <v>-0.32303930404471898</v>
      </c>
      <c r="V1252" s="56">
        <v>-0.898872088250113</v>
      </c>
      <c r="W1252" s="56">
        <v>0.65526748900414</v>
      </c>
      <c r="X1252" s="56">
        <v>0.77158275178072899</v>
      </c>
      <c r="Y1252" s="56">
        <v>0.41737155166765499</v>
      </c>
      <c r="AB1252" s="56">
        <v>-0.19728346465729099</v>
      </c>
      <c r="AC1252" s="56">
        <v>1.44902206686312</v>
      </c>
      <c r="AD1252" s="56" t="s">
        <v>1362</v>
      </c>
      <c r="AE1252" s="56">
        <v>-0.32210424505565999</v>
      </c>
      <c r="AF1252" s="56">
        <v>-0.53270478096996698</v>
      </c>
      <c r="AG1252" s="56" t="s">
        <v>1362</v>
      </c>
      <c r="AH1252" s="56" t="s">
        <v>1362</v>
      </c>
      <c r="AI1252" s="56">
        <v>0.35247978989183398</v>
      </c>
      <c r="AJ1252" s="56">
        <v>0.30445864387485</v>
      </c>
      <c r="AK1252" s="56"/>
      <c r="AL1252" s="29" t="s">
        <v>1390</v>
      </c>
    </row>
    <row r="1253" spans="1:38" x14ac:dyDescent="0.2">
      <c r="A1253" s="30" t="s">
        <v>398</v>
      </c>
      <c r="B1253" s="30">
        <v>18962</v>
      </c>
      <c r="C1253" t="s">
        <v>673</v>
      </c>
      <c r="D1253" t="s">
        <v>1280</v>
      </c>
      <c r="E1253" t="s">
        <v>387</v>
      </c>
      <c r="F1253">
        <v>5.48</v>
      </c>
      <c r="H1253" s="35">
        <v>34280</v>
      </c>
      <c r="I1253" s="40">
        <v>77.648049999999998</v>
      </c>
      <c r="J1253" s="40">
        <v>26.07883</v>
      </c>
      <c r="K1253" s="34">
        <v>1</v>
      </c>
      <c r="M1253">
        <v>1</v>
      </c>
      <c r="P1253" s="28">
        <v>1.2476762602211</v>
      </c>
      <c r="Q1253" s="32">
        <v>0.76412031657179902</v>
      </c>
      <c r="T1253" s="56" t="s">
        <v>1362</v>
      </c>
      <c r="U1253" s="56">
        <v>5.5834434166488296E-3</v>
      </c>
      <c r="V1253" s="56">
        <v>-8.48225136184967E-2</v>
      </c>
      <c r="W1253" s="56">
        <v>0.98389023646551399</v>
      </c>
      <c r="X1253" s="56">
        <v>0.29285057718449098</v>
      </c>
      <c r="Y1253" s="56">
        <v>0.209941398888815</v>
      </c>
      <c r="AB1253" s="56">
        <v>0.131339282804079</v>
      </c>
      <c r="AC1253" s="56">
        <v>1.14021489370919</v>
      </c>
      <c r="AD1253" s="56" t="s">
        <v>1362</v>
      </c>
      <c r="AE1253" s="56">
        <v>-0.18612657553668099</v>
      </c>
      <c r="AF1253" s="56">
        <v>-0.74465041487129802</v>
      </c>
      <c r="AG1253" s="56" t="s">
        <v>1362</v>
      </c>
      <c r="AH1253" s="56">
        <v>-0.30757531849270298</v>
      </c>
      <c r="AI1253" s="56">
        <v>-5.5863056813002E-2</v>
      </c>
      <c r="AJ1253" s="56">
        <v>0.82572646927861204</v>
      </c>
      <c r="AK1253" s="56"/>
      <c r="AL1253" s="29" t="s">
        <v>1390</v>
      </c>
    </row>
    <row r="1254" spans="1:38" x14ac:dyDescent="0.2">
      <c r="A1254" s="30" t="s">
        <v>398</v>
      </c>
      <c r="B1254" s="30">
        <v>18959</v>
      </c>
      <c r="C1254" t="s">
        <v>670</v>
      </c>
      <c r="D1254" t="s">
        <v>1195</v>
      </c>
      <c r="E1254" t="s">
        <v>387</v>
      </c>
      <c r="F1254">
        <v>26.844999999999999</v>
      </c>
      <c r="H1254" s="35">
        <v>44325</v>
      </c>
      <c r="I1254" s="40">
        <v>81.312006999999994</v>
      </c>
      <c r="J1254" s="40">
        <v>22.535740000000001</v>
      </c>
      <c r="K1254" s="34">
        <v>3</v>
      </c>
      <c r="M1254">
        <v>3</v>
      </c>
      <c r="P1254" s="28">
        <v>0.82827519898465496</v>
      </c>
      <c r="Q1254" s="32">
        <v>0.83741771753444205</v>
      </c>
      <c r="T1254" s="56" t="s">
        <v>1362</v>
      </c>
      <c r="U1254" s="56" t="s">
        <v>1362</v>
      </c>
      <c r="V1254" s="56" t="s">
        <v>1362</v>
      </c>
      <c r="W1254" s="56" t="s">
        <v>1362</v>
      </c>
      <c r="X1254" s="56" t="s">
        <v>1362</v>
      </c>
      <c r="Y1254" s="56">
        <v>1.3142780587035501</v>
      </c>
      <c r="AB1254" s="56">
        <v>3.1425665382273298</v>
      </c>
      <c r="AC1254" s="56" t="s">
        <v>1362</v>
      </c>
      <c r="AD1254" s="56" t="s">
        <v>1362</v>
      </c>
      <c r="AE1254" s="56" t="s">
        <v>1362</v>
      </c>
      <c r="AF1254" s="56" t="s">
        <v>1362</v>
      </c>
      <c r="AG1254" s="56" t="s">
        <v>1362</v>
      </c>
      <c r="AH1254" s="56" t="s">
        <v>1362</v>
      </c>
      <c r="AI1254" s="56" t="s">
        <v>1362</v>
      </c>
      <c r="AJ1254" s="56">
        <v>1.2519912239807101</v>
      </c>
      <c r="AK1254" s="56"/>
      <c r="AL1254" s="29" t="s">
        <v>1390</v>
      </c>
    </row>
    <row r="1255" spans="1:38" x14ac:dyDescent="0.2">
      <c r="A1255" s="30" t="s">
        <v>398</v>
      </c>
      <c r="B1255" s="30">
        <v>18964</v>
      </c>
      <c r="C1255" t="s">
        <v>675</v>
      </c>
      <c r="D1255" t="s">
        <v>1147</v>
      </c>
      <c r="E1255" t="s">
        <v>387</v>
      </c>
      <c r="F1255">
        <v>6.57</v>
      </c>
      <c r="H1255" s="35">
        <v>53951</v>
      </c>
      <c r="I1255" s="40">
        <v>79.037890000000004</v>
      </c>
      <c r="J1255" s="40">
        <v>24.69727</v>
      </c>
      <c r="K1255" s="34">
        <v>3</v>
      </c>
      <c r="M1255">
        <v>3</v>
      </c>
      <c r="P1255" s="28">
        <v>1.1525269786818599</v>
      </c>
      <c r="Q1255" s="32">
        <v>0.77675921095469902</v>
      </c>
      <c r="T1255" s="56" t="s">
        <v>1362</v>
      </c>
      <c r="U1255" s="56">
        <v>-0.83493834257615296</v>
      </c>
      <c r="V1255" s="56">
        <v>-0.27326760303160902</v>
      </c>
      <c r="W1255" s="56" t="s">
        <v>1362</v>
      </c>
      <c r="X1255" s="56">
        <v>0.91176040982898598</v>
      </c>
      <c r="Y1255" s="56">
        <v>0.50692313664594602</v>
      </c>
      <c r="AB1255" s="56">
        <v>2.3352116161697301</v>
      </c>
      <c r="AC1255" s="56" t="s">
        <v>1362</v>
      </c>
      <c r="AD1255" s="56" t="s">
        <v>1362</v>
      </c>
      <c r="AE1255" s="56">
        <v>0.62542833505020701</v>
      </c>
      <c r="AF1255" s="56">
        <v>-1.5851722008641</v>
      </c>
      <c r="AG1255" s="56" t="s">
        <v>1362</v>
      </c>
      <c r="AH1255" s="56" t="s">
        <v>1362</v>
      </c>
      <c r="AI1255" s="56" t="s">
        <v>1362</v>
      </c>
      <c r="AJ1255" s="56">
        <v>0.44463630192310699</v>
      </c>
      <c r="AK1255" s="56"/>
      <c r="AL1255" s="29" t="s">
        <v>1390</v>
      </c>
    </row>
    <row r="1256" spans="1:38" x14ac:dyDescent="0.2">
      <c r="A1256" s="30" t="s">
        <v>398</v>
      </c>
      <c r="B1256" s="30">
        <v>17462</v>
      </c>
      <c r="C1256" t="s">
        <v>431</v>
      </c>
      <c r="D1256" t="s">
        <v>1147</v>
      </c>
      <c r="E1256" t="s">
        <v>387</v>
      </c>
      <c r="F1256">
        <v>16.085000000000001</v>
      </c>
      <c r="H1256" s="35">
        <v>55262</v>
      </c>
      <c r="I1256" s="40">
        <v>79.849917000000005</v>
      </c>
      <c r="J1256" s="40">
        <v>75.524229000000005</v>
      </c>
      <c r="K1256" s="34">
        <v>0</v>
      </c>
      <c r="M1256">
        <v>0</v>
      </c>
      <c r="P1256" s="28">
        <v>-0.43802261525004399</v>
      </c>
      <c r="Q1256" s="28">
        <v>-0.278701485251451</v>
      </c>
      <c r="T1256" s="56">
        <v>-1.60241302349757</v>
      </c>
      <c r="U1256" s="56">
        <v>-0.29174098331128101</v>
      </c>
      <c r="V1256" s="56">
        <v>-0.97968413383820996</v>
      </c>
      <c r="W1256" s="56">
        <v>-1.0507057305107001E-2</v>
      </c>
      <c r="X1256" s="56">
        <v>0.172922401330007</v>
      </c>
      <c r="Y1256" s="56">
        <v>0.52782202997183603</v>
      </c>
      <c r="AB1256" s="56">
        <v>-1.54112991607918</v>
      </c>
      <c r="AC1256" s="56">
        <v>2.07041019728055</v>
      </c>
      <c r="AD1256" s="56" t="s">
        <v>1362</v>
      </c>
      <c r="AE1256" s="56">
        <v>-0.66595069647754601</v>
      </c>
      <c r="AF1256" s="56">
        <v>-1.3740508918626799</v>
      </c>
      <c r="AG1256" s="56" t="s">
        <v>1362</v>
      </c>
      <c r="AH1256" s="56" t="s">
        <v>1362</v>
      </c>
      <c r="AI1256" s="56">
        <v>0.63779564310163395</v>
      </c>
      <c r="AJ1256" s="56">
        <v>0.75416131498552597</v>
      </c>
      <c r="AK1256" s="56"/>
      <c r="AL1256" s="29" t="s">
        <v>1390</v>
      </c>
    </row>
    <row r="1257" spans="1:38" x14ac:dyDescent="0.2">
      <c r="A1257" s="30" t="s">
        <v>398</v>
      </c>
      <c r="B1257" s="30">
        <v>18637</v>
      </c>
      <c r="C1257" t="s">
        <v>618</v>
      </c>
      <c r="D1257" t="s">
        <v>1051</v>
      </c>
      <c r="E1257" t="s">
        <v>387</v>
      </c>
      <c r="F1257">
        <v>0</v>
      </c>
      <c r="H1257" s="35">
        <v>59106</v>
      </c>
      <c r="I1257" s="40">
        <v>87.098259999999996</v>
      </c>
      <c r="J1257" s="40">
        <v>78.058907000000005</v>
      </c>
      <c r="K1257" s="34">
        <v>0</v>
      </c>
      <c r="M1257">
        <v>0</v>
      </c>
      <c r="P1257" s="28">
        <v>0.51296973297746595</v>
      </c>
      <c r="Q1257" s="28">
        <v>-0.124119881202476</v>
      </c>
      <c r="T1257" s="56">
        <v>-2.2968201327501201</v>
      </c>
      <c r="U1257" s="56">
        <v>-0.14974200303013299</v>
      </c>
      <c r="V1257" s="56">
        <v>-0.97031882764676602</v>
      </c>
      <c r="W1257" s="56">
        <v>-0.248056491584185</v>
      </c>
      <c r="X1257" s="56">
        <v>0.507160079024359</v>
      </c>
      <c r="Y1257" s="56">
        <v>0.44527415129910303</v>
      </c>
      <c r="AB1257" s="56">
        <v>-2.0316458216180799</v>
      </c>
      <c r="AC1257" s="56">
        <v>2.1119548913002499</v>
      </c>
      <c r="AD1257" s="56" t="s">
        <v>1362</v>
      </c>
      <c r="AE1257" s="56">
        <v>-0.504389905436747</v>
      </c>
      <c r="AF1257" s="56">
        <v>-1.4195345578248799</v>
      </c>
      <c r="AG1257" s="56" t="s">
        <v>1362</v>
      </c>
      <c r="AH1257" s="56">
        <v>-2.5409497508062602</v>
      </c>
      <c r="AI1257" s="56">
        <v>0.403784757452053</v>
      </c>
      <c r="AJ1257" s="56">
        <v>0.754239719341955</v>
      </c>
      <c r="AK1257" s="56"/>
      <c r="AL1257" s="29" t="s">
        <v>1390</v>
      </c>
    </row>
    <row r="1258" spans="1:38" x14ac:dyDescent="0.2">
      <c r="A1258" s="30" t="s">
        <v>398</v>
      </c>
      <c r="B1258" s="30">
        <v>18703</v>
      </c>
      <c r="C1258" t="s">
        <v>450</v>
      </c>
      <c r="D1258" t="s">
        <v>1155</v>
      </c>
      <c r="E1258" t="s">
        <v>387</v>
      </c>
      <c r="F1258">
        <v>8.5750000000000011</v>
      </c>
      <c r="H1258" s="35">
        <v>78777</v>
      </c>
      <c r="I1258" s="40">
        <v>80.626917000000006</v>
      </c>
      <c r="J1258" s="40">
        <v>89.509687</v>
      </c>
      <c r="K1258" s="34" t="s">
        <v>1363</v>
      </c>
      <c r="M1258">
        <v>0</v>
      </c>
      <c r="P1258" s="28">
        <v>8.3855041468653101E-3</v>
      </c>
      <c r="Q1258" s="28">
        <v>8.3009382652871999E-2</v>
      </c>
      <c r="T1258" s="56" t="s">
        <v>1362</v>
      </c>
      <c r="U1258" s="56" t="s">
        <v>1362</v>
      </c>
      <c r="V1258" s="56" t="s">
        <v>1362</v>
      </c>
      <c r="W1258" s="56" t="s">
        <v>1362</v>
      </c>
      <c r="X1258" s="56" t="s">
        <v>1362</v>
      </c>
      <c r="Y1258" s="56" t="s">
        <v>1362</v>
      </c>
      <c r="AB1258" s="56" t="s">
        <v>1375</v>
      </c>
      <c r="AC1258" s="56" t="s">
        <v>1375</v>
      </c>
      <c r="AD1258" s="56" t="s">
        <v>1362</v>
      </c>
      <c r="AE1258" s="56" t="s">
        <v>1375</v>
      </c>
      <c r="AF1258" s="56" t="s">
        <v>1375</v>
      </c>
      <c r="AG1258" s="56" t="s">
        <v>1362</v>
      </c>
      <c r="AH1258" s="56" t="s">
        <v>1375</v>
      </c>
      <c r="AI1258" s="56" t="s">
        <v>1375</v>
      </c>
      <c r="AJ1258" s="56" t="s">
        <v>1375</v>
      </c>
      <c r="AK1258" s="56"/>
      <c r="AL1258" s="29" t="s">
        <v>1390</v>
      </c>
    </row>
    <row r="1259" spans="1:38" x14ac:dyDescent="0.2">
      <c r="A1259" s="30" t="s">
        <v>398</v>
      </c>
      <c r="B1259" s="30">
        <v>18659</v>
      </c>
      <c r="C1259" t="s">
        <v>393</v>
      </c>
      <c r="D1259" t="s">
        <v>1045</v>
      </c>
      <c r="E1259" t="s">
        <v>387</v>
      </c>
      <c r="F1259">
        <v>32.875</v>
      </c>
      <c r="H1259" s="35">
        <v>83642</v>
      </c>
      <c r="I1259" s="40">
        <v>89.298109999999994</v>
      </c>
      <c r="J1259" s="40">
        <v>75.396159999999995</v>
      </c>
      <c r="K1259" s="34">
        <v>0</v>
      </c>
      <c r="M1259">
        <v>0</v>
      </c>
      <c r="P1259" s="28">
        <v>0.54104382066289802</v>
      </c>
      <c r="Q1259" s="28">
        <v>0.25124427948559003</v>
      </c>
      <c r="T1259" s="56">
        <v>-1.5780703283611099</v>
      </c>
      <c r="U1259" s="56">
        <v>-7.6355221196067399E-2</v>
      </c>
      <c r="V1259" s="56">
        <v>-1.0192532025219401</v>
      </c>
      <c r="W1259" s="56">
        <v>0.55815615405516295</v>
      </c>
      <c r="X1259" s="56">
        <v>0.471187818443006</v>
      </c>
      <c r="Y1259" s="56">
        <v>0.378755866028823</v>
      </c>
      <c r="AB1259" s="56">
        <v>-2.13488692751943</v>
      </c>
      <c r="AC1259" s="56">
        <v>2.0182422772258102</v>
      </c>
      <c r="AD1259" s="56" t="s">
        <v>1362</v>
      </c>
      <c r="AE1259" s="56">
        <v>-0.387582530469951</v>
      </c>
      <c r="AF1259" s="56">
        <v>-1.4638819746726599</v>
      </c>
      <c r="AG1259" s="56" t="s">
        <v>1362</v>
      </c>
      <c r="AH1259" s="56">
        <v>-1.3811564508738099</v>
      </c>
      <c r="AI1259" s="56">
        <v>0.35168250054250699</v>
      </c>
      <c r="AJ1259" s="56">
        <v>0.89680357972938496</v>
      </c>
      <c r="AK1259" s="56"/>
      <c r="AL1259" s="29" t="s">
        <v>1390</v>
      </c>
    </row>
    <row r="1260" spans="1:38" x14ac:dyDescent="0.2">
      <c r="A1260" s="30" t="s">
        <v>398</v>
      </c>
      <c r="B1260" s="30">
        <v>19039</v>
      </c>
      <c r="C1260" t="s">
        <v>649</v>
      </c>
      <c r="D1260" t="s">
        <v>1063</v>
      </c>
      <c r="E1260" t="s">
        <v>387</v>
      </c>
      <c r="F1260">
        <v>5.6950000000000003</v>
      </c>
      <c r="H1260" s="35">
        <v>84713</v>
      </c>
      <c r="I1260" s="40">
        <v>68.134100000000004</v>
      </c>
      <c r="J1260" s="40">
        <v>77.591707</v>
      </c>
      <c r="K1260" s="34">
        <v>0</v>
      </c>
      <c r="M1260">
        <v>0</v>
      </c>
      <c r="P1260" s="28">
        <v>0.590604224414501</v>
      </c>
      <c r="Q1260" s="28">
        <v>0.408699844547317</v>
      </c>
      <c r="T1260" s="56">
        <v>-1.6941622432939201</v>
      </c>
      <c r="U1260" s="56">
        <v>-0.11792992261480199</v>
      </c>
      <c r="V1260" s="56">
        <v>-0.87328847854478298</v>
      </c>
      <c r="W1260" s="56">
        <v>-0.87986385576500703</v>
      </c>
      <c r="X1260" s="56">
        <v>0.15701693951717099</v>
      </c>
      <c r="Y1260" s="56">
        <v>0.46305106434919602</v>
      </c>
      <c r="AB1260" s="56">
        <v>-2.1497550945747101</v>
      </c>
      <c r="AC1260" s="56">
        <v>2.0757765681177198</v>
      </c>
      <c r="AD1260" s="56" t="s">
        <v>1362</v>
      </c>
      <c r="AE1260" s="56">
        <v>-0.33597641963721903</v>
      </c>
      <c r="AF1260" s="56">
        <v>-1.2121579164809599</v>
      </c>
      <c r="AG1260" s="56" t="s">
        <v>1362</v>
      </c>
      <c r="AH1260" s="56">
        <v>-2.5886696958714901</v>
      </c>
      <c r="AI1260" s="56">
        <v>0.51548537739434996</v>
      </c>
      <c r="AJ1260" s="56">
        <v>0.41910120981596399</v>
      </c>
      <c r="AK1260" s="56"/>
      <c r="AL1260" s="29" t="s">
        <v>1390</v>
      </c>
    </row>
    <row r="1261" spans="1:38" x14ac:dyDescent="0.2">
      <c r="A1261" s="30" t="s">
        <v>398</v>
      </c>
      <c r="B1261" s="30">
        <v>19040</v>
      </c>
      <c r="C1261" t="s">
        <v>650</v>
      </c>
      <c r="D1261" s="1" t="s">
        <v>1125</v>
      </c>
      <c r="E1261" t="s">
        <v>387</v>
      </c>
      <c r="F1261">
        <v>4.4399999999999995</v>
      </c>
      <c r="H1261" s="35">
        <v>86530</v>
      </c>
      <c r="I1261" s="40">
        <v>68.917793000000003</v>
      </c>
      <c r="J1261" s="40">
        <v>75.904036000000005</v>
      </c>
      <c r="K1261" s="34">
        <v>0</v>
      </c>
      <c r="M1261">
        <v>0</v>
      </c>
      <c r="P1261" s="28">
        <v>0.44744683087541498</v>
      </c>
      <c r="Q1261" s="28">
        <v>0.57524754752190399</v>
      </c>
      <c r="T1261" s="56">
        <v>-1.2867864457231399</v>
      </c>
      <c r="U1261" s="56">
        <v>-6.5877340340584498E-2</v>
      </c>
      <c r="V1261" s="56">
        <v>-1.00063242691554</v>
      </c>
      <c r="W1261" s="56">
        <v>-0.60999158194416503</v>
      </c>
      <c r="X1261" s="56">
        <v>0.52678778339212695</v>
      </c>
      <c r="Y1261" s="56">
        <v>0.36880817188627202</v>
      </c>
      <c r="AB1261" s="56">
        <v>-1.6145456290506499</v>
      </c>
      <c r="AC1261" s="56">
        <v>1.97334321624444</v>
      </c>
      <c r="AD1261" s="56" t="s">
        <v>1362</v>
      </c>
      <c r="AE1261" s="56">
        <v>-0.14110708611440401</v>
      </c>
      <c r="AF1261" s="56">
        <v>-1.4056464291395101</v>
      </c>
      <c r="AG1261" s="56" t="s">
        <v>1362</v>
      </c>
      <c r="AH1261" s="56">
        <v>-1.6384227310685899</v>
      </c>
      <c r="AI1261" s="56">
        <v>0.37410186673168799</v>
      </c>
      <c r="AJ1261" s="56">
        <v>0.66480405814504395</v>
      </c>
      <c r="AK1261" s="56"/>
      <c r="AL1261" s="29" t="s">
        <v>1390</v>
      </c>
    </row>
    <row r="1262" spans="1:38" x14ac:dyDescent="0.2">
      <c r="A1262" s="30" t="s">
        <v>398</v>
      </c>
      <c r="B1262" s="30">
        <v>18931</v>
      </c>
      <c r="C1262" t="s">
        <v>644</v>
      </c>
      <c r="D1262" t="s">
        <v>1140</v>
      </c>
      <c r="E1262" t="s">
        <v>387</v>
      </c>
      <c r="F1262">
        <v>31.365000000000002</v>
      </c>
      <c r="H1262" s="35">
        <v>93007</v>
      </c>
      <c r="I1262" s="40">
        <v>78.506889999999999</v>
      </c>
      <c r="J1262" s="40">
        <v>24.865880000000001</v>
      </c>
      <c r="K1262" s="34">
        <v>3</v>
      </c>
      <c r="M1262">
        <v>1</v>
      </c>
      <c r="P1262" s="28">
        <v>0.38114677548884701</v>
      </c>
      <c r="Q1262" s="28">
        <v>0.60231519167837699</v>
      </c>
      <c r="T1262" s="56" t="s">
        <v>1362</v>
      </c>
      <c r="U1262" s="56" t="s">
        <v>1362</v>
      </c>
      <c r="V1262" s="56" t="s">
        <v>1362</v>
      </c>
      <c r="W1262" s="56" t="s">
        <v>1362</v>
      </c>
      <c r="X1262" s="56">
        <v>0.91176040982898598</v>
      </c>
      <c r="Y1262" s="56">
        <v>1.0918856373671</v>
      </c>
      <c r="AB1262" s="56">
        <v>2.3352116161697301</v>
      </c>
      <c r="AC1262" s="56" t="s">
        <v>1362</v>
      </c>
      <c r="AD1262" s="56" t="s">
        <v>1362</v>
      </c>
      <c r="AE1262" s="56" t="s">
        <v>1362</v>
      </c>
      <c r="AF1262" s="56">
        <v>-0.58517220086410004</v>
      </c>
      <c r="AG1262" s="56" t="s">
        <v>1362</v>
      </c>
      <c r="AH1262" s="56" t="s">
        <v>1362</v>
      </c>
      <c r="AI1262" s="56">
        <v>0.97808427511033702</v>
      </c>
      <c r="AJ1262" s="56">
        <v>0.44463630192310699</v>
      </c>
      <c r="AK1262" s="56"/>
      <c r="AL1262" s="29" t="s">
        <v>1390</v>
      </c>
    </row>
    <row r="1263" spans="1:38" x14ac:dyDescent="0.2">
      <c r="A1263" s="30" t="s">
        <v>398</v>
      </c>
      <c r="B1263" s="30">
        <v>18965</v>
      </c>
      <c r="C1263" t="s">
        <v>676</v>
      </c>
      <c r="D1263" t="s">
        <v>1264</v>
      </c>
      <c r="E1263" t="s">
        <v>387</v>
      </c>
      <c r="F1263">
        <v>2.63</v>
      </c>
      <c r="H1263" s="35">
        <v>94166</v>
      </c>
      <c r="I1263" s="40">
        <v>83.715653000000003</v>
      </c>
      <c r="J1263" s="40">
        <v>20.23873</v>
      </c>
      <c r="K1263" s="34">
        <v>3</v>
      </c>
      <c r="M1263">
        <v>1</v>
      </c>
      <c r="P1263" s="28">
        <v>1.2810884147627</v>
      </c>
      <c r="Q1263" s="28">
        <v>0.37207272678697301</v>
      </c>
      <c r="T1263" s="56">
        <v>0.27392850875134001</v>
      </c>
      <c r="U1263" s="56">
        <v>-1.3495115154059101</v>
      </c>
      <c r="V1263" s="56" t="s">
        <v>1362</v>
      </c>
      <c r="W1263" s="56" t="s">
        <v>1362</v>
      </c>
      <c r="X1263" s="56" t="s">
        <v>1362</v>
      </c>
      <c r="Y1263" s="56">
        <v>0.99234996381619001</v>
      </c>
      <c r="AB1263" s="56">
        <v>2.2356759426188102</v>
      </c>
      <c r="AC1263" s="56">
        <v>2.0746265520816198</v>
      </c>
      <c r="AD1263" s="56" t="s">
        <v>1362</v>
      </c>
      <c r="AE1263" s="56" t="s">
        <v>1362</v>
      </c>
      <c r="AF1263" s="56">
        <v>-2.0997453736938598</v>
      </c>
      <c r="AG1263" s="56" t="s">
        <v>1362</v>
      </c>
      <c r="AH1263" s="56" t="s">
        <v>1362</v>
      </c>
      <c r="AI1263" s="56">
        <v>0.46351110228057801</v>
      </c>
      <c r="AJ1263" s="56" t="s">
        <v>1362</v>
      </c>
      <c r="AK1263" s="56"/>
      <c r="AL1263" s="29" t="s">
        <v>1390</v>
      </c>
    </row>
    <row r="1264" spans="1:38" x14ac:dyDescent="0.2">
      <c r="A1264" s="30" t="s">
        <v>398</v>
      </c>
      <c r="B1264" s="30">
        <v>19043</v>
      </c>
      <c r="C1264" t="s">
        <v>652</v>
      </c>
      <c r="D1264" t="s">
        <v>1077</v>
      </c>
      <c r="E1264" t="s">
        <v>387</v>
      </c>
      <c r="F1264">
        <v>1.22</v>
      </c>
      <c r="H1264" s="35">
        <v>98199</v>
      </c>
      <c r="I1264" s="40">
        <v>68.557580000000002</v>
      </c>
      <c r="J1264" s="40">
        <v>76.562304999999995</v>
      </c>
      <c r="K1264" s="34">
        <v>0</v>
      </c>
      <c r="M1264">
        <v>0</v>
      </c>
      <c r="P1264" s="28">
        <v>0.442634283052872</v>
      </c>
      <c r="Q1264" s="28">
        <v>0.42335460921690798</v>
      </c>
      <c r="T1264" s="56">
        <v>-1.9540020961265401</v>
      </c>
      <c r="U1264" s="56">
        <v>1.67389104667445E-2</v>
      </c>
      <c r="V1264" s="56">
        <v>-1.0157713807392501</v>
      </c>
      <c r="W1264" s="56">
        <v>0.61928819189857498</v>
      </c>
      <c r="X1264" s="56">
        <v>0.22370441614372599</v>
      </c>
      <c r="Y1264" s="56">
        <v>0.39489651891183603</v>
      </c>
      <c r="AB1264" s="56">
        <v>-2.2356297763067698</v>
      </c>
      <c r="AC1264" s="56">
        <v>1.9576704057357699</v>
      </c>
      <c r="AD1264" s="56" t="s">
        <v>1362</v>
      </c>
      <c r="AE1264" s="56">
        <v>-0.34414874437604398</v>
      </c>
      <c r="AF1264" s="56">
        <v>-1.4011260911771399</v>
      </c>
      <c r="AG1264" s="56" t="s">
        <v>1362</v>
      </c>
      <c r="AH1264" s="56">
        <v>-0.54901349551969802</v>
      </c>
      <c r="AI1264" s="56">
        <v>0.46351110228057801</v>
      </c>
      <c r="AJ1264" s="56">
        <v>0.81950475394564704</v>
      </c>
      <c r="AK1264" s="56"/>
      <c r="AL1264" s="29" t="s">
        <v>1390</v>
      </c>
    </row>
  </sheetData>
  <sortState xmlns:xlrd2="http://schemas.microsoft.com/office/spreadsheetml/2017/richdata2" ref="A2:AL1232">
    <sortCondition descending="1" ref="M2:M12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1CB1-5ACA-B64C-9B53-AD6FB4C75C24}">
  <dimension ref="A1:AV888"/>
  <sheetViews>
    <sheetView workbookViewId="0"/>
  </sheetViews>
  <sheetFormatPr baseColWidth="10" defaultRowHeight="16" x14ac:dyDescent="0.2"/>
  <cols>
    <col min="1" max="1" width="10.1640625" bestFit="1" customWidth="1"/>
    <col min="3" max="3" width="27.5" style="29" customWidth="1"/>
    <col min="4" max="4" width="11.83203125" bestFit="1" customWidth="1"/>
  </cols>
  <sheetData>
    <row r="1" spans="1:48" ht="29" customHeight="1" x14ac:dyDescent="0.2">
      <c r="A1" s="80" t="s">
        <v>1034</v>
      </c>
      <c r="B1" s="80" t="s">
        <v>1411</v>
      </c>
      <c r="C1" s="79" t="s">
        <v>1455</v>
      </c>
      <c r="D1" s="80" t="s">
        <v>1409</v>
      </c>
      <c r="E1" s="80" t="s">
        <v>1410</v>
      </c>
      <c r="F1" s="80" t="s">
        <v>1412</v>
      </c>
      <c r="G1" s="80" t="s">
        <v>1413</v>
      </c>
      <c r="H1" s="80" t="s">
        <v>1414</v>
      </c>
      <c r="I1" s="80" t="s">
        <v>1415</v>
      </c>
      <c r="J1" s="80" t="s">
        <v>1416</v>
      </c>
      <c r="K1" s="80" t="s">
        <v>1417</v>
      </c>
      <c r="L1" s="80" t="s">
        <v>1418</v>
      </c>
      <c r="M1" s="80" t="s">
        <v>1419</v>
      </c>
      <c r="N1" s="80" t="s">
        <v>1420</v>
      </c>
      <c r="O1" s="80" t="s">
        <v>1421</v>
      </c>
      <c r="P1" s="80" t="s">
        <v>1422</v>
      </c>
      <c r="Q1" s="80" t="s">
        <v>1423</v>
      </c>
      <c r="R1" s="80" t="s">
        <v>1424</v>
      </c>
      <c r="S1" s="80" t="s">
        <v>1425</v>
      </c>
      <c r="T1" s="80" t="s">
        <v>1426</v>
      </c>
      <c r="U1" s="80" t="s">
        <v>1427</v>
      </c>
      <c r="V1" s="80" t="s">
        <v>1428</v>
      </c>
      <c r="W1" s="80" t="s">
        <v>1429</v>
      </c>
      <c r="X1" s="80" t="s">
        <v>1430</v>
      </c>
      <c r="Y1" s="80" t="s">
        <v>1431</v>
      </c>
      <c r="Z1" s="80" t="s">
        <v>1432</v>
      </c>
      <c r="AA1" s="80" t="s">
        <v>1433</v>
      </c>
      <c r="AB1" s="80" t="s">
        <v>1434</v>
      </c>
      <c r="AC1" s="80" t="s">
        <v>1435</v>
      </c>
      <c r="AD1" s="80" t="s">
        <v>1436</v>
      </c>
      <c r="AE1" s="80" t="s">
        <v>1437</v>
      </c>
      <c r="AF1" s="80" t="s">
        <v>1438</v>
      </c>
      <c r="AG1" s="80" t="s">
        <v>1439</v>
      </c>
      <c r="AH1" s="80" t="s">
        <v>1440</v>
      </c>
      <c r="AI1" s="80" t="s">
        <v>1441</v>
      </c>
      <c r="AJ1" s="80" t="s">
        <v>1442</v>
      </c>
      <c r="AK1" s="80" t="s">
        <v>1443</v>
      </c>
      <c r="AL1" s="80" t="s">
        <v>1444</v>
      </c>
      <c r="AM1" s="80" t="s">
        <v>1445</v>
      </c>
      <c r="AN1" s="80" t="s">
        <v>1446</v>
      </c>
      <c r="AO1" s="80" t="s">
        <v>1447</v>
      </c>
      <c r="AP1" s="80" t="s">
        <v>1448</v>
      </c>
      <c r="AQ1" s="80" t="s">
        <v>1449</v>
      </c>
      <c r="AR1" s="80" t="s">
        <v>1450</v>
      </c>
      <c r="AS1" s="80" t="s">
        <v>1451</v>
      </c>
      <c r="AT1" s="80" t="s">
        <v>1452</v>
      </c>
      <c r="AU1" s="80" t="s">
        <v>1453</v>
      </c>
      <c r="AV1" s="80" t="s">
        <v>1454</v>
      </c>
    </row>
    <row r="2" spans="1:48" x14ac:dyDescent="0.2">
      <c r="A2" t="s">
        <v>669</v>
      </c>
      <c r="B2" t="s">
        <v>1041</v>
      </c>
      <c r="C2" s="84" t="s">
        <v>1459</v>
      </c>
      <c r="D2">
        <v>18958</v>
      </c>
      <c r="E2">
        <v>19061</v>
      </c>
      <c r="F2">
        <v>26283</v>
      </c>
    </row>
    <row r="3" spans="1:48" x14ac:dyDescent="0.2">
      <c r="A3" t="s">
        <v>868</v>
      </c>
      <c r="B3" t="s">
        <v>1051</v>
      </c>
      <c r="C3" s="84" t="s">
        <v>1459</v>
      </c>
      <c r="D3">
        <v>22944</v>
      </c>
      <c r="E3">
        <v>26287</v>
      </c>
    </row>
    <row r="4" spans="1:48" x14ac:dyDescent="0.2">
      <c r="A4" t="s">
        <v>1187</v>
      </c>
      <c r="B4" t="s">
        <v>1188</v>
      </c>
      <c r="C4" s="84" t="s">
        <v>1459</v>
      </c>
      <c r="D4">
        <v>24062</v>
      </c>
      <c r="E4">
        <v>26289</v>
      </c>
    </row>
    <row r="5" spans="1:48" x14ac:dyDescent="0.2">
      <c r="A5" t="s">
        <v>923</v>
      </c>
      <c r="B5" t="s">
        <v>1169</v>
      </c>
      <c r="C5" s="84" t="s">
        <v>1459</v>
      </c>
      <c r="D5">
        <v>26326</v>
      </c>
      <c r="E5" t="s">
        <v>138</v>
      </c>
    </row>
    <row r="6" spans="1:48" x14ac:dyDescent="0.2">
      <c r="A6" t="s">
        <v>393</v>
      </c>
      <c r="B6" s="3" t="s">
        <v>1045</v>
      </c>
      <c r="C6" s="81" t="s">
        <v>1456</v>
      </c>
      <c r="D6">
        <v>15413</v>
      </c>
      <c r="E6">
        <v>16658</v>
      </c>
      <c r="F6">
        <v>16666</v>
      </c>
      <c r="G6">
        <v>17357</v>
      </c>
      <c r="H6">
        <v>17364</v>
      </c>
      <c r="I6">
        <v>17371</v>
      </c>
      <c r="J6">
        <v>17378</v>
      </c>
      <c r="K6">
        <v>18097</v>
      </c>
      <c r="L6">
        <v>18105</v>
      </c>
      <c r="M6">
        <v>18113</v>
      </c>
      <c r="N6">
        <v>18121</v>
      </c>
      <c r="O6">
        <v>18327</v>
      </c>
      <c r="P6">
        <v>18409</v>
      </c>
      <c r="Q6">
        <v>18457</v>
      </c>
      <c r="R6">
        <v>18659</v>
      </c>
      <c r="S6">
        <v>18718</v>
      </c>
      <c r="T6">
        <v>18766</v>
      </c>
      <c r="U6">
        <v>18974</v>
      </c>
      <c r="V6">
        <v>19022</v>
      </c>
      <c r="W6">
        <v>19077</v>
      </c>
      <c r="X6">
        <v>26446</v>
      </c>
      <c r="Y6">
        <v>26468</v>
      </c>
      <c r="Z6">
        <v>28409</v>
      </c>
      <c r="AA6">
        <v>28417</v>
      </c>
      <c r="AB6" t="s">
        <v>60</v>
      </c>
      <c r="AC6" t="s">
        <v>86</v>
      </c>
      <c r="AD6" t="s">
        <v>103</v>
      </c>
      <c r="AE6" t="s">
        <v>122</v>
      </c>
      <c r="AF6" t="s">
        <v>143</v>
      </c>
      <c r="AG6" t="s">
        <v>149</v>
      </c>
      <c r="AH6" t="s">
        <v>167</v>
      </c>
      <c r="AI6" t="s">
        <v>179</v>
      </c>
      <c r="AJ6" t="s">
        <v>191</v>
      </c>
      <c r="AK6" t="s">
        <v>238</v>
      </c>
      <c r="AL6" t="s">
        <v>250</v>
      </c>
      <c r="AM6" t="s">
        <v>263</v>
      </c>
      <c r="AN6" t="s">
        <v>310</v>
      </c>
      <c r="AO6" t="s">
        <v>320</v>
      </c>
      <c r="AP6" t="s">
        <v>328</v>
      </c>
      <c r="AQ6" t="s">
        <v>349</v>
      </c>
      <c r="AR6" t="s">
        <v>372</v>
      </c>
      <c r="AS6" t="s">
        <v>1383</v>
      </c>
      <c r="AT6" t="s">
        <v>1385</v>
      </c>
      <c r="AU6" t="s">
        <v>1388</v>
      </c>
      <c r="AV6" t="s">
        <v>1397</v>
      </c>
    </row>
    <row r="7" spans="1:48" x14ac:dyDescent="0.2">
      <c r="A7" t="s">
        <v>395</v>
      </c>
      <c r="B7" s="3" t="s">
        <v>1297</v>
      </c>
      <c r="C7" s="81" t="s">
        <v>1456</v>
      </c>
      <c r="D7">
        <v>15399</v>
      </c>
      <c r="E7">
        <v>16657</v>
      </c>
      <c r="F7">
        <v>16665</v>
      </c>
      <c r="G7">
        <v>17356</v>
      </c>
      <c r="H7">
        <v>17363</v>
      </c>
      <c r="I7">
        <v>17370</v>
      </c>
      <c r="J7">
        <v>17377</v>
      </c>
      <c r="K7">
        <v>17496</v>
      </c>
      <c r="L7">
        <v>18095</v>
      </c>
      <c r="M7">
        <v>18102</v>
      </c>
      <c r="N7">
        <v>18111</v>
      </c>
      <c r="O7">
        <v>18118</v>
      </c>
      <c r="P7">
        <v>22856</v>
      </c>
      <c r="Q7">
        <v>28419</v>
      </c>
      <c r="R7" t="s">
        <v>355</v>
      </c>
      <c r="S7" t="s">
        <v>1394</v>
      </c>
      <c r="T7" t="s">
        <v>1386</v>
      </c>
      <c r="U7" t="s">
        <v>1395</v>
      </c>
      <c r="V7" t="s">
        <v>1399</v>
      </c>
    </row>
    <row r="8" spans="1:48" x14ac:dyDescent="0.2">
      <c r="A8" t="s">
        <v>394</v>
      </c>
      <c r="B8" t="s">
        <v>1127</v>
      </c>
      <c r="C8" s="81" t="s">
        <v>1456</v>
      </c>
      <c r="D8">
        <v>17358</v>
      </c>
      <c r="E8">
        <v>17365</v>
      </c>
      <c r="F8">
        <v>17372</v>
      </c>
      <c r="G8">
        <v>17379</v>
      </c>
      <c r="H8">
        <v>18098</v>
      </c>
      <c r="I8">
        <v>18114</v>
      </c>
      <c r="J8">
        <v>28412</v>
      </c>
      <c r="K8">
        <v>28418</v>
      </c>
      <c r="L8">
        <v>28424</v>
      </c>
      <c r="M8">
        <v>28430</v>
      </c>
      <c r="N8" t="s">
        <v>185</v>
      </c>
      <c r="O8" t="s">
        <v>1398</v>
      </c>
    </row>
    <row r="9" spans="1:48" x14ac:dyDescent="0.2">
      <c r="A9" s="48" t="s">
        <v>402</v>
      </c>
      <c r="B9" s="59" t="s">
        <v>1055</v>
      </c>
      <c r="C9" s="81" t="s">
        <v>1456</v>
      </c>
      <c r="D9" s="48">
        <v>15396</v>
      </c>
      <c r="E9">
        <v>16655</v>
      </c>
      <c r="F9">
        <v>16663</v>
      </c>
      <c r="G9">
        <v>17359</v>
      </c>
      <c r="H9">
        <v>17366</v>
      </c>
      <c r="I9">
        <v>17373</v>
      </c>
      <c r="J9">
        <v>17380</v>
      </c>
      <c r="K9">
        <v>18093</v>
      </c>
      <c r="L9">
        <v>18101</v>
      </c>
      <c r="M9">
        <v>18109</v>
      </c>
      <c r="N9" s="48">
        <v>18117</v>
      </c>
    </row>
    <row r="10" spans="1:48" x14ac:dyDescent="0.2">
      <c r="A10" t="s">
        <v>396</v>
      </c>
      <c r="B10" t="s">
        <v>1298</v>
      </c>
      <c r="C10" s="82" t="s">
        <v>1456</v>
      </c>
      <c r="D10">
        <v>28421</v>
      </c>
      <c r="E10" t="s">
        <v>110</v>
      </c>
      <c r="F10" t="s">
        <v>352</v>
      </c>
      <c r="G10" t="s">
        <v>1384</v>
      </c>
      <c r="H10" t="s">
        <v>1387</v>
      </c>
      <c r="I10" t="s">
        <v>1396</v>
      </c>
      <c r="J10" t="s">
        <v>1400</v>
      </c>
    </row>
    <row r="11" spans="1:48" x14ac:dyDescent="0.2">
      <c r="A11" t="s">
        <v>406</v>
      </c>
      <c r="B11" s="3" t="s">
        <v>1120</v>
      </c>
      <c r="C11" s="81" t="s">
        <v>1456</v>
      </c>
      <c r="D11">
        <v>15402</v>
      </c>
      <c r="E11">
        <v>16628</v>
      </c>
      <c r="F11">
        <v>16660</v>
      </c>
      <c r="G11">
        <v>23571</v>
      </c>
      <c r="H11">
        <v>26320</v>
      </c>
    </row>
    <row r="12" spans="1:48" x14ac:dyDescent="0.2">
      <c r="A12" t="s">
        <v>392</v>
      </c>
      <c r="B12" t="s">
        <v>1153</v>
      </c>
      <c r="C12" s="81" t="s">
        <v>1456</v>
      </c>
      <c r="D12">
        <v>28397</v>
      </c>
      <c r="E12">
        <v>28401</v>
      </c>
      <c r="F12">
        <v>28405</v>
      </c>
    </row>
    <row r="13" spans="1:48" x14ac:dyDescent="0.2">
      <c r="A13" t="s">
        <v>392</v>
      </c>
      <c r="B13" t="s">
        <v>1040</v>
      </c>
      <c r="C13" s="81" t="s">
        <v>1456</v>
      </c>
      <c r="D13" t="s">
        <v>1380</v>
      </c>
      <c r="E13" t="s">
        <v>1381</v>
      </c>
      <c r="F13" t="s">
        <v>1382</v>
      </c>
    </row>
    <row r="14" spans="1:48" x14ac:dyDescent="0.2">
      <c r="A14" t="s">
        <v>675</v>
      </c>
      <c r="B14" t="s">
        <v>1147</v>
      </c>
      <c r="C14" s="81" t="s">
        <v>1456</v>
      </c>
      <c r="D14">
        <v>18964</v>
      </c>
      <c r="E14">
        <v>19067</v>
      </c>
      <c r="F14" t="s">
        <v>351</v>
      </c>
    </row>
    <row r="15" spans="1:48" x14ac:dyDescent="0.2">
      <c r="A15" t="s">
        <v>1031</v>
      </c>
      <c r="B15" t="s">
        <v>1153</v>
      </c>
      <c r="C15" s="81" t="s">
        <v>1456</v>
      </c>
      <c r="D15">
        <v>17488</v>
      </c>
      <c r="E15">
        <v>18710</v>
      </c>
      <c r="F15" t="s">
        <v>350</v>
      </c>
    </row>
    <row r="16" spans="1:48" x14ac:dyDescent="0.2">
      <c r="A16" t="s">
        <v>1002</v>
      </c>
      <c r="B16" t="s">
        <v>1046</v>
      </c>
      <c r="C16" s="81" t="s">
        <v>1456</v>
      </c>
      <c r="D16" t="s">
        <v>317</v>
      </c>
      <c r="E16" t="s">
        <v>379</v>
      </c>
    </row>
    <row r="17" spans="1:6" x14ac:dyDescent="0.2">
      <c r="A17" t="s">
        <v>885</v>
      </c>
      <c r="B17" t="s">
        <v>1133</v>
      </c>
      <c r="C17" s="81" t="s">
        <v>1456</v>
      </c>
      <c r="D17">
        <v>23827</v>
      </c>
      <c r="E17">
        <v>26459</v>
      </c>
    </row>
    <row r="18" spans="1:6" x14ac:dyDescent="0.2">
      <c r="A18" t="s">
        <v>897</v>
      </c>
      <c r="B18" t="s">
        <v>1168</v>
      </c>
      <c r="C18" s="81" t="s">
        <v>1456</v>
      </c>
      <c r="D18">
        <v>23856</v>
      </c>
      <c r="E18">
        <v>26427</v>
      </c>
    </row>
    <row r="19" spans="1:6" x14ac:dyDescent="0.2">
      <c r="A19" t="s">
        <v>894</v>
      </c>
      <c r="B19" t="s">
        <v>1086</v>
      </c>
      <c r="C19" s="81" t="s">
        <v>1456</v>
      </c>
      <c r="D19">
        <v>23850</v>
      </c>
      <c r="E19" t="s">
        <v>371</v>
      </c>
    </row>
    <row r="20" spans="1:6" x14ac:dyDescent="0.2">
      <c r="A20" t="s">
        <v>394</v>
      </c>
      <c r="B20" t="s">
        <v>1090</v>
      </c>
      <c r="C20" s="81" t="s">
        <v>1456</v>
      </c>
      <c r="D20" t="s">
        <v>8</v>
      </c>
      <c r="E20" t="s">
        <v>356</v>
      </c>
    </row>
    <row r="21" spans="1:6" x14ac:dyDescent="0.2">
      <c r="A21" t="s">
        <v>484</v>
      </c>
      <c r="B21" t="s">
        <v>1046</v>
      </c>
      <c r="C21" s="81" t="s">
        <v>1456</v>
      </c>
      <c r="D21">
        <v>18306</v>
      </c>
      <c r="E21">
        <v>18745</v>
      </c>
    </row>
    <row r="22" spans="1:6" x14ac:dyDescent="0.2">
      <c r="A22" t="s">
        <v>944</v>
      </c>
      <c r="B22" t="s">
        <v>1054</v>
      </c>
      <c r="C22" s="81" t="s">
        <v>1456</v>
      </c>
      <c r="D22" t="s">
        <v>207</v>
      </c>
      <c r="E22">
        <v>26448</v>
      </c>
    </row>
    <row r="23" spans="1:6" x14ac:dyDescent="0.2">
      <c r="A23" t="s">
        <v>749</v>
      </c>
      <c r="B23" s="1" t="s">
        <v>1080</v>
      </c>
      <c r="C23" s="81" t="s">
        <v>1456</v>
      </c>
      <c r="D23">
        <v>19144</v>
      </c>
      <c r="E23">
        <v>26318</v>
      </c>
    </row>
    <row r="24" spans="1:6" x14ac:dyDescent="0.2">
      <c r="A24" t="s">
        <v>845</v>
      </c>
      <c r="B24" t="s">
        <v>1312</v>
      </c>
      <c r="C24" s="81" t="s">
        <v>1456</v>
      </c>
      <c r="D24">
        <v>22195</v>
      </c>
      <c r="E24">
        <v>26301</v>
      </c>
    </row>
    <row r="25" spans="1:6" x14ac:dyDescent="0.2">
      <c r="A25" t="s">
        <v>909</v>
      </c>
      <c r="B25" t="s">
        <v>1267</v>
      </c>
      <c r="C25" s="81" t="s">
        <v>1456</v>
      </c>
      <c r="D25" t="s">
        <v>98</v>
      </c>
      <c r="E25" t="s">
        <v>381</v>
      </c>
    </row>
    <row r="26" spans="1:6" x14ac:dyDescent="0.2">
      <c r="A26" t="s">
        <v>911</v>
      </c>
      <c r="B26" t="s">
        <v>1122</v>
      </c>
      <c r="C26" s="81" t="s">
        <v>1456</v>
      </c>
      <c r="D26" t="s">
        <v>104</v>
      </c>
      <c r="E26" t="s">
        <v>385</v>
      </c>
    </row>
    <row r="27" spans="1:6" x14ac:dyDescent="0.2">
      <c r="A27" t="s">
        <v>436</v>
      </c>
      <c r="B27" t="s">
        <v>1326</v>
      </c>
      <c r="C27" s="81" t="s">
        <v>1456</v>
      </c>
      <c r="D27" t="s">
        <v>114</v>
      </c>
      <c r="E27" t="s">
        <v>358</v>
      </c>
    </row>
    <row r="28" spans="1:6" x14ac:dyDescent="0.2">
      <c r="A28" t="s">
        <v>1004</v>
      </c>
      <c r="B28" t="s">
        <v>1161</v>
      </c>
      <c r="C28" s="81" t="s">
        <v>1456</v>
      </c>
      <c r="D28" t="s">
        <v>319</v>
      </c>
      <c r="E28" t="s">
        <v>360</v>
      </c>
    </row>
    <row r="29" spans="1:6" x14ac:dyDescent="0.2">
      <c r="A29" t="s">
        <v>582</v>
      </c>
      <c r="B29" s="1" t="s">
        <v>1109</v>
      </c>
      <c r="C29" s="84" t="s">
        <v>1462</v>
      </c>
      <c r="D29">
        <v>23860</v>
      </c>
      <c r="E29">
        <v>26319</v>
      </c>
    </row>
    <row r="30" spans="1:6" x14ac:dyDescent="0.2">
      <c r="A30" t="s">
        <v>1094</v>
      </c>
      <c r="B30" t="s">
        <v>1095</v>
      </c>
      <c r="C30" s="84" t="s">
        <v>1462</v>
      </c>
      <c r="D30">
        <v>24056</v>
      </c>
      <c r="E30">
        <v>26153</v>
      </c>
    </row>
    <row r="31" spans="1:6" x14ac:dyDescent="0.2">
      <c r="A31" t="s">
        <v>722</v>
      </c>
      <c r="B31" t="s">
        <v>1117</v>
      </c>
      <c r="C31" s="84" t="s">
        <v>1468</v>
      </c>
      <c r="D31">
        <v>23581</v>
      </c>
      <c r="E31">
        <v>26323</v>
      </c>
    </row>
    <row r="32" spans="1:6" x14ac:dyDescent="0.2">
      <c r="A32" t="s">
        <v>677</v>
      </c>
      <c r="B32" t="s">
        <v>1046</v>
      </c>
      <c r="C32" s="84" t="s">
        <v>1458</v>
      </c>
      <c r="D32">
        <v>18966</v>
      </c>
      <c r="E32">
        <v>19069</v>
      </c>
      <c r="F32">
        <v>26147</v>
      </c>
    </row>
    <row r="33" spans="1:7" x14ac:dyDescent="0.2">
      <c r="A33" t="s">
        <v>1043</v>
      </c>
      <c r="B33" t="s">
        <v>1306</v>
      </c>
      <c r="C33" s="84" t="s">
        <v>1458</v>
      </c>
      <c r="D33" t="s">
        <v>109</v>
      </c>
      <c r="E33">
        <v>26152</v>
      </c>
    </row>
    <row r="34" spans="1:7" x14ac:dyDescent="0.2">
      <c r="A34" t="s">
        <v>801</v>
      </c>
      <c r="B34" t="s">
        <v>1102</v>
      </c>
      <c r="C34" s="84" t="s">
        <v>1458</v>
      </c>
      <c r="D34">
        <v>22628</v>
      </c>
      <c r="E34">
        <v>26316</v>
      </c>
    </row>
    <row r="35" spans="1:7" x14ac:dyDescent="0.2">
      <c r="A35" t="s">
        <v>653</v>
      </c>
      <c r="B35" t="s">
        <v>1061</v>
      </c>
      <c r="C35" s="84" t="s">
        <v>1458</v>
      </c>
      <c r="D35">
        <v>23561</v>
      </c>
      <c r="E35">
        <v>26304</v>
      </c>
    </row>
    <row r="36" spans="1:7" x14ac:dyDescent="0.2">
      <c r="A36" t="s">
        <v>651</v>
      </c>
      <c r="B36" t="s">
        <v>1065</v>
      </c>
      <c r="C36" s="84" t="s">
        <v>1458</v>
      </c>
      <c r="D36">
        <v>23549</v>
      </c>
      <c r="E36">
        <v>26303</v>
      </c>
    </row>
    <row r="37" spans="1:7" x14ac:dyDescent="0.2">
      <c r="A37" t="s">
        <v>886</v>
      </c>
      <c r="B37" t="s">
        <v>1040</v>
      </c>
      <c r="C37" s="84" t="s">
        <v>1458</v>
      </c>
      <c r="D37">
        <v>23830</v>
      </c>
      <c r="E37">
        <v>26302</v>
      </c>
    </row>
    <row r="38" spans="1:7" x14ac:dyDescent="0.2">
      <c r="A38" t="s">
        <v>392</v>
      </c>
      <c r="B38" t="s">
        <v>1081</v>
      </c>
      <c r="C38" s="88" t="s">
        <v>1463</v>
      </c>
      <c r="D38">
        <v>17414</v>
      </c>
      <c r="E38" t="s">
        <v>1391</v>
      </c>
      <c r="F38" t="s">
        <v>1392</v>
      </c>
      <c r="G38" t="s">
        <v>1393</v>
      </c>
    </row>
    <row r="39" spans="1:7" x14ac:dyDescent="0.2">
      <c r="A39" t="s">
        <v>674</v>
      </c>
      <c r="B39" t="s">
        <v>1270</v>
      </c>
      <c r="C39" s="88" t="s">
        <v>1463</v>
      </c>
      <c r="D39">
        <v>18963</v>
      </c>
      <c r="E39">
        <v>19066</v>
      </c>
      <c r="F39" t="s">
        <v>386</v>
      </c>
    </row>
    <row r="40" spans="1:7" x14ac:dyDescent="0.2">
      <c r="A40" t="s">
        <v>407</v>
      </c>
      <c r="B40" s="3" t="s">
        <v>1116</v>
      </c>
      <c r="C40" s="88" t="s">
        <v>1463</v>
      </c>
      <c r="D40">
        <v>15403</v>
      </c>
      <c r="E40">
        <v>16629</v>
      </c>
      <c r="F40">
        <v>16661</v>
      </c>
    </row>
    <row r="41" spans="1:7" x14ac:dyDescent="0.2">
      <c r="A41" t="s">
        <v>1032</v>
      </c>
      <c r="B41" s="1" t="s">
        <v>1126</v>
      </c>
      <c r="C41" s="88" t="s">
        <v>1463</v>
      </c>
      <c r="D41">
        <v>17487</v>
      </c>
      <c r="E41">
        <v>18709</v>
      </c>
      <c r="F41" t="s">
        <v>357</v>
      </c>
    </row>
    <row r="42" spans="1:7" x14ac:dyDescent="0.2">
      <c r="A42" t="s">
        <v>642</v>
      </c>
      <c r="B42" t="s">
        <v>1256</v>
      </c>
      <c r="C42" s="88" t="s">
        <v>1463</v>
      </c>
      <c r="D42">
        <v>18929</v>
      </c>
      <c r="E42">
        <v>19032</v>
      </c>
      <c r="F42">
        <v>26292</v>
      </c>
    </row>
    <row r="43" spans="1:7" x14ac:dyDescent="0.2">
      <c r="A43" t="s">
        <v>663</v>
      </c>
      <c r="B43" t="s">
        <v>1071</v>
      </c>
      <c r="C43" s="88" t="s">
        <v>1463</v>
      </c>
      <c r="D43">
        <v>18952</v>
      </c>
      <c r="E43">
        <v>19055</v>
      </c>
      <c r="F43" t="s">
        <v>359</v>
      </c>
    </row>
    <row r="44" spans="1:7" x14ac:dyDescent="0.2">
      <c r="A44" t="s">
        <v>655</v>
      </c>
      <c r="B44" t="s">
        <v>1047</v>
      </c>
      <c r="C44" s="88" t="s">
        <v>1463</v>
      </c>
      <c r="D44">
        <v>18943</v>
      </c>
      <c r="E44">
        <v>19046</v>
      </c>
    </row>
    <row r="45" spans="1:7" x14ac:dyDescent="0.2">
      <c r="A45" t="s">
        <v>500</v>
      </c>
      <c r="B45" t="s">
        <v>1053</v>
      </c>
      <c r="C45" s="88" t="s">
        <v>1463</v>
      </c>
      <c r="D45">
        <v>18322</v>
      </c>
      <c r="E45">
        <v>18761</v>
      </c>
    </row>
    <row r="46" spans="1:7" x14ac:dyDescent="0.2">
      <c r="A46" t="s">
        <v>490</v>
      </c>
      <c r="B46" s="1" t="s">
        <v>1128</v>
      </c>
      <c r="C46" s="88" t="s">
        <v>1463</v>
      </c>
      <c r="D46">
        <v>18312</v>
      </c>
      <c r="E46">
        <v>18751</v>
      </c>
    </row>
    <row r="47" spans="1:7" x14ac:dyDescent="0.2">
      <c r="A47" t="s">
        <v>445</v>
      </c>
      <c r="B47" t="s">
        <v>1071</v>
      </c>
      <c r="C47" s="88" t="s">
        <v>1463</v>
      </c>
      <c r="D47">
        <v>17476</v>
      </c>
      <c r="E47">
        <v>18698</v>
      </c>
    </row>
    <row r="48" spans="1:7" x14ac:dyDescent="0.2">
      <c r="A48" t="s">
        <v>423</v>
      </c>
      <c r="B48" t="s">
        <v>1214</v>
      </c>
      <c r="C48" s="88" t="s">
        <v>1463</v>
      </c>
      <c r="D48">
        <v>17453</v>
      </c>
      <c r="E48">
        <v>18675</v>
      </c>
    </row>
    <row r="49" spans="1:5" x14ac:dyDescent="0.2">
      <c r="A49" t="s">
        <v>793</v>
      </c>
      <c r="B49" t="s">
        <v>1176</v>
      </c>
      <c r="C49" s="88" t="s">
        <v>1463</v>
      </c>
      <c r="D49" t="s">
        <v>140</v>
      </c>
      <c r="E49" t="s">
        <v>365</v>
      </c>
    </row>
    <row r="50" spans="1:5" x14ac:dyDescent="0.2">
      <c r="A50" t="s">
        <v>1287</v>
      </c>
      <c r="B50" s="3" t="s">
        <v>1124</v>
      </c>
      <c r="C50" s="88" t="s">
        <v>1463</v>
      </c>
      <c r="D50">
        <v>17383</v>
      </c>
      <c r="E50">
        <v>17400</v>
      </c>
    </row>
    <row r="51" spans="1:5" x14ac:dyDescent="0.2">
      <c r="A51" t="s">
        <v>671</v>
      </c>
      <c r="B51" t="s">
        <v>1082</v>
      </c>
      <c r="C51" s="88" t="s">
        <v>1463</v>
      </c>
      <c r="D51">
        <v>18960</v>
      </c>
      <c r="E51">
        <v>19063</v>
      </c>
    </row>
    <row r="52" spans="1:5" x14ac:dyDescent="0.2">
      <c r="A52" t="s">
        <v>431</v>
      </c>
      <c r="B52" t="s">
        <v>1147</v>
      </c>
      <c r="C52" s="88" t="s">
        <v>1463</v>
      </c>
      <c r="D52">
        <v>17462</v>
      </c>
      <c r="E52">
        <v>18684</v>
      </c>
    </row>
    <row r="53" spans="1:5" x14ac:dyDescent="0.2">
      <c r="A53" t="s">
        <v>465</v>
      </c>
      <c r="B53" t="s">
        <v>1145</v>
      </c>
      <c r="C53" s="88" t="s">
        <v>1463</v>
      </c>
      <c r="D53">
        <v>18285</v>
      </c>
      <c r="E53">
        <v>18724</v>
      </c>
    </row>
    <row r="54" spans="1:5" x14ac:dyDescent="0.2">
      <c r="A54" t="s">
        <v>1017</v>
      </c>
      <c r="B54" t="s">
        <v>1226</v>
      </c>
      <c r="C54" s="88" t="s">
        <v>1463</v>
      </c>
      <c r="D54" t="s">
        <v>334</v>
      </c>
      <c r="E54">
        <v>26440</v>
      </c>
    </row>
    <row r="55" spans="1:5" x14ac:dyDescent="0.2">
      <c r="A55" t="s">
        <v>434</v>
      </c>
      <c r="B55" t="s">
        <v>1153</v>
      </c>
      <c r="C55" s="88" t="s">
        <v>1463</v>
      </c>
      <c r="D55">
        <v>17465</v>
      </c>
      <c r="E55">
        <v>18687</v>
      </c>
    </row>
    <row r="56" spans="1:5" x14ac:dyDescent="0.2">
      <c r="A56" t="s">
        <v>476</v>
      </c>
      <c r="B56" t="s">
        <v>1081</v>
      </c>
      <c r="C56" s="88" t="s">
        <v>1463</v>
      </c>
      <c r="D56">
        <v>18297</v>
      </c>
      <c r="E56">
        <v>18736</v>
      </c>
    </row>
    <row r="57" spans="1:5" x14ac:dyDescent="0.2">
      <c r="A57" t="s">
        <v>457</v>
      </c>
      <c r="B57" t="s">
        <v>1055</v>
      </c>
      <c r="C57" s="88" t="s">
        <v>1463</v>
      </c>
      <c r="D57">
        <v>17489</v>
      </c>
      <c r="E57">
        <v>18711</v>
      </c>
    </row>
    <row r="58" spans="1:5" x14ac:dyDescent="0.2">
      <c r="A58" t="s">
        <v>661</v>
      </c>
      <c r="B58" s="1" t="s">
        <v>1093</v>
      </c>
      <c r="C58" s="88" t="s">
        <v>1463</v>
      </c>
      <c r="D58">
        <v>18950</v>
      </c>
      <c r="E58">
        <v>19053</v>
      </c>
    </row>
    <row r="59" spans="1:5" x14ac:dyDescent="0.2">
      <c r="A59" t="s">
        <v>660</v>
      </c>
      <c r="B59" t="s">
        <v>1222</v>
      </c>
      <c r="C59" s="88" t="s">
        <v>1463</v>
      </c>
      <c r="D59">
        <v>18949</v>
      </c>
      <c r="E59">
        <v>19052</v>
      </c>
    </row>
    <row r="60" spans="1:5" x14ac:dyDescent="0.2">
      <c r="A60" t="s">
        <v>721</v>
      </c>
      <c r="B60" t="s">
        <v>1177</v>
      </c>
      <c r="C60" s="88" t="s">
        <v>1463</v>
      </c>
      <c r="D60">
        <v>19015</v>
      </c>
      <c r="E60">
        <v>26297</v>
      </c>
    </row>
    <row r="61" spans="1:5" x14ac:dyDescent="0.2">
      <c r="A61" t="s">
        <v>435</v>
      </c>
      <c r="B61" t="s">
        <v>1153</v>
      </c>
      <c r="C61" s="88" t="s">
        <v>1463</v>
      </c>
      <c r="D61">
        <v>17466</v>
      </c>
      <c r="E61">
        <v>18688</v>
      </c>
    </row>
    <row r="62" spans="1:5" x14ac:dyDescent="0.2">
      <c r="A62" t="s">
        <v>441</v>
      </c>
      <c r="B62" t="s">
        <v>1040</v>
      </c>
      <c r="C62" s="88" t="s">
        <v>1463</v>
      </c>
      <c r="D62">
        <v>17472</v>
      </c>
      <c r="E62">
        <v>18694</v>
      </c>
    </row>
    <row r="63" spans="1:5" x14ac:dyDescent="0.2">
      <c r="A63" t="s">
        <v>492</v>
      </c>
      <c r="B63" s="1" t="s">
        <v>1125</v>
      </c>
      <c r="C63" s="88" t="s">
        <v>1463</v>
      </c>
      <c r="D63">
        <v>18314</v>
      </c>
      <c r="E63">
        <v>18753</v>
      </c>
    </row>
    <row r="64" spans="1:5" x14ac:dyDescent="0.2">
      <c r="A64" t="s">
        <v>447</v>
      </c>
      <c r="B64" t="s">
        <v>1051</v>
      </c>
      <c r="C64" s="88" t="s">
        <v>1463</v>
      </c>
      <c r="D64">
        <v>17478</v>
      </c>
      <c r="E64">
        <v>18700</v>
      </c>
    </row>
    <row r="65" spans="1:5" x14ac:dyDescent="0.2">
      <c r="A65" t="s">
        <v>454</v>
      </c>
      <c r="B65" t="s">
        <v>1221</v>
      </c>
      <c r="C65" s="88" t="s">
        <v>1463</v>
      </c>
      <c r="D65">
        <v>17485</v>
      </c>
      <c r="E65">
        <v>18707</v>
      </c>
    </row>
    <row r="66" spans="1:5" x14ac:dyDescent="0.2">
      <c r="A66" t="s">
        <v>406</v>
      </c>
      <c r="B66" t="s">
        <v>1102</v>
      </c>
      <c r="C66" s="88" t="s">
        <v>1463</v>
      </c>
      <c r="D66">
        <v>17490</v>
      </c>
      <c r="E66">
        <v>18712</v>
      </c>
    </row>
    <row r="67" spans="1:5" x14ac:dyDescent="0.2">
      <c r="A67" t="s">
        <v>1193</v>
      </c>
      <c r="B67" t="s">
        <v>1061</v>
      </c>
      <c r="C67" s="88" t="s">
        <v>1463</v>
      </c>
      <c r="D67">
        <v>17460</v>
      </c>
      <c r="E67">
        <v>18682</v>
      </c>
    </row>
    <row r="68" spans="1:5" x14ac:dyDescent="0.2">
      <c r="A68" t="s">
        <v>648</v>
      </c>
      <c r="B68" t="s">
        <v>1255</v>
      </c>
      <c r="C68" s="88" t="s">
        <v>1463</v>
      </c>
      <c r="D68">
        <v>18935</v>
      </c>
      <c r="E68">
        <v>19038</v>
      </c>
    </row>
    <row r="69" spans="1:5" x14ac:dyDescent="0.2">
      <c r="A69" t="s">
        <v>427</v>
      </c>
      <c r="B69" t="s">
        <v>1054</v>
      </c>
      <c r="C69" s="88" t="s">
        <v>1463</v>
      </c>
      <c r="D69">
        <v>17457</v>
      </c>
      <c r="E69">
        <v>18679</v>
      </c>
    </row>
    <row r="70" spans="1:5" x14ac:dyDescent="0.2">
      <c r="A70" t="s">
        <v>699</v>
      </c>
      <c r="B70" t="s">
        <v>1046</v>
      </c>
      <c r="C70" s="88" t="s">
        <v>1463</v>
      </c>
      <c r="D70">
        <v>18992</v>
      </c>
      <c r="E70">
        <v>26298</v>
      </c>
    </row>
    <row r="71" spans="1:5" x14ac:dyDescent="0.2">
      <c r="A71" t="s">
        <v>640</v>
      </c>
      <c r="B71" t="s">
        <v>1177</v>
      </c>
      <c r="C71" s="88" t="s">
        <v>1463</v>
      </c>
      <c r="D71">
        <v>18927</v>
      </c>
      <c r="E71">
        <v>19030</v>
      </c>
    </row>
    <row r="72" spans="1:5" x14ac:dyDescent="0.2">
      <c r="A72" t="s">
        <v>650</v>
      </c>
      <c r="B72" s="1" t="s">
        <v>1125</v>
      </c>
      <c r="C72" s="88" t="s">
        <v>1463</v>
      </c>
      <c r="D72">
        <v>18937</v>
      </c>
      <c r="E72">
        <v>19040</v>
      </c>
    </row>
    <row r="73" spans="1:5" x14ac:dyDescent="0.2">
      <c r="A73" t="s">
        <v>493</v>
      </c>
      <c r="B73" t="s">
        <v>1100</v>
      </c>
      <c r="C73" s="88" t="s">
        <v>1463</v>
      </c>
      <c r="D73">
        <v>18315</v>
      </c>
      <c r="E73">
        <v>18754</v>
      </c>
    </row>
    <row r="74" spans="1:5" x14ac:dyDescent="0.2">
      <c r="A74" t="s">
        <v>428</v>
      </c>
      <c r="B74" t="s">
        <v>1082</v>
      </c>
      <c r="C74" s="88" t="s">
        <v>1463</v>
      </c>
      <c r="D74">
        <v>17458</v>
      </c>
      <c r="E74">
        <v>18680</v>
      </c>
    </row>
    <row r="75" spans="1:5" x14ac:dyDescent="0.2">
      <c r="A75" t="s">
        <v>466</v>
      </c>
      <c r="B75" t="s">
        <v>1113</v>
      </c>
      <c r="C75" s="88" t="s">
        <v>1463</v>
      </c>
      <c r="D75">
        <v>18287</v>
      </c>
      <c r="E75">
        <v>18726</v>
      </c>
    </row>
    <row r="76" spans="1:5" x14ac:dyDescent="0.2">
      <c r="A76" t="s">
        <v>593</v>
      </c>
      <c r="B76" t="s">
        <v>1220</v>
      </c>
      <c r="C76" s="88" t="s">
        <v>1463</v>
      </c>
      <c r="D76">
        <v>22185</v>
      </c>
      <c r="E76" t="s">
        <v>374</v>
      </c>
    </row>
    <row r="77" spans="1:5" x14ac:dyDescent="0.2">
      <c r="A77" t="s">
        <v>446</v>
      </c>
      <c r="B77" t="s">
        <v>1120</v>
      </c>
      <c r="C77" s="88" t="s">
        <v>1463</v>
      </c>
      <c r="D77">
        <v>17477</v>
      </c>
      <c r="E77">
        <v>18699</v>
      </c>
    </row>
    <row r="78" spans="1:5" x14ac:dyDescent="0.2">
      <c r="A78" t="s">
        <v>422</v>
      </c>
      <c r="B78" t="s">
        <v>1206</v>
      </c>
      <c r="C78" s="88" t="s">
        <v>1463</v>
      </c>
      <c r="D78">
        <v>17452</v>
      </c>
      <c r="E78">
        <v>18674</v>
      </c>
    </row>
    <row r="79" spans="1:5" x14ac:dyDescent="0.2">
      <c r="A79" t="s">
        <v>665</v>
      </c>
      <c r="B79" t="s">
        <v>1238</v>
      </c>
      <c r="C79" s="88" t="s">
        <v>1463</v>
      </c>
      <c r="D79">
        <v>18954</v>
      </c>
      <c r="E79">
        <v>19057</v>
      </c>
    </row>
    <row r="80" spans="1:5" x14ac:dyDescent="0.2">
      <c r="A80" t="s">
        <v>419</v>
      </c>
      <c r="B80" t="s">
        <v>1087</v>
      </c>
      <c r="C80" s="88" t="s">
        <v>1463</v>
      </c>
      <c r="D80">
        <v>17449</v>
      </c>
      <c r="E80">
        <v>18671</v>
      </c>
    </row>
    <row r="81" spans="1:5" x14ac:dyDescent="0.2">
      <c r="A81" t="s">
        <v>458</v>
      </c>
      <c r="B81" t="s">
        <v>1039</v>
      </c>
      <c r="C81" s="88" t="s">
        <v>1463</v>
      </c>
      <c r="D81">
        <v>17491</v>
      </c>
      <c r="E81">
        <v>18713</v>
      </c>
    </row>
    <row r="82" spans="1:5" x14ac:dyDescent="0.2">
      <c r="A82" t="s">
        <v>644</v>
      </c>
      <c r="B82" t="s">
        <v>1140</v>
      </c>
      <c r="C82" s="88" t="s">
        <v>1463</v>
      </c>
      <c r="D82">
        <v>18931</v>
      </c>
      <c r="E82">
        <v>19034</v>
      </c>
    </row>
    <row r="83" spans="1:5" x14ac:dyDescent="0.2">
      <c r="A83" t="s">
        <v>654</v>
      </c>
      <c r="B83" t="s">
        <v>1097</v>
      </c>
      <c r="C83" s="88" t="s">
        <v>1463</v>
      </c>
      <c r="D83">
        <v>18942</v>
      </c>
      <c r="E83">
        <v>19045</v>
      </c>
    </row>
    <row r="84" spans="1:5" x14ac:dyDescent="0.2">
      <c r="A84" t="s">
        <v>670</v>
      </c>
      <c r="B84" t="s">
        <v>1195</v>
      </c>
      <c r="C84" s="88" t="s">
        <v>1463</v>
      </c>
      <c r="D84">
        <v>18959</v>
      </c>
      <c r="E84">
        <v>19062</v>
      </c>
    </row>
    <row r="85" spans="1:5" x14ac:dyDescent="0.2">
      <c r="A85" t="s">
        <v>601</v>
      </c>
      <c r="B85" t="s">
        <v>1045</v>
      </c>
      <c r="C85" s="88" t="s">
        <v>1463</v>
      </c>
      <c r="D85">
        <v>18620</v>
      </c>
      <c r="E85" t="s">
        <v>129</v>
      </c>
    </row>
    <row r="86" spans="1:5" x14ac:dyDescent="0.2">
      <c r="A86" t="s">
        <v>506</v>
      </c>
      <c r="B86" t="s">
        <v>1184</v>
      </c>
      <c r="C86" s="88" t="s">
        <v>1463</v>
      </c>
      <c r="D86">
        <v>18364</v>
      </c>
      <c r="E86" t="s">
        <v>366</v>
      </c>
    </row>
    <row r="87" spans="1:5" x14ac:dyDescent="0.2">
      <c r="A87" t="s">
        <v>426</v>
      </c>
      <c r="B87" s="1" t="s">
        <v>1074</v>
      </c>
      <c r="C87" s="88" t="s">
        <v>1463</v>
      </c>
      <c r="D87">
        <v>17456</v>
      </c>
      <c r="E87">
        <v>18678</v>
      </c>
    </row>
    <row r="88" spans="1:5" x14ac:dyDescent="0.2">
      <c r="A88" t="s">
        <v>667</v>
      </c>
      <c r="B88" t="s">
        <v>1040</v>
      </c>
      <c r="C88" s="88" t="s">
        <v>1463</v>
      </c>
      <c r="D88">
        <v>18956</v>
      </c>
      <c r="E88">
        <v>19059</v>
      </c>
    </row>
    <row r="89" spans="1:5" x14ac:dyDescent="0.2">
      <c r="A89" t="s">
        <v>1237</v>
      </c>
      <c r="B89" t="s">
        <v>1089</v>
      </c>
      <c r="C89" s="88" t="s">
        <v>1463</v>
      </c>
      <c r="D89">
        <v>17493</v>
      </c>
      <c r="E89">
        <v>18715</v>
      </c>
    </row>
    <row r="90" spans="1:5" x14ac:dyDescent="0.2">
      <c r="A90" t="s">
        <v>1207</v>
      </c>
      <c r="B90" t="s">
        <v>1086</v>
      </c>
      <c r="C90" s="88" t="s">
        <v>1463</v>
      </c>
      <c r="D90">
        <v>18938</v>
      </c>
      <c r="E90">
        <v>19041</v>
      </c>
    </row>
    <row r="91" spans="1:5" x14ac:dyDescent="0.2">
      <c r="A91" t="s">
        <v>649</v>
      </c>
      <c r="B91" t="s">
        <v>1063</v>
      </c>
      <c r="C91" s="88" t="s">
        <v>1463</v>
      </c>
      <c r="D91">
        <v>18936</v>
      </c>
      <c r="E91">
        <v>19039</v>
      </c>
    </row>
    <row r="92" spans="1:5" x14ac:dyDescent="0.2">
      <c r="A92" t="s">
        <v>672</v>
      </c>
      <c r="B92" t="s">
        <v>1040</v>
      </c>
      <c r="C92" s="88" t="s">
        <v>1463</v>
      </c>
      <c r="D92">
        <v>18961</v>
      </c>
      <c r="E92">
        <v>19064</v>
      </c>
    </row>
    <row r="93" spans="1:5" x14ac:dyDescent="0.2">
      <c r="A93" s="48" t="s">
        <v>455</v>
      </c>
      <c r="B93" s="49" t="s">
        <v>1042</v>
      </c>
      <c r="C93" s="88" t="s">
        <v>1463</v>
      </c>
      <c r="D93">
        <v>17486</v>
      </c>
      <c r="E93" s="41">
        <v>18708</v>
      </c>
    </row>
    <row r="94" spans="1:5" x14ac:dyDescent="0.2">
      <c r="A94" t="s">
        <v>438</v>
      </c>
      <c r="B94" t="s">
        <v>1246</v>
      </c>
      <c r="C94" s="88" t="s">
        <v>1463</v>
      </c>
      <c r="D94">
        <v>17469</v>
      </c>
      <c r="E94">
        <v>18691</v>
      </c>
    </row>
    <row r="95" spans="1:5" x14ac:dyDescent="0.2">
      <c r="A95" t="s">
        <v>412</v>
      </c>
      <c r="B95" t="s">
        <v>1205</v>
      </c>
      <c r="C95" s="88" t="s">
        <v>1463</v>
      </c>
      <c r="D95">
        <v>18286</v>
      </c>
      <c r="E95">
        <v>18725</v>
      </c>
    </row>
    <row r="96" spans="1:5" x14ac:dyDescent="0.2">
      <c r="A96" t="s">
        <v>469</v>
      </c>
      <c r="B96" t="s">
        <v>1112</v>
      </c>
      <c r="C96" s="88" t="s">
        <v>1463</v>
      </c>
      <c r="D96">
        <v>18290</v>
      </c>
      <c r="E96">
        <v>18729</v>
      </c>
    </row>
    <row r="97" spans="1:5" x14ac:dyDescent="0.2">
      <c r="A97" t="s">
        <v>676</v>
      </c>
      <c r="B97" t="s">
        <v>1264</v>
      </c>
      <c r="C97" s="88" t="s">
        <v>1463</v>
      </c>
      <c r="D97">
        <v>18965</v>
      </c>
      <c r="E97">
        <v>19068</v>
      </c>
    </row>
    <row r="98" spans="1:5" x14ac:dyDescent="0.2">
      <c r="A98" t="s">
        <v>646</v>
      </c>
      <c r="B98" t="s">
        <v>1127</v>
      </c>
      <c r="C98" s="88" t="s">
        <v>1463</v>
      </c>
      <c r="D98">
        <v>18933</v>
      </c>
      <c r="E98">
        <v>19036</v>
      </c>
    </row>
    <row r="99" spans="1:5" x14ac:dyDescent="0.2">
      <c r="A99" t="s">
        <v>470</v>
      </c>
      <c r="B99" t="s">
        <v>1054</v>
      </c>
      <c r="C99" s="88" t="s">
        <v>1463</v>
      </c>
      <c r="D99">
        <v>18291</v>
      </c>
      <c r="E99">
        <v>18730</v>
      </c>
    </row>
    <row r="100" spans="1:5" x14ac:dyDescent="0.2">
      <c r="A100" t="s">
        <v>468</v>
      </c>
      <c r="B100" t="s">
        <v>1063</v>
      </c>
      <c r="C100" s="88" t="s">
        <v>1463</v>
      </c>
      <c r="D100">
        <v>18289</v>
      </c>
      <c r="E100">
        <v>18728</v>
      </c>
    </row>
    <row r="101" spans="1:5" x14ac:dyDescent="0.2">
      <c r="A101" t="s">
        <v>499</v>
      </c>
      <c r="B101" t="s">
        <v>1058</v>
      </c>
      <c r="C101" s="88" t="s">
        <v>1463</v>
      </c>
      <c r="D101">
        <v>18321</v>
      </c>
      <c r="E101">
        <v>18760</v>
      </c>
    </row>
    <row r="102" spans="1:5" x14ac:dyDescent="0.2">
      <c r="A102" t="s">
        <v>1141</v>
      </c>
      <c r="B102" t="s">
        <v>1120</v>
      </c>
      <c r="C102" s="88" t="s">
        <v>1463</v>
      </c>
      <c r="D102">
        <v>18281</v>
      </c>
      <c r="E102">
        <v>18720</v>
      </c>
    </row>
    <row r="103" spans="1:5" x14ac:dyDescent="0.2">
      <c r="A103" t="s">
        <v>595</v>
      </c>
      <c r="B103" t="s">
        <v>1172</v>
      </c>
      <c r="C103" s="88" t="s">
        <v>1463</v>
      </c>
      <c r="D103">
        <v>18614</v>
      </c>
      <c r="E103" t="s">
        <v>144</v>
      </c>
    </row>
    <row r="104" spans="1:5" x14ac:dyDescent="0.2">
      <c r="A104" t="s">
        <v>965</v>
      </c>
      <c r="B104" s="3" t="s">
        <v>1154</v>
      </c>
      <c r="C104" s="88" t="s">
        <v>1463</v>
      </c>
      <c r="D104">
        <v>17382</v>
      </c>
      <c r="E104">
        <v>17399</v>
      </c>
    </row>
    <row r="105" spans="1:5" x14ac:dyDescent="0.2">
      <c r="A105" t="s">
        <v>482</v>
      </c>
      <c r="B105" t="s">
        <v>1078</v>
      </c>
      <c r="C105" s="88" t="s">
        <v>1463</v>
      </c>
      <c r="D105">
        <v>18304</v>
      </c>
      <c r="E105">
        <v>18743</v>
      </c>
    </row>
    <row r="106" spans="1:5" x14ac:dyDescent="0.2">
      <c r="A106" t="s">
        <v>844</v>
      </c>
      <c r="B106" t="s">
        <v>1322</v>
      </c>
      <c r="C106" s="88" t="s">
        <v>1463</v>
      </c>
      <c r="D106">
        <v>22189</v>
      </c>
      <c r="E106" t="s">
        <v>377</v>
      </c>
    </row>
    <row r="107" spans="1:5" x14ac:dyDescent="0.2">
      <c r="A107" t="s">
        <v>746</v>
      </c>
      <c r="B107" t="s">
        <v>1142</v>
      </c>
      <c r="C107" s="88" t="s">
        <v>1463</v>
      </c>
      <c r="D107">
        <v>23550</v>
      </c>
      <c r="E107">
        <v>26437</v>
      </c>
    </row>
    <row r="108" spans="1:5" x14ac:dyDescent="0.2">
      <c r="A108" t="s">
        <v>653</v>
      </c>
      <c r="B108" t="s">
        <v>1124</v>
      </c>
      <c r="C108" s="88" t="s">
        <v>1463</v>
      </c>
      <c r="D108">
        <v>18941</v>
      </c>
      <c r="E108">
        <v>19044</v>
      </c>
    </row>
    <row r="109" spans="1:5" x14ac:dyDescent="0.2">
      <c r="A109" t="s">
        <v>1224</v>
      </c>
      <c r="B109" t="s">
        <v>1118</v>
      </c>
      <c r="C109" s="88" t="s">
        <v>1463</v>
      </c>
      <c r="D109">
        <v>18971</v>
      </c>
      <c r="E109">
        <v>19074</v>
      </c>
    </row>
    <row r="110" spans="1:5" x14ac:dyDescent="0.2">
      <c r="A110" t="s">
        <v>471</v>
      </c>
      <c r="B110" t="s">
        <v>1088</v>
      </c>
      <c r="C110" s="88" t="s">
        <v>1463</v>
      </c>
      <c r="D110">
        <v>18292</v>
      </c>
      <c r="E110">
        <v>18731</v>
      </c>
    </row>
    <row r="111" spans="1:5" x14ac:dyDescent="0.2">
      <c r="A111" t="s">
        <v>440</v>
      </c>
      <c r="B111" t="s">
        <v>1211</v>
      </c>
      <c r="C111" s="88" t="s">
        <v>1463</v>
      </c>
      <c r="D111">
        <v>17471</v>
      </c>
      <c r="E111">
        <v>18693</v>
      </c>
    </row>
    <row r="112" spans="1:5" x14ac:dyDescent="0.2">
      <c r="A112" t="s">
        <v>453</v>
      </c>
      <c r="B112" t="s">
        <v>1184</v>
      </c>
      <c r="C112" s="88" t="s">
        <v>1463</v>
      </c>
      <c r="D112">
        <v>17484</v>
      </c>
      <c r="E112">
        <v>18706</v>
      </c>
    </row>
    <row r="113" spans="1:5" x14ac:dyDescent="0.2">
      <c r="A113" t="s">
        <v>463</v>
      </c>
      <c r="B113" s="1" t="s">
        <v>1116</v>
      </c>
      <c r="C113" s="88" t="s">
        <v>1463</v>
      </c>
      <c r="D113">
        <v>18283</v>
      </c>
      <c r="E113">
        <v>18722</v>
      </c>
    </row>
    <row r="114" spans="1:5" x14ac:dyDescent="0.2">
      <c r="A114" t="s">
        <v>432</v>
      </c>
      <c r="B114" t="s">
        <v>1124</v>
      </c>
      <c r="C114" s="88" t="s">
        <v>1463</v>
      </c>
      <c r="D114">
        <v>17463</v>
      </c>
      <c r="E114">
        <v>18685</v>
      </c>
    </row>
    <row r="115" spans="1:5" x14ac:dyDescent="0.2">
      <c r="A115" t="s">
        <v>474</v>
      </c>
      <c r="B115" t="s">
        <v>1071</v>
      </c>
      <c r="C115" s="88" t="s">
        <v>1463</v>
      </c>
      <c r="D115">
        <v>18295</v>
      </c>
      <c r="E115">
        <v>18734</v>
      </c>
    </row>
    <row r="116" spans="1:5" x14ac:dyDescent="0.2">
      <c r="A116" t="s">
        <v>436</v>
      </c>
      <c r="B116" s="1" t="s">
        <v>1170</v>
      </c>
      <c r="C116" s="88" t="s">
        <v>1463</v>
      </c>
      <c r="D116">
        <v>17467</v>
      </c>
      <c r="E116">
        <v>18689</v>
      </c>
    </row>
    <row r="117" spans="1:5" x14ac:dyDescent="0.2">
      <c r="A117" t="s">
        <v>462</v>
      </c>
      <c r="B117" t="s">
        <v>1113</v>
      </c>
      <c r="C117" s="88" t="s">
        <v>1463</v>
      </c>
      <c r="D117">
        <v>18282</v>
      </c>
      <c r="E117">
        <v>18721</v>
      </c>
    </row>
    <row r="118" spans="1:5" x14ac:dyDescent="0.2">
      <c r="A118" t="s">
        <v>442</v>
      </c>
      <c r="B118" t="s">
        <v>1067</v>
      </c>
      <c r="C118" s="88" t="s">
        <v>1463</v>
      </c>
      <c r="D118">
        <v>17473</v>
      </c>
      <c r="E118">
        <v>18695</v>
      </c>
    </row>
    <row r="119" spans="1:5" x14ac:dyDescent="0.2">
      <c r="A119" t="s">
        <v>668</v>
      </c>
      <c r="B119" t="s">
        <v>1104</v>
      </c>
      <c r="C119" s="88" t="s">
        <v>1463</v>
      </c>
      <c r="D119">
        <v>18957</v>
      </c>
      <c r="E119">
        <v>19060</v>
      </c>
    </row>
    <row r="120" spans="1:5" x14ac:dyDescent="0.2">
      <c r="A120" t="s">
        <v>452</v>
      </c>
      <c r="B120" t="s">
        <v>1055</v>
      </c>
      <c r="C120" s="88" t="s">
        <v>1463</v>
      </c>
      <c r="D120">
        <v>17483</v>
      </c>
      <c r="E120">
        <v>18705</v>
      </c>
    </row>
    <row r="121" spans="1:5" x14ac:dyDescent="0.2">
      <c r="A121" t="s">
        <v>473</v>
      </c>
      <c r="B121" t="s">
        <v>1055</v>
      </c>
      <c r="C121" s="88" t="s">
        <v>1463</v>
      </c>
      <c r="D121">
        <v>18294</v>
      </c>
      <c r="E121">
        <v>18733</v>
      </c>
    </row>
    <row r="122" spans="1:5" x14ac:dyDescent="0.2">
      <c r="A122" t="s">
        <v>429</v>
      </c>
      <c r="B122" t="s">
        <v>1059</v>
      </c>
      <c r="C122" s="88" t="s">
        <v>1463</v>
      </c>
      <c r="D122">
        <v>17459</v>
      </c>
      <c r="E122">
        <v>18681</v>
      </c>
    </row>
    <row r="123" spans="1:5" x14ac:dyDescent="0.2">
      <c r="A123" t="s">
        <v>467</v>
      </c>
      <c r="B123" t="s">
        <v>1144</v>
      </c>
      <c r="C123" s="88" t="s">
        <v>1463</v>
      </c>
      <c r="D123">
        <v>18288</v>
      </c>
      <c r="E123">
        <v>18727</v>
      </c>
    </row>
    <row r="124" spans="1:5" x14ac:dyDescent="0.2">
      <c r="A124" t="s">
        <v>477</v>
      </c>
      <c r="B124" t="s">
        <v>1143</v>
      </c>
      <c r="C124" s="88" t="s">
        <v>1463</v>
      </c>
      <c r="D124">
        <v>18298</v>
      </c>
      <c r="E124">
        <v>18737</v>
      </c>
    </row>
    <row r="125" spans="1:5" x14ac:dyDescent="0.2">
      <c r="A125" t="s">
        <v>433</v>
      </c>
      <c r="B125" t="s">
        <v>1054</v>
      </c>
      <c r="C125" s="88" t="s">
        <v>1463</v>
      </c>
      <c r="D125">
        <v>17464</v>
      </c>
      <c r="E125">
        <v>18686</v>
      </c>
    </row>
    <row r="126" spans="1:5" x14ac:dyDescent="0.2">
      <c r="A126" t="s">
        <v>472</v>
      </c>
      <c r="B126" t="s">
        <v>1064</v>
      </c>
      <c r="C126" s="88" t="s">
        <v>1463</v>
      </c>
      <c r="D126">
        <v>18293</v>
      </c>
      <c r="E126">
        <v>18732</v>
      </c>
    </row>
    <row r="127" spans="1:5" x14ac:dyDescent="0.2">
      <c r="A127" t="s">
        <v>788</v>
      </c>
      <c r="B127" t="s">
        <v>1170</v>
      </c>
      <c r="C127" s="88" t="s">
        <v>1463</v>
      </c>
      <c r="D127" t="s">
        <v>108</v>
      </c>
      <c r="E127" t="s">
        <v>375</v>
      </c>
    </row>
    <row r="128" spans="1:5" x14ac:dyDescent="0.2">
      <c r="A128" t="s">
        <v>1285</v>
      </c>
      <c r="B128" s="5" t="s">
        <v>1125</v>
      </c>
      <c r="C128" s="88" t="s">
        <v>1463</v>
      </c>
      <c r="D128">
        <v>17384</v>
      </c>
      <c r="E128">
        <v>17401</v>
      </c>
    </row>
    <row r="129" spans="1:10" x14ac:dyDescent="0.2">
      <c r="A129" t="s">
        <v>450</v>
      </c>
      <c r="B129" t="s">
        <v>1155</v>
      </c>
      <c r="C129" s="88" t="s">
        <v>1463</v>
      </c>
      <c r="D129">
        <v>17481</v>
      </c>
      <c r="E129">
        <v>18703</v>
      </c>
    </row>
    <row r="130" spans="1:10" x14ac:dyDescent="0.2">
      <c r="A130" t="s">
        <v>534</v>
      </c>
      <c r="B130" t="s">
        <v>1157</v>
      </c>
      <c r="C130" s="88" t="s">
        <v>1463</v>
      </c>
      <c r="D130">
        <v>18393</v>
      </c>
      <c r="E130" t="s">
        <v>368</v>
      </c>
    </row>
    <row r="131" spans="1:10" x14ac:dyDescent="0.2">
      <c r="A131" t="s">
        <v>421</v>
      </c>
      <c r="B131" t="s">
        <v>1071</v>
      </c>
      <c r="C131" s="88" t="s">
        <v>1463</v>
      </c>
      <c r="D131">
        <v>17451</v>
      </c>
      <c r="E131">
        <v>18673</v>
      </c>
    </row>
    <row r="132" spans="1:10" x14ac:dyDescent="0.2">
      <c r="A132" t="s">
        <v>651</v>
      </c>
      <c r="B132" t="s">
        <v>1086</v>
      </c>
      <c r="C132" s="88" t="s">
        <v>1463</v>
      </c>
      <c r="D132">
        <v>18939</v>
      </c>
      <c r="E132">
        <v>19042</v>
      </c>
    </row>
    <row r="133" spans="1:10" x14ac:dyDescent="0.2">
      <c r="A133" t="s">
        <v>486</v>
      </c>
      <c r="B133" s="1" t="s">
        <v>1048</v>
      </c>
      <c r="C133" s="88" t="s">
        <v>1463</v>
      </c>
      <c r="D133">
        <v>18308</v>
      </c>
      <c r="E133">
        <v>18747</v>
      </c>
    </row>
    <row r="134" spans="1:10" x14ac:dyDescent="0.2">
      <c r="A134" t="s">
        <v>652</v>
      </c>
      <c r="B134" t="s">
        <v>1077</v>
      </c>
      <c r="C134" s="88" t="s">
        <v>1463</v>
      </c>
      <c r="D134">
        <v>18940</v>
      </c>
      <c r="E134">
        <v>19043</v>
      </c>
    </row>
    <row r="135" spans="1:10" x14ac:dyDescent="0.2">
      <c r="A135" t="s">
        <v>666</v>
      </c>
      <c r="B135" s="1" t="s">
        <v>1093</v>
      </c>
      <c r="C135" s="88" t="s">
        <v>1463</v>
      </c>
      <c r="D135">
        <v>18955</v>
      </c>
      <c r="E135">
        <v>19058</v>
      </c>
    </row>
    <row r="136" spans="1:10" x14ac:dyDescent="0.2">
      <c r="A136" t="s">
        <v>460</v>
      </c>
      <c r="B136" t="s">
        <v>1047</v>
      </c>
      <c r="C136" s="88" t="s">
        <v>1463</v>
      </c>
      <c r="D136">
        <v>17494</v>
      </c>
      <c r="E136">
        <v>18716</v>
      </c>
    </row>
    <row r="137" spans="1:10" x14ac:dyDescent="0.2">
      <c r="A137" t="s">
        <v>424</v>
      </c>
      <c r="B137" t="s">
        <v>1147</v>
      </c>
      <c r="C137" s="88" t="s">
        <v>1463</v>
      </c>
      <c r="D137">
        <v>17454</v>
      </c>
      <c r="E137">
        <v>18676</v>
      </c>
    </row>
    <row r="138" spans="1:10" x14ac:dyDescent="0.2">
      <c r="A138" t="s">
        <v>673</v>
      </c>
      <c r="B138" t="s">
        <v>1280</v>
      </c>
      <c r="C138" s="88" t="s">
        <v>1463</v>
      </c>
      <c r="D138">
        <v>18962</v>
      </c>
      <c r="E138">
        <v>19065</v>
      </c>
    </row>
    <row r="139" spans="1:10" x14ac:dyDescent="0.2">
      <c r="A139" t="s">
        <v>430</v>
      </c>
      <c r="B139" t="s">
        <v>1124</v>
      </c>
      <c r="C139" s="88" t="s">
        <v>1463</v>
      </c>
      <c r="D139">
        <v>17461</v>
      </c>
      <c r="E139">
        <v>18683</v>
      </c>
    </row>
    <row r="140" spans="1:10" x14ac:dyDescent="0.2">
      <c r="A140" t="s">
        <v>404</v>
      </c>
      <c r="B140" s="3" t="s">
        <v>1138</v>
      </c>
      <c r="C140" s="83" t="s">
        <v>1457</v>
      </c>
      <c r="D140">
        <v>15400</v>
      </c>
      <c r="E140">
        <v>16630</v>
      </c>
      <c r="F140">
        <v>16662</v>
      </c>
      <c r="G140">
        <v>18092</v>
      </c>
      <c r="H140">
        <v>18100</v>
      </c>
      <c r="I140">
        <v>18108</v>
      </c>
      <c r="J140">
        <v>18116</v>
      </c>
    </row>
    <row r="141" spans="1:10" x14ac:dyDescent="0.2">
      <c r="A141" t="s">
        <v>403</v>
      </c>
      <c r="B141" s="3" t="s">
        <v>1046</v>
      </c>
      <c r="C141" s="83" t="s">
        <v>1457</v>
      </c>
      <c r="D141">
        <v>15397</v>
      </c>
      <c r="E141">
        <v>18094</v>
      </c>
      <c r="F141">
        <v>18103</v>
      </c>
      <c r="G141">
        <v>18110</v>
      </c>
      <c r="H141">
        <v>18119</v>
      </c>
    </row>
    <row r="142" spans="1:10" x14ac:dyDescent="0.2">
      <c r="A142" t="s">
        <v>417</v>
      </c>
      <c r="B142" s="3" t="s">
        <v>1040</v>
      </c>
      <c r="C142" s="83" t="s">
        <v>1457</v>
      </c>
      <c r="D142">
        <v>15414</v>
      </c>
      <c r="E142">
        <v>18096</v>
      </c>
      <c r="F142">
        <v>18104</v>
      </c>
      <c r="G142">
        <v>18112</v>
      </c>
      <c r="H142">
        <v>18120</v>
      </c>
    </row>
    <row r="143" spans="1:10" x14ac:dyDescent="0.2">
      <c r="A143" t="s">
        <v>394</v>
      </c>
      <c r="B143" s="3" t="s">
        <v>1079</v>
      </c>
      <c r="C143" s="83" t="s">
        <v>1457</v>
      </c>
      <c r="D143">
        <v>15398</v>
      </c>
      <c r="E143">
        <v>16656</v>
      </c>
      <c r="F143">
        <v>16664</v>
      </c>
      <c r="G143">
        <v>18106</v>
      </c>
      <c r="H143">
        <v>18122</v>
      </c>
    </row>
    <row r="144" spans="1:10" x14ac:dyDescent="0.2">
      <c r="A144" t="s">
        <v>405</v>
      </c>
      <c r="B144" s="3" t="s">
        <v>1082</v>
      </c>
      <c r="C144" s="83" t="s">
        <v>1457</v>
      </c>
      <c r="D144">
        <v>15401</v>
      </c>
      <c r="E144">
        <v>16627</v>
      </c>
      <c r="F144">
        <v>16659</v>
      </c>
      <c r="G144">
        <v>22948</v>
      </c>
    </row>
    <row r="145" spans="1:7" x14ac:dyDescent="0.2">
      <c r="A145" t="s">
        <v>392</v>
      </c>
      <c r="B145" t="s">
        <v>1062</v>
      </c>
      <c r="C145" s="83" t="s">
        <v>1457</v>
      </c>
      <c r="D145">
        <v>22597</v>
      </c>
      <c r="E145">
        <v>28400</v>
      </c>
      <c r="F145">
        <v>28404</v>
      </c>
      <c r="G145">
        <v>28408</v>
      </c>
    </row>
    <row r="146" spans="1:7" x14ac:dyDescent="0.2">
      <c r="A146" t="s">
        <v>664</v>
      </c>
      <c r="B146" s="1" t="s">
        <v>1116</v>
      </c>
      <c r="C146" s="83" t="s">
        <v>1457</v>
      </c>
      <c r="D146">
        <v>18953</v>
      </c>
      <c r="E146">
        <v>19056</v>
      </c>
      <c r="F146">
        <v>26296</v>
      </c>
    </row>
    <row r="147" spans="1:7" x14ac:dyDescent="0.2">
      <c r="A147" t="s">
        <v>658</v>
      </c>
      <c r="B147" s="1" t="s">
        <v>1080</v>
      </c>
      <c r="C147" s="83" t="s">
        <v>1457</v>
      </c>
      <c r="D147">
        <v>18947</v>
      </c>
      <c r="E147">
        <v>19050</v>
      </c>
      <c r="F147">
        <v>26149</v>
      </c>
    </row>
    <row r="148" spans="1:7" x14ac:dyDescent="0.2">
      <c r="A148" t="s">
        <v>641</v>
      </c>
      <c r="B148" s="1" t="s">
        <v>1109</v>
      </c>
      <c r="C148" s="83" t="s">
        <v>1457</v>
      </c>
      <c r="D148">
        <v>18928</v>
      </c>
      <c r="E148">
        <v>19031</v>
      </c>
      <c r="F148" t="s">
        <v>370</v>
      </c>
    </row>
    <row r="149" spans="1:7" x14ac:dyDescent="0.2">
      <c r="A149" t="s">
        <v>659</v>
      </c>
      <c r="B149" t="s">
        <v>1122</v>
      </c>
      <c r="C149" s="83" t="s">
        <v>1457</v>
      </c>
      <c r="D149">
        <v>18948</v>
      </c>
      <c r="E149">
        <v>19051</v>
      </c>
      <c r="F149">
        <v>26293</v>
      </c>
    </row>
    <row r="150" spans="1:7" x14ac:dyDescent="0.2">
      <c r="A150" t="s">
        <v>682</v>
      </c>
      <c r="B150" t="s">
        <v>1077</v>
      </c>
      <c r="C150" s="83" t="s">
        <v>1457</v>
      </c>
      <c r="D150">
        <v>18972</v>
      </c>
      <c r="E150">
        <v>19075</v>
      </c>
      <c r="F150">
        <v>26148</v>
      </c>
    </row>
    <row r="151" spans="1:7" x14ac:dyDescent="0.2">
      <c r="A151" t="s">
        <v>496</v>
      </c>
      <c r="B151" t="s">
        <v>1089</v>
      </c>
      <c r="C151" s="83" t="s">
        <v>1457</v>
      </c>
      <c r="D151">
        <v>18318</v>
      </c>
      <c r="E151">
        <v>18757</v>
      </c>
      <c r="F151">
        <v>22959</v>
      </c>
    </row>
    <row r="152" spans="1:7" x14ac:dyDescent="0.2">
      <c r="A152" t="s">
        <v>647</v>
      </c>
      <c r="B152" t="s">
        <v>1199</v>
      </c>
      <c r="C152" s="83" t="s">
        <v>1457</v>
      </c>
      <c r="D152">
        <v>18934</v>
      </c>
      <c r="E152">
        <v>19037</v>
      </c>
      <c r="F152" t="s">
        <v>363</v>
      </c>
    </row>
    <row r="153" spans="1:7" x14ac:dyDescent="0.2">
      <c r="A153" t="s">
        <v>415</v>
      </c>
      <c r="B153" s="3" t="s">
        <v>1086</v>
      </c>
      <c r="C153" s="83" t="s">
        <v>1457</v>
      </c>
      <c r="D153">
        <v>15411</v>
      </c>
      <c r="E153" t="s">
        <v>101</v>
      </c>
      <c r="F153" t="s">
        <v>353</v>
      </c>
    </row>
    <row r="154" spans="1:7" x14ac:dyDescent="0.2">
      <c r="A154" t="s">
        <v>448</v>
      </c>
      <c r="B154" t="s">
        <v>1060</v>
      </c>
      <c r="C154" s="83" t="s">
        <v>1457</v>
      </c>
      <c r="D154">
        <v>17479</v>
      </c>
      <c r="E154">
        <v>18701</v>
      </c>
      <c r="F154">
        <v>26312</v>
      </c>
    </row>
    <row r="155" spans="1:7" x14ac:dyDescent="0.2">
      <c r="A155" t="s">
        <v>451</v>
      </c>
      <c r="B155" t="s">
        <v>1242</v>
      </c>
      <c r="C155" s="83" t="s">
        <v>1457</v>
      </c>
      <c r="D155">
        <v>17482</v>
      </c>
      <c r="E155">
        <v>18704</v>
      </c>
      <c r="F155" t="s">
        <v>361</v>
      </c>
    </row>
    <row r="156" spans="1:7" x14ac:dyDescent="0.2">
      <c r="A156" t="s">
        <v>656</v>
      </c>
      <c r="B156" t="s">
        <v>1156</v>
      </c>
      <c r="C156" s="83" t="s">
        <v>1457</v>
      </c>
      <c r="D156">
        <v>18944</v>
      </c>
      <c r="E156">
        <v>19047</v>
      </c>
      <c r="F156" t="s">
        <v>362</v>
      </c>
    </row>
    <row r="157" spans="1:7" x14ac:dyDescent="0.2">
      <c r="A157" t="s">
        <v>475</v>
      </c>
      <c r="B157" t="s">
        <v>1112</v>
      </c>
      <c r="C157" s="83" t="s">
        <v>1457</v>
      </c>
      <c r="D157">
        <v>18296</v>
      </c>
      <c r="E157">
        <v>18735</v>
      </c>
    </row>
    <row r="158" spans="1:7" x14ac:dyDescent="0.2">
      <c r="A158" t="s">
        <v>475</v>
      </c>
      <c r="B158" t="s">
        <v>1296</v>
      </c>
      <c r="C158" s="83" t="s">
        <v>1457</v>
      </c>
      <c r="D158">
        <v>22198</v>
      </c>
      <c r="E158">
        <v>26457</v>
      </c>
    </row>
    <row r="159" spans="1:7" x14ac:dyDescent="0.2">
      <c r="A159" t="s">
        <v>532</v>
      </c>
      <c r="B159" t="s">
        <v>1059</v>
      </c>
      <c r="C159" s="83" t="s">
        <v>1457</v>
      </c>
      <c r="D159">
        <v>18391</v>
      </c>
      <c r="E159">
        <v>26286</v>
      </c>
    </row>
    <row r="160" spans="1:7" x14ac:dyDescent="0.2">
      <c r="A160" t="s">
        <v>480</v>
      </c>
      <c r="B160" t="s">
        <v>1083</v>
      </c>
      <c r="C160" s="83" t="s">
        <v>1457</v>
      </c>
      <c r="D160">
        <v>18301</v>
      </c>
      <c r="E160">
        <v>18740</v>
      </c>
    </row>
    <row r="161" spans="1:5" x14ac:dyDescent="0.2">
      <c r="A161" t="s">
        <v>464</v>
      </c>
      <c r="B161" t="s">
        <v>1098</v>
      </c>
      <c r="C161" s="83" t="s">
        <v>1457</v>
      </c>
      <c r="D161">
        <v>18284</v>
      </c>
      <c r="E161">
        <v>18723</v>
      </c>
    </row>
    <row r="162" spans="1:5" x14ac:dyDescent="0.2">
      <c r="A162" t="s">
        <v>509</v>
      </c>
      <c r="B162" t="s">
        <v>1071</v>
      </c>
      <c r="C162" s="83" t="s">
        <v>1457</v>
      </c>
      <c r="D162">
        <v>18367</v>
      </c>
      <c r="E162">
        <v>26311</v>
      </c>
    </row>
    <row r="163" spans="1:5" x14ac:dyDescent="0.2">
      <c r="A163" t="s">
        <v>645</v>
      </c>
      <c r="B163" t="s">
        <v>1039</v>
      </c>
      <c r="C163" s="83" t="s">
        <v>1457</v>
      </c>
      <c r="D163">
        <v>18932</v>
      </c>
      <c r="E163">
        <v>19035</v>
      </c>
    </row>
    <row r="164" spans="1:5" x14ac:dyDescent="0.2">
      <c r="A164" t="s">
        <v>1110</v>
      </c>
      <c r="B164" t="s">
        <v>1111</v>
      </c>
      <c r="C164" s="83" t="s">
        <v>1457</v>
      </c>
      <c r="D164">
        <v>18366</v>
      </c>
      <c r="E164">
        <v>26300</v>
      </c>
    </row>
    <row r="165" spans="1:5" x14ac:dyDescent="0.2">
      <c r="A165" t="s">
        <v>439</v>
      </c>
      <c r="B165" t="s">
        <v>1121</v>
      </c>
      <c r="C165" s="83" t="s">
        <v>1457</v>
      </c>
      <c r="D165">
        <v>17470</v>
      </c>
      <c r="E165">
        <v>18692</v>
      </c>
    </row>
    <row r="166" spans="1:5" x14ac:dyDescent="0.2">
      <c r="A166" t="s">
        <v>1030</v>
      </c>
      <c r="B166" t="s">
        <v>1126</v>
      </c>
      <c r="C166" s="83" t="s">
        <v>1457</v>
      </c>
      <c r="D166" t="s">
        <v>348</v>
      </c>
      <c r="E166" t="s">
        <v>364</v>
      </c>
    </row>
    <row r="167" spans="1:5" x14ac:dyDescent="0.2">
      <c r="A167" t="s">
        <v>541</v>
      </c>
      <c r="B167" t="s">
        <v>1136</v>
      </c>
      <c r="C167" s="83" t="s">
        <v>1457</v>
      </c>
      <c r="D167">
        <v>18400</v>
      </c>
      <c r="E167">
        <v>26299</v>
      </c>
    </row>
    <row r="168" spans="1:5" x14ac:dyDescent="0.2">
      <c r="A168" t="s">
        <v>404</v>
      </c>
      <c r="B168" t="s">
        <v>1232</v>
      </c>
      <c r="C168" s="83" t="s">
        <v>1457</v>
      </c>
      <c r="D168">
        <v>22860</v>
      </c>
      <c r="E168" t="s">
        <v>382</v>
      </c>
    </row>
    <row r="169" spans="1:5" x14ac:dyDescent="0.2">
      <c r="A169" t="s">
        <v>891</v>
      </c>
      <c r="B169" t="s">
        <v>1055</v>
      </c>
      <c r="C169" s="83" t="s">
        <v>1457</v>
      </c>
      <c r="D169">
        <v>23845</v>
      </c>
      <c r="E169">
        <v>26432</v>
      </c>
    </row>
    <row r="170" spans="1:5" x14ac:dyDescent="0.2">
      <c r="A170" t="s">
        <v>418</v>
      </c>
      <c r="B170" t="s">
        <v>1073</v>
      </c>
      <c r="C170" s="83" t="s">
        <v>1457</v>
      </c>
      <c r="D170" t="s">
        <v>275</v>
      </c>
      <c r="E170">
        <v>26444</v>
      </c>
    </row>
    <row r="171" spans="1:5" x14ac:dyDescent="0.2">
      <c r="A171" t="s">
        <v>437</v>
      </c>
      <c r="B171" t="s">
        <v>1041</v>
      </c>
      <c r="C171" s="83" t="s">
        <v>1457</v>
      </c>
      <c r="D171">
        <v>17468</v>
      </c>
      <c r="E171">
        <v>18690</v>
      </c>
    </row>
    <row r="172" spans="1:5" x14ac:dyDescent="0.2">
      <c r="A172" t="s">
        <v>681</v>
      </c>
      <c r="B172" t="s">
        <v>1078</v>
      </c>
      <c r="C172" s="83" t="s">
        <v>1457</v>
      </c>
      <c r="D172">
        <v>18970</v>
      </c>
      <c r="E172">
        <v>19073</v>
      </c>
    </row>
    <row r="173" spans="1:5" x14ac:dyDescent="0.2">
      <c r="A173" t="s">
        <v>680</v>
      </c>
      <c r="B173" t="s">
        <v>1083</v>
      </c>
      <c r="C173" s="83" t="s">
        <v>1457</v>
      </c>
      <c r="D173">
        <v>18969</v>
      </c>
      <c r="E173">
        <v>19072</v>
      </c>
    </row>
    <row r="174" spans="1:5" x14ac:dyDescent="0.2">
      <c r="A174" t="s">
        <v>1189</v>
      </c>
      <c r="B174" t="s">
        <v>1190</v>
      </c>
      <c r="C174" s="83" t="s">
        <v>1457</v>
      </c>
      <c r="D174">
        <v>24052</v>
      </c>
      <c r="E174">
        <v>26321</v>
      </c>
    </row>
    <row r="175" spans="1:5" x14ac:dyDescent="0.2">
      <c r="A175" t="s">
        <v>629</v>
      </c>
      <c r="B175" t="s">
        <v>1045</v>
      </c>
      <c r="C175" s="83" t="s">
        <v>1457</v>
      </c>
      <c r="D175" t="s">
        <v>256</v>
      </c>
      <c r="E175">
        <v>26435</v>
      </c>
    </row>
    <row r="176" spans="1:5" x14ac:dyDescent="0.2">
      <c r="A176" t="s">
        <v>515</v>
      </c>
      <c r="B176" t="s">
        <v>1167</v>
      </c>
      <c r="C176" s="83" t="s">
        <v>1457</v>
      </c>
      <c r="D176">
        <v>18374</v>
      </c>
      <c r="E176">
        <v>26310</v>
      </c>
    </row>
    <row r="177" spans="1:5" x14ac:dyDescent="0.2">
      <c r="A177" t="s">
        <v>507</v>
      </c>
      <c r="B177" t="s">
        <v>1087</v>
      </c>
      <c r="C177" s="83" t="s">
        <v>1457</v>
      </c>
      <c r="D177">
        <v>18365</v>
      </c>
      <c r="E177">
        <v>26313</v>
      </c>
    </row>
    <row r="178" spans="1:5" x14ac:dyDescent="0.2">
      <c r="A178" t="s">
        <v>952</v>
      </c>
      <c r="B178" t="s">
        <v>1153</v>
      </c>
      <c r="C178" s="83" t="s">
        <v>1457</v>
      </c>
      <c r="D178" t="s">
        <v>220</v>
      </c>
      <c r="E178">
        <v>26434</v>
      </c>
    </row>
    <row r="179" spans="1:5" x14ac:dyDescent="0.2">
      <c r="A179" t="s">
        <v>752</v>
      </c>
      <c r="B179" t="s">
        <v>1290</v>
      </c>
      <c r="C179" s="83" t="s">
        <v>1457</v>
      </c>
      <c r="D179">
        <v>22969</v>
      </c>
      <c r="E179">
        <v>22971</v>
      </c>
    </row>
    <row r="180" spans="1:5" x14ac:dyDescent="0.2">
      <c r="A180" t="s">
        <v>512</v>
      </c>
      <c r="B180" s="1" t="s">
        <v>1148</v>
      </c>
      <c r="C180" s="83" t="s">
        <v>1457</v>
      </c>
      <c r="D180">
        <v>18370</v>
      </c>
      <c r="E180">
        <v>26306</v>
      </c>
    </row>
    <row r="181" spans="1:5" x14ac:dyDescent="0.2">
      <c r="A181" t="s">
        <v>444</v>
      </c>
      <c r="B181" t="s">
        <v>1097</v>
      </c>
      <c r="C181" s="83" t="s">
        <v>1457</v>
      </c>
      <c r="D181">
        <v>17475</v>
      </c>
      <c r="E181">
        <v>18697</v>
      </c>
    </row>
    <row r="182" spans="1:5" x14ac:dyDescent="0.2">
      <c r="A182" t="s">
        <v>1191</v>
      </c>
      <c r="B182" t="s">
        <v>1086</v>
      </c>
      <c r="C182" s="83" t="s">
        <v>1457</v>
      </c>
      <c r="D182">
        <v>24027</v>
      </c>
      <c r="E182">
        <v>26327</v>
      </c>
    </row>
    <row r="183" spans="1:5" x14ac:dyDescent="0.2">
      <c r="A183" t="s">
        <v>930</v>
      </c>
      <c r="B183" t="s">
        <v>1105</v>
      </c>
      <c r="C183" s="83" t="s">
        <v>1457</v>
      </c>
      <c r="D183">
        <v>19005</v>
      </c>
      <c r="E183" t="s">
        <v>165</v>
      </c>
    </row>
    <row r="184" spans="1:5" x14ac:dyDescent="0.2">
      <c r="A184" t="s">
        <v>531</v>
      </c>
      <c r="B184" t="s">
        <v>1081</v>
      </c>
      <c r="C184" s="83" t="s">
        <v>1457</v>
      </c>
      <c r="D184">
        <v>18390</v>
      </c>
      <c r="E184">
        <v>26285</v>
      </c>
    </row>
    <row r="185" spans="1:5" x14ac:dyDescent="0.2">
      <c r="A185" t="s">
        <v>542</v>
      </c>
      <c r="B185" t="s">
        <v>1089</v>
      </c>
      <c r="C185" s="83" t="s">
        <v>1457</v>
      </c>
      <c r="D185">
        <v>18401</v>
      </c>
      <c r="E185" t="s">
        <v>367</v>
      </c>
    </row>
    <row r="186" spans="1:5" x14ac:dyDescent="0.2">
      <c r="A186" t="s">
        <v>719</v>
      </c>
      <c r="B186" s="1" t="s">
        <v>1148</v>
      </c>
      <c r="C186" s="83" t="s">
        <v>1457</v>
      </c>
      <c r="D186">
        <v>19013</v>
      </c>
      <c r="E186">
        <v>26284</v>
      </c>
    </row>
    <row r="187" spans="1:5" x14ac:dyDescent="0.2">
      <c r="A187" t="s">
        <v>679</v>
      </c>
      <c r="B187" s="1" t="s">
        <v>1126</v>
      </c>
      <c r="C187" s="83" t="s">
        <v>1457</v>
      </c>
      <c r="D187">
        <v>18968</v>
      </c>
      <c r="E187">
        <v>19071</v>
      </c>
    </row>
    <row r="188" spans="1:5" x14ac:dyDescent="0.2">
      <c r="A188" t="s">
        <v>662</v>
      </c>
      <c r="B188" t="s">
        <v>1040</v>
      </c>
      <c r="C188" s="83" t="s">
        <v>1457</v>
      </c>
      <c r="D188">
        <v>18951</v>
      </c>
      <c r="E188">
        <v>19054</v>
      </c>
    </row>
    <row r="189" spans="1:5" x14ac:dyDescent="0.2">
      <c r="A189" t="s">
        <v>657</v>
      </c>
      <c r="B189" t="s">
        <v>1071</v>
      </c>
      <c r="C189" s="83" t="s">
        <v>1457</v>
      </c>
      <c r="D189" t="s">
        <v>225</v>
      </c>
      <c r="E189" t="s">
        <v>383</v>
      </c>
    </row>
    <row r="190" spans="1:5" x14ac:dyDescent="0.2">
      <c r="A190" t="s">
        <v>1263</v>
      </c>
      <c r="B190" t="s">
        <v>1071</v>
      </c>
      <c r="C190" s="83" t="s">
        <v>1457</v>
      </c>
      <c r="D190">
        <v>18946</v>
      </c>
      <c r="E190">
        <v>19049</v>
      </c>
    </row>
    <row r="191" spans="1:5" x14ac:dyDescent="0.2">
      <c r="A191" t="s">
        <v>847</v>
      </c>
      <c r="B191" t="s">
        <v>1327</v>
      </c>
      <c r="C191" s="83" t="s">
        <v>1457</v>
      </c>
      <c r="D191">
        <v>22208</v>
      </c>
      <c r="E191" t="s">
        <v>354</v>
      </c>
    </row>
    <row r="192" spans="1:5" x14ac:dyDescent="0.2">
      <c r="A192" t="s">
        <v>741</v>
      </c>
      <c r="B192" t="s">
        <v>1069</v>
      </c>
      <c r="C192" s="83" t="s">
        <v>1457</v>
      </c>
      <c r="D192">
        <v>19127</v>
      </c>
      <c r="E192">
        <v>26443</v>
      </c>
    </row>
    <row r="193" spans="1:5" x14ac:dyDescent="0.2">
      <c r="A193" t="s">
        <v>501</v>
      </c>
      <c r="B193" t="s">
        <v>1071</v>
      </c>
      <c r="C193" s="83" t="s">
        <v>1457</v>
      </c>
      <c r="D193" t="s">
        <v>229</v>
      </c>
      <c r="E193">
        <v>26454</v>
      </c>
    </row>
    <row r="194" spans="1:5" x14ac:dyDescent="0.2">
      <c r="A194" t="s">
        <v>941</v>
      </c>
      <c r="B194" t="s">
        <v>1091</v>
      </c>
      <c r="C194" s="83" t="s">
        <v>1457</v>
      </c>
      <c r="D194" t="s">
        <v>199</v>
      </c>
      <c r="E194" t="s">
        <v>380</v>
      </c>
    </row>
    <row r="195" spans="1:5" x14ac:dyDescent="0.2">
      <c r="A195" t="s">
        <v>643</v>
      </c>
      <c r="B195" t="s">
        <v>1106</v>
      </c>
      <c r="C195" s="83" t="s">
        <v>1457</v>
      </c>
      <c r="D195">
        <v>18930</v>
      </c>
      <c r="E195">
        <v>19033</v>
      </c>
    </row>
    <row r="196" spans="1:5" x14ac:dyDescent="0.2">
      <c r="A196" t="s">
        <v>668</v>
      </c>
      <c r="B196" t="s">
        <v>1260</v>
      </c>
      <c r="C196" s="83" t="s">
        <v>1457</v>
      </c>
      <c r="D196" t="s">
        <v>231</v>
      </c>
      <c r="E196">
        <v>26431</v>
      </c>
    </row>
    <row r="197" spans="1:5" x14ac:dyDescent="0.2">
      <c r="A197" t="s">
        <v>416</v>
      </c>
      <c r="B197" s="3" t="s">
        <v>1228</v>
      </c>
      <c r="C197" s="83" t="s">
        <v>1457</v>
      </c>
      <c r="D197">
        <v>15412</v>
      </c>
      <c r="E197" t="s">
        <v>223</v>
      </c>
    </row>
    <row r="198" spans="1:5" x14ac:dyDescent="0.2">
      <c r="A198" t="s">
        <v>980</v>
      </c>
      <c r="B198" t="s">
        <v>1220</v>
      </c>
      <c r="C198" s="83" t="s">
        <v>1457</v>
      </c>
      <c r="D198" t="s">
        <v>288</v>
      </c>
      <c r="E198">
        <v>26433</v>
      </c>
    </row>
    <row r="199" spans="1:5" x14ac:dyDescent="0.2">
      <c r="A199" t="s">
        <v>678</v>
      </c>
      <c r="B199" t="s">
        <v>1127</v>
      </c>
      <c r="C199" s="83" t="s">
        <v>1457</v>
      </c>
      <c r="D199">
        <v>18967</v>
      </c>
      <c r="E199">
        <v>19070</v>
      </c>
    </row>
    <row r="200" spans="1:5" x14ac:dyDescent="0.2">
      <c r="A200" t="s">
        <v>459</v>
      </c>
      <c r="B200" t="s">
        <v>1204</v>
      </c>
      <c r="C200" s="83" t="s">
        <v>1457</v>
      </c>
      <c r="D200">
        <v>17492</v>
      </c>
      <c r="E200">
        <v>18714</v>
      </c>
    </row>
    <row r="201" spans="1:5" x14ac:dyDescent="0.2">
      <c r="A201" t="s">
        <v>420</v>
      </c>
      <c r="B201" t="s">
        <v>1156</v>
      </c>
      <c r="C201" s="83" t="s">
        <v>1457</v>
      </c>
      <c r="D201">
        <v>17450</v>
      </c>
      <c r="E201">
        <v>18672</v>
      </c>
    </row>
    <row r="202" spans="1:5" x14ac:dyDescent="0.2">
      <c r="A202" t="s">
        <v>1009</v>
      </c>
      <c r="B202" t="s">
        <v>1111</v>
      </c>
      <c r="C202" s="83" t="s">
        <v>1457</v>
      </c>
      <c r="D202" t="s">
        <v>325</v>
      </c>
      <c r="E202">
        <v>26445</v>
      </c>
    </row>
    <row r="203" spans="1:5" x14ac:dyDescent="0.2">
      <c r="A203" t="s">
        <v>1033</v>
      </c>
      <c r="B203" t="s">
        <v>1055</v>
      </c>
      <c r="C203" s="83" t="s">
        <v>1457</v>
      </c>
      <c r="D203">
        <v>24048</v>
      </c>
      <c r="E203">
        <v>26322</v>
      </c>
    </row>
    <row r="204" spans="1:5" x14ac:dyDescent="0.2">
      <c r="A204" t="s">
        <v>1010</v>
      </c>
      <c r="B204" t="s">
        <v>1051</v>
      </c>
      <c r="C204" s="83" t="s">
        <v>1457</v>
      </c>
      <c r="D204" t="s">
        <v>326</v>
      </c>
      <c r="E204" t="s">
        <v>378</v>
      </c>
    </row>
    <row r="205" spans="1:5" x14ac:dyDescent="0.2">
      <c r="A205" t="s">
        <v>899</v>
      </c>
      <c r="B205" t="s">
        <v>1084</v>
      </c>
      <c r="C205" s="83" t="s">
        <v>1457</v>
      </c>
      <c r="D205">
        <v>23859</v>
      </c>
      <c r="E205">
        <v>26426</v>
      </c>
    </row>
    <row r="206" spans="1:5" x14ac:dyDescent="0.2">
      <c r="A206" t="s">
        <v>795</v>
      </c>
      <c r="B206" t="s">
        <v>1080</v>
      </c>
      <c r="C206" s="83" t="s">
        <v>1457</v>
      </c>
      <c r="D206">
        <v>22859</v>
      </c>
      <c r="E206">
        <v>26456</v>
      </c>
    </row>
    <row r="207" spans="1:5" x14ac:dyDescent="0.2">
      <c r="A207" t="s">
        <v>479</v>
      </c>
      <c r="B207" s="1" t="s">
        <v>1074</v>
      </c>
      <c r="C207" s="83" t="s">
        <v>1457</v>
      </c>
      <c r="D207">
        <v>18300</v>
      </c>
      <c r="E207">
        <v>18739</v>
      </c>
    </row>
    <row r="208" spans="1:5" x14ac:dyDescent="0.2">
      <c r="A208" t="s">
        <v>443</v>
      </c>
      <c r="B208" t="s">
        <v>1041</v>
      </c>
      <c r="C208" s="83" t="s">
        <v>1457</v>
      </c>
      <c r="D208">
        <v>17474</v>
      </c>
      <c r="E208">
        <v>18696</v>
      </c>
    </row>
    <row r="209" spans="1:5" x14ac:dyDescent="0.2">
      <c r="A209" t="s">
        <v>487</v>
      </c>
      <c r="B209" t="s">
        <v>1047</v>
      </c>
      <c r="C209" s="83" t="s">
        <v>1457</v>
      </c>
      <c r="D209">
        <v>18309</v>
      </c>
      <c r="E209">
        <v>18748</v>
      </c>
    </row>
    <row r="210" spans="1:5" x14ac:dyDescent="0.2">
      <c r="A210" t="s">
        <v>407</v>
      </c>
      <c r="B210" s="3" t="s">
        <v>1151</v>
      </c>
      <c r="C210" s="83" t="s">
        <v>1457</v>
      </c>
      <c r="D210">
        <v>17385</v>
      </c>
      <c r="E210">
        <v>17402</v>
      </c>
    </row>
    <row r="211" spans="1:5" x14ac:dyDescent="0.2">
      <c r="A211" t="s">
        <v>461</v>
      </c>
      <c r="B211" s="1" t="s">
        <v>1093</v>
      </c>
      <c r="C211" s="83" t="s">
        <v>1457</v>
      </c>
      <c r="D211">
        <v>18280</v>
      </c>
      <c r="E211">
        <v>18719</v>
      </c>
    </row>
    <row r="212" spans="1:5" x14ac:dyDescent="0.2">
      <c r="A212" t="s">
        <v>483</v>
      </c>
      <c r="B212" t="s">
        <v>1040</v>
      </c>
      <c r="C212" s="83" t="s">
        <v>1457</v>
      </c>
      <c r="D212">
        <v>18305</v>
      </c>
      <c r="E212">
        <v>18744</v>
      </c>
    </row>
    <row r="213" spans="1:5" x14ac:dyDescent="0.2">
      <c r="A213" t="s">
        <v>489</v>
      </c>
      <c r="B213" t="s">
        <v>1079</v>
      </c>
      <c r="C213" s="83" t="s">
        <v>1457</v>
      </c>
      <c r="D213">
        <v>18311</v>
      </c>
      <c r="E213">
        <v>18750</v>
      </c>
    </row>
    <row r="214" spans="1:5" x14ac:dyDescent="0.2">
      <c r="A214" t="s">
        <v>855</v>
      </c>
      <c r="B214" t="s">
        <v>1210</v>
      </c>
      <c r="C214" s="83" t="s">
        <v>1457</v>
      </c>
      <c r="D214">
        <v>22625</v>
      </c>
      <c r="E214">
        <v>26462</v>
      </c>
    </row>
    <row r="215" spans="1:5" x14ac:dyDescent="0.2">
      <c r="A215" t="s">
        <v>879</v>
      </c>
      <c r="B215" t="s">
        <v>1087</v>
      </c>
      <c r="C215" s="83" t="s">
        <v>1457</v>
      </c>
      <c r="D215">
        <v>23587</v>
      </c>
      <c r="E215">
        <v>26458</v>
      </c>
    </row>
    <row r="216" spans="1:5" x14ac:dyDescent="0.2">
      <c r="A216" t="s">
        <v>752</v>
      </c>
      <c r="B216" s="1" t="s">
        <v>1068</v>
      </c>
      <c r="C216" s="83" t="s">
        <v>1457</v>
      </c>
      <c r="D216">
        <v>19153</v>
      </c>
      <c r="E216">
        <v>26455</v>
      </c>
    </row>
    <row r="217" spans="1:5" x14ac:dyDescent="0.2">
      <c r="A217" t="s">
        <v>425</v>
      </c>
      <c r="B217" s="1" t="s">
        <v>1042</v>
      </c>
      <c r="C217" s="83" t="s">
        <v>1457</v>
      </c>
      <c r="D217">
        <v>17455</v>
      </c>
      <c r="E217">
        <v>18677</v>
      </c>
    </row>
    <row r="218" spans="1:5" x14ac:dyDescent="0.2">
      <c r="A218" t="s">
        <v>672</v>
      </c>
      <c r="B218" t="s">
        <v>1039</v>
      </c>
      <c r="C218" s="83" t="s">
        <v>1457</v>
      </c>
      <c r="D218" t="s">
        <v>230</v>
      </c>
      <c r="E218">
        <v>26451</v>
      </c>
    </row>
    <row r="219" spans="1:5" x14ac:dyDescent="0.2">
      <c r="A219" t="s">
        <v>412</v>
      </c>
      <c r="B219" s="3" t="s">
        <v>1155</v>
      </c>
      <c r="C219" s="83" t="s">
        <v>1457</v>
      </c>
      <c r="D219">
        <v>15408</v>
      </c>
      <c r="E219" t="s">
        <v>154</v>
      </c>
    </row>
    <row r="220" spans="1:5" x14ac:dyDescent="0.2">
      <c r="A220" t="s">
        <v>481</v>
      </c>
      <c r="B220" t="s">
        <v>1075</v>
      </c>
      <c r="C220" s="83" t="s">
        <v>1457</v>
      </c>
      <c r="D220">
        <v>18302</v>
      </c>
      <c r="E220">
        <v>18741</v>
      </c>
    </row>
    <row r="221" spans="1:5" x14ac:dyDescent="0.2">
      <c r="A221" t="s">
        <v>488</v>
      </c>
      <c r="B221" t="s">
        <v>1057</v>
      </c>
      <c r="C221" s="83" t="s">
        <v>1457</v>
      </c>
      <c r="D221">
        <v>18310</v>
      </c>
      <c r="E221">
        <v>18749</v>
      </c>
    </row>
    <row r="222" spans="1:5" x14ac:dyDescent="0.2">
      <c r="A222" t="s">
        <v>485</v>
      </c>
      <c r="B222" t="s">
        <v>1055</v>
      </c>
      <c r="C222" s="83" t="s">
        <v>1457</v>
      </c>
      <c r="D222">
        <v>18307</v>
      </c>
      <c r="E222">
        <v>18746</v>
      </c>
    </row>
    <row r="223" spans="1:5" x14ac:dyDescent="0.2">
      <c r="A223" t="s">
        <v>491</v>
      </c>
      <c r="B223" t="s">
        <v>1062</v>
      </c>
      <c r="C223" s="83" t="s">
        <v>1457</v>
      </c>
      <c r="D223">
        <v>18313</v>
      </c>
      <c r="E223">
        <v>18752</v>
      </c>
    </row>
    <row r="224" spans="1:5" x14ac:dyDescent="0.2">
      <c r="A224" t="s">
        <v>610</v>
      </c>
      <c r="B224" t="s">
        <v>1134</v>
      </c>
      <c r="C224" s="83" t="s">
        <v>1457</v>
      </c>
      <c r="D224">
        <v>18629</v>
      </c>
      <c r="E224">
        <v>28261</v>
      </c>
    </row>
    <row r="225" spans="1:5" x14ac:dyDescent="0.2">
      <c r="A225" t="s">
        <v>502</v>
      </c>
      <c r="B225" t="s">
        <v>1063</v>
      </c>
      <c r="C225" s="83" t="s">
        <v>1457</v>
      </c>
      <c r="D225">
        <v>18324</v>
      </c>
      <c r="E225">
        <v>18763</v>
      </c>
    </row>
    <row r="226" spans="1:5" x14ac:dyDescent="0.2">
      <c r="A226" t="s">
        <v>657</v>
      </c>
      <c r="B226" t="s">
        <v>1040</v>
      </c>
      <c r="C226" s="83" t="s">
        <v>1457</v>
      </c>
      <c r="D226">
        <v>18945</v>
      </c>
      <c r="E226">
        <v>19048</v>
      </c>
    </row>
    <row r="227" spans="1:5" x14ac:dyDescent="0.2">
      <c r="A227" t="s">
        <v>497</v>
      </c>
      <c r="B227" t="s">
        <v>1107</v>
      </c>
      <c r="C227" s="83" t="s">
        <v>1457</v>
      </c>
      <c r="D227">
        <v>18319</v>
      </c>
      <c r="E227">
        <v>18758</v>
      </c>
    </row>
    <row r="228" spans="1:5" x14ac:dyDescent="0.2">
      <c r="A228" t="s">
        <v>495</v>
      </c>
      <c r="B228" t="s">
        <v>1119</v>
      </c>
      <c r="C228" s="83" t="s">
        <v>1457</v>
      </c>
      <c r="D228">
        <v>18317</v>
      </c>
      <c r="E228">
        <v>18756</v>
      </c>
    </row>
    <row r="229" spans="1:5" x14ac:dyDescent="0.2">
      <c r="A229" t="s">
        <v>501</v>
      </c>
      <c r="B229" t="s">
        <v>1090</v>
      </c>
      <c r="C229" s="83" t="s">
        <v>1457</v>
      </c>
      <c r="D229">
        <v>18323</v>
      </c>
      <c r="E229">
        <v>18762</v>
      </c>
    </row>
    <row r="230" spans="1:5" x14ac:dyDescent="0.2">
      <c r="A230" t="s">
        <v>850</v>
      </c>
      <c r="B230" t="s">
        <v>1117</v>
      </c>
      <c r="C230" s="83" t="s">
        <v>1457</v>
      </c>
      <c r="D230">
        <v>22615</v>
      </c>
      <c r="E230">
        <v>26324</v>
      </c>
    </row>
    <row r="231" spans="1:5" x14ac:dyDescent="0.2">
      <c r="A231" t="s">
        <v>449</v>
      </c>
      <c r="B231" t="s">
        <v>1040</v>
      </c>
      <c r="C231" s="83" t="s">
        <v>1457</v>
      </c>
      <c r="D231">
        <v>17480</v>
      </c>
      <c r="E231">
        <v>18702</v>
      </c>
    </row>
    <row r="232" spans="1:5" x14ac:dyDescent="0.2">
      <c r="A232" t="s">
        <v>846</v>
      </c>
      <c r="B232" t="s">
        <v>1166</v>
      </c>
      <c r="C232" s="83" t="s">
        <v>1457</v>
      </c>
      <c r="D232">
        <v>22207</v>
      </c>
      <c r="E232">
        <v>26428</v>
      </c>
    </row>
    <row r="233" spans="1:5" x14ac:dyDescent="0.2">
      <c r="A233" t="s">
        <v>498</v>
      </c>
      <c r="B233" t="s">
        <v>1044</v>
      </c>
      <c r="C233" s="83" t="s">
        <v>1457</v>
      </c>
      <c r="D233">
        <v>18320</v>
      </c>
      <c r="E233">
        <v>18759</v>
      </c>
    </row>
    <row r="234" spans="1:5" x14ac:dyDescent="0.2">
      <c r="A234" t="s">
        <v>420</v>
      </c>
      <c r="B234" t="s">
        <v>1147</v>
      </c>
      <c r="C234" s="83" t="s">
        <v>1457</v>
      </c>
      <c r="D234" t="s">
        <v>117</v>
      </c>
      <c r="E234" t="s">
        <v>376</v>
      </c>
    </row>
    <row r="235" spans="1:5" x14ac:dyDescent="0.2">
      <c r="A235" t="s">
        <v>931</v>
      </c>
      <c r="B235" t="s">
        <v>1059</v>
      </c>
      <c r="C235" s="83" t="s">
        <v>1457</v>
      </c>
      <c r="D235">
        <v>26430</v>
      </c>
      <c r="E235" t="s">
        <v>166</v>
      </c>
    </row>
    <row r="236" spans="1:5" x14ac:dyDescent="0.2">
      <c r="A236" t="s">
        <v>757</v>
      </c>
      <c r="B236" t="s">
        <v>1076</v>
      </c>
      <c r="C236" s="83" t="s">
        <v>1457</v>
      </c>
      <c r="D236">
        <v>19162</v>
      </c>
      <c r="E236">
        <v>26452</v>
      </c>
    </row>
    <row r="237" spans="1:5" x14ac:dyDescent="0.2">
      <c r="A237" t="s">
        <v>964</v>
      </c>
      <c r="B237" t="s">
        <v>1067</v>
      </c>
      <c r="C237" s="83" t="s">
        <v>1457</v>
      </c>
      <c r="D237" t="s">
        <v>266</v>
      </c>
      <c r="E237">
        <v>26436</v>
      </c>
    </row>
    <row r="238" spans="1:5" x14ac:dyDescent="0.2">
      <c r="A238" t="s">
        <v>955</v>
      </c>
      <c r="B238" t="s">
        <v>1173</v>
      </c>
      <c r="C238" s="83" t="s">
        <v>1457</v>
      </c>
      <c r="D238" t="s">
        <v>236</v>
      </c>
      <c r="E238">
        <v>26464</v>
      </c>
    </row>
    <row r="239" spans="1:5" x14ac:dyDescent="0.2">
      <c r="A239" t="s">
        <v>977</v>
      </c>
      <c r="B239" t="s">
        <v>1040</v>
      </c>
      <c r="C239" s="83" t="s">
        <v>1457</v>
      </c>
      <c r="D239" t="s">
        <v>284</v>
      </c>
      <c r="E239" t="s">
        <v>384</v>
      </c>
    </row>
    <row r="240" spans="1:5" x14ac:dyDescent="0.2">
      <c r="A240" t="s">
        <v>1015</v>
      </c>
      <c r="B240" t="s">
        <v>1039</v>
      </c>
      <c r="C240" s="83" t="s">
        <v>1457</v>
      </c>
      <c r="D240" t="s">
        <v>332</v>
      </c>
      <c r="E240" t="s">
        <v>373</v>
      </c>
    </row>
    <row r="241" spans="1:5" x14ac:dyDescent="0.2">
      <c r="A241" t="s">
        <v>841</v>
      </c>
      <c r="B241" t="s">
        <v>1107</v>
      </c>
      <c r="C241" s="83" t="s">
        <v>1457</v>
      </c>
      <c r="D241">
        <v>22182</v>
      </c>
      <c r="E241">
        <v>26429</v>
      </c>
    </row>
    <row r="242" spans="1:5" x14ac:dyDescent="0.2">
      <c r="A242" t="s">
        <v>1101</v>
      </c>
      <c r="B242" t="s">
        <v>1102</v>
      </c>
      <c r="C242" s="83" t="s">
        <v>1457</v>
      </c>
      <c r="D242">
        <v>24064</v>
      </c>
      <c r="E242">
        <v>26314</v>
      </c>
    </row>
    <row r="243" spans="1:5" x14ac:dyDescent="0.2">
      <c r="A243" t="s">
        <v>503</v>
      </c>
      <c r="B243" t="s">
        <v>1049</v>
      </c>
      <c r="C243" s="83" t="s">
        <v>1457</v>
      </c>
      <c r="D243">
        <v>18325</v>
      </c>
      <c r="E243">
        <v>18764</v>
      </c>
    </row>
    <row r="244" spans="1:5" x14ac:dyDescent="0.2">
      <c r="A244" t="s">
        <v>478</v>
      </c>
      <c r="B244" t="s">
        <v>1097</v>
      </c>
      <c r="C244" s="83" t="s">
        <v>1457</v>
      </c>
      <c r="D244">
        <v>18299</v>
      </c>
      <c r="E244">
        <v>18738</v>
      </c>
    </row>
    <row r="245" spans="1:5" x14ac:dyDescent="0.2">
      <c r="A245" t="s">
        <v>903</v>
      </c>
      <c r="B245" t="s">
        <v>1238</v>
      </c>
      <c r="C245" s="83" t="s">
        <v>1457</v>
      </c>
      <c r="D245" t="s">
        <v>88</v>
      </c>
      <c r="E245" t="s">
        <v>369</v>
      </c>
    </row>
    <row r="246" spans="1:5" x14ac:dyDescent="0.2">
      <c r="A246" t="s">
        <v>494</v>
      </c>
      <c r="B246" t="s">
        <v>1072</v>
      </c>
      <c r="C246" s="83" t="s">
        <v>1469</v>
      </c>
      <c r="D246">
        <v>18316</v>
      </c>
      <c r="E246">
        <v>18755</v>
      </c>
    </row>
    <row r="247" spans="1:5" x14ac:dyDescent="0.2">
      <c r="A247" t="s">
        <v>553</v>
      </c>
      <c r="B247" t="s">
        <v>1299</v>
      </c>
      <c r="C247" s="87" t="s">
        <v>1457</v>
      </c>
      <c r="D247" t="s">
        <v>145</v>
      </c>
    </row>
    <row r="248" spans="1:5" x14ac:dyDescent="0.2">
      <c r="A248" t="s">
        <v>553</v>
      </c>
      <c r="B248" t="s">
        <v>1183</v>
      </c>
      <c r="C248" s="87" t="s">
        <v>1457</v>
      </c>
      <c r="D248">
        <v>18415</v>
      </c>
    </row>
    <row r="249" spans="1:5" x14ac:dyDescent="0.2">
      <c r="A249" t="s">
        <v>822</v>
      </c>
      <c r="B249" t="s">
        <v>1054</v>
      </c>
      <c r="C249" s="87" t="s">
        <v>1457</v>
      </c>
      <c r="D249" t="s">
        <v>66</v>
      </c>
    </row>
    <row r="250" spans="1:5" x14ac:dyDescent="0.2">
      <c r="A250" t="s">
        <v>990</v>
      </c>
      <c r="B250" t="s">
        <v>1104</v>
      </c>
      <c r="C250" s="87" t="s">
        <v>1457</v>
      </c>
      <c r="D250" t="s">
        <v>298</v>
      </c>
    </row>
    <row r="251" spans="1:5" x14ac:dyDescent="0.2">
      <c r="A251" t="s">
        <v>688</v>
      </c>
      <c r="B251" t="s">
        <v>1039</v>
      </c>
      <c r="C251" s="87" t="s">
        <v>1457</v>
      </c>
      <c r="D251">
        <v>18980</v>
      </c>
    </row>
    <row r="252" spans="1:5" x14ac:dyDescent="0.2">
      <c r="A252" t="s">
        <v>914</v>
      </c>
      <c r="B252" t="s">
        <v>1108</v>
      </c>
      <c r="C252" s="87" t="s">
        <v>1457</v>
      </c>
      <c r="D252" t="s">
        <v>115</v>
      </c>
    </row>
    <row r="253" spans="1:5" x14ac:dyDescent="0.2">
      <c r="A253" t="s">
        <v>908</v>
      </c>
      <c r="B253" t="s">
        <v>1064</v>
      </c>
      <c r="C253" s="87" t="s">
        <v>1457</v>
      </c>
      <c r="D253" t="s">
        <v>96</v>
      </c>
    </row>
    <row r="254" spans="1:5" x14ac:dyDescent="0.2">
      <c r="A254" t="s">
        <v>568</v>
      </c>
      <c r="B254" t="s">
        <v>1124</v>
      </c>
      <c r="C254" s="87" t="s">
        <v>1457</v>
      </c>
      <c r="D254">
        <v>18431</v>
      </c>
    </row>
    <row r="255" spans="1:5" x14ac:dyDescent="0.2">
      <c r="A255" t="s">
        <v>949</v>
      </c>
      <c r="B255" t="s">
        <v>1225</v>
      </c>
      <c r="C255" s="87" t="s">
        <v>1457</v>
      </c>
      <c r="D255" t="s">
        <v>214</v>
      </c>
    </row>
    <row r="256" spans="1:5" x14ac:dyDescent="0.2">
      <c r="A256" t="s">
        <v>513</v>
      </c>
      <c r="B256" t="s">
        <v>1244</v>
      </c>
      <c r="C256" s="87" t="s">
        <v>1457</v>
      </c>
      <c r="D256">
        <v>18371</v>
      </c>
    </row>
    <row r="257" spans="1:4" x14ac:dyDescent="0.2">
      <c r="A257" t="s">
        <v>582</v>
      </c>
      <c r="B257" t="s">
        <v>1144</v>
      </c>
      <c r="C257" s="87" t="s">
        <v>1457</v>
      </c>
      <c r="D257">
        <v>18445</v>
      </c>
    </row>
    <row r="258" spans="1:4" x14ac:dyDescent="0.2">
      <c r="A258" t="s">
        <v>525</v>
      </c>
      <c r="B258" t="s">
        <v>1172</v>
      </c>
      <c r="C258" s="87" t="s">
        <v>1457</v>
      </c>
      <c r="D258">
        <v>18384</v>
      </c>
    </row>
    <row r="259" spans="1:4" x14ac:dyDescent="0.2">
      <c r="A259" t="s">
        <v>445</v>
      </c>
      <c r="B259" t="s">
        <v>1298</v>
      </c>
      <c r="C259" s="87" t="s">
        <v>1457</v>
      </c>
      <c r="D259">
        <v>22627</v>
      </c>
    </row>
    <row r="260" spans="1:4" x14ac:dyDescent="0.2">
      <c r="A260" t="s">
        <v>423</v>
      </c>
      <c r="B260" t="s">
        <v>1116</v>
      </c>
      <c r="C260" s="87" t="s">
        <v>1457</v>
      </c>
      <c r="D260" t="s">
        <v>200</v>
      </c>
    </row>
    <row r="261" spans="1:4" x14ac:dyDescent="0.2">
      <c r="A261" t="s">
        <v>535</v>
      </c>
      <c r="B261" t="s">
        <v>1176</v>
      </c>
      <c r="C261" s="87" t="s">
        <v>1457</v>
      </c>
      <c r="D261">
        <v>22882</v>
      </c>
    </row>
    <row r="262" spans="1:4" x14ac:dyDescent="0.2">
      <c r="A262" t="s">
        <v>535</v>
      </c>
      <c r="B262" s="1" t="s">
        <v>1149</v>
      </c>
      <c r="C262" s="87" t="s">
        <v>1457</v>
      </c>
      <c r="D262">
        <v>18394</v>
      </c>
    </row>
    <row r="263" spans="1:4" x14ac:dyDescent="0.2">
      <c r="A263" t="s">
        <v>962</v>
      </c>
      <c r="B263" t="s">
        <v>1244</v>
      </c>
      <c r="C263" s="87" t="s">
        <v>1457</v>
      </c>
      <c r="D263" t="s">
        <v>264</v>
      </c>
    </row>
    <row r="264" spans="1:4" x14ac:dyDescent="0.2">
      <c r="A264" t="s">
        <v>843</v>
      </c>
      <c r="B264" t="s">
        <v>1157</v>
      </c>
      <c r="C264" s="87" t="s">
        <v>1457</v>
      </c>
      <c r="D264">
        <v>22188</v>
      </c>
    </row>
    <row r="265" spans="1:4" x14ac:dyDescent="0.2">
      <c r="A265" t="s">
        <v>622</v>
      </c>
      <c r="B265" t="s">
        <v>1156</v>
      </c>
      <c r="C265" s="87" t="s">
        <v>1457</v>
      </c>
      <c r="D265">
        <v>18641</v>
      </c>
    </row>
    <row r="266" spans="1:4" x14ac:dyDescent="0.2">
      <c r="A266" t="s">
        <v>480</v>
      </c>
      <c r="B266" t="s">
        <v>1056</v>
      </c>
      <c r="C266" s="87" t="s">
        <v>1457</v>
      </c>
      <c r="D266" t="s">
        <v>257</v>
      </c>
    </row>
    <row r="267" spans="1:4" x14ac:dyDescent="0.2">
      <c r="A267" t="s">
        <v>1129</v>
      </c>
      <c r="B267" t="s">
        <v>1130</v>
      </c>
      <c r="C267" s="87" t="s">
        <v>1457</v>
      </c>
      <c r="D267">
        <v>24036</v>
      </c>
    </row>
    <row r="268" spans="1:4" x14ac:dyDescent="0.2">
      <c r="A268" t="s">
        <v>1201</v>
      </c>
      <c r="B268" t="s">
        <v>1099</v>
      </c>
      <c r="C268" s="87" t="s">
        <v>1457</v>
      </c>
      <c r="D268" t="s">
        <v>181</v>
      </c>
    </row>
    <row r="269" spans="1:4" x14ac:dyDescent="0.2">
      <c r="A269" t="s">
        <v>1201</v>
      </c>
      <c r="B269" t="s">
        <v>1123</v>
      </c>
      <c r="C269" s="87" t="s">
        <v>1457</v>
      </c>
      <c r="D269">
        <v>18991</v>
      </c>
    </row>
    <row r="270" spans="1:4" x14ac:dyDescent="0.2">
      <c r="A270" t="s">
        <v>793</v>
      </c>
      <c r="B270" t="s">
        <v>1090</v>
      </c>
      <c r="C270" s="87" t="s">
        <v>1457</v>
      </c>
      <c r="D270" t="s">
        <v>36</v>
      </c>
    </row>
    <row r="271" spans="1:4" x14ac:dyDescent="0.2">
      <c r="A271" t="s">
        <v>554</v>
      </c>
      <c r="B271" t="s">
        <v>1140</v>
      </c>
      <c r="C271" s="87" t="s">
        <v>1457</v>
      </c>
      <c r="D271">
        <v>22861</v>
      </c>
    </row>
    <row r="272" spans="1:4" x14ac:dyDescent="0.2">
      <c r="A272" t="s">
        <v>554</v>
      </c>
      <c r="B272" t="s">
        <v>1195</v>
      </c>
      <c r="C272" s="87" t="s">
        <v>1457</v>
      </c>
      <c r="D272">
        <v>18416</v>
      </c>
    </row>
    <row r="273" spans="1:4" x14ac:dyDescent="0.2">
      <c r="A273" t="s">
        <v>577</v>
      </c>
      <c r="B273" t="s">
        <v>1196</v>
      </c>
      <c r="C273" s="87" t="s">
        <v>1457</v>
      </c>
      <c r="D273">
        <v>18440</v>
      </c>
    </row>
    <row r="274" spans="1:4" x14ac:dyDescent="0.2">
      <c r="A274" t="s">
        <v>809</v>
      </c>
      <c r="B274" t="s">
        <v>1074</v>
      </c>
      <c r="C274" s="87" t="s">
        <v>1457</v>
      </c>
      <c r="D274">
        <v>22937</v>
      </c>
    </row>
    <row r="275" spans="1:4" x14ac:dyDescent="0.2">
      <c r="A275" t="s">
        <v>809</v>
      </c>
      <c r="B275" t="s">
        <v>1258</v>
      </c>
      <c r="C275" s="87" t="s">
        <v>1457</v>
      </c>
      <c r="D275" t="s">
        <v>52</v>
      </c>
    </row>
    <row r="276" spans="1:4" x14ac:dyDescent="0.2">
      <c r="A276" t="s">
        <v>549</v>
      </c>
      <c r="B276" t="s">
        <v>1300</v>
      </c>
      <c r="C276" s="87" t="s">
        <v>1457</v>
      </c>
      <c r="D276">
        <v>22845</v>
      </c>
    </row>
    <row r="277" spans="1:4" x14ac:dyDescent="0.2">
      <c r="A277" t="s">
        <v>549</v>
      </c>
      <c r="B277" t="s">
        <v>1084</v>
      </c>
      <c r="C277" s="87" t="s">
        <v>1457</v>
      </c>
      <c r="D277">
        <v>18411</v>
      </c>
    </row>
    <row r="278" spans="1:4" x14ac:dyDescent="0.2">
      <c r="A278" t="s">
        <v>624</v>
      </c>
      <c r="B278" t="s">
        <v>1291</v>
      </c>
      <c r="C278" s="87" t="s">
        <v>1457</v>
      </c>
      <c r="D278">
        <v>18643</v>
      </c>
    </row>
    <row r="279" spans="1:4" x14ac:dyDescent="0.2">
      <c r="A279" t="s">
        <v>624</v>
      </c>
      <c r="B279" t="s">
        <v>1284</v>
      </c>
      <c r="C279" s="87" t="s">
        <v>1457</v>
      </c>
      <c r="D279" t="s">
        <v>248</v>
      </c>
    </row>
    <row r="280" spans="1:4" x14ac:dyDescent="0.2">
      <c r="A280" t="s">
        <v>538</v>
      </c>
      <c r="B280" t="s">
        <v>1111</v>
      </c>
      <c r="C280" s="87" t="s">
        <v>1457</v>
      </c>
      <c r="D280" t="s">
        <v>258</v>
      </c>
    </row>
    <row r="281" spans="1:4" x14ac:dyDescent="0.2">
      <c r="A281" t="s">
        <v>538</v>
      </c>
      <c r="B281" t="s">
        <v>1175</v>
      </c>
      <c r="C281" s="87" t="s">
        <v>1457</v>
      </c>
      <c r="D281">
        <v>18397</v>
      </c>
    </row>
    <row r="282" spans="1:4" x14ac:dyDescent="0.2">
      <c r="A282" t="s">
        <v>521</v>
      </c>
      <c r="B282" t="s">
        <v>1047</v>
      </c>
      <c r="C282" s="87" t="s">
        <v>1457</v>
      </c>
      <c r="D282">
        <v>18380</v>
      </c>
    </row>
    <row r="283" spans="1:4" x14ac:dyDescent="0.2">
      <c r="A283" t="s">
        <v>521</v>
      </c>
      <c r="B283" t="s">
        <v>1301</v>
      </c>
      <c r="C283" s="87" t="s">
        <v>1457</v>
      </c>
      <c r="D283" t="s">
        <v>172</v>
      </c>
    </row>
    <row r="284" spans="1:4" x14ac:dyDescent="0.2">
      <c r="A284" t="s">
        <v>575</v>
      </c>
      <c r="B284" t="s">
        <v>1097</v>
      </c>
      <c r="C284" s="87" t="s">
        <v>1457</v>
      </c>
      <c r="D284">
        <v>18438</v>
      </c>
    </row>
    <row r="285" spans="1:4" x14ac:dyDescent="0.2">
      <c r="A285" t="s">
        <v>830</v>
      </c>
      <c r="B285" t="s">
        <v>1052</v>
      </c>
      <c r="C285" s="87" t="s">
        <v>1457</v>
      </c>
      <c r="D285" t="s">
        <v>74</v>
      </c>
    </row>
    <row r="286" spans="1:4" x14ac:dyDescent="0.2">
      <c r="A286" t="s">
        <v>514</v>
      </c>
      <c r="B286" s="1" t="s">
        <v>1068</v>
      </c>
      <c r="C286" s="87" t="s">
        <v>1457</v>
      </c>
      <c r="D286">
        <v>18372</v>
      </c>
    </row>
    <row r="287" spans="1:4" x14ac:dyDescent="0.2">
      <c r="A287" t="s">
        <v>539</v>
      </c>
      <c r="B287" t="s">
        <v>1135</v>
      </c>
      <c r="C287" s="87" t="s">
        <v>1457</v>
      </c>
      <c r="D287">
        <v>18398</v>
      </c>
    </row>
    <row r="288" spans="1:4" x14ac:dyDescent="0.2">
      <c r="A288" t="s">
        <v>539</v>
      </c>
      <c r="B288" t="s">
        <v>1158</v>
      </c>
      <c r="C288" s="87" t="s">
        <v>1457</v>
      </c>
      <c r="D288" t="s">
        <v>260</v>
      </c>
    </row>
    <row r="289" spans="1:4" x14ac:dyDescent="0.2">
      <c r="A289" t="s">
        <v>994</v>
      </c>
      <c r="B289" t="s">
        <v>1079</v>
      </c>
      <c r="C289" s="87" t="s">
        <v>1457</v>
      </c>
      <c r="D289" t="s">
        <v>303</v>
      </c>
    </row>
    <row r="290" spans="1:4" x14ac:dyDescent="0.2">
      <c r="A290" t="s">
        <v>599</v>
      </c>
      <c r="B290" t="s">
        <v>1064</v>
      </c>
      <c r="C290" s="87" t="s">
        <v>1457</v>
      </c>
      <c r="D290">
        <v>18618</v>
      </c>
    </row>
    <row r="291" spans="1:4" x14ac:dyDescent="0.2">
      <c r="A291" t="s">
        <v>599</v>
      </c>
      <c r="B291" t="s">
        <v>1055</v>
      </c>
      <c r="C291" s="87" t="s">
        <v>1457</v>
      </c>
      <c r="D291">
        <v>22983</v>
      </c>
    </row>
    <row r="292" spans="1:4" x14ac:dyDescent="0.2">
      <c r="A292" t="s">
        <v>464</v>
      </c>
      <c r="B292" t="s">
        <v>1246</v>
      </c>
      <c r="C292" s="87" t="s">
        <v>1457</v>
      </c>
      <c r="D292" t="s">
        <v>142</v>
      </c>
    </row>
    <row r="293" spans="1:4" x14ac:dyDescent="0.2">
      <c r="A293" t="s">
        <v>465</v>
      </c>
      <c r="B293" t="s">
        <v>1127</v>
      </c>
      <c r="C293" s="87" t="s">
        <v>1457</v>
      </c>
      <c r="D293">
        <v>22623</v>
      </c>
    </row>
    <row r="294" spans="1:4" x14ac:dyDescent="0.2">
      <c r="A294" t="s">
        <v>796</v>
      </c>
      <c r="B294" t="s">
        <v>1078</v>
      </c>
      <c r="C294" s="87" t="s">
        <v>1457</v>
      </c>
      <c r="D294" t="s">
        <v>39</v>
      </c>
    </row>
    <row r="295" spans="1:4" x14ac:dyDescent="0.2">
      <c r="A295" t="s">
        <v>810</v>
      </c>
      <c r="B295" t="s">
        <v>1097</v>
      </c>
      <c r="C295" s="87" t="s">
        <v>1457</v>
      </c>
      <c r="D295" t="s">
        <v>53</v>
      </c>
    </row>
    <row r="296" spans="1:4" x14ac:dyDescent="0.2">
      <c r="A296" t="s">
        <v>972</v>
      </c>
      <c r="B296" t="s">
        <v>1070</v>
      </c>
      <c r="C296" s="87" t="s">
        <v>1457</v>
      </c>
      <c r="D296" t="s">
        <v>279</v>
      </c>
    </row>
    <row r="297" spans="1:4" x14ac:dyDescent="0.2">
      <c r="A297" t="s">
        <v>527</v>
      </c>
      <c r="B297" t="s">
        <v>1144</v>
      </c>
      <c r="C297" s="87" t="s">
        <v>1457</v>
      </c>
      <c r="D297">
        <v>18386</v>
      </c>
    </row>
    <row r="298" spans="1:4" x14ac:dyDescent="0.2">
      <c r="A298" t="s">
        <v>505</v>
      </c>
      <c r="B298" t="s">
        <v>1056</v>
      </c>
      <c r="C298" s="87" t="s">
        <v>1457</v>
      </c>
      <c r="D298">
        <v>18363</v>
      </c>
    </row>
    <row r="299" spans="1:4" x14ac:dyDescent="0.2">
      <c r="A299" t="s">
        <v>1028</v>
      </c>
      <c r="B299" t="s">
        <v>1116</v>
      </c>
      <c r="C299" s="87" t="s">
        <v>1457</v>
      </c>
      <c r="D299" t="s">
        <v>346</v>
      </c>
    </row>
    <row r="300" spans="1:4" x14ac:dyDescent="0.2">
      <c r="A300" t="s">
        <v>851</v>
      </c>
      <c r="B300" t="s">
        <v>1302</v>
      </c>
      <c r="C300" s="87" t="s">
        <v>1457</v>
      </c>
      <c r="D300">
        <v>22616</v>
      </c>
    </row>
    <row r="301" spans="1:4" x14ac:dyDescent="0.2">
      <c r="A301" t="s">
        <v>928</v>
      </c>
      <c r="B301" t="s">
        <v>1086</v>
      </c>
      <c r="C301" s="87" t="s">
        <v>1457</v>
      </c>
      <c r="D301" t="s">
        <v>158</v>
      </c>
    </row>
    <row r="302" spans="1:4" x14ac:dyDescent="0.2">
      <c r="A302" t="s">
        <v>858</v>
      </c>
      <c r="B302" t="s">
        <v>1086</v>
      </c>
      <c r="C302" s="87" t="s">
        <v>1457</v>
      </c>
      <c r="D302">
        <v>22847</v>
      </c>
    </row>
    <row r="303" spans="1:4" x14ac:dyDescent="0.2">
      <c r="A303" t="s">
        <v>880</v>
      </c>
      <c r="B303" t="s">
        <v>1064</v>
      </c>
      <c r="C303" s="87" t="s">
        <v>1457</v>
      </c>
      <c r="D303">
        <v>23815</v>
      </c>
    </row>
    <row r="304" spans="1:4" x14ac:dyDescent="0.2">
      <c r="A304" t="s">
        <v>645</v>
      </c>
      <c r="B304" t="s">
        <v>1097</v>
      </c>
      <c r="C304" s="87" t="s">
        <v>1457</v>
      </c>
      <c r="D304">
        <v>22866</v>
      </c>
    </row>
    <row r="305" spans="1:4" x14ac:dyDescent="0.2">
      <c r="A305" t="s">
        <v>683</v>
      </c>
      <c r="B305" t="s">
        <v>1169</v>
      </c>
      <c r="C305" s="87" t="s">
        <v>1457</v>
      </c>
      <c r="D305">
        <v>18975</v>
      </c>
    </row>
    <row r="306" spans="1:4" x14ac:dyDescent="0.2">
      <c r="A306" t="s">
        <v>683</v>
      </c>
      <c r="B306" t="s">
        <v>1108</v>
      </c>
      <c r="C306" s="87" t="s">
        <v>1457</v>
      </c>
      <c r="D306" t="s">
        <v>287</v>
      </c>
    </row>
    <row r="307" spans="1:4" x14ac:dyDescent="0.2">
      <c r="A307" t="s">
        <v>661</v>
      </c>
      <c r="B307" t="s">
        <v>1053</v>
      </c>
      <c r="C307" s="87" t="s">
        <v>1457</v>
      </c>
      <c r="D307" t="s">
        <v>174</v>
      </c>
    </row>
    <row r="308" spans="1:4" x14ac:dyDescent="0.2">
      <c r="A308" t="s">
        <v>588</v>
      </c>
      <c r="B308" t="s">
        <v>1132</v>
      </c>
      <c r="C308" s="87" t="s">
        <v>1457</v>
      </c>
      <c r="D308">
        <v>18451</v>
      </c>
    </row>
    <row r="309" spans="1:4" x14ac:dyDescent="0.2">
      <c r="A309" t="s">
        <v>660</v>
      </c>
      <c r="B309" t="s">
        <v>1303</v>
      </c>
      <c r="C309" s="87" t="s">
        <v>1457</v>
      </c>
      <c r="D309">
        <v>22879</v>
      </c>
    </row>
    <row r="310" spans="1:4" x14ac:dyDescent="0.2">
      <c r="A310" t="s">
        <v>721</v>
      </c>
      <c r="B310" t="s">
        <v>1116</v>
      </c>
      <c r="C310" s="87" t="s">
        <v>1457</v>
      </c>
      <c r="D310" t="s">
        <v>249</v>
      </c>
    </row>
    <row r="311" spans="1:4" x14ac:dyDescent="0.2">
      <c r="A311" t="s">
        <v>439</v>
      </c>
      <c r="B311" t="s">
        <v>1153</v>
      </c>
      <c r="C311" s="87" t="s">
        <v>1457</v>
      </c>
      <c r="D311">
        <v>22858</v>
      </c>
    </row>
    <row r="312" spans="1:4" x14ac:dyDescent="0.2">
      <c r="A312" t="s">
        <v>889</v>
      </c>
      <c r="B312" t="s">
        <v>1082</v>
      </c>
      <c r="C312" s="87" t="s">
        <v>1457</v>
      </c>
      <c r="D312">
        <v>23835</v>
      </c>
    </row>
    <row r="313" spans="1:4" x14ac:dyDescent="0.2">
      <c r="A313" t="s">
        <v>792</v>
      </c>
      <c r="B313" t="s">
        <v>1276</v>
      </c>
      <c r="C313" s="87" t="s">
        <v>1457</v>
      </c>
      <c r="D313" t="s">
        <v>35</v>
      </c>
    </row>
    <row r="314" spans="1:4" x14ac:dyDescent="0.2">
      <c r="A314" t="s">
        <v>823</v>
      </c>
      <c r="B314" t="s">
        <v>1039</v>
      </c>
      <c r="C314" s="87" t="s">
        <v>1457</v>
      </c>
      <c r="D314" t="s">
        <v>67</v>
      </c>
    </row>
    <row r="315" spans="1:4" x14ac:dyDescent="0.2">
      <c r="A315" t="s">
        <v>524</v>
      </c>
      <c r="B315" t="s">
        <v>1046</v>
      </c>
      <c r="C315" s="87" t="s">
        <v>1457</v>
      </c>
      <c r="D315">
        <v>18383</v>
      </c>
    </row>
    <row r="316" spans="1:4" x14ac:dyDescent="0.2">
      <c r="A316" t="s">
        <v>524</v>
      </c>
      <c r="B316" t="s">
        <v>1107</v>
      </c>
      <c r="C316" s="87" t="s">
        <v>1457</v>
      </c>
      <c r="D316" t="s">
        <v>232</v>
      </c>
    </row>
    <row r="317" spans="1:4" x14ac:dyDescent="0.2">
      <c r="A317" t="s">
        <v>726</v>
      </c>
      <c r="B317" t="s">
        <v>1088</v>
      </c>
      <c r="C317" s="87" t="s">
        <v>1457</v>
      </c>
      <c r="D317">
        <v>19020</v>
      </c>
    </row>
    <row r="318" spans="1:4" x14ac:dyDescent="0.2">
      <c r="A318" t="s">
        <v>865</v>
      </c>
      <c r="B318" t="s">
        <v>1238</v>
      </c>
      <c r="C318" s="87" t="s">
        <v>1457</v>
      </c>
      <c r="D318">
        <v>22872</v>
      </c>
    </row>
    <row r="319" spans="1:4" x14ac:dyDescent="0.2">
      <c r="A319" t="s">
        <v>940</v>
      </c>
      <c r="B319" t="s">
        <v>1054</v>
      </c>
      <c r="C319" s="87" t="s">
        <v>1457</v>
      </c>
      <c r="D319" t="s">
        <v>198</v>
      </c>
    </row>
    <row r="320" spans="1:4" x14ac:dyDescent="0.2">
      <c r="A320" t="s">
        <v>441</v>
      </c>
      <c r="B320" t="s">
        <v>1063</v>
      </c>
      <c r="C320" s="87" t="s">
        <v>1457</v>
      </c>
      <c r="D320">
        <v>22968</v>
      </c>
    </row>
    <row r="321" spans="1:4" x14ac:dyDescent="0.2">
      <c r="A321" t="s">
        <v>861</v>
      </c>
      <c r="B321" t="s">
        <v>1073</v>
      </c>
      <c r="C321" s="87" t="s">
        <v>1457</v>
      </c>
      <c r="D321">
        <v>22864</v>
      </c>
    </row>
    <row r="322" spans="1:4" x14ac:dyDescent="0.2">
      <c r="A322" t="s">
        <v>603</v>
      </c>
      <c r="B322" t="s">
        <v>1251</v>
      </c>
      <c r="C322" s="87" t="s">
        <v>1457</v>
      </c>
      <c r="D322">
        <v>18622</v>
      </c>
    </row>
    <row r="323" spans="1:4" x14ac:dyDescent="0.2">
      <c r="A323" t="s">
        <v>603</v>
      </c>
      <c r="B323" t="s">
        <v>1304</v>
      </c>
      <c r="C323" s="87" t="s">
        <v>1457</v>
      </c>
      <c r="D323">
        <v>22943</v>
      </c>
    </row>
    <row r="324" spans="1:4" x14ac:dyDescent="0.2">
      <c r="A324" t="s">
        <v>784</v>
      </c>
      <c r="B324" t="s">
        <v>1293</v>
      </c>
      <c r="C324" s="87" t="s">
        <v>1457</v>
      </c>
      <c r="D324" t="s">
        <v>26</v>
      </c>
    </row>
    <row r="325" spans="1:4" x14ac:dyDescent="0.2">
      <c r="A325" t="s">
        <v>570</v>
      </c>
      <c r="B325" t="s">
        <v>1097</v>
      </c>
      <c r="C325" s="87" t="s">
        <v>1457</v>
      </c>
      <c r="D325" t="s">
        <v>237</v>
      </c>
    </row>
    <row r="326" spans="1:4" x14ac:dyDescent="0.2">
      <c r="A326" t="s">
        <v>570</v>
      </c>
      <c r="B326" t="s">
        <v>1053</v>
      </c>
      <c r="C326" s="87" t="s">
        <v>1457</v>
      </c>
      <c r="D326">
        <v>18433</v>
      </c>
    </row>
    <row r="327" spans="1:4" x14ac:dyDescent="0.2">
      <c r="A327" t="s">
        <v>789</v>
      </c>
      <c r="B327" t="s">
        <v>1061</v>
      </c>
      <c r="C327" s="87" t="s">
        <v>1457</v>
      </c>
      <c r="D327" t="s">
        <v>311</v>
      </c>
    </row>
    <row r="328" spans="1:4" x14ac:dyDescent="0.2">
      <c r="A328" t="s">
        <v>789</v>
      </c>
      <c r="B328" t="s">
        <v>1066</v>
      </c>
      <c r="C328" s="87" t="s">
        <v>1457</v>
      </c>
      <c r="D328" t="s">
        <v>32</v>
      </c>
    </row>
    <row r="329" spans="1:4" x14ac:dyDescent="0.2">
      <c r="A329" t="s">
        <v>924</v>
      </c>
      <c r="B329" t="s">
        <v>1146</v>
      </c>
      <c r="C329" s="87" t="s">
        <v>1457</v>
      </c>
      <c r="D329" t="s">
        <v>139</v>
      </c>
    </row>
    <row r="330" spans="1:4" x14ac:dyDescent="0.2">
      <c r="A330" t="s">
        <v>884</v>
      </c>
      <c r="B330" t="s">
        <v>1234</v>
      </c>
      <c r="C330" s="87" t="s">
        <v>1457</v>
      </c>
      <c r="D330">
        <v>23824</v>
      </c>
    </row>
    <row r="331" spans="1:4" x14ac:dyDescent="0.2">
      <c r="A331" t="s">
        <v>963</v>
      </c>
      <c r="B331" t="s">
        <v>1164</v>
      </c>
      <c r="C331" s="87" t="s">
        <v>1457</v>
      </c>
      <c r="D331" t="s">
        <v>265</v>
      </c>
    </row>
    <row r="332" spans="1:4" x14ac:dyDescent="0.2">
      <c r="A332" t="s">
        <v>632</v>
      </c>
      <c r="B332" t="s">
        <v>1056</v>
      </c>
      <c r="C332" s="87" t="s">
        <v>1457</v>
      </c>
      <c r="D332">
        <v>18651</v>
      </c>
    </row>
    <row r="333" spans="1:4" x14ac:dyDescent="0.2">
      <c r="A333" t="s">
        <v>869</v>
      </c>
      <c r="B333" t="s">
        <v>1121</v>
      </c>
      <c r="C333" s="87" t="s">
        <v>1457</v>
      </c>
      <c r="D333">
        <v>22952</v>
      </c>
    </row>
    <row r="334" spans="1:4" x14ac:dyDescent="0.2">
      <c r="A334" t="s">
        <v>558</v>
      </c>
      <c r="B334" t="s">
        <v>1064</v>
      </c>
      <c r="C334" s="87" t="s">
        <v>1457</v>
      </c>
      <c r="D334">
        <v>18420</v>
      </c>
    </row>
    <row r="335" spans="1:4" x14ac:dyDescent="0.2">
      <c r="A335" t="s">
        <v>590</v>
      </c>
      <c r="B335" t="s">
        <v>1145</v>
      </c>
      <c r="C335" s="87" t="s">
        <v>1457</v>
      </c>
      <c r="D335">
        <v>18453</v>
      </c>
    </row>
    <row r="336" spans="1:4" x14ac:dyDescent="0.2">
      <c r="A336" t="s">
        <v>590</v>
      </c>
      <c r="B336" t="s">
        <v>1259</v>
      </c>
      <c r="C336" s="87" t="s">
        <v>1457</v>
      </c>
      <c r="D336" t="s">
        <v>211</v>
      </c>
    </row>
    <row r="337" spans="1:4" x14ac:dyDescent="0.2">
      <c r="A337" t="s">
        <v>853</v>
      </c>
      <c r="B337" t="s">
        <v>1210</v>
      </c>
      <c r="C337" s="87" t="s">
        <v>1457</v>
      </c>
      <c r="D337">
        <v>22620</v>
      </c>
    </row>
    <row r="338" spans="1:4" x14ac:dyDescent="0.2">
      <c r="A338" t="s">
        <v>853</v>
      </c>
      <c r="B338" s="1" t="s">
        <v>1074</v>
      </c>
      <c r="C338" s="87" t="s">
        <v>1457</v>
      </c>
      <c r="D338">
        <v>17404</v>
      </c>
    </row>
    <row r="339" spans="1:4" x14ac:dyDescent="0.2">
      <c r="A339" t="s">
        <v>591</v>
      </c>
      <c r="B339" t="s">
        <v>1112</v>
      </c>
      <c r="C339" s="87" t="s">
        <v>1457</v>
      </c>
      <c r="D339">
        <v>18454</v>
      </c>
    </row>
    <row r="340" spans="1:4" x14ac:dyDescent="0.2">
      <c r="A340" t="s">
        <v>579</v>
      </c>
      <c r="B340" t="s">
        <v>1217</v>
      </c>
      <c r="C340" s="87" t="s">
        <v>1457</v>
      </c>
      <c r="D340">
        <v>18442</v>
      </c>
    </row>
    <row r="341" spans="1:4" x14ac:dyDescent="0.2">
      <c r="A341" t="s">
        <v>756</v>
      </c>
      <c r="B341" t="s">
        <v>1083</v>
      </c>
      <c r="C341" s="87" t="s">
        <v>1457</v>
      </c>
      <c r="D341">
        <v>19159</v>
      </c>
    </row>
    <row r="342" spans="1:4" x14ac:dyDescent="0.2">
      <c r="A342" t="s">
        <v>1131</v>
      </c>
      <c r="B342" t="s">
        <v>1064</v>
      </c>
      <c r="C342" s="87" t="s">
        <v>1457</v>
      </c>
      <c r="D342" t="s">
        <v>113</v>
      </c>
    </row>
    <row r="343" spans="1:4" x14ac:dyDescent="0.2">
      <c r="A343" t="s">
        <v>1131</v>
      </c>
      <c r="B343" t="s">
        <v>1132</v>
      </c>
      <c r="C343" s="87" t="s">
        <v>1457</v>
      </c>
      <c r="D343">
        <v>18410</v>
      </c>
    </row>
    <row r="344" spans="1:4" x14ac:dyDescent="0.2">
      <c r="A344" t="s">
        <v>454</v>
      </c>
      <c r="B344" t="s">
        <v>1268</v>
      </c>
      <c r="C344" s="87" t="s">
        <v>1457</v>
      </c>
      <c r="D344" t="s">
        <v>242</v>
      </c>
    </row>
    <row r="345" spans="1:4" x14ac:dyDescent="0.2">
      <c r="A345" t="s">
        <v>918</v>
      </c>
      <c r="B345" t="s">
        <v>1147</v>
      </c>
      <c r="C345" s="87" t="s">
        <v>1457</v>
      </c>
      <c r="D345" t="s">
        <v>125</v>
      </c>
    </row>
    <row r="346" spans="1:4" x14ac:dyDescent="0.2">
      <c r="A346" t="s">
        <v>1050</v>
      </c>
      <c r="B346" t="s">
        <v>1051</v>
      </c>
      <c r="C346" s="87" t="s">
        <v>1457</v>
      </c>
      <c r="D346">
        <v>17413</v>
      </c>
    </row>
    <row r="347" spans="1:4" x14ac:dyDescent="0.2">
      <c r="A347" t="s">
        <v>842</v>
      </c>
      <c r="B347" t="s">
        <v>1142</v>
      </c>
      <c r="C347" s="87" t="s">
        <v>1457</v>
      </c>
      <c r="D347">
        <v>22184</v>
      </c>
    </row>
    <row r="348" spans="1:4" x14ac:dyDescent="0.2">
      <c r="A348" t="s">
        <v>545</v>
      </c>
      <c r="B348" t="s">
        <v>1162</v>
      </c>
      <c r="C348" s="87" t="s">
        <v>1457</v>
      </c>
      <c r="D348">
        <v>18404</v>
      </c>
    </row>
    <row r="349" spans="1:4" x14ac:dyDescent="0.2">
      <c r="A349" t="s">
        <v>834</v>
      </c>
      <c r="B349" t="s">
        <v>1096</v>
      </c>
      <c r="C349" s="87" t="s">
        <v>1457</v>
      </c>
      <c r="D349" t="s">
        <v>78</v>
      </c>
    </row>
    <row r="350" spans="1:4" x14ac:dyDescent="0.2">
      <c r="A350" t="s">
        <v>648</v>
      </c>
      <c r="B350" t="s">
        <v>1221</v>
      </c>
      <c r="C350" s="87" t="s">
        <v>1457</v>
      </c>
      <c r="D350" t="s">
        <v>163</v>
      </c>
    </row>
    <row r="351" spans="1:4" x14ac:dyDescent="0.2">
      <c r="A351" t="s">
        <v>956</v>
      </c>
      <c r="B351" t="s">
        <v>1120</v>
      </c>
      <c r="C351" s="87" t="s">
        <v>1457</v>
      </c>
      <c r="D351" t="s">
        <v>239</v>
      </c>
    </row>
    <row r="352" spans="1:4" x14ac:dyDescent="0.2">
      <c r="A352" t="s">
        <v>574</v>
      </c>
      <c r="B352" t="s">
        <v>1046</v>
      </c>
      <c r="C352" s="87" t="s">
        <v>1457</v>
      </c>
      <c r="D352">
        <v>18437</v>
      </c>
    </row>
    <row r="353" spans="1:4" x14ac:dyDescent="0.2">
      <c r="A353" t="s">
        <v>574</v>
      </c>
      <c r="B353" t="s">
        <v>1070</v>
      </c>
      <c r="C353" s="87" t="s">
        <v>1457</v>
      </c>
      <c r="D353" t="s">
        <v>111</v>
      </c>
    </row>
    <row r="354" spans="1:4" x14ac:dyDescent="0.2">
      <c r="A354" t="s">
        <v>602</v>
      </c>
      <c r="B354" t="s">
        <v>1039</v>
      </c>
      <c r="C354" s="87" t="s">
        <v>1457</v>
      </c>
      <c r="D354">
        <v>22841</v>
      </c>
    </row>
    <row r="355" spans="1:4" x14ac:dyDescent="0.2">
      <c r="A355" t="s">
        <v>602</v>
      </c>
      <c r="B355" t="s">
        <v>1055</v>
      </c>
      <c r="C355" s="87" t="s">
        <v>1457</v>
      </c>
      <c r="D355">
        <v>18621</v>
      </c>
    </row>
    <row r="356" spans="1:4" x14ac:dyDescent="0.2">
      <c r="A356" t="s">
        <v>699</v>
      </c>
      <c r="B356" t="s">
        <v>1056</v>
      </c>
      <c r="C356" s="87" t="s">
        <v>1457</v>
      </c>
      <c r="D356" t="s">
        <v>155</v>
      </c>
    </row>
    <row r="357" spans="1:4" x14ac:dyDescent="0.2">
      <c r="A357" t="s">
        <v>695</v>
      </c>
      <c r="B357" t="s">
        <v>1252</v>
      </c>
      <c r="C357" s="87" t="s">
        <v>1457</v>
      </c>
      <c r="D357">
        <v>18987</v>
      </c>
    </row>
    <row r="358" spans="1:4" x14ac:dyDescent="0.2">
      <c r="A358" t="s">
        <v>640</v>
      </c>
      <c r="B358" t="s">
        <v>1132</v>
      </c>
      <c r="C358" s="87" t="s">
        <v>1457</v>
      </c>
      <c r="D358" t="s">
        <v>180</v>
      </c>
    </row>
    <row r="359" spans="1:4" x14ac:dyDescent="0.2">
      <c r="A359" t="s">
        <v>650</v>
      </c>
      <c r="B359" t="s">
        <v>1049</v>
      </c>
      <c r="C359" s="87" t="s">
        <v>1457</v>
      </c>
      <c r="D359">
        <v>23826</v>
      </c>
    </row>
    <row r="360" spans="1:4" x14ac:dyDescent="0.2">
      <c r="A360" t="s">
        <v>773</v>
      </c>
      <c r="B360" t="s">
        <v>1056</v>
      </c>
      <c r="C360" s="87" t="s">
        <v>1457</v>
      </c>
      <c r="D360" t="s">
        <v>15</v>
      </c>
    </row>
    <row r="361" spans="1:4" x14ac:dyDescent="0.2">
      <c r="A361" t="s">
        <v>827</v>
      </c>
      <c r="B361" t="s">
        <v>1217</v>
      </c>
      <c r="C361" s="87" t="s">
        <v>1457</v>
      </c>
      <c r="D361" t="s">
        <v>71</v>
      </c>
    </row>
    <row r="362" spans="1:4" x14ac:dyDescent="0.2">
      <c r="A362" t="s">
        <v>724</v>
      </c>
      <c r="B362" t="s">
        <v>1239</v>
      </c>
      <c r="C362" s="87" t="s">
        <v>1457</v>
      </c>
      <c r="D362">
        <v>19018</v>
      </c>
    </row>
    <row r="363" spans="1:4" x14ac:dyDescent="0.2">
      <c r="A363" t="s">
        <v>825</v>
      </c>
      <c r="B363" t="s">
        <v>1056</v>
      </c>
      <c r="C363" s="87" t="s">
        <v>1457</v>
      </c>
      <c r="D363" t="s">
        <v>69</v>
      </c>
    </row>
    <row r="364" spans="1:4" x14ac:dyDescent="0.2">
      <c r="A364" t="s">
        <v>825</v>
      </c>
      <c r="B364" t="s">
        <v>1073</v>
      </c>
      <c r="C364" s="87" t="s">
        <v>1457</v>
      </c>
      <c r="D364" t="s">
        <v>259</v>
      </c>
    </row>
    <row r="365" spans="1:4" x14ac:dyDescent="0.2">
      <c r="A365" t="s">
        <v>771</v>
      </c>
      <c r="B365" t="s">
        <v>1145</v>
      </c>
      <c r="C365" s="87" t="s">
        <v>1457</v>
      </c>
      <c r="D365" t="s">
        <v>13</v>
      </c>
    </row>
    <row r="366" spans="1:4" x14ac:dyDescent="0.2">
      <c r="A366" t="s">
        <v>1160</v>
      </c>
      <c r="B366" t="s">
        <v>1083</v>
      </c>
      <c r="C366" s="87" t="s">
        <v>1457</v>
      </c>
      <c r="D366">
        <v>17406</v>
      </c>
    </row>
    <row r="367" spans="1:4" x14ac:dyDescent="0.2">
      <c r="A367" t="s">
        <v>627</v>
      </c>
      <c r="B367" t="s">
        <v>1122</v>
      </c>
      <c r="C367" s="87" t="s">
        <v>1457</v>
      </c>
      <c r="D367">
        <v>18646</v>
      </c>
    </row>
    <row r="368" spans="1:4" x14ac:dyDescent="0.2">
      <c r="A368" t="s">
        <v>605</v>
      </c>
      <c r="B368" t="s">
        <v>1069</v>
      </c>
      <c r="C368" s="87" t="s">
        <v>1457</v>
      </c>
      <c r="D368" t="s">
        <v>148</v>
      </c>
    </row>
    <row r="369" spans="1:4" x14ac:dyDescent="0.2">
      <c r="A369" t="s">
        <v>605</v>
      </c>
      <c r="B369" t="s">
        <v>1173</v>
      </c>
      <c r="C369" s="87" t="s">
        <v>1457</v>
      </c>
      <c r="D369">
        <v>18624</v>
      </c>
    </row>
    <row r="370" spans="1:4" x14ac:dyDescent="0.2">
      <c r="A370" t="s">
        <v>835</v>
      </c>
      <c r="B370" t="s">
        <v>1063</v>
      </c>
      <c r="C370" s="87" t="s">
        <v>1457</v>
      </c>
      <c r="D370" t="s">
        <v>182</v>
      </c>
    </row>
    <row r="371" spans="1:4" x14ac:dyDescent="0.2">
      <c r="A371" t="s">
        <v>835</v>
      </c>
      <c r="B371" t="s">
        <v>1067</v>
      </c>
      <c r="C371" s="87" t="s">
        <v>1457</v>
      </c>
      <c r="D371" t="s">
        <v>80</v>
      </c>
    </row>
    <row r="372" spans="1:4" x14ac:dyDescent="0.2">
      <c r="A372" t="s">
        <v>785</v>
      </c>
      <c r="B372" t="s">
        <v>1127</v>
      </c>
      <c r="C372" s="87" t="s">
        <v>1457</v>
      </c>
      <c r="D372" t="s">
        <v>27</v>
      </c>
    </row>
    <row r="373" spans="1:4" x14ac:dyDescent="0.2">
      <c r="A373" t="s">
        <v>466</v>
      </c>
      <c r="B373" t="s">
        <v>1130</v>
      </c>
      <c r="C373" s="87" t="s">
        <v>1457</v>
      </c>
      <c r="D373" t="s">
        <v>119</v>
      </c>
    </row>
    <row r="374" spans="1:4" x14ac:dyDescent="0.2">
      <c r="A374" t="s">
        <v>839</v>
      </c>
      <c r="B374" t="s">
        <v>1145</v>
      </c>
      <c r="C374" s="87" t="s">
        <v>1457</v>
      </c>
      <c r="D374" t="s">
        <v>84</v>
      </c>
    </row>
    <row r="375" spans="1:4" x14ac:dyDescent="0.2">
      <c r="A375" t="s">
        <v>730</v>
      </c>
      <c r="B375" t="s">
        <v>1053</v>
      </c>
      <c r="C375" s="87" t="s">
        <v>1457</v>
      </c>
      <c r="D375">
        <v>19087</v>
      </c>
    </row>
    <row r="376" spans="1:4" x14ac:dyDescent="0.2">
      <c r="A376" t="s">
        <v>589</v>
      </c>
      <c r="B376" t="s">
        <v>1071</v>
      </c>
      <c r="C376" s="87" t="s">
        <v>1457</v>
      </c>
      <c r="D376">
        <v>18452</v>
      </c>
    </row>
    <row r="377" spans="1:4" x14ac:dyDescent="0.2">
      <c r="A377" t="s">
        <v>593</v>
      </c>
      <c r="B377" t="s">
        <v>1249</v>
      </c>
      <c r="C377" s="87" t="s">
        <v>1457</v>
      </c>
      <c r="D377">
        <v>18612</v>
      </c>
    </row>
    <row r="378" spans="1:4" x14ac:dyDescent="0.2">
      <c r="A378" t="s">
        <v>606</v>
      </c>
      <c r="B378" t="s">
        <v>1054</v>
      </c>
      <c r="C378" s="87" t="s">
        <v>1457</v>
      </c>
      <c r="D378">
        <v>18625</v>
      </c>
    </row>
    <row r="379" spans="1:4" x14ac:dyDescent="0.2">
      <c r="A379" t="s">
        <v>658</v>
      </c>
      <c r="B379" t="s">
        <v>1039</v>
      </c>
      <c r="C379" s="87" t="s">
        <v>1457</v>
      </c>
      <c r="D379">
        <v>22183</v>
      </c>
    </row>
    <row r="380" spans="1:4" x14ac:dyDescent="0.2">
      <c r="A380" t="s">
        <v>902</v>
      </c>
      <c r="B380" t="s">
        <v>1238</v>
      </c>
      <c r="C380" s="87" t="s">
        <v>1457</v>
      </c>
      <c r="D380" t="s">
        <v>87</v>
      </c>
    </row>
    <row r="381" spans="1:4" x14ac:dyDescent="0.2">
      <c r="A381" t="s">
        <v>882</v>
      </c>
      <c r="B381" t="s">
        <v>1081</v>
      </c>
      <c r="C381" s="87" t="s">
        <v>1457</v>
      </c>
      <c r="D381">
        <v>23818</v>
      </c>
    </row>
    <row r="382" spans="1:4" x14ac:dyDescent="0.2">
      <c r="A382" t="s">
        <v>1013</v>
      </c>
      <c r="B382" t="s">
        <v>1104</v>
      </c>
      <c r="C382" s="87" t="s">
        <v>1457</v>
      </c>
      <c r="D382" t="s">
        <v>330</v>
      </c>
    </row>
    <row r="383" spans="1:4" x14ac:dyDescent="0.2">
      <c r="A383" t="s">
        <v>418</v>
      </c>
      <c r="B383" t="s">
        <v>1216</v>
      </c>
      <c r="C383" s="87" t="s">
        <v>1457</v>
      </c>
      <c r="D383">
        <v>17411</v>
      </c>
    </row>
    <row r="384" spans="1:4" x14ac:dyDescent="0.2">
      <c r="A384" t="s">
        <v>402</v>
      </c>
      <c r="B384" t="s">
        <v>1059</v>
      </c>
      <c r="C384" s="87" t="s">
        <v>1457</v>
      </c>
      <c r="D384">
        <v>18303</v>
      </c>
    </row>
    <row r="385" spans="1:4" x14ac:dyDescent="0.2">
      <c r="A385" t="s">
        <v>803</v>
      </c>
      <c r="B385" t="s">
        <v>1130</v>
      </c>
      <c r="C385" s="87" t="s">
        <v>1457</v>
      </c>
      <c r="D385" t="s">
        <v>46</v>
      </c>
    </row>
    <row r="386" spans="1:4" x14ac:dyDescent="0.2">
      <c r="A386" t="s">
        <v>803</v>
      </c>
      <c r="B386" t="s">
        <v>1254</v>
      </c>
      <c r="C386" s="87" t="s">
        <v>1457</v>
      </c>
      <c r="D386">
        <v>22947</v>
      </c>
    </row>
    <row r="387" spans="1:4" x14ac:dyDescent="0.2">
      <c r="A387" t="s">
        <v>743</v>
      </c>
      <c r="B387" t="s">
        <v>1084</v>
      </c>
      <c r="C387" s="87" t="s">
        <v>1457</v>
      </c>
      <c r="D387">
        <v>19130</v>
      </c>
    </row>
    <row r="388" spans="1:4" x14ac:dyDescent="0.2">
      <c r="A388" t="s">
        <v>816</v>
      </c>
      <c r="B388" t="s">
        <v>1153</v>
      </c>
      <c r="C388" s="87" t="s">
        <v>1457</v>
      </c>
      <c r="D388" t="s">
        <v>59</v>
      </c>
    </row>
    <row r="389" spans="1:4" x14ac:dyDescent="0.2">
      <c r="A389" t="s">
        <v>947</v>
      </c>
      <c r="B389" t="s">
        <v>1102</v>
      </c>
      <c r="C389" s="87" t="s">
        <v>1457</v>
      </c>
      <c r="D389" t="s">
        <v>210</v>
      </c>
    </row>
    <row r="390" spans="1:4" x14ac:dyDescent="0.2">
      <c r="A390" t="s">
        <v>892</v>
      </c>
      <c r="B390" t="s">
        <v>1046</v>
      </c>
      <c r="C390" s="87" t="s">
        <v>1457</v>
      </c>
      <c r="D390">
        <v>17428</v>
      </c>
    </row>
    <row r="391" spans="1:4" x14ac:dyDescent="0.2">
      <c r="A391" t="s">
        <v>892</v>
      </c>
      <c r="B391" t="s">
        <v>1061</v>
      </c>
      <c r="C391" s="87" t="s">
        <v>1457</v>
      </c>
      <c r="D391">
        <v>23846</v>
      </c>
    </row>
    <row r="392" spans="1:4" x14ac:dyDescent="0.2">
      <c r="A392" t="s">
        <v>1006</v>
      </c>
      <c r="B392" t="s">
        <v>1082</v>
      </c>
      <c r="C392" s="87" t="s">
        <v>1457</v>
      </c>
      <c r="D392" t="s">
        <v>322</v>
      </c>
    </row>
    <row r="393" spans="1:4" x14ac:dyDescent="0.2">
      <c r="A393" t="s">
        <v>631</v>
      </c>
      <c r="B393" t="s">
        <v>1089</v>
      </c>
      <c r="C393" s="87" t="s">
        <v>1457</v>
      </c>
      <c r="D393">
        <v>23578</v>
      </c>
    </row>
    <row r="394" spans="1:4" x14ac:dyDescent="0.2">
      <c r="A394" t="s">
        <v>631</v>
      </c>
      <c r="B394" t="s">
        <v>1100</v>
      </c>
      <c r="C394" s="87" t="s">
        <v>1457</v>
      </c>
      <c r="D394">
        <v>18650</v>
      </c>
    </row>
    <row r="395" spans="1:4" x14ac:dyDescent="0.2">
      <c r="A395" t="s">
        <v>821</v>
      </c>
      <c r="B395" t="s">
        <v>1104</v>
      </c>
      <c r="C395" s="87" t="s">
        <v>1457</v>
      </c>
      <c r="D395" t="s">
        <v>65</v>
      </c>
    </row>
    <row r="396" spans="1:4" x14ac:dyDescent="0.2">
      <c r="A396" t="s">
        <v>829</v>
      </c>
      <c r="B396" t="s">
        <v>1066</v>
      </c>
      <c r="C396" s="87" t="s">
        <v>1457</v>
      </c>
      <c r="D396" t="s">
        <v>73</v>
      </c>
    </row>
    <row r="397" spans="1:4" x14ac:dyDescent="0.2">
      <c r="A397" t="s">
        <v>744</v>
      </c>
      <c r="B397" t="s">
        <v>1127</v>
      </c>
      <c r="C397" s="87" t="s">
        <v>1457</v>
      </c>
      <c r="D397">
        <v>19131</v>
      </c>
    </row>
    <row r="398" spans="1:4" x14ac:dyDescent="0.2">
      <c r="A398" t="s">
        <v>446</v>
      </c>
      <c r="B398" t="s">
        <v>1097</v>
      </c>
      <c r="C398" s="87" t="s">
        <v>1457</v>
      </c>
      <c r="D398" t="s">
        <v>201</v>
      </c>
    </row>
    <row r="399" spans="1:4" x14ac:dyDescent="0.2">
      <c r="A399" t="s">
        <v>722</v>
      </c>
      <c r="B399" t="s">
        <v>1064</v>
      </c>
      <c r="C399" s="87" t="s">
        <v>1457</v>
      </c>
      <c r="D399">
        <v>19016</v>
      </c>
    </row>
    <row r="400" spans="1:4" x14ac:dyDescent="0.2">
      <c r="A400" t="s">
        <v>422</v>
      </c>
      <c r="B400" t="s">
        <v>1218</v>
      </c>
      <c r="C400" s="87" t="s">
        <v>1457</v>
      </c>
      <c r="D400" t="s">
        <v>153</v>
      </c>
    </row>
    <row r="401" spans="1:4" x14ac:dyDescent="0.2">
      <c r="A401" t="s">
        <v>437</v>
      </c>
      <c r="B401" t="s">
        <v>1130</v>
      </c>
      <c r="C401" s="87" t="s">
        <v>1457</v>
      </c>
      <c r="D401">
        <v>24028</v>
      </c>
    </row>
    <row r="402" spans="1:4" x14ac:dyDescent="0.2">
      <c r="A402" t="s">
        <v>1008</v>
      </c>
      <c r="B402" t="s">
        <v>1086</v>
      </c>
      <c r="C402" s="87" t="s">
        <v>1457</v>
      </c>
      <c r="D402" t="s">
        <v>324</v>
      </c>
    </row>
    <row r="403" spans="1:4" x14ac:dyDescent="0.2">
      <c r="A403" t="s">
        <v>754</v>
      </c>
      <c r="B403" t="s">
        <v>1091</v>
      </c>
      <c r="C403" s="87" t="s">
        <v>1457</v>
      </c>
      <c r="D403">
        <v>19157</v>
      </c>
    </row>
    <row r="404" spans="1:4" x14ac:dyDescent="0.2">
      <c r="A404" t="s">
        <v>573</v>
      </c>
      <c r="B404" t="s">
        <v>1218</v>
      </c>
      <c r="C404" s="87" t="s">
        <v>1457</v>
      </c>
      <c r="D404">
        <v>18436</v>
      </c>
    </row>
    <row r="405" spans="1:4" x14ac:dyDescent="0.2">
      <c r="A405" t="s">
        <v>665</v>
      </c>
      <c r="B405" t="s">
        <v>1305</v>
      </c>
      <c r="C405" s="87" t="s">
        <v>1457</v>
      </c>
      <c r="D405" t="s">
        <v>170</v>
      </c>
    </row>
    <row r="406" spans="1:4" x14ac:dyDescent="0.2">
      <c r="A406" t="s">
        <v>708</v>
      </c>
      <c r="B406" t="s">
        <v>1153</v>
      </c>
      <c r="C406" s="87" t="s">
        <v>1457</v>
      </c>
      <c r="D406">
        <v>19001</v>
      </c>
    </row>
    <row r="407" spans="1:4" x14ac:dyDescent="0.2">
      <c r="A407" t="s">
        <v>910</v>
      </c>
      <c r="B407" t="s">
        <v>1086</v>
      </c>
      <c r="C407" s="87" t="s">
        <v>1457</v>
      </c>
      <c r="D407" t="s">
        <v>102</v>
      </c>
    </row>
    <row r="408" spans="1:4" x14ac:dyDescent="0.2">
      <c r="A408" t="s">
        <v>777</v>
      </c>
      <c r="B408" t="s">
        <v>1167</v>
      </c>
      <c r="C408" s="87" t="s">
        <v>1457</v>
      </c>
      <c r="D408" t="s">
        <v>186</v>
      </c>
    </row>
    <row r="409" spans="1:4" x14ac:dyDescent="0.2">
      <c r="A409" t="s">
        <v>777</v>
      </c>
      <c r="B409" t="s">
        <v>1159</v>
      </c>
      <c r="C409" s="87" t="s">
        <v>1457</v>
      </c>
      <c r="D409" t="s">
        <v>19</v>
      </c>
    </row>
    <row r="410" spans="1:4" x14ac:dyDescent="0.2">
      <c r="A410" t="s">
        <v>751</v>
      </c>
      <c r="B410" t="s">
        <v>1099</v>
      </c>
      <c r="C410" s="87" t="s">
        <v>1457</v>
      </c>
      <c r="D410">
        <v>19151</v>
      </c>
    </row>
    <row r="411" spans="1:4" x14ac:dyDescent="0.2">
      <c r="A411" t="s">
        <v>419</v>
      </c>
      <c r="B411" t="s">
        <v>1244</v>
      </c>
      <c r="C411" s="87" t="s">
        <v>1457</v>
      </c>
      <c r="D411" t="s">
        <v>137</v>
      </c>
    </row>
    <row r="412" spans="1:4" x14ac:dyDescent="0.2">
      <c r="A412" t="s">
        <v>939</v>
      </c>
      <c r="B412" t="s">
        <v>1104</v>
      </c>
      <c r="C412" s="87" t="s">
        <v>1457</v>
      </c>
      <c r="D412" t="s">
        <v>197</v>
      </c>
    </row>
    <row r="413" spans="1:4" x14ac:dyDescent="0.2">
      <c r="A413" t="s">
        <v>681</v>
      </c>
      <c r="B413" t="s">
        <v>1073</v>
      </c>
      <c r="C413" s="87" t="s">
        <v>1457</v>
      </c>
      <c r="D413" t="s">
        <v>245</v>
      </c>
    </row>
    <row r="414" spans="1:4" x14ac:dyDescent="0.2">
      <c r="A414" t="s">
        <v>407</v>
      </c>
      <c r="B414" t="s">
        <v>1306</v>
      </c>
      <c r="C414" s="87" t="s">
        <v>1457</v>
      </c>
      <c r="D414" t="s">
        <v>106</v>
      </c>
    </row>
    <row r="415" spans="1:4" x14ac:dyDescent="0.2">
      <c r="A415" t="s">
        <v>783</v>
      </c>
      <c r="B415" t="s">
        <v>1127</v>
      </c>
      <c r="C415" s="87" t="s">
        <v>1457</v>
      </c>
      <c r="D415" t="s">
        <v>309</v>
      </c>
    </row>
    <row r="416" spans="1:4" x14ac:dyDescent="0.2">
      <c r="A416" t="s">
        <v>783</v>
      </c>
      <c r="B416" t="s">
        <v>1156</v>
      </c>
      <c r="C416" s="87" t="s">
        <v>1457</v>
      </c>
      <c r="D416" t="s">
        <v>25</v>
      </c>
    </row>
    <row r="417" spans="1:4" x14ac:dyDescent="0.2">
      <c r="A417" t="s">
        <v>1137</v>
      </c>
      <c r="B417" s="1" t="s">
        <v>1138</v>
      </c>
      <c r="C417" s="87" t="s">
        <v>1457</v>
      </c>
      <c r="D417">
        <v>24059</v>
      </c>
    </row>
    <row r="418" spans="1:4" x14ac:dyDescent="0.2">
      <c r="A418" t="s">
        <v>740</v>
      </c>
      <c r="B418" t="s">
        <v>1054</v>
      </c>
      <c r="C418" s="87" t="s">
        <v>1457</v>
      </c>
      <c r="D418" t="s">
        <v>195</v>
      </c>
    </row>
    <row r="419" spans="1:4" x14ac:dyDescent="0.2">
      <c r="A419" t="s">
        <v>740</v>
      </c>
      <c r="B419" t="s">
        <v>1085</v>
      </c>
      <c r="C419" s="87" t="s">
        <v>1457</v>
      </c>
      <c r="D419">
        <v>19126</v>
      </c>
    </row>
    <row r="420" spans="1:4" x14ac:dyDescent="0.2">
      <c r="A420" t="s">
        <v>1012</v>
      </c>
      <c r="B420" t="s">
        <v>1227</v>
      </c>
      <c r="C420" s="87" t="s">
        <v>1457</v>
      </c>
      <c r="D420" t="s">
        <v>329</v>
      </c>
    </row>
    <row r="421" spans="1:4" x14ac:dyDescent="0.2">
      <c r="A421" t="s">
        <v>1139</v>
      </c>
      <c r="B421" t="s">
        <v>1140</v>
      </c>
      <c r="C421" s="87" t="s">
        <v>1457</v>
      </c>
      <c r="D421">
        <v>24025</v>
      </c>
    </row>
    <row r="422" spans="1:4" x14ac:dyDescent="0.2">
      <c r="A422" t="s">
        <v>840</v>
      </c>
      <c r="B422" t="s">
        <v>1039</v>
      </c>
      <c r="C422" s="87" t="s">
        <v>1457</v>
      </c>
      <c r="D422">
        <v>22857</v>
      </c>
    </row>
    <row r="423" spans="1:4" x14ac:dyDescent="0.2">
      <c r="A423" t="s">
        <v>840</v>
      </c>
      <c r="B423" t="s">
        <v>1090</v>
      </c>
      <c r="C423" s="87" t="s">
        <v>1457</v>
      </c>
      <c r="D423" t="s">
        <v>85</v>
      </c>
    </row>
    <row r="424" spans="1:4" x14ac:dyDescent="0.2">
      <c r="A424" t="s">
        <v>669</v>
      </c>
      <c r="B424" t="s">
        <v>1132</v>
      </c>
      <c r="C424" s="87" t="s">
        <v>1457</v>
      </c>
      <c r="D424" t="s">
        <v>196</v>
      </c>
    </row>
    <row r="425" spans="1:4" x14ac:dyDescent="0.2">
      <c r="A425" t="s">
        <v>637</v>
      </c>
      <c r="B425" t="s">
        <v>1078</v>
      </c>
      <c r="C425" s="87" t="s">
        <v>1457</v>
      </c>
      <c r="D425">
        <v>18656</v>
      </c>
    </row>
    <row r="426" spans="1:4" x14ac:dyDescent="0.2">
      <c r="A426" t="s">
        <v>616</v>
      </c>
      <c r="B426" t="s">
        <v>1097</v>
      </c>
      <c r="C426" s="87" t="s">
        <v>1457</v>
      </c>
      <c r="D426">
        <v>18635</v>
      </c>
    </row>
    <row r="427" spans="1:4" x14ac:dyDescent="0.2">
      <c r="A427" t="s">
        <v>408</v>
      </c>
      <c r="B427" s="3" t="s">
        <v>1173</v>
      </c>
      <c r="C427" s="87" t="s">
        <v>1457</v>
      </c>
      <c r="D427">
        <v>15404</v>
      </c>
    </row>
    <row r="428" spans="1:4" x14ac:dyDescent="0.2">
      <c r="A428" t="s">
        <v>706</v>
      </c>
      <c r="B428" t="s">
        <v>1039</v>
      </c>
      <c r="C428" s="87" t="s">
        <v>1457</v>
      </c>
      <c r="D428">
        <v>18999</v>
      </c>
    </row>
    <row r="429" spans="1:4" x14ac:dyDescent="0.2">
      <c r="A429" t="s">
        <v>461</v>
      </c>
      <c r="B429" t="s">
        <v>1307</v>
      </c>
      <c r="C429" s="87" t="s">
        <v>1457</v>
      </c>
      <c r="D429" t="s">
        <v>99</v>
      </c>
    </row>
    <row r="430" spans="1:4" x14ac:dyDescent="0.2">
      <c r="A430" t="s">
        <v>670</v>
      </c>
      <c r="B430" t="s">
        <v>1206</v>
      </c>
      <c r="C430" s="87" t="s">
        <v>1457</v>
      </c>
      <c r="D430" t="s">
        <v>224</v>
      </c>
    </row>
    <row r="431" spans="1:4" x14ac:dyDescent="0.2">
      <c r="A431" t="s">
        <v>760</v>
      </c>
      <c r="B431" t="s">
        <v>1045</v>
      </c>
      <c r="C431" s="87" t="s">
        <v>1457</v>
      </c>
      <c r="D431" t="s">
        <v>1</v>
      </c>
    </row>
    <row r="432" spans="1:4" x14ac:dyDescent="0.2">
      <c r="A432" t="s">
        <v>760</v>
      </c>
      <c r="B432" t="s">
        <v>1197</v>
      </c>
      <c r="C432" s="87" t="s">
        <v>1457</v>
      </c>
      <c r="D432" t="s">
        <v>133</v>
      </c>
    </row>
    <row r="433" spans="1:4" x14ac:dyDescent="0.2">
      <c r="A433" t="s">
        <v>526</v>
      </c>
      <c r="B433" t="s">
        <v>1133</v>
      </c>
      <c r="C433" s="87" t="s">
        <v>1457</v>
      </c>
      <c r="D433">
        <v>18385</v>
      </c>
    </row>
    <row r="434" spans="1:4" x14ac:dyDescent="0.2">
      <c r="A434" t="s">
        <v>811</v>
      </c>
      <c r="B434" t="s">
        <v>1045</v>
      </c>
      <c r="C434" s="87" t="s">
        <v>1457</v>
      </c>
      <c r="D434" t="s">
        <v>54</v>
      </c>
    </row>
    <row r="435" spans="1:4" x14ac:dyDescent="0.2">
      <c r="A435" t="s">
        <v>572</v>
      </c>
      <c r="B435" t="s">
        <v>1202</v>
      </c>
      <c r="C435" s="87" t="s">
        <v>1457</v>
      </c>
      <c r="D435">
        <v>18435</v>
      </c>
    </row>
    <row r="436" spans="1:4" x14ac:dyDescent="0.2">
      <c r="A436" t="s">
        <v>633</v>
      </c>
      <c r="B436" t="s">
        <v>1055</v>
      </c>
      <c r="C436" s="87" t="s">
        <v>1457</v>
      </c>
      <c r="D436">
        <v>18652</v>
      </c>
    </row>
    <row r="437" spans="1:4" x14ac:dyDescent="0.2">
      <c r="A437" t="s">
        <v>520</v>
      </c>
      <c r="B437" t="s">
        <v>1097</v>
      </c>
      <c r="C437" s="87" t="s">
        <v>1457</v>
      </c>
      <c r="D437">
        <v>18379</v>
      </c>
    </row>
    <row r="438" spans="1:4" x14ac:dyDescent="0.2">
      <c r="A438" t="s">
        <v>520</v>
      </c>
      <c r="B438" t="s">
        <v>1127</v>
      </c>
      <c r="C438" s="87" t="s">
        <v>1457</v>
      </c>
      <c r="D438">
        <v>23558</v>
      </c>
    </row>
    <row r="439" spans="1:4" x14ac:dyDescent="0.2">
      <c r="A439" t="s">
        <v>409</v>
      </c>
      <c r="B439" t="s">
        <v>1113</v>
      </c>
      <c r="C439" s="87" t="s">
        <v>1457</v>
      </c>
      <c r="D439">
        <v>22621</v>
      </c>
    </row>
    <row r="440" spans="1:4" x14ac:dyDescent="0.2">
      <c r="A440" t="s">
        <v>409</v>
      </c>
      <c r="B440" s="3" t="s">
        <v>1408</v>
      </c>
      <c r="C440" s="87" t="s">
        <v>1457</v>
      </c>
      <c r="D440">
        <v>15405</v>
      </c>
    </row>
    <row r="441" spans="1:4" x14ac:dyDescent="0.2">
      <c r="A441" t="s">
        <v>973</v>
      </c>
      <c r="B441" t="s">
        <v>1090</v>
      </c>
      <c r="C441" s="87" t="s">
        <v>1457</v>
      </c>
      <c r="D441" t="s">
        <v>280</v>
      </c>
    </row>
    <row r="442" spans="1:4" x14ac:dyDescent="0.2">
      <c r="A442" t="s">
        <v>856</v>
      </c>
      <c r="B442" t="s">
        <v>1308</v>
      </c>
      <c r="C442" s="87" t="s">
        <v>1457</v>
      </c>
      <c r="D442">
        <v>22626</v>
      </c>
    </row>
    <row r="443" spans="1:4" x14ac:dyDescent="0.2">
      <c r="A443" t="s">
        <v>794</v>
      </c>
      <c r="B443" t="s">
        <v>1063</v>
      </c>
      <c r="C443" s="87" t="s">
        <v>1457</v>
      </c>
      <c r="D443" t="s">
        <v>37</v>
      </c>
    </row>
    <row r="444" spans="1:4" x14ac:dyDescent="0.2">
      <c r="A444" t="s">
        <v>794</v>
      </c>
      <c r="B444" t="s">
        <v>1081</v>
      </c>
      <c r="C444" s="87" t="s">
        <v>1457</v>
      </c>
      <c r="D444">
        <v>23543</v>
      </c>
    </row>
    <row r="445" spans="1:4" x14ac:dyDescent="0.2">
      <c r="A445" t="s">
        <v>765</v>
      </c>
      <c r="B445" t="s">
        <v>1082</v>
      </c>
      <c r="C445" s="87" t="s">
        <v>1457</v>
      </c>
      <c r="D445" t="s">
        <v>218</v>
      </c>
    </row>
    <row r="446" spans="1:4" x14ac:dyDescent="0.2">
      <c r="A446" t="s">
        <v>765</v>
      </c>
      <c r="B446" t="s">
        <v>1210</v>
      </c>
      <c r="C446" s="87" t="s">
        <v>1457</v>
      </c>
      <c r="D446" t="s">
        <v>6</v>
      </c>
    </row>
    <row r="447" spans="1:4" x14ac:dyDescent="0.2">
      <c r="A447" t="s">
        <v>764</v>
      </c>
      <c r="B447" t="s">
        <v>1070</v>
      </c>
      <c r="C447" s="87" t="s">
        <v>1457</v>
      </c>
      <c r="D447" t="s">
        <v>5</v>
      </c>
    </row>
    <row r="448" spans="1:4" x14ac:dyDescent="0.2">
      <c r="A448" t="s">
        <v>764</v>
      </c>
      <c r="B448" t="s">
        <v>1079</v>
      </c>
      <c r="C448" s="87" t="s">
        <v>1457</v>
      </c>
      <c r="D448">
        <v>22842</v>
      </c>
    </row>
    <row r="449" spans="1:4" x14ac:dyDescent="0.2">
      <c r="A449" t="s">
        <v>727</v>
      </c>
      <c r="B449" t="s">
        <v>1309</v>
      </c>
      <c r="C449" s="87" t="s">
        <v>1457</v>
      </c>
      <c r="D449">
        <v>22958</v>
      </c>
    </row>
    <row r="450" spans="1:4" x14ac:dyDescent="0.2">
      <c r="A450" t="s">
        <v>727</v>
      </c>
      <c r="B450" t="s">
        <v>1212</v>
      </c>
      <c r="C450" s="87" t="s">
        <v>1457</v>
      </c>
      <c r="D450">
        <v>19081</v>
      </c>
    </row>
    <row r="451" spans="1:4" x14ac:dyDescent="0.2">
      <c r="A451" t="s">
        <v>738</v>
      </c>
      <c r="B451" t="s">
        <v>1056</v>
      </c>
      <c r="C451" s="87" t="s">
        <v>1457</v>
      </c>
      <c r="D451">
        <v>19115</v>
      </c>
    </row>
    <row r="452" spans="1:4" x14ac:dyDescent="0.2">
      <c r="A452" t="s">
        <v>729</v>
      </c>
      <c r="B452" t="s">
        <v>1209</v>
      </c>
      <c r="C452" s="87" t="s">
        <v>1457</v>
      </c>
      <c r="D452">
        <v>19085</v>
      </c>
    </row>
    <row r="453" spans="1:4" x14ac:dyDescent="0.2">
      <c r="A453" t="s">
        <v>929</v>
      </c>
      <c r="B453" t="s">
        <v>1232</v>
      </c>
      <c r="C453" s="87" t="s">
        <v>1457</v>
      </c>
      <c r="D453" t="s">
        <v>159</v>
      </c>
    </row>
    <row r="454" spans="1:4" x14ac:dyDescent="0.2">
      <c r="A454" t="s">
        <v>510</v>
      </c>
      <c r="B454" t="s">
        <v>1153</v>
      </c>
      <c r="C454" s="87" t="s">
        <v>1457</v>
      </c>
      <c r="D454" t="s">
        <v>235</v>
      </c>
    </row>
    <row r="455" spans="1:4" x14ac:dyDescent="0.2">
      <c r="A455" t="s">
        <v>510</v>
      </c>
      <c r="B455" t="s">
        <v>1127</v>
      </c>
      <c r="C455" s="87" t="s">
        <v>1457</v>
      </c>
      <c r="D455">
        <v>18368</v>
      </c>
    </row>
    <row r="456" spans="1:4" x14ac:dyDescent="0.2">
      <c r="A456" t="s">
        <v>544</v>
      </c>
      <c r="B456" t="s">
        <v>1071</v>
      </c>
      <c r="C456" s="87" t="s">
        <v>1457</v>
      </c>
      <c r="D456">
        <v>18403</v>
      </c>
    </row>
    <row r="457" spans="1:4" x14ac:dyDescent="0.2">
      <c r="A457" t="s">
        <v>569</v>
      </c>
      <c r="B457" s="1" t="s">
        <v>1178</v>
      </c>
      <c r="C457" s="87" t="s">
        <v>1457</v>
      </c>
      <c r="D457">
        <v>18432</v>
      </c>
    </row>
    <row r="458" spans="1:4" x14ac:dyDescent="0.2">
      <c r="A458" t="s">
        <v>1003</v>
      </c>
      <c r="B458" t="s">
        <v>1083</v>
      </c>
      <c r="C458" s="87" t="s">
        <v>1457</v>
      </c>
      <c r="D458" t="s">
        <v>318</v>
      </c>
    </row>
    <row r="459" spans="1:4" x14ac:dyDescent="0.2">
      <c r="A459" t="s">
        <v>1247</v>
      </c>
      <c r="B459" t="s">
        <v>1121</v>
      </c>
      <c r="C459" s="87" t="s">
        <v>1457</v>
      </c>
      <c r="D459">
        <v>24034</v>
      </c>
    </row>
    <row r="460" spans="1:4" x14ac:dyDescent="0.2">
      <c r="A460" t="s">
        <v>410</v>
      </c>
      <c r="B460" s="3" t="s">
        <v>1104</v>
      </c>
      <c r="C460" s="87" t="s">
        <v>1457</v>
      </c>
      <c r="D460">
        <v>15406</v>
      </c>
    </row>
    <row r="461" spans="1:4" x14ac:dyDescent="0.2">
      <c r="A461" t="s">
        <v>410</v>
      </c>
      <c r="B461" t="s">
        <v>1088</v>
      </c>
      <c r="C461" s="87" t="s">
        <v>1457</v>
      </c>
      <c r="D461" t="s">
        <v>222</v>
      </c>
    </row>
    <row r="462" spans="1:4" x14ac:dyDescent="0.2">
      <c r="A462" t="s">
        <v>922</v>
      </c>
      <c r="B462" t="s">
        <v>1111</v>
      </c>
      <c r="C462" s="87" t="s">
        <v>1457</v>
      </c>
      <c r="D462" t="s">
        <v>134</v>
      </c>
    </row>
    <row r="463" spans="1:4" x14ac:dyDescent="0.2">
      <c r="A463" t="s">
        <v>1257</v>
      </c>
      <c r="B463" s="1" t="s">
        <v>1125</v>
      </c>
      <c r="C463" s="87" t="s">
        <v>1457</v>
      </c>
      <c r="D463">
        <v>24023</v>
      </c>
    </row>
    <row r="464" spans="1:4" x14ac:dyDescent="0.2">
      <c r="A464" t="s">
        <v>604</v>
      </c>
      <c r="B464" t="s">
        <v>1124</v>
      </c>
      <c r="C464" s="87" t="s">
        <v>1457</v>
      </c>
      <c r="D464" t="s">
        <v>184</v>
      </c>
    </row>
    <row r="465" spans="1:4" x14ac:dyDescent="0.2">
      <c r="A465" t="s">
        <v>604</v>
      </c>
      <c r="B465" t="s">
        <v>1123</v>
      </c>
      <c r="C465" s="87" t="s">
        <v>1457</v>
      </c>
      <c r="D465">
        <v>18623</v>
      </c>
    </row>
    <row r="466" spans="1:4" x14ac:dyDescent="0.2">
      <c r="A466" t="s">
        <v>623</v>
      </c>
      <c r="B466" t="s">
        <v>1123</v>
      </c>
      <c r="C466" s="87" t="s">
        <v>1457</v>
      </c>
      <c r="D466">
        <v>23574</v>
      </c>
    </row>
    <row r="467" spans="1:4" x14ac:dyDescent="0.2">
      <c r="A467" t="s">
        <v>623</v>
      </c>
      <c r="B467" t="s">
        <v>1244</v>
      </c>
      <c r="C467" s="87" t="s">
        <v>1457</v>
      </c>
      <c r="D467">
        <v>18642</v>
      </c>
    </row>
    <row r="468" spans="1:4" x14ac:dyDescent="0.2">
      <c r="A468" t="s">
        <v>641</v>
      </c>
      <c r="B468" t="s">
        <v>1128</v>
      </c>
      <c r="C468" s="87" t="s">
        <v>1457</v>
      </c>
      <c r="D468" t="s">
        <v>97</v>
      </c>
    </row>
    <row r="469" spans="1:4" x14ac:dyDescent="0.2">
      <c r="A469" t="s">
        <v>1014</v>
      </c>
      <c r="B469" t="s">
        <v>1119</v>
      </c>
      <c r="C469" s="87" t="s">
        <v>1457</v>
      </c>
      <c r="D469" t="s">
        <v>331</v>
      </c>
    </row>
    <row r="470" spans="1:4" x14ac:dyDescent="0.2">
      <c r="A470" t="s">
        <v>863</v>
      </c>
      <c r="B470" t="s">
        <v>1064</v>
      </c>
      <c r="C470" s="87" t="s">
        <v>1457</v>
      </c>
      <c r="D470">
        <v>22870</v>
      </c>
    </row>
    <row r="471" spans="1:4" x14ac:dyDescent="0.2">
      <c r="A471" t="s">
        <v>887</v>
      </c>
      <c r="B471" t="s">
        <v>1215</v>
      </c>
      <c r="C471" s="87" t="s">
        <v>1457</v>
      </c>
      <c r="D471">
        <v>23831</v>
      </c>
    </row>
    <row r="472" spans="1:4" x14ac:dyDescent="0.2">
      <c r="A472" t="s">
        <v>983</v>
      </c>
      <c r="B472" t="s">
        <v>1056</v>
      </c>
      <c r="C472" s="87" t="s">
        <v>1457</v>
      </c>
      <c r="D472" t="s">
        <v>291</v>
      </c>
    </row>
    <row r="473" spans="1:4" x14ac:dyDescent="0.2">
      <c r="A473" t="s">
        <v>517</v>
      </c>
      <c r="B473" t="s">
        <v>1047</v>
      </c>
      <c r="C473" s="87" t="s">
        <v>1457</v>
      </c>
      <c r="D473">
        <v>18376</v>
      </c>
    </row>
    <row r="474" spans="1:4" x14ac:dyDescent="0.2">
      <c r="A474" t="s">
        <v>629</v>
      </c>
      <c r="B474" t="s">
        <v>1073</v>
      </c>
      <c r="C474" s="87" t="s">
        <v>1457</v>
      </c>
      <c r="D474">
        <v>18648</v>
      </c>
    </row>
    <row r="475" spans="1:4" x14ac:dyDescent="0.2">
      <c r="A475" t="s">
        <v>506</v>
      </c>
      <c r="B475" t="s">
        <v>1250</v>
      </c>
      <c r="C475" s="87" t="s">
        <v>1457</v>
      </c>
      <c r="D475" t="s">
        <v>91</v>
      </c>
    </row>
    <row r="476" spans="1:4" x14ac:dyDescent="0.2">
      <c r="A476" t="s">
        <v>762</v>
      </c>
      <c r="B476" t="s">
        <v>1073</v>
      </c>
      <c r="C476" s="87" t="s">
        <v>1457</v>
      </c>
      <c r="D476" t="s">
        <v>132</v>
      </c>
    </row>
    <row r="477" spans="1:4" x14ac:dyDescent="0.2">
      <c r="A477" t="s">
        <v>762</v>
      </c>
      <c r="B477" t="s">
        <v>1210</v>
      </c>
      <c r="C477" s="87" t="s">
        <v>1457</v>
      </c>
      <c r="D477" t="s">
        <v>3</v>
      </c>
    </row>
    <row r="478" spans="1:4" x14ac:dyDescent="0.2">
      <c r="A478" t="s">
        <v>921</v>
      </c>
      <c r="B478" t="s">
        <v>1063</v>
      </c>
      <c r="C478" s="87" t="s">
        <v>1457</v>
      </c>
      <c r="D478" t="s">
        <v>131</v>
      </c>
    </row>
    <row r="479" spans="1:4" x14ac:dyDescent="0.2">
      <c r="A479" t="s">
        <v>686</v>
      </c>
      <c r="B479" t="s">
        <v>1219</v>
      </c>
      <c r="C479" s="87" t="s">
        <v>1457</v>
      </c>
      <c r="D479">
        <v>18978</v>
      </c>
    </row>
    <row r="480" spans="1:4" x14ac:dyDescent="0.2">
      <c r="A480" t="s">
        <v>1279</v>
      </c>
      <c r="B480" t="s">
        <v>1153</v>
      </c>
      <c r="C480" s="87" t="s">
        <v>1457</v>
      </c>
      <c r="D480">
        <v>17410</v>
      </c>
    </row>
    <row r="481" spans="1:4" x14ac:dyDescent="0.2">
      <c r="A481" t="s">
        <v>927</v>
      </c>
      <c r="B481" t="s">
        <v>1102</v>
      </c>
      <c r="C481" s="87" t="s">
        <v>1457</v>
      </c>
      <c r="D481" t="s">
        <v>156</v>
      </c>
    </row>
    <row r="482" spans="1:4" x14ac:dyDescent="0.2">
      <c r="A482" t="s">
        <v>818</v>
      </c>
      <c r="B482" t="s">
        <v>1113</v>
      </c>
      <c r="C482" s="87" t="s">
        <v>1457</v>
      </c>
      <c r="D482" t="s">
        <v>62</v>
      </c>
    </row>
    <row r="483" spans="1:4" x14ac:dyDescent="0.2">
      <c r="A483" t="s">
        <v>818</v>
      </c>
      <c r="B483" t="s">
        <v>1277</v>
      </c>
      <c r="C483" s="87" t="s">
        <v>1457</v>
      </c>
      <c r="D483" t="s">
        <v>194</v>
      </c>
    </row>
    <row r="484" spans="1:4" x14ac:dyDescent="0.2">
      <c r="A484" t="s">
        <v>871</v>
      </c>
      <c r="B484" t="s">
        <v>1073</v>
      </c>
      <c r="C484" s="87" t="s">
        <v>1457</v>
      </c>
      <c r="D484">
        <v>22966</v>
      </c>
    </row>
    <row r="485" spans="1:4" x14ac:dyDescent="0.2">
      <c r="A485" t="s">
        <v>817</v>
      </c>
      <c r="B485" t="s">
        <v>1062</v>
      </c>
      <c r="C485" s="87" t="s">
        <v>1457</v>
      </c>
      <c r="D485" t="s">
        <v>61</v>
      </c>
    </row>
    <row r="486" spans="1:4" x14ac:dyDescent="0.2">
      <c r="A486" t="s">
        <v>1207</v>
      </c>
      <c r="B486" t="s">
        <v>1070</v>
      </c>
      <c r="C486" s="87" t="s">
        <v>1457</v>
      </c>
      <c r="D486">
        <v>22875</v>
      </c>
    </row>
    <row r="487" spans="1:4" x14ac:dyDescent="0.2">
      <c r="A487" t="s">
        <v>904</v>
      </c>
      <c r="B487" t="s">
        <v>1310</v>
      </c>
      <c r="C487" s="87" t="s">
        <v>1457</v>
      </c>
      <c r="D487" t="s">
        <v>89</v>
      </c>
    </row>
    <row r="488" spans="1:4" x14ac:dyDescent="0.2">
      <c r="A488" t="s">
        <v>1245</v>
      </c>
      <c r="B488" t="s">
        <v>1055</v>
      </c>
      <c r="C488" s="87" t="s">
        <v>1457</v>
      </c>
      <c r="D488">
        <v>19116</v>
      </c>
    </row>
    <row r="489" spans="1:4" x14ac:dyDescent="0.2">
      <c r="A489" t="s">
        <v>1171</v>
      </c>
      <c r="B489" t="s">
        <v>1098</v>
      </c>
      <c r="C489" s="87" t="s">
        <v>1457</v>
      </c>
      <c r="D489">
        <v>18427</v>
      </c>
    </row>
    <row r="490" spans="1:4" x14ac:dyDescent="0.2">
      <c r="A490" t="s">
        <v>685</v>
      </c>
      <c r="B490" t="s">
        <v>1045</v>
      </c>
      <c r="C490" s="87" t="s">
        <v>1457</v>
      </c>
      <c r="D490">
        <v>18977</v>
      </c>
    </row>
    <row r="491" spans="1:4" x14ac:dyDescent="0.2">
      <c r="A491" t="s">
        <v>807</v>
      </c>
      <c r="B491" t="s">
        <v>1097</v>
      </c>
      <c r="C491" s="87" t="s">
        <v>1457</v>
      </c>
      <c r="D491" t="s">
        <v>50</v>
      </c>
    </row>
    <row r="492" spans="1:4" x14ac:dyDescent="0.2">
      <c r="A492" t="s">
        <v>649</v>
      </c>
      <c r="B492" t="s">
        <v>1143</v>
      </c>
      <c r="C492" s="87" t="s">
        <v>1457</v>
      </c>
      <c r="D492" t="s">
        <v>141</v>
      </c>
    </row>
    <row r="493" spans="1:4" x14ac:dyDescent="0.2">
      <c r="A493" t="s">
        <v>619</v>
      </c>
      <c r="B493" t="s">
        <v>1242</v>
      </c>
      <c r="C493" s="87" t="s">
        <v>1457</v>
      </c>
      <c r="D493">
        <v>18638</v>
      </c>
    </row>
    <row r="494" spans="1:4" x14ac:dyDescent="0.2">
      <c r="A494" t="s">
        <v>619</v>
      </c>
      <c r="B494" t="s">
        <v>1311</v>
      </c>
      <c r="C494" s="87" t="s">
        <v>1457</v>
      </c>
      <c r="D494">
        <v>22982</v>
      </c>
    </row>
    <row r="495" spans="1:4" x14ac:dyDescent="0.2">
      <c r="A495" t="s">
        <v>518</v>
      </c>
      <c r="B495" t="s">
        <v>1106</v>
      </c>
      <c r="C495" s="87" t="s">
        <v>1457</v>
      </c>
      <c r="D495">
        <v>18377</v>
      </c>
    </row>
    <row r="496" spans="1:4" x14ac:dyDescent="0.2">
      <c r="A496" t="s">
        <v>659</v>
      </c>
      <c r="B496" t="s">
        <v>1086</v>
      </c>
      <c r="C496" s="87" t="s">
        <v>1457</v>
      </c>
      <c r="D496">
        <v>22624</v>
      </c>
    </row>
    <row r="497" spans="1:4" x14ac:dyDescent="0.2">
      <c r="A497" t="s">
        <v>957</v>
      </c>
      <c r="B497" t="s">
        <v>1153</v>
      </c>
      <c r="C497" s="87" t="s">
        <v>1457</v>
      </c>
      <c r="D497" t="s">
        <v>246</v>
      </c>
    </row>
    <row r="498" spans="1:4" x14ac:dyDescent="0.2">
      <c r="A498" t="s">
        <v>617</v>
      </c>
      <c r="B498" t="s">
        <v>1062</v>
      </c>
      <c r="C498" s="87" t="s">
        <v>1457</v>
      </c>
      <c r="D498">
        <v>18636</v>
      </c>
    </row>
    <row r="499" spans="1:4" x14ac:dyDescent="0.2">
      <c r="A499" t="s">
        <v>831</v>
      </c>
      <c r="B499" t="s">
        <v>1106</v>
      </c>
      <c r="C499" s="87" t="s">
        <v>1457</v>
      </c>
      <c r="D499" t="s">
        <v>75</v>
      </c>
    </row>
    <row r="500" spans="1:4" x14ac:dyDescent="0.2">
      <c r="A500" t="s">
        <v>696</v>
      </c>
      <c r="B500" t="s">
        <v>1161</v>
      </c>
      <c r="C500" s="87" t="s">
        <v>1457</v>
      </c>
      <c r="D500">
        <v>18988</v>
      </c>
    </row>
    <row r="501" spans="1:4" x14ac:dyDescent="0.2">
      <c r="A501" t="s">
        <v>1001</v>
      </c>
      <c r="B501" t="s">
        <v>1130</v>
      </c>
      <c r="C501" s="87" t="s">
        <v>1457</v>
      </c>
      <c r="D501" t="s">
        <v>316</v>
      </c>
    </row>
    <row r="502" spans="1:4" x14ac:dyDescent="0.2">
      <c r="A502" t="s">
        <v>932</v>
      </c>
      <c r="B502" t="s">
        <v>1061</v>
      </c>
      <c r="C502" s="87" t="s">
        <v>1457</v>
      </c>
      <c r="D502" t="s">
        <v>169</v>
      </c>
    </row>
    <row r="503" spans="1:4" x14ac:dyDescent="0.2">
      <c r="A503" t="s">
        <v>636</v>
      </c>
      <c r="B503" t="s">
        <v>1120</v>
      </c>
      <c r="C503" s="87" t="s">
        <v>1457</v>
      </c>
      <c r="D503">
        <v>18655</v>
      </c>
    </row>
    <row r="504" spans="1:4" x14ac:dyDescent="0.2">
      <c r="A504" t="s">
        <v>528</v>
      </c>
      <c r="B504" t="s">
        <v>1176</v>
      </c>
      <c r="C504" s="87" t="s">
        <v>1457</v>
      </c>
      <c r="D504">
        <v>18387</v>
      </c>
    </row>
    <row r="505" spans="1:4" x14ac:dyDescent="0.2">
      <c r="A505" t="s">
        <v>528</v>
      </c>
      <c r="B505" t="s">
        <v>1106</v>
      </c>
      <c r="C505" s="87" t="s">
        <v>1457</v>
      </c>
      <c r="D505" t="s">
        <v>168</v>
      </c>
    </row>
    <row r="506" spans="1:4" x14ac:dyDescent="0.2">
      <c r="A506" t="s">
        <v>867</v>
      </c>
      <c r="B506" t="s">
        <v>1302</v>
      </c>
      <c r="C506" s="87" t="s">
        <v>1457</v>
      </c>
      <c r="D506">
        <v>22939</v>
      </c>
    </row>
    <row r="507" spans="1:4" x14ac:dyDescent="0.2">
      <c r="A507" t="s">
        <v>550</v>
      </c>
      <c r="B507" t="s">
        <v>1118</v>
      </c>
      <c r="C507" s="87" t="s">
        <v>1457</v>
      </c>
      <c r="D507">
        <v>18412</v>
      </c>
    </row>
    <row r="508" spans="1:4" x14ac:dyDescent="0.2">
      <c r="A508" s="41" t="s">
        <v>870</v>
      </c>
      <c r="B508" s="41" t="s">
        <v>1064</v>
      </c>
      <c r="C508" s="87" t="s">
        <v>1457</v>
      </c>
      <c r="D508" s="41">
        <v>22953</v>
      </c>
    </row>
    <row r="509" spans="1:4" x14ac:dyDescent="0.2">
      <c r="A509" t="s">
        <v>959</v>
      </c>
      <c r="B509" t="s">
        <v>1070</v>
      </c>
      <c r="C509" s="87" t="s">
        <v>1457</v>
      </c>
      <c r="D509">
        <v>17429</v>
      </c>
    </row>
    <row r="510" spans="1:4" x14ac:dyDescent="0.2">
      <c r="A510" t="s">
        <v>959</v>
      </c>
      <c r="B510" t="s">
        <v>1169</v>
      </c>
      <c r="C510" s="87" t="s">
        <v>1457</v>
      </c>
      <c r="D510" t="s">
        <v>252</v>
      </c>
    </row>
    <row r="511" spans="1:4" x14ac:dyDescent="0.2">
      <c r="A511" t="s">
        <v>689</v>
      </c>
      <c r="B511" t="s">
        <v>1122</v>
      </c>
      <c r="C511" s="87" t="s">
        <v>1457</v>
      </c>
      <c r="D511">
        <v>18981</v>
      </c>
    </row>
    <row r="512" spans="1:4" x14ac:dyDescent="0.2">
      <c r="A512" t="s">
        <v>736</v>
      </c>
      <c r="B512" t="s">
        <v>1175</v>
      </c>
      <c r="C512" s="87" t="s">
        <v>1457</v>
      </c>
      <c r="D512">
        <v>19113</v>
      </c>
    </row>
    <row r="513" spans="1:4" x14ac:dyDescent="0.2">
      <c r="A513" t="s">
        <v>772</v>
      </c>
      <c r="B513" t="s">
        <v>1047</v>
      </c>
      <c r="C513" s="87" t="s">
        <v>1457</v>
      </c>
      <c r="D513" t="s">
        <v>14</v>
      </c>
    </row>
    <row r="514" spans="1:4" x14ac:dyDescent="0.2">
      <c r="A514" t="s">
        <v>1179</v>
      </c>
      <c r="B514" t="s">
        <v>1180</v>
      </c>
      <c r="C514" s="87" t="s">
        <v>1457</v>
      </c>
      <c r="D514">
        <v>24026</v>
      </c>
    </row>
    <row r="515" spans="1:4" x14ac:dyDescent="0.2">
      <c r="A515" t="s">
        <v>747</v>
      </c>
      <c r="B515" t="s">
        <v>1158</v>
      </c>
      <c r="C515" s="87" t="s">
        <v>1457</v>
      </c>
      <c r="D515">
        <v>19140</v>
      </c>
    </row>
    <row r="516" spans="1:4" x14ac:dyDescent="0.2">
      <c r="A516" t="s">
        <v>859</v>
      </c>
      <c r="B516" t="s">
        <v>1046</v>
      </c>
      <c r="C516" s="87" t="s">
        <v>1457</v>
      </c>
      <c r="D516">
        <v>22848</v>
      </c>
    </row>
    <row r="517" spans="1:4" x14ac:dyDescent="0.2">
      <c r="A517" t="s">
        <v>552</v>
      </c>
      <c r="B517" t="s">
        <v>1086</v>
      </c>
      <c r="C517" s="87" t="s">
        <v>1457</v>
      </c>
      <c r="D517" t="s">
        <v>244</v>
      </c>
    </row>
    <row r="518" spans="1:4" x14ac:dyDescent="0.2">
      <c r="A518" t="s">
        <v>552</v>
      </c>
      <c r="B518" t="s">
        <v>1102</v>
      </c>
      <c r="C518" s="87" t="s">
        <v>1457</v>
      </c>
      <c r="D518">
        <v>18414</v>
      </c>
    </row>
    <row r="519" spans="1:4" x14ac:dyDescent="0.2">
      <c r="A519" t="s">
        <v>936</v>
      </c>
      <c r="B519" t="s">
        <v>1122</v>
      </c>
      <c r="C519" s="87" t="s">
        <v>1457</v>
      </c>
      <c r="D519" t="s">
        <v>188</v>
      </c>
    </row>
    <row r="520" spans="1:4" x14ac:dyDescent="0.2">
      <c r="A520" t="s">
        <v>692</v>
      </c>
      <c r="B520" t="s">
        <v>1049</v>
      </c>
      <c r="C520" s="87" t="s">
        <v>1457</v>
      </c>
      <c r="D520">
        <v>18984</v>
      </c>
    </row>
    <row r="521" spans="1:4" x14ac:dyDescent="0.2">
      <c r="A521" t="s">
        <v>716</v>
      </c>
      <c r="B521" t="s">
        <v>1162</v>
      </c>
      <c r="C521" s="87" t="s">
        <v>1457</v>
      </c>
      <c r="D521">
        <v>19010</v>
      </c>
    </row>
    <row r="522" spans="1:4" x14ac:dyDescent="0.2">
      <c r="A522" t="s">
        <v>411</v>
      </c>
      <c r="B522" t="s">
        <v>1071</v>
      </c>
      <c r="C522" s="87" t="s">
        <v>1457</v>
      </c>
      <c r="D522" t="s">
        <v>100</v>
      </c>
    </row>
    <row r="523" spans="1:4" x14ac:dyDescent="0.2">
      <c r="A523" t="s">
        <v>411</v>
      </c>
      <c r="B523" s="3" t="s">
        <v>1213</v>
      </c>
      <c r="C523" s="87" t="s">
        <v>1457</v>
      </c>
      <c r="D523">
        <v>15407</v>
      </c>
    </row>
    <row r="524" spans="1:4" x14ac:dyDescent="0.2">
      <c r="A524" t="s">
        <v>411</v>
      </c>
      <c r="B524" s="3" t="s">
        <v>1368</v>
      </c>
      <c r="C524" s="87" t="s">
        <v>1457</v>
      </c>
      <c r="D524">
        <v>15415</v>
      </c>
    </row>
    <row r="525" spans="1:4" x14ac:dyDescent="0.2">
      <c r="A525" t="s">
        <v>675</v>
      </c>
      <c r="B525" t="s">
        <v>1045</v>
      </c>
      <c r="C525" s="87" t="s">
        <v>1457</v>
      </c>
      <c r="D525" t="s">
        <v>173</v>
      </c>
    </row>
    <row r="526" spans="1:4" x14ac:dyDescent="0.2">
      <c r="A526" t="s">
        <v>676</v>
      </c>
      <c r="B526" t="s">
        <v>1174</v>
      </c>
      <c r="C526" s="87" t="s">
        <v>1457</v>
      </c>
      <c r="D526">
        <v>23556</v>
      </c>
    </row>
    <row r="527" spans="1:4" x14ac:dyDescent="0.2">
      <c r="A527" t="s">
        <v>1261</v>
      </c>
      <c r="B527" t="s">
        <v>1059</v>
      </c>
      <c r="C527" s="87" t="s">
        <v>1457</v>
      </c>
      <c r="D527">
        <v>19110</v>
      </c>
    </row>
    <row r="528" spans="1:4" x14ac:dyDescent="0.2">
      <c r="A528" t="s">
        <v>512</v>
      </c>
      <c r="B528" t="s">
        <v>1313</v>
      </c>
      <c r="C528" s="87" t="s">
        <v>1457</v>
      </c>
      <c r="D528" t="s">
        <v>161</v>
      </c>
    </row>
    <row r="529" spans="1:4" x14ac:dyDescent="0.2">
      <c r="A529" t="s">
        <v>1208</v>
      </c>
      <c r="B529" t="s">
        <v>1071</v>
      </c>
      <c r="C529" s="87" t="s">
        <v>1457</v>
      </c>
      <c r="D529">
        <v>24046</v>
      </c>
    </row>
    <row r="530" spans="1:4" x14ac:dyDescent="0.2">
      <c r="A530" t="s">
        <v>838</v>
      </c>
      <c r="B530" t="s">
        <v>1052</v>
      </c>
      <c r="C530" s="87" t="s">
        <v>1457</v>
      </c>
      <c r="D530" t="s">
        <v>83</v>
      </c>
    </row>
    <row r="531" spans="1:4" x14ac:dyDescent="0.2">
      <c r="A531" t="s">
        <v>1092</v>
      </c>
      <c r="B531" t="s">
        <v>1093</v>
      </c>
      <c r="C531" s="87" t="s">
        <v>1457</v>
      </c>
      <c r="D531" t="s">
        <v>79</v>
      </c>
    </row>
    <row r="532" spans="1:4" x14ac:dyDescent="0.2">
      <c r="A532" t="s">
        <v>953</v>
      </c>
      <c r="B532" t="s">
        <v>1082</v>
      </c>
      <c r="C532" s="87" t="s">
        <v>1457</v>
      </c>
      <c r="D532" t="s">
        <v>221</v>
      </c>
    </row>
    <row r="533" spans="1:4" x14ac:dyDescent="0.2">
      <c r="A533" t="s">
        <v>916</v>
      </c>
      <c r="B533" t="s">
        <v>1153</v>
      </c>
      <c r="C533" s="87" t="s">
        <v>1457</v>
      </c>
      <c r="D533" t="s">
        <v>121</v>
      </c>
    </row>
    <row r="534" spans="1:4" x14ac:dyDescent="0.2">
      <c r="A534" t="s">
        <v>626</v>
      </c>
      <c r="B534" t="s">
        <v>1142</v>
      </c>
      <c r="C534" s="87" t="s">
        <v>1457</v>
      </c>
      <c r="D534">
        <v>23832</v>
      </c>
    </row>
    <row r="535" spans="1:4" x14ac:dyDescent="0.2">
      <c r="A535" t="s">
        <v>626</v>
      </c>
      <c r="B535" t="s">
        <v>1221</v>
      </c>
      <c r="C535" s="87" t="s">
        <v>1457</v>
      </c>
      <c r="D535">
        <v>18645</v>
      </c>
    </row>
    <row r="536" spans="1:4" x14ac:dyDescent="0.2">
      <c r="A536" t="s">
        <v>581</v>
      </c>
      <c r="B536" t="s">
        <v>1166</v>
      </c>
      <c r="C536" s="87" t="s">
        <v>1457</v>
      </c>
      <c r="D536">
        <v>18444</v>
      </c>
    </row>
    <row r="537" spans="1:4" x14ac:dyDescent="0.2">
      <c r="A537" t="s">
        <v>938</v>
      </c>
      <c r="B537" t="s">
        <v>1062</v>
      </c>
      <c r="C537" s="87" t="s">
        <v>1457</v>
      </c>
      <c r="D537" t="s">
        <v>193</v>
      </c>
    </row>
    <row r="538" spans="1:4" x14ac:dyDescent="0.2">
      <c r="A538" t="s">
        <v>700</v>
      </c>
      <c r="B538" t="s">
        <v>1039</v>
      </c>
      <c r="C538" s="87" t="s">
        <v>1457</v>
      </c>
      <c r="D538">
        <v>18993</v>
      </c>
    </row>
    <row r="539" spans="1:4" x14ac:dyDescent="0.2">
      <c r="A539" t="s">
        <v>481</v>
      </c>
      <c r="B539" t="s">
        <v>1314</v>
      </c>
      <c r="C539" s="87" t="s">
        <v>1457</v>
      </c>
      <c r="D539" t="s">
        <v>160</v>
      </c>
    </row>
    <row r="540" spans="1:4" x14ac:dyDescent="0.2">
      <c r="A540" t="s">
        <v>635</v>
      </c>
      <c r="B540" t="s">
        <v>1087</v>
      </c>
      <c r="C540" s="87" t="s">
        <v>1457</v>
      </c>
      <c r="D540">
        <v>18654</v>
      </c>
    </row>
    <row r="541" spans="1:4" x14ac:dyDescent="0.2">
      <c r="A541" t="s">
        <v>745</v>
      </c>
      <c r="B541" t="s">
        <v>1089</v>
      </c>
      <c r="C541" s="87" t="s">
        <v>1457</v>
      </c>
      <c r="D541">
        <v>19132</v>
      </c>
    </row>
    <row r="542" spans="1:4" x14ac:dyDescent="0.2">
      <c r="A542" t="s">
        <v>592</v>
      </c>
      <c r="B542" t="s">
        <v>1233</v>
      </c>
      <c r="C542" s="87" t="s">
        <v>1457</v>
      </c>
      <c r="D542">
        <v>18455</v>
      </c>
    </row>
    <row r="543" spans="1:4" x14ac:dyDescent="0.2">
      <c r="A543" t="s">
        <v>915</v>
      </c>
      <c r="B543" t="s">
        <v>1064</v>
      </c>
      <c r="C543" s="87" t="s">
        <v>1457</v>
      </c>
      <c r="D543" t="s">
        <v>116</v>
      </c>
    </row>
    <row r="544" spans="1:4" x14ac:dyDescent="0.2">
      <c r="A544" t="s">
        <v>725</v>
      </c>
      <c r="B544" t="s">
        <v>1097</v>
      </c>
      <c r="C544" s="87" t="s">
        <v>1457</v>
      </c>
      <c r="D544">
        <v>19019</v>
      </c>
    </row>
    <row r="545" spans="1:4" x14ac:dyDescent="0.2">
      <c r="A545" t="s">
        <v>646</v>
      </c>
      <c r="B545" t="s">
        <v>1045</v>
      </c>
      <c r="C545" s="87" t="s">
        <v>1457</v>
      </c>
      <c r="D545">
        <v>22224</v>
      </c>
    </row>
    <row r="546" spans="1:4" x14ac:dyDescent="0.2">
      <c r="A546" t="s">
        <v>395</v>
      </c>
      <c r="B546" t="s">
        <v>1286</v>
      </c>
      <c r="C546" s="87" t="s">
        <v>1457</v>
      </c>
      <c r="D546" t="s">
        <v>28</v>
      </c>
    </row>
    <row r="547" spans="1:4" x14ac:dyDescent="0.2">
      <c r="A547" t="s">
        <v>691</v>
      </c>
      <c r="B547" t="s">
        <v>1082</v>
      </c>
      <c r="C547" s="87" t="s">
        <v>1457</v>
      </c>
      <c r="D547">
        <v>18983</v>
      </c>
    </row>
    <row r="548" spans="1:4" x14ac:dyDescent="0.2">
      <c r="A548" t="s">
        <v>804</v>
      </c>
      <c r="B548" t="s">
        <v>1128</v>
      </c>
      <c r="C548" s="87" t="s">
        <v>1457</v>
      </c>
      <c r="D548" t="s">
        <v>47</v>
      </c>
    </row>
    <row r="549" spans="1:4" x14ac:dyDescent="0.2">
      <c r="A549" t="s">
        <v>628</v>
      </c>
      <c r="B549" t="s">
        <v>1039</v>
      </c>
      <c r="C549" s="87" t="s">
        <v>1457</v>
      </c>
      <c r="D549">
        <v>18647</v>
      </c>
    </row>
    <row r="550" spans="1:4" x14ac:dyDescent="0.2">
      <c r="A550" t="s">
        <v>852</v>
      </c>
      <c r="B550" t="s">
        <v>1039</v>
      </c>
      <c r="C550" s="87" t="s">
        <v>1457</v>
      </c>
      <c r="D550">
        <v>22619</v>
      </c>
    </row>
    <row r="551" spans="1:4" x14ac:dyDescent="0.2">
      <c r="A551" t="s">
        <v>1269</v>
      </c>
      <c r="B551" t="s">
        <v>1117</v>
      </c>
      <c r="C551" s="87" t="s">
        <v>1457</v>
      </c>
      <c r="D551">
        <v>18373</v>
      </c>
    </row>
    <row r="552" spans="1:4" x14ac:dyDescent="0.2">
      <c r="A552" t="s">
        <v>613</v>
      </c>
      <c r="B552" t="s">
        <v>1149</v>
      </c>
      <c r="C552" s="87" t="s">
        <v>1457</v>
      </c>
      <c r="D552" t="s">
        <v>187</v>
      </c>
    </row>
    <row r="553" spans="1:4" x14ac:dyDescent="0.2">
      <c r="A553" t="s">
        <v>613</v>
      </c>
      <c r="B553" t="s">
        <v>1143</v>
      </c>
      <c r="C553" s="87" t="s">
        <v>1457</v>
      </c>
      <c r="D553">
        <v>18632</v>
      </c>
    </row>
    <row r="554" spans="1:4" x14ac:dyDescent="0.2">
      <c r="A554" t="s">
        <v>767</v>
      </c>
      <c r="B554" t="s">
        <v>1292</v>
      </c>
      <c r="C554" s="87" t="s">
        <v>1457</v>
      </c>
      <c r="D554" t="s">
        <v>9</v>
      </c>
    </row>
    <row r="555" spans="1:4" x14ac:dyDescent="0.2">
      <c r="A555" t="s">
        <v>767</v>
      </c>
      <c r="B555" t="s">
        <v>1198</v>
      </c>
      <c r="C555" s="87" t="s">
        <v>1457</v>
      </c>
      <c r="D555" t="s">
        <v>135</v>
      </c>
    </row>
    <row r="556" spans="1:4" x14ac:dyDescent="0.2">
      <c r="A556" t="s">
        <v>979</v>
      </c>
      <c r="B556" t="s">
        <v>1123</v>
      </c>
      <c r="C556" s="87" t="s">
        <v>1457</v>
      </c>
      <c r="D556" t="s">
        <v>286</v>
      </c>
    </row>
    <row r="557" spans="1:4" x14ac:dyDescent="0.2">
      <c r="A557" t="s">
        <v>758</v>
      </c>
      <c r="B557" t="s">
        <v>1078</v>
      </c>
      <c r="C557" s="87" t="s">
        <v>1457</v>
      </c>
      <c r="D557">
        <v>19163</v>
      </c>
    </row>
    <row r="558" spans="1:4" x14ac:dyDescent="0.2">
      <c r="A558" t="s">
        <v>468</v>
      </c>
      <c r="B558" t="s">
        <v>1056</v>
      </c>
      <c r="C558" s="87" t="s">
        <v>1457</v>
      </c>
      <c r="D558" t="s">
        <v>162</v>
      </c>
    </row>
    <row r="559" spans="1:4" x14ac:dyDescent="0.2">
      <c r="A559" t="s">
        <v>585</v>
      </c>
      <c r="B559" t="s">
        <v>1049</v>
      </c>
      <c r="C559" s="87" t="s">
        <v>1457</v>
      </c>
      <c r="D559">
        <v>18448</v>
      </c>
    </row>
    <row r="560" spans="1:4" x14ac:dyDescent="0.2">
      <c r="A560" t="s">
        <v>707</v>
      </c>
      <c r="B560" t="s">
        <v>1210</v>
      </c>
      <c r="C560" s="87" t="s">
        <v>1457</v>
      </c>
      <c r="D560" t="s">
        <v>151</v>
      </c>
    </row>
    <row r="561" spans="1:4" x14ac:dyDescent="0.2">
      <c r="A561" t="s">
        <v>707</v>
      </c>
      <c r="B561" t="s">
        <v>1123</v>
      </c>
      <c r="C561" s="87" t="s">
        <v>1457</v>
      </c>
      <c r="D561">
        <v>19000</v>
      </c>
    </row>
    <row r="562" spans="1:4" x14ac:dyDescent="0.2">
      <c r="A562" t="s">
        <v>753</v>
      </c>
      <c r="B562" t="s">
        <v>1071</v>
      </c>
      <c r="C562" s="87" t="s">
        <v>1457</v>
      </c>
      <c r="D562">
        <v>19156</v>
      </c>
    </row>
    <row r="563" spans="1:4" x14ac:dyDescent="0.2">
      <c r="A563" t="s">
        <v>873</v>
      </c>
      <c r="B563" t="s">
        <v>1315</v>
      </c>
      <c r="C563" s="87" t="s">
        <v>1457</v>
      </c>
      <c r="D563">
        <v>22970</v>
      </c>
    </row>
    <row r="564" spans="1:4" x14ac:dyDescent="0.2">
      <c r="A564" t="s">
        <v>523</v>
      </c>
      <c r="B564" t="s">
        <v>1076</v>
      </c>
      <c r="C564" s="87" t="s">
        <v>1457</v>
      </c>
      <c r="D564">
        <v>18382</v>
      </c>
    </row>
    <row r="565" spans="1:4" x14ac:dyDescent="0.2">
      <c r="A565" t="s">
        <v>523</v>
      </c>
      <c r="B565" t="s">
        <v>1316</v>
      </c>
      <c r="C565" s="87" t="s">
        <v>1457</v>
      </c>
      <c r="D565">
        <v>22960</v>
      </c>
    </row>
    <row r="566" spans="1:4" x14ac:dyDescent="0.2">
      <c r="A566" t="s">
        <v>969</v>
      </c>
      <c r="B566" t="s">
        <v>1267</v>
      </c>
      <c r="C566" s="87" t="s">
        <v>1457</v>
      </c>
      <c r="D566" t="s">
        <v>273</v>
      </c>
    </row>
    <row r="567" spans="1:4" x14ac:dyDescent="0.2">
      <c r="A567" t="s">
        <v>815</v>
      </c>
      <c r="B567" t="s">
        <v>1069</v>
      </c>
      <c r="C567" s="87" t="s">
        <v>1457</v>
      </c>
      <c r="D567" t="s">
        <v>58</v>
      </c>
    </row>
    <row r="568" spans="1:4" x14ac:dyDescent="0.2">
      <c r="A568" t="s">
        <v>815</v>
      </c>
      <c r="B568" t="s">
        <v>1144</v>
      </c>
      <c r="C568" s="87" t="s">
        <v>1457</v>
      </c>
      <c r="D568">
        <v>23833</v>
      </c>
    </row>
    <row r="569" spans="1:4" x14ac:dyDescent="0.2">
      <c r="A569" t="s">
        <v>895</v>
      </c>
      <c r="B569" t="s">
        <v>1233</v>
      </c>
      <c r="C569" s="87" t="s">
        <v>1457</v>
      </c>
      <c r="D569">
        <v>23852</v>
      </c>
    </row>
    <row r="570" spans="1:4" x14ac:dyDescent="0.2">
      <c r="A570" t="s">
        <v>874</v>
      </c>
      <c r="B570" t="s">
        <v>1039</v>
      </c>
      <c r="C570" s="87" t="s">
        <v>1457</v>
      </c>
      <c r="D570">
        <v>23551</v>
      </c>
    </row>
    <row r="571" spans="1:4" x14ac:dyDescent="0.2">
      <c r="A571" t="s">
        <v>556</v>
      </c>
      <c r="B571" t="s">
        <v>1185</v>
      </c>
      <c r="C571" s="87" t="s">
        <v>1457</v>
      </c>
      <c r="D571">
        <v>18418</v>
      </c>
    </row>
    <row r="572" spans="1:4" x14ac:dyDescent="0.2">
      <c r="A572" t="s">
        <v>556</v>
      </c>
      <c r="B572" t="s">
        <v>1317</v>
      </c>
      <c r="C572" s="87" t="s">
        <v>1457</v>
      </c>
      <c r="D572" t="s">
        <v>136</v>
      </c>
    </row>
    <row r="573" spans="1:4" x14ac:dyDescent="0.2">
      <c r="A573" t="s">
        <v>942</v>
      </c>
      <c r="B573" t="s">
        <v>1197</v>
      </c>
      <c r="C573" s="87" t="s">
        <v>1457</v>
      </c>
      <c r="D573" t="s">
        <v>204</v>
      </c>
    </row>
    <row r="574" spans="1:4" x14ac:dyDescent="0.2">
      <c r="A574" t="s">
        <v>697</v>
      </c>
      <c r="B574" t="s">
        <v>1159</v>
      </c>
      <c r="C574" s="87" t="s">
        <v>1457</v>
      </c>
      <c r="D574">
        <v>18989</v>
      </c>
    </row>
    <row r="575" spans="1:4" x14ac:dyDescent="0.2">
      <c r="A575" t="s">
        <v>697</v>
      </c>
      <c r="B575" t="s">
        <v>1318</v>
      </c>
      <c r="C575" s="87" t="s">
        <v>1457</v>
      </c>
      <c r="D575" t="s">
        <v>157</v>
      </c>
    </row>
    <row r="576" spans="1:4" x14ac:dyDescent="0.2">
      <c r="A576" t="s">
        <v>732</v>
      </c>
      <c r="B576" t="s">
        <v>1127</v>
      </c>
      <c r="C576" s="87" t="s">
        <v>1457</v>
      </c>
      <c r="D576">
        <v>19093</v>
      </c>
    </row>
    <row r="577" spans="1:4" x14ac:dyDescent="0.2">
      <c r="A577" t="s">
        <v>565</v>
      </c>
      <c r="B577" t="s">
        <v>1181</v>
      </c>
      <c r="C577" s="87" t="s">
        <v>1457</v>
      </c>
      <c r="D577">
        <v>18428</v>
      </c>
    </row>
    <row r="578" spans="1:4" x14ac:dyDescent="0.2">
      <c r="A578" t="s">
        <v>565</v>
      </c>
      <c r="B578" t="s">
        <v>1154</v>
      </c>
      <c r="C578" s="87" t="s">
        <v>1457</v>
      </c>
      <c r="D578" t="s">
        <v>255</v>
      </c>
    </row>
    <row r="579" spans="1:4" x14ac:dyDescent="0.2">
      <c r="A579" t="s">
        <v>798</v>
      </c>
      <c r="B579" t="s">
        <v>1064</v>
      </c>
      <c r="C579" s="87" t="s">
        <v>1457</v>
      </c>
      <c r="D579" t="s">
        <v>41</v>
      </c>
    </row>
    <row r="580" spans="1:4" x14ac:dyDescent="0.2">
      <c r="A580" t="s">
        <v>798</v>
      </c>
      <c r="B580" t="s">
        <v>1182</v>
      </c>
      <c r="C580" s="87" t="s">
        <v>1457</v>
      </c>
      <c r="D580" t="s">
        <v>253</v>
      </c>
    </row>
    <row r="581" spans="1:4" x14ac:dyDescent="0.2">
      <c r="A581" t="s">
        <v>1141</v>
      </c>
      <c r="B581" t="s">
        <v>1142</v>
      </c>
      <c r="C581" s="87" t="s">
        <v>1457</v>
      </c>
      <c r="D581">
        <v>22209</v>
      </c>
    </row>
    <row r="582" spans="1:4" x14ac:dyDescent="0.2">
      <c r="A582" t="s">
        <v>598</v>
      </c>
      <c r="B582" t="s">
        <v>1039</v>
      </c>
      <c r="C582" s="87" t="s">
        <v>1457</v>
      </c>
      <c r="D582">
        <v>18617</v>
      </c>
    </row>
    <row r="583" spans="1:4" x14ac:dyDescent="0.2">
      <c r="A583" t="s">
        <v>639</v>
      </c>
      <c r="B583" t="s">
        <v>1059</v>
      </c>
      <c r="C583" s="87" t="s">
        <v>1457</v>
      </c>
      <c r="D583">
        <v>18742</v>
      </c>
    </row>
    <row r="584" spans="1:4" x14ac:dyDescent="0.2">
      <c r="A584" t="s">
        <v>567</v>
      </c>
      <c r="B584" t="s">
        <v>1071</v>
      </c>
      <c r="C584" s="87" t="s">
        <v>1457</v>
      </c>
      <c r="D584">
        <v>22630</v>
      </c>
    </row>
    <row r="585" spans="1:4" x14ac:dyDescent="0.2">
      <c r="A585" t="s">
        <v>567</v>
      </c>
      <c r="B585" t="s">
        <v>1118</v>
      </c>
      <c r="C585" s="87" t="s">
        <v>1457</v>
      </c>
      <c r="D585">
        <v>18430</v>
      </c>
    </row>
    <row r="586" spans="1:4" x14ac:dyDescent="0.2">
      <c r="A586" t="s">
        <v>857</v>
      </c>
      <c r="B586" t="s">
        <v>1319</v>
      </c>
      <c r="C586" s="87" t="s">
        <v>1457</v>
      </c>
      <c r="D586">
        <v>22843</v>
      </c>
    </row>
    <row r="587" spans="1:4" x14ac:dyDescent="0.2">
      <c r="A587" t="s">
        <v>734</v>
      </c>
      <c r="B587" t="s">
        <v>1143</v>
      </c>
      <c r="C587" s="87" t="s">
        <v>1457</v>
      </c>
      <c r="D587">
        <v>19111</v>
      </c>
    </row>
    <row r="588" spans="1:4" x14ac:dyDescent="0.2">
      <c r="A588" t="s">
        <v>734</v>
      </c>
      <c r="B588" t="s">
        <v>1320</v>
      </c>
      <c r="C588" s="87" t="s">
        <v>1457</v>
      </c>
      <c r="D588" t="s">
        <v>171</v>
      </c>
    </row>
    <row r="589" spans="1:4" x14ac:dyDescent="0.2">
      <c r="A589" t="s">
        <v>642</v>
      </c>
      <c r="B589" t="s">
        <v>1059</v>
      </c>
      <c r="C589" s="87" t="s">
        <v>1457</v>
      </c>
      <c r="D589">
        <v>22853</v>
      </c>
    </row>
    <row r="590" spans="1:4" x14ac:dyDescent="0.2">
      <c r="A590" t="s">
        <v>808</v>
      </c>
      <c r="B590" t="s">
        <v>1177</v>
      </c>
      <c r="C590" s="87" t="s">
        <v>1457</v>
      </c>
      <c r="D590" t="s">
        <v>51</v>
      </c>
    </row>
    <row r="591" spans="1:4" x14ac:dyDescent="0.2">
      <c r="A591" t="s">
        <v>808</v>
      </c>
      <c r="B591" t="s">
        <v>1084</v>
      </c>
      <c r="C591" s="87" t="s">
        <v>1457</v>
      </c>
      <c r="D591" t="s">
        <v>228</v>
      </c>
    </row>
    <row r="592" spans="1:4" x14ac:dyDescent="0.2">
      <c r="A592" t="s">
        <v>801</v>
      </c>
      <c r="B592" t="s">
        <v>1239</v>
      </c>
      <c r="C592" s="87" t="s">
        <v>1457</v>
      </c>
      <c r="D592" t="s">
        <v>44</v>
      </c>
    </row>
    <row r="593" spans="1:4" x14ac:dyDescent="0.2">
      <c r="A593" t="s">
        <v>559</v>
      </c>
      <c r="B593" t="s">
        <v>1198</v>
      </c>
      <c r="C593" s="87" t="s">
        <v>1457</v>
      </c>
      <c r="D593">
        <v>18421</v>
      </c>
    </row>
    <row r="594" spans="1:4" x14ac:dyDescent="0.2">
      <c r="A594" t="s">
        <v>559</v>
      </c>
      <c r="B594" t="s">
        <v>1243</v>
      </c>
      <c r="C594" s="87" t="s">
        <v>1457</v>
      </c>
      <c r="D594" t="s">
        <v>234</v>
      </c>
    </row>
    <row r="595" spans="1:4" x14ac:dyDescent="0.2">
      <c r="A595" t="s">
        <v>770</v>
      </c>
      <c r="B595" t="s">
        <v>1220</v>
      </c>
      <c r="C595" s="87" t="s">
        <v>1457</v>
      </c>
      <c r="D595" t="s">
        <v>12</v>
      </c>
    </row>
    <row r="596" spans="1:4" x14ac:dyDescent="0.2">
      <c r="A596" t="s">
        <v>770</v>
      </c>
      <c r="B596" t="s">
        <v>1164</v>
      </c>
      <c r="C596" s="87" t="s">
        <v>1457</v>
      </c>
      <c r="D596" t="s">
        <v>189</v>
      </c>
    </row>
    <row r="597" spans="1:4" x14ac:dyDescent="0.2">
      <c r="A597" t="s">
        <v>733</v>
      </c>
      <c r="B597" t="s">
        <v>1065</v>
      </c>
      <c r="C597" s="87" t="s">
        <v>1457</v>
      </c>
      <c r="D597">
        <v>19106</v>
      </c>
    </row>
    <row r="598" spans="1:4" x14ac:dyDescent="0.2">
      <c r="A598" t="s">
        <v>965</v>
      </c>
      <c r="B598" t="s">
        <v>1231</v>
      </c>
      <c r="C598" s="87" t="s">
        <v>1457</v>
      </c>
      <c r="D598" t="s">
        <v>269</v>
      </c>
    </row>
    <row r="599" spans="1:4" x14ac:dyDescent="0.2">
      <c r="A599" t="s">
        <v>625</v>
      </c>
      <c r="B599" t="s">
        <v>1039</v>
      </c>
      <c r="C599" s="87" t="s">
        <v>1457</v>
      </c>
      <c r="D599">
        <v>18644</v>
      </c>
    </row>
    <row r="600" spans="1:4" x14ac:dyDescent="0.2">
      <c r="A600" t="s">
        <v>866</v>
      </c>
      <c r="B600" t="s">
        <v>1312</v>
      </c>
      <c r="C600" s="87" t="s">
        <v>1457</v>
      </c>
      <c r="D600">
        <v>22877</v>
      </c>
    </row>
    <row r="601" spans="1:4" x14ac:dyDescent="0.2">
      <c r="A601" t="s">
        <v>991</v>
      </c>
      <c r="B601" t="s">
        <v>1095</v>
      </c>
      <c r="C601" s="87" t="s">
        <v>1457</v>
      </c>
      <c r="D601" t="s">
        <v>299</v>
      </c>
    </row>
    <row r="602" spans="1:4" x14ac:dyDescent="0.2">
      <c r="A602" t="s">
        <v>925</v>
      </c>
      <c r="B602" t="s">
        <v>1097</v>
      </c>
      <c r="C602" s="87" t="s">
        <v>1457</v>
      </c>
      <c r="D602" t="s">
        <v>150</v>
      </c>
    </row>
    <row r="603" spans="1:4" x14ac:dyDescent="0.2">
      <c r="A603" t="s">
        <v>719</v>
      </c>
      <c r="B603" t="s">
        <v>1057</v>
      </c>
      <c r="C603" s="87" t="s">
        <v>1457</v>
      </c>
      <c r="D603" t="s">
        <v>268</v>
      </c>
    </row>
    <row r="604" spans="1:4" x14ac:dyDescent="0.2">
      <c r="A604" t="s">
        <v>647</v>
      </c>
      <c r="B604" t="s">
        <v>1321</v>
      </c>
      <c r="C604" s="87" t="s">
        <v>1457</v>
      </c>
      <c r="D604" t="s">
        <v>120</v>
      </c>
    </row>
    <row r="605" spans="1:4" x14ac:dyDescent="0.2">
      <c r="A605" t="s">
        <v>945</v>
      </c>
      <c r="B605" t="s">
        <v>1238</v>
      </c>
      <c r="C605" s="87" t="s">
        <v>1457</v>
      </c>
      <c r="D605" t="s">
        <v>208</v>
      </c>
    </row>
    <row r="606" spans="1:4" x14ac:dyDescent="0.2">
      <c r="A606" t="s">
        <v>614</v>
      </c>
      <c r="B606" t="s">
        <v>1082</v>
      </c>
      <c r="C606" s="87" t="s">
        <v>1457</v>
      </c>
      <c r="D606">
        <v>22846</v>
      </c>
    </row>
    <row r="607" spans="1:4" x14ac:dyDescent="0.2">
      <c r="A607" t="s">
        <v>614</v>
      </c>
      <c r="B607" t="s">
        <v>1255</v>
      </c>
      <c r="C607" s="87" t="s">
        <v>1457</v>
      </c>
      <c r="D607">
        <v>18633</v>
      </c>
    </row>
    <row r="608" spans="1:4" x14ac:dyDescent="0.2">
      <c r="A608" t="s">
        <v>828</v>
      </c>
      <c r="B608" t="s">
        <v>1078</v>
      </c>
      <c r="C608" s="87" t="s">
        <v>1457</v>
      </c>
      <c r="D608" t="s">
        <v>72</v>
      </c>
    </row>
    <row r="609" spans="1:4" x14ac:dyDescent="0.2">
      <c r="A609" t="s">
        <v>1021</v>
      </c>
      <c r="B609" t="s">
        <v>1127</v>
      </c>
      <c r="C609" s="87" t="s">
        <v>1457</v>
      </c>
      <c r="D609" t="s">
        <v>338</v>
      </c>
    </row>
    <row r="610" spans="1:4" x14ac:dyDescent="0.2">
      <c r="A610" t="s">
        <v>946</v>
      </c>
      <c r="B610" t="s">
        <v>1085</v>
      </c>
      <c r="C610" s="87" t="s">
        <v>1457</v>
      </c>
      <c r="D610" t="s">
        <v>209</v>
      </c>
    </row>
    <row r="611" spans="1:4" x14ac:dyDescent="0.2">
      <c r="A611" t="s">
        <v>954</v>
      </c>
      <c r="B611" t="s">
        <v>1127</v>
      </c>
      <c r="C611" s="87" t="s">
        <v>1457</v>
      </c>
      <c r="D611" t="s">
        <v>233</v>
      </c>
    </row>
    <row r="612" spans="1:4" x14ac:dyDescent="0.2">
      <c r="A612" t="s">
        <v>609</v>
      </c>
      <c r="B612" s="1" t="s">
        <v>1125</v>
      </c>
      <c r="C612" s="87" t="s">
        <v>1457</v>
      </c>
      <c r="D612">
        <v>18628</v>
      </c>
    </row>
    <row r="613" spans="1:4" x14ac:dyDescent="0.2">
      <c r="A613" t="s">
        <v>609</v>
      </c>
      <c r="B613" t="s">
        <v>1087</v>
      </c>
      <c r="C613" s="87" t="s">
        <v>1457</v>
      </c>
      <c r="D613">
        <v>22981</v>
      </c>
    </row>
    <row r="614" spans="1:4" x14ac:dyDescent="0.2">
      <c r="A614" t="s">
        <v>600</v>
      </c>
      <c r="B614" t="s">
        <v>1056</v>
      </c>
      <c r="C614" s="87" t="s">
        <v>1457</v>
      </c>
      <c r="D614">
        <v>18619</v>
      </c>
    </row>
    <row r="615" spans="1:4" x14ac:dyDescent="0.2">
      <c r="A615" t="s">
        <v>854</v>
      </c>
      <c r="B615" t="s">
        <v>1086</v>
      </c>
      <c r="C615" s="87" t="s">
        <v>1457</v>
      </c>
      <c r="D615">
        <v>22622</v>
      </c>
    </row>
    <row r="616" spans="1:4" x14ac:dyDescent="0.2">
      <c r="A616" t="s">
        <v>997</v>
      </c>
      <c r="B616" t="s">
        <v>1093</v>
      </c>
      <c r="C616" s="87" t="s">
        <v>1457</v>
      </c>
      <c r="D616" t="s">
        <v>308</v>
      </c>
    </row>
    <row r="617" spans="1:4" x14ac:dyDescent="0.2">
      <c r="A617" t="s">
        <v>779</v>
      </c>
      <c r="B617" t="s">
        <v>1166</v>
      </c>
      <c r="C617" s="87" t="s">
        <v>1457</v>
      </c>
      <c r="D617">
        <v>23559</v>
      </c>
    </row>
    <row r="618" spans="1:4" x14ac:dyDescent="0.2">
      <c r="A618" t="s">
        <v>779</v>
      </c>
      <c r="B618" t="s">
        <v>1154</v>
      </c>
      <c r="C618" s="87" t="s">
        <v>1457</v>
      </c>
      <c r="D618" t="s">
        <v>21</v>
      </c>
    </row>
    <row r="619" spans="1:4" x14ac:dyDescent="0.2">
      <c r="A619" t="s">
        <v>742</v>
      </c>
      <c r="B619" t="s">
        <v>1070</v>
      </c>
      <c r="C619" s="87" t="s">
        <v>1457</v>
      </c>
      <c r="D619">
        <v>19129</v>
      </c>
    </row>
    <row r="620" spans="1:4" x14ac:dyDescent="0.2">
      <c r="A620" t="s">
        <v>832</v>
      </c>
      <c r="B620" t="s">
        <v>1088</v>
      </c>
      <c r="C620" s="87" t="s">
        <v>1457</v>
      </c>
      <c r="D620" t="s">
        <v>76</v>
      </c>
    </row>
    <row r="621" spans="1:4" x14ac:dyDescent="0.2">
      <c r="A621" t="s">
        <v>1150</v>
      </c>
      <c r="B621" t="s">
        <v>1107</v>
      </c>
      <c r="C621" s="87" t="s">
        <v>1457</v>
      </c>
      <c r="D621">
        <v>24054</v>
      </c>
    </row>
    <row r="622" spans="1:4" x14ac:dyDescent="0.2">
      <c r="A622" t="s">
        <v>698</v>
      </c>
      <c r="B622" t="s">
        <v>1119</v>
      </c>
      <c r="C622" s="87" t="s">
        <v>1457</v>
      </c>
      <c r="D622" t="s">
        <v>130</v>
      </c>
    </row>
    <row r="623" spans="1:4" x14ac:dyDescent="0.2">
      <c r="A623" t="s">
        <v>698</v>
      </c>
      <c r="B623" t="s">
        <v>1098</v>
      </c>
      <c r="C623" s="87" t="s">
        <v>1457</v>
      </c>
      <c r="D623">
        <v>18990</v>
      </c>
    </row>
    <row r="624" spans="1:4" x14ac:dyDescent="0.2">
      <c r="A624" t="s">
        <v>759</v>
      </c>
      <c r="B624" t="s">
        <v>1106</v>
      </c>
      <c r="C624" s="87" t="s">
        <v>1457</v>
      </c>
      <c r="D624">
        <v>19164</v>
      </c>
    </row>
    <row r="625" spans="1:4" x14ac:dyDescent="0.2">
      <c r="A625" t="s">
        <v>583</v>
      </c>
      <c r="B625" t="s">
        <v>1107</v>
      </c>
      <c r="C625" s="87" t="s">
        <v>1457</v>
      </c>
      <c r="D625">
        <v>18446</v>
      </c>
    </row>
    <row r="626" spans="1:4" x14ac:dyDescent="0.2">
      <c r="A626" t="s">
        <v>612</v>
      </c>
      <c r="B626" t="s">
        <v>1260</v>
      </c>
      <c r="C626" s="87" t="s">
        <v>1457</v>
      </c>
      <c r="D626">
        <v>18631</v>
      </c>
    </row>
    <row r="627" spans="1:4" x14ac:dyDescent="0.2">
      <c r="A627" t="s">
        <v>881</v>
      </c>
      <c r="B627" t="s">
        <v>1120</v>
      </c>
      <c r="C627" s="87" t="s">
        <v>1457</v>
      </c>
      <c r="D627">
        <v>23816</v>
      </c>
    </row>
    <row r="628" spans="1:4" x14ac:dyDescent="0.2">
      <c r="A628" t="s">
        <v>560</v>
      </c>
      <c r="B628" t="s">
        <v>1040</v>
      </c>
      <c r="C628" s="87" t="s">
        <v>1457</v>
      </c>
      <c r="D628">
        <v>18422</v>
      </c>
    </row>
    <row r="629" spans="1:4" x14ac:dyDescent="0.2">
      <c r="A629" t="s">
        <v>560</v>
      </c>
      <c r="B629" t="s">
        <v>1044</v>
      </c>
      <c r="C629" s="87" t="s">
        <v>1457</v>
      </c>
      <c r="D629" t="s">
        <v>301</v>
      </c>
    </row>
    <row r="630" spans="1:4" x14ac:dyDescent="0.2">
      <c r="A630" t="s">
        <v>737</v>
      </c>
      <c r="B630" t="s">
        <v>1281</v>
      </c>
      <c r="C630" s="87" t="s">
        <v>1457</v>
      </c>
      <c r="D630">
        <v>19114</v>
      </c>
    </row>
    <row r="631" spans="1:4" x14ac:dyDescent="0.2">
      <c r="A631" t="s">
        <v>782</v>
      </c>
      <c r="B631" t="s">
        <v>1063</v>
      </c>
      <c r="C631" s="87" t="s">
        <v>1457</v>
      </c>
      <c r="D631" t="s">
        <v>24</v>
      </c>
    </row>
    <row r="632" spans="1:4" x14ac:dyDescent="0.2">
      <c r="A632" t="s">
        <v>782</v>
      </c>
      <c r="B632" t="s">
        <v>1102</v>
      </c>
      <c r="C632" s="87" t="s">
        <v>1457</v>
      </c>
      <c r="D632">
        <v>23569</v>
      </c>
    </row>
    <row r="633" spans="1:4" x14ac:dyDescent="0.2">
      <c r="A633" t="s">
        <v>781</v>
      </c>
      <c r="B633" t="s">
        <v>1039</v>
      </c>
      <c r="C633" s="87" t="s">
        <v>1457</v>
      </c>
      <c r="D633" t="s">
        <v>23</v>
      </c>
    </row>
    <row r="634" spans="1:4" x14ac:dyDescent="0.2">
      <c r="A634" t="s">
        <v>761</v>
      </c>
      <c r="B634" t="s">
        <v>1072</v>
      </c>
      <c r="C634" s="87" t="s">
        <v>1457</v>
      </c>
      <c r="D634" t="s">
        <v>2</v>
      </c>
    </row>
    <row r="635" spans="1:4" x14ac:dyDescent="0.2">
      <c r="A635" t="s">
        <v>748</v>
      </c>
      <c r="B635" t="s">
        <v>1087</v>
      </c>
      <c r="C635" s="87" t="s">
        <v>1457</v>
      </c>
      <c r="D635">
        <v>19143</v>
      </c>
    </row>
    <row r="636" spans="1:4" x14ac:dyDescent="0.2">
      <c r="A636" t="s">
        <v>610</v>
      </c>
      <c r="B636" t="s">
        <v>1323</v>
      </c>
      <c r="C636" s="87" t="s">
        <v>1457</v>
      </c>
      <c r="D636">
        <v>22874</v>
      </c>
    </row>
    <row r="637" spans="1:4" x14ac:dyDescent="0.2">
      <c r="A637" t="s">
        <v>800</v>
      </c>
      <c r="B637" t="s">
        <v>1244</v>
      </c>
      <c r="C637" s="87" t="s">
        <v>1457</v>
      </c>
      <c r="D637">
        <v>22977</v>
      </c>
    </row>
    <row r="638" spans="1:4" x14ac:dyDescent="0.2">
      <c r="A638" t="s">
        <v>800</v>
      </c>
      <c r="B638" t="s">
        <v>1162</v>
      </c>
      <c r="C638" s="87" t="s">
        <v>1457</v>
      </c>
      <c r="D638" t="s">
        <v>43</v>
      </c>
    </row>
    <row r="639" spans="1:4" x14ac:dyDescent="0.2">
      <c r="A639" t="s">
        <v>611</v>
      </c>
      <c r="B639" t="s">
        <v>1324</v>
      </c>
      <c r="C639" s="87" t="s">
        <v>1457</v>
      </c>
      <c r="D639" t="s">
        <v>164</v>
      </c>
    </row>
    <row r="640" spans="1:4" x14ac:dyDescent="0.2">
      <c r="A640" t="s">
        <v>611</v>
      </c>
      <c r="B640" t="s">
        <v>1289</v>
      </c>
      <c r="C640" s="87" t="s">
        <v>1457</v>
      </c>
      <c r="D640">
        <v>18630</v>
      </c>
    </row>
    <row r="641" spans="1:4" x14ac:dyDescent="0.2">
      <c r="A641" t="s">
        <v>1240</v>
      </c>
      <c r="B641" t="s">
        <v>1241</v>
      </c>
      <c r="C641" s="87" t="s">
        <v>1457</v>
      </c>
      <c r="D641">
        <v>24044</v>
      </c>
    </row>
    <row r="642" spans="1:4" x14ac:dyDescent="0.2">
      <c r="A642" t="s">
        <v>820</v>
      </c>
      <c r="B642" t="s">
        <v>1079</v>
      </c>
      <c r="C642" s="87" t="s">
        <v>1457</v>
      </c>
      <c r="D642" t="s">
        <v>64</v>
      </c>
    </row>
    <row r="643" spans="1:4" x14ac:dyDescent="0.2">
      <c r="A643" t="s">
        <v>820</v>
      </c>
      <c r="B643" t="s">
        <v>1120</v>
      </c>
      <c r="C643" s="87" t="s">
        <v>1457</v>
      </c>
      <c r="D643" t="s">
        <v>267</v>
      </c>
    </row>
    <row r="644" spans="1:4" x14ac:dyDescent="0.2">
      <c r="A644" t="s">
        <v>950</v>
      </c>
      <c r="B644" t="s">
        <v>1155</v>
      </c>
      <c r="C644" s="87" t="s">
        <v>1457</v>
      </c>
      <c r="D644" t="s">
        <v>215</v>
      </c>
    </row>
    <row r="645" spans="1:4" x14ac:dyDescent="0.2">
      <c r="A645" t="s">
        <v>878</v>
      </c>
      <c r="B645" t="s">
        <v>1111</v>
      </c>
      <c r="C645" s="87" t="s">
        <v>1457</v>
      </c>
      <c r="D645">
        <v>23585</v>
      </c>
    </row>
    <row r="646" spans="1:4" x14ac:dyDescent="0.2">
      <c r="A646" t="s">
        <v>1029</v>
      </c>
      <c r="B646" t="s">
        <v>1056</v>
      </c>
      <c r="C646" s="87" t="s">
        <v>1457</v>
      </c>
      <c r="D646" t="s">
        <v>347</v>
      </c>
    </row>
    <row r="647" spans="1:4" x14ac:dyDescent="0.2">
      <c r="A647" t="s">
        <v>746</v>
      </c>
      <c r="B647" t="s">
        <v>1108</v>
      </c>
      <c r="C647" s="87" t="s">
        <v>1457</v>
      </c>
      <c r="D647">
        <v>19133</v>
      </c>
    </row>
    <row r="648" spans="1:4" x14ac:dyDescent="0.2">
      <c r="A648" t="s">
        <v>826</v>
      </c>
      <c r="B648" t="s">
        <v>1104</v>
      </c>
      <c r="C648" s="87" t="s">
        <v>1457</v>
      </c>
      <c r="D648" t="s">
        <v>70</v>
      </c>
    </row>
    <row r="649" spans="1:4" x14ac:dyDescent="0.2">
      <c r="A649" t="s">
        <v>522</v>
      </c>
      <c r="B649" s="1" t="s">
        <v>1042</v>
      </c>
      <c r="C649" s="87" t="s">
        <v>1457</v>
      </c>
      <c r="D649">
        <v>18381</v>
      </c>
    </row>
    <row r="650" spans="1:4" x14ac:dyDescent="0.2">
      <c r="A650" t="s">
        <v>985</v>
      </c>
      <c r="B650" t="s">
        <v>1173</v>
      </c>
      <c r="C650" s="87" t="s">
        <v>1457</v>
      </c>
      <c r="D650" t="s">
        <v>293</v>
      </c>
    </row>
    <row r="651" spans="1:4" x14ac:dyDescent="0.2">
      <c r="A651" t="s">
        <v>662</v>
      </c>
      <c r="B651" t="s">
        <v>1090</v>
      </c>
      <c r="C651" s="87" t="s">
        <v>1457</v>
      </c>
      <c r="D651">
        <v>24020</v>
      </c>
    </row>
    <row r="652" spans="1:4" x14ac:dyDescent="0.2">
      <c r="A652" t="s">
        <v>992</v>
      </c>
      <c r="B652" t="s">
        <v>1040</v>
      </c>
      <c r="C652" s="87" t="s">
        <v>1457</v>
      </c>
      <c r="D652" t="s">
        <v>300</v>
      </c>
    </row>
    <row r="653" spans="1:4" x14ac:dyDescent="0.2">
      <c r="A653" t="s">
        <v>943</v>
      </c>
      <c r="B653" t="s">
        <v>1070</v>
      </c>
      <c r="C653" s="87" t="s">
        <v>1457</v>
      </c>
      <c r="D653" t="s">
        <v>206</v>
      </c>
    </row>
    <row r="654" spans="1:4" x14ac:dyDescent="0.2">
      <c r="A654" t="s">
        <v>563</v>
      </c>
      <c r="B654" t="s">
        <v>1048</v>
      </c>
      <c r="C654" s="87" t="s">
        <v>1457</v>
      </c>
      <c r="D654" t="s">
        <v>219</v>
      </c>
    </row>
    <row r="655" spans="1:4" x14ac:dyDescent="0.2">
      <c r="A655" t="s">
        <v>563</v>
      </c>
      <c r="B655" t="s">
        <v>1146</v>
      </c>
      <c r="C655" s="87" t="s">
        <v>1457</v>
      </c>
      <c r="D655">
        <v>18425</v>
      </c>
    </row>
    <row r="656" spans="1:4" x14ac:dyDescent="0.2">
      <c r="A656" t="s">
        <v>690</v>
      </c>
      <c r="B656" t="s">
        <v>1176</v>
      </c>
      <c r="C656" s="87" t="s">
        <v>1457</v>
      </c>
      <c r="D656">
        <v>18982</v>
      </c>
    </row>
    <row r="657" spans="1:4" x14ac:dyDescent="0.2">
      <c r="A657" t="s">
        <v>750</v>
      </c>
      <c r="B657" t="s">
        <v>1106</v>
      </c>
      <c r="C657" s="87" t="s">
        <v>1457</v>
      </c>
      <c r="D657">
        <v>19149</v>
      </c>
    </row>
    <row r="658" spans="1:4" x14ac:dyDescent="0.2">
      <c r="A658" t="s">
        <v>791</v>
      </c>
      <c r="B658" t="s">
        <v>1074</v>
      </c>
      <c r="C658" s="87" t="s">
        <v>1457</v>
      </c>
      <c r="D658" t="s">
        <v>34</v>
      </c>
    </row>
    <row r="659" spans="1:4" x14ac:dyDescent="0.2">
      <c r="A659" t="s">
        <v>1194</v>
      </c>
      <c r="B659" t="s">
        <v>1130</v>
      </c>
      <c r="C659" s="87" t="s">
        <v>1457</v>
      </c>
      <c r="D659">
        <v>24049</v>
      </c>
    </row>
    <row r="660" spans="1:4" x14ac:dyDescent="0.2">
      <c r="A660" t="s">
        <v>797</v>
      </c>
      <c r="B660" t="s">
        <v>1212</v>
      </c>
      <c r="C660" s="87" t="s">
        <v>1457</v>
      </c>
      <c r="D660" t="s">
        <v>40</v>
      </c>
    </row>
    <row r="661" spans="1:4" x14ac:dyDescent="0.2">
      <c r="A661" t="s">
        <v>836</v>
      </c>
      <c r="B661" t="s">
        <v>1078</v>
      </c>
      <c r="C661" s="87" t="s">
        <v>1457</v>
      </c>
      <c r="D661" t="s">
        <v>81</v>
      </c>
    </row>
    <row r="662" spans="1:4" x14ac:dyDescent="0.2">
      <c r="A662" t="s">
        <v>1165</v>
      </c>
      <c r="B662" t="s">
        <v>1166</v>
      </c>
      <c r="C662" s="87" t="s">
        <v>1457</v>
      </c>
      <c r="D662">
        <v>17405</v>
      </c>
    </row>
    <row r="663" spans="1:4" x14ac:dyDescent="0.2">
      <c r="A663" t="s">
        <v>1224</v>
      </c>
      <c r="B663" t="s">
        <v>1155</v>
      </c>
      <c r="C663" s="87" t="s">
        <v>1457</v>
      </c>
      <c r="D663">
        <v>23554</v>
      </c>
    </row>
    <row r="664" spans="1:4" x14ac:dyDescent="0.2">
      <c r="A664" t="s">
        <v>413</v>
      </c>
      <c r="B664" s="3" t="s">
        <v>1254</v>
      </c>
      <c r="C664" s="87" t="s">
        <v>1457</v>
      </c>
      <c r="D664">
        <v>15409</v>
      </c>
    </row>
    <row r="665" spans="1:4" x14ac:dyDescent="0.2">
      <c r="A665" t="s">
        <v>937</v>
      </c>
      <c r="B665" t="s">
        <v>1211</v>
      </c>
      <c r="C665" s="87" t="s">
        <v>1457</v>
      </c>
      <c r="D665" t="s">
        <v>192</v>
      </c>
    </row>
    <row r="666" spans="1:4" x14ac:dyDescent="0.2">
      <c r="A666" t="s">
        <v>414</v>
      </c>
      <c r="B666" s="3" t="s">
        <v>1221</v>
      </c>
      <c r="C666" s="87" t="s">
        <v>1457</v>
      </c>
      <c r="D666">
        <v>15410</v>
      </c>
    </row>
    <row r="667" spans="1:4" x14ac:dyDescent="0.2">
      <c r="A667" t="s">
        <v>996</v>
      </c>
      <c r="B667" t="s">
        <v>1064</v>
      </c>
      <c r="C667" s="87" t="s">
        <v>1457</v>
      </c>
      <c r="D667" t="s">
        <v>307</v>
      </c>
    </row>
    <row r="668" spans="1:4" x14ac:dyDescent="0.2">
      <c r="A668" t="s">
        <v>996</v>
      </c>
      <c r="B668" t="s">
        <v>1262</v>
      </c>
      <c r="C668" s="87" t="s">
        <v>1457</v>
      </c>
      <c r="D668">
        <v>17422</v>
      </c>
    </row>
    <row r="669" spans="1:4" x14ac:dyDescent="0.2">
      <c r="A669" t="s">
        <v>576</v>
      </c>
      <c r="B669" t="s">
        <v>1220</v>
      </c>
      <c r="C669" s="87" t="s">
        <v>1457</v>
      </c>
      <c r="D669">
        <v>18439</v>
      </c>
    </row>
    <row r="670" spans="1:4" x14ac:dyDescent="0.2">
      <c r="A670" t="s">
        <v>576</v>
      </c>
      <c r="B670" t="s">
        <v>1112</v>
      </c>
      <c r="C670" s="87" t="s">
        <v>1457</v>
      </c>
      <c r="D670" t="s">
        <v>205</v>
      </c>
    </row>
    <row r="671" spans="1:4" x14ac:dyDescent="0.2">
      <c r="A671" t="s">
        <v>562</v>
      </c>
      <c r="B671" t="s">
        <v>1113</v>
      </c>
      <c r="C671" s="87" t="s">
        <v>1457</v>
      </c>
      <c r="D671" t="s">
        <v>146</v>
      </c>
    </row>
    <row r="672" spans="1:4" x14ac:dyDescent="0.2">
      <c r="A672" t="s">
        <v>562</v>
      </c>
      <c r="B672" s="1" t="s">
        <v>1223</v>
      </c>
      <c r="C672" s="87" t="s">
        <v>1457</v>
      </c>
      <c r="D672">
        <v>18424</v>
      </c>
    </row>
    <row r="673" spans="1:4" x14ac:dyDescent="0.2">
      <c r="A673" t="s">
        <v>917</v>
      </c>
      <c r="B673" t="s">
        <v>1153</v>
      </c>
      <c r="C673" s="87" t="s">
        <v>1457</v>
      </c>
      <c r="D673" t="s">
        <v>124</v>
      </c>
    </row>
    <row r="674" spans="1:4" x14ac:dyDescent="0.2">
      <c r="A674" t="s">
        <v>906</v>
      </c>
      <c r="B674" t="s">
        <v>1199</v>
      </c>
      <c r="C674" s="87" t="s">
        <v>1457</v>
      </c>
      <c r="D674" t="s">
        <v>93</v>
      </c>
    </row>
    <row r="675" spans="1:4" x14ac:dyDescent="0.2">
      <c r="A675" t="s">
        <v>564</v>
      </c>
      <c r="B675" t="s">
        <v>1124</v>
      </c>
      <c r="C675" s="87" t="s">
        <v>1457</v>
      </c>
      <c r="D675" t="s">
        <v>277</v>
      </c>
    </row>
    <row r="676" spans="1:4" x14ac:dyDescent="0.2">
      <c r="A676" t="s">
        <v>564</v>
      </c>
      <c r="B676" t="s">
        <v>1198</v>
      </c>
      <c r="C676" s="87" t="s">
        <v>1457</v>
      </c>
      <c r="D676">
        <v>18426</v>
      </c>
    </row>
    <row r="677" spans="1:4" x14ac:dyDescent="0.2">
      <c r="A677" t="s">
        <v>519</v>
      </c>
      <c r="B677" t="s">
        <v>1177</v>
      </c>
      <c r="C677" s="87" t="s">
        <v>1457</v>
      </c>
      <c r="D677">
        <v>18378</v>
      </c>
    </row>
    <row r="678" spans="1:4" x14ac:dyDescent="0.2">
      <c r="A678" t="s">
        <v>463</v>
      </c>
      <c r="B678" t="s">
        <v>1117</v>
      </c>
      <c r="C678" s="87" t="s">
        <v>1457</v>
      </c>
      <c r="D678" t="s">
        <v>127</v>
      </c>
    </row>
    <row r="679" spans="1:4" x14ac:dyDescent="0.2">
      <c r="A679" t="s">
        <v>1278</v>
      </c>
      <c r="B679" t="s">
        <v>1117</v>
      </c>
      <c r="C679" s="87" t="s">
        <v>1457</v>
      </c>
      <c r="D679">
        <v>17407</v>
      </c>
    </row>
    <row r="680" spans="1:4" x14ac:dyDescent="0.2">
      <c r="A680" t="s">
        <v>774</v>
      </c>
      <c r="B680" t="s">
        <v>1054</v>
      </c>
      <c r="C680" s="87" t="s">
        <v>1457</v>
      </c>
      <c r="D680" t="s">
        <v>16</v>
      </c>
    </row>
    <row r="681" spans="1:4" x14ac:dyDescent="0.2">
      <c r="A681" t="s">
        <v>775</v>
      </c>
      <c r="B681" t="s">
        <v>1039</v>
      </c>
      <c r="C681" s="87" t="s">
        <v>1457</v>
      </c>
      <c r="D681" t="s">
        <v>17</v>
      </c>
    </row>
    <row r="682" spans="1:4" x14ac:dyDescent="0.2">
      <c r="A682" t="s">
        <v>766</v>
      </c>
      <c r="B682" t="s">
        <v>1271</v>
      </c>
      <c r="C682" s="87" t="s">
        <v>1457</v>
      </c>
      <c r="D682">
        <v>22873</v>
      </c>
    </row>
    <row r="683" spans="1:4" x14ac:dyDescent="0.2">
      <c r="A683" t="s">
        <v>766</v>
      </c>
      <c r="B683" t="s">
        <v>1265</v>
      </c>
      <c r="C683" s="87" t="s">
        <v>1457</v>
      </c>
      <c r="D683" t="s">
        <v>7</v>
      </c>
    </row>
    <row r="684" spans="1:4" x14ac:dyDescent="0.2">
      <c r="A684" t="s">
        <v>790</v>
      </c>
      <c r="B684" t="s">
        <v>1213</v>
      </c>
      <c r="C684" s="87" t="s">
        <v>1457</v>
      </c>
      <c r="D684" t="s">
        <v>33</v>
      </c>
    </row>
    <row r="685" spans="1:4" x14ac:dyDescent="0.2">
      <c r="A685" t="s">
        <v>474</v>
      </c>
      <c r="B685" t="s">
        <v>1093</v>
      </c>
      <c r="C685" s="87" t="s">
        <v>1457</v>
      </c>
      <c r="D685" t="s">
        <v>240</v>
      </c>
    </row>
    <row r="686" spans="1:4" x14ac:dyDescent="0.2">
      <c r="A686" t="s">
        <v>976</v>
      </c>
      <c r="B686" t="s">
        <v>1120</v>
      </c>
      <c r="C686" s="87" t="s">
        <v>1457</v>
      </c>
      <c r="D686" t="s">
        <v>283</v>
      </c>
    </row>
    <row r="687" spans="1:4" x14ac:dyDescent="0.2">
      <c r="A687" t="s">
        <v>504</v>
      </c>
      <c r="B687" t="s">
        <v>1118</v>
      </c>
      <c r="C687" s="87" t="s">
        <v>1457</v>
      </c>
      <c r="D687" t="s">
        <v>107</v>
      </c>
    </row>
    <row r="688" spans="1:4" x14ac:dyDescent="0.2">
      <c r="A688" t="s">
        <v>504</v>
      </c>
      <c r="B688" t="s">
        <v>1186</v>
      </c>
      <c r="C688" s="87" t="s">
        <v>1457</v>
      </c>
      <c r="D688">
        <v>18362</v>
      </c>
    </row>
    <row r="689" spans="1:4" x14ac:dyDescent="0.2">
      <c r="A689" t="s">
        <v>933</v>
      </c>
      <c r="B689" t="s">
        <v>1175</v>
      </c>
      <c r="C689" s="87" t="s">
        <v>1457</v>
      </c>
      <c r="D689" t="s">
        <v>175</v>
      </c>
    </row>
    <row r="690" spans="1:4" x14ac:dyDescent="0.2">
      <c r="A690" t="s">
        <v>849</v>
      </c>
      <c r="B690" t="s">
        <v>1315</v>
      </c>
      <c r="C690" s="87" t="s">
        <v>1457</v>
      </c>
      <c r="D690">
        <v>22614</v>
      </c>
    </row>
    <row r="691" spans="1:4" x14ac:dyDescent="0.2">
      <c r="A691" t="s">
        <v>693</v>
      </c>
      <c r="B691" t="s">
        <v>1221</v>
      </c>
      <c r="C691" s="87" t="s">
        <v>1457</v>
      </c>
      <c r="D691">
        <v>18985</v>
      </c>
    </row>
    <row r="692" spans="1:4" x14ac:dyDescent="0.2">
      <c r="A692" t="s">
        <v>693</v>
      </c>
      <c r="B692" t="s">
        <v>1143</v>
      </c>
      <c r="C692" s="87" t="s">
        <v>1457</v>
      </c>
      <c r="D692">
        <v>23542</v>
      </c>
    </row>
    <row r="693" spans="1:4" x14ac:dyDescent="0.2">
      <c r="A693" t="s">
        <v>555</v>
      </c>
      <c r="B693" t="s">
        <v>1057</v>
      </c>
      <c r="C693" s="87" t="s">
        <v>1457</v>
      </c>
      <c r="D693">
        <v>18417</v>
      </c>
    </row>
    <row r="694" spans="1:4" x14ac:dyDescent="0.2">
      <c r="A694" t="s">
        <v>814</v>
      </c>
      <c r="B694" t="s">
        <v>1121</v>
      </c>
      <c r="C694" s="87" t="s">
        <v>1457</v>
      </c>
      <c r="D694" t="s">
        <v>57</v>
      </c>
    </row>
    <row r="695" spans="1:4" x14ac:dyDescent="0.2">
      <c r="A695" t="s">
        <v>814</v>
      </c>
      <c r="B695" t="s">
        <v>1107</v>
      </c>
      <c r="C695" s="87" t="s">
        <v>1457</v>
      </c>
      <c r="D695" t="s">
        <v>203</v>
      </c>
    </row>
    <row r="696" spans="1:4" x14ac:dyDescent="0.2">
      <c r="A696" t="s">
        <v>735</v>
      </c>
      <c r="B696" t="s">
        <v>1271</v>
      </c>
      <c r="C696" s="87" t="s">
        <v>1457</v>
      </c>
      <c r="D696">
        <v>19112</v>
      </c>
    </row>
    <row r="697" spans="1:4" x14ac:dyDescent="0.2">
      <c r="A697" t="s">
        <v>566</v>
      </c>
      <c r="B697" t="s">
        <v>1163</v>
      </c>
      <c r="C697" s="87" t="s">
        <v>1457</v>
      </c>
      <c r="D697">
        <v>18429</v>
      </c>
    </row>
    <row r="698" spans="1:4" x14ac:dyDescent="0.2">
      <c r="A698" t="s">
        <v>566</v>
      </c>
      <c r="B698" t="s">
        <v>1325</v>
      </c>
      <c r="C698" s="87" t="s">
        <v>1457</v>
      </c>
      <c r="D698" t="s">
        <v>183</v>
      </c>
    </row>
    <row r="699" spans="1:4" x14ac:dyDescent="0.2">
      <c r="A699" t="s">
        <v>596</v>
      </c>
      <c r="B699" t="s">
        <v>1093</v>
      </c>
      <c r="C699" s="87" t="s">
        <v>1457</v>
      </c>
      <c r="D699" t="s">
        <v>147</v>
      </c>
    </row>
    <row r="700" spans="1:4" x14ac:dyDescent="0.2">
      <c r="A700" t="s">
        <v>596</v>
      </c>
      <c r="B700" t="s">
        <v>1059</v>
      </c>
      <c r="C700" s="87" t="s">
        <v>1457</v>
      </c>
      <c r="D700">
        <v>18615</v>
      </c>
    </row>
    <row r="701" spans="1:4" x14ac:dyDescent="0.2">
      <c r="A701" t="s">
        <v>630</v>
      </c>
      <c r="B701" t="s">
        <v>1204</v>
      </c>
      <c r="C701" s="87" t="s">
        <v>1457</v>
      </c>
      <c r="D701">
        <v>18649</v>
      </c>
    </row>
    <row r="702" spans="1:4" x14ac:dyDescent="0.2">
      <c r="A702" t="s">
        <v>687</v>
      </c>
      <c r="B702" t="s">
        <v>1104</v>
      </c>
      <c r="C702" s="87" t="s">
        <v>1457</v>
      </c>
      <c r="D702">
        <v>18979</v>
      </c>
    </row>
    <row r="703" spans="1:4" x14ac:dyDescent="0.2">
      <c r="A703" t="s">
        <v>958</v>
      </c>
      <c r="B703" t="s">
        <v>1294</v>
      </c>
      <c r="C703" s="87" t="s">
        <v>1457</v>
      </c>
      <c r="D703" t="s">
        <v>247</v>
      </c>
    </row>
    <row r="704" spans="1:4" x14ac:dyDescent="0.2">
      <c r="A704" t="s">
        <v>912</v>
      </c>
      <c r="B704" t="s">
        <v>1328</v>
      </c>
      <c r="C704" s="87" t="s">
        <v>1457</v>
      </c>
      <c r="D704" t="s">
        <v>105</v>
      </c>
    </row>
    <row r="705" spans="1:4" x14ac:dyDescent="0.2">
      <c r="A705" t="s">
        <v>1200</v>
      </c>
      <c r="B705" t="s">
        <v>1071</v>
      </c>
      <c r="C705" s="87" t="s">
        <v>1457</v>
      </c>
      <c r="D705">
        <v>23588</v>
      </c>
    </row>
    <row r="706" spans="1:4" x14ac:dyDescent="0.2">
      <c r="A706" t="s">
        <v>883</v>
      </c>
      <c r="B706" t="s">
        <v>1102</v>
      </c>
      <c r="C706" s="87" t="s">
        <v>1457</v>
      </c>
      <c r="D706">
        <v>23821</v>
      </c>
    </row>
    <row r="707" spans="1:4" x14ac:dyDescent="0.2">
      <c r="A707" t="s">
        <v>643</v>
      </c>
      <c r="B707" t="s">
        <v>1177</v>
      </c>
      <c r="C707" s="87" t="s">
        <v>1457</v>
      </c>
      <c r="D707" t="s">
        <v>118</v>
      </c>
    </row>
    <row r="708" spans="1:4" x14ac:dyDescent="0.2">
      <c r="A708" t="s">
        <v>926</v>
      </c>
      <c r="B708" t="s">
        <v>1246</v>
      </c>
      <c r="C708" s="87" t="s">
        <v>1457</v>
      </c>
      <c r="D708" t="s">
        <v>152</v>
      </c>
    </row>
    <row r="709" spans="1:4" x14ac:dyDescent="0.2">
      <c r="A709" t="s">
        <v>739</v>
      </c>
      <c r="B709" t="s">
        <v>1238</v>
      </c>
      <c r="C709" s="87" t="s">
        <v>1457</v>
      </c>
      <c r="D709">
        <v>19117</v>
      </c>
    </row>
    <row r="710" spans="1:4" x14ac:dyDescent="0.2">
      <c r="A710" t="s">
        <v>961</v>
      </c>
      <c r="B710" t="s">
        <v>1248</v>
      </c>
      <c r="C710" s="87" t="s">
        <v>1457</v>
      </c>
      <c r="D710" t="s">
        <v>262</v>
      </c>
    </row>
    <row r="711" spans="1:4" x14ac:dyDescent="0.2">
      <c r="A711" t="s">
        <v>806</v>
      </c>
      <c r="B711" t="s">
        <v>1254</v>
      </c>
      <c r="C711" s="87" t="s">
        <v>1457</v>
      </c>
      <c r="D711" t="s">
        <v>49</v>
      </c>
    </row>
    <row r="712" spans="1:4" x14ac:dyDescent="0.2">
      <c r="A712" t="s">
        <v>705</v>
      </c>
      <c r="B712" t="s">
        <v>1097</v>
      </c>
      <c r="C712" s="87" t="s">
        <v>1457</v>
      </c>
      <c r="D712">
        <v>18998</v>
      </c>
    </row>
    <row r="713" spans="1:4" x14ac:dyDescent="0.2">
      <c r="A713" t="s">
        <v>462</v>
      </c>
      <c r="B713" t="s">
        <v>1119</v>
      </c>
      <c r="C713" s="87" t="s">
        <v>1457</v>
      </c>
      <c r="D713">
        <v>22613</v>
      </c>
    </row>
    <row r="714" spans="1:4" x14ac:dyDescent="0.2">
      <c r="A714" t="s">
        <v>776</v>
      </c>
      <c r="B714" t="s">
        <v>1093</v>
      </c>
      <c r="C714" s="87" t="s">
        <v>1457</v>
      </c>
      <c r="D714" t="s">
        <v>18</v>
      </c>
    </row>
    <row r="715" spans="1:4" x14ac:dyDescent="0.2">
      <c r="A715" t="s">
        <v>587</v>
      </c>
      <c r="B715" t="s">
        <v>1073</v>
      </c>
      <c r="C715" s="87" t="s">
        <v>1457</v>
      </c>
      <c r="D715">
        <v>18450</v>
      </c>
    </row>
    <row r="716" spans="1:4" x14ac:dyDescent="0.2">
      <c r="A716" t="s">
        <v>597</v>
      </c>
      <c r="B716" t="s">
        <v>1243</v>
      </c>
      <c r="C716" s="87" t="s">
        <v>1457</v>
      </c>
      <c r="D716">
        <v>18616</v>
      </c>
    </row>
    <row r="717" spans="1:4" x14ac:dyDescent="0.2">
      <c r="A717" t="s">
        <v>597</v>
      </c>
      <c r="B717" s="1" t="s">
        <v>1068</v>
      </c>
      <c r="C717" s="87" t="s">
        <v>1457</v>
      </c>
      <c r="D717">
        <v>23555</v>
      </c>
    </row>
    <row r="718" spans="1:4" x14ac:dyDescent="0.2">
      <c r="A718" t="s">
        <v>935</v>
      </c>
      <c r="B718" t="s">
        <v>1046</v>
      </c>
      <c r="C718" s="87" t="s">
        <v>1457</v>
      </c>
      <c r="D718">
        <v>17409</v>
      </c>
    </row>
    <row r="719" spans="1:4" x14ac:dyDescent="0.2">
      <c r="A719" t="s">
        <v>935</v>
      </c>
      <c r="B719" t="s">
        <v>1102</v>
      </c>
      <c r="C719" s="87" t="s">
        <v>1457</v>
      </c>
      <c r="D719" t="s">
        <v>178</v>
      </c>
    </row>
    <row r="720" spans="1:4" x14ac:dyDescent="0.2">
      <c r="A720" t="s">
        <v>618</v>
      </c>
      <c r="B720" t="s">
        <v>1086</v>
      </c>
      <c r="C720" s="87" t="s">
        <v>1457</v>
      </c>
      <c r="D720">
        <v>22975</v>
      </c>
    </row>
    <row r="721" spans="1:4" x14ac:dyDescent="0.2">
      <c r="A721" t="s">
        <v>618</v>
      </c>
      <c r="B721" t="s">
        <v>1051</v>
      </c>
      <c r="C721" s="87" t="s">
        <v>1457</v>
      </c>
      <c r="D721">
        <v>18637</v>
      </c>
    </row>
    <row r="722" spans="1:4" x14ac:dyDescent="0.2">
      <c r="A722" t="s">
        <v>634</v>
      </c>
      <c r="B722" t="s">
        <v>1232</v>
      </c>
      <c r="C722" s="87" t="s">
        <v>1457</v>
      </c>
      <c r="D722">
        <v>18653</v>
      </c>
    </row>
    <row r="723" spans="1:4" x14ac:dyDescent="0.2">
      <c r="A723" t="s">
        <v>1114</v>
      </c>
      <c r="B723" t="s">
        <v>1115</v>
      </c>
      <c r="C723" s="87" t="s">
        <v>1457</v>
      </c>
      <c r="D723">
        <v>24024</v>
      </c>
    </row>
    <row r="724" spans="1:4" x14ac:dyDescent="0.2">
      <c r="A724" t="s">
        <v>638</v>
      </c>
      <c r="B724" t="s">
        <v>1044</v>
      </c>
      <c r="C724" s="87" t="s">
        <v>1457</v>
      </c>
      <c r="D724">
        <v>18657</v>
      </c>
    </row>
    <row r="725" spans="1:4" x14ac:dyDescent="0.2">
      <c r="A725" t="s">
        <v>473</v>
      </c>
      <c r="B725" t="s">
        <v>1090</v>
      </c>
      <c r="C725" s="87" t="s">
        <v>1457</v>
      </c>
      <c r="D725">
        <v>22633</v>
      </c>
    </row>
    <row r="726" spans="1:4" x14ac:dyDescent="0.2">
      <c r="A726" t="s">
        <v>948</v>
      </c>
      <c r="B726" t="s">
        <v>1120</v>
      </c>
      <c r="C726" s="87" t="s">
        <v>1457</v>
      </c>
      <c r="D726" t="s">
        <v>213</v>
      </c>
    </row>
    <row r="727" spans="1:4" x14ac:dyDescent="0.2">
      <c r="A727" t="s">
        <v>948</v>
      </c>
      <c r="B727" t="s">
        <v>1143</v>
      </c>
      <c r="C727" s="87" t="s">
        <v>1457</v>
      </c>
      <c r="D727">
        <v>17403</v>
      </c>
    </row>
    <row r="728" spans="1:4" x14ac:dyDescent="0.2">
      <c r="A728" t="s">
        <v>998</v>
      </c>
      <c r="B728" t="s">
        <v>1042</v>
      </c>
      <c r="C728" s="87" t="s">
        <v>1457</v>
      </c>
      <c r="D728" t="s">
        <v>312</v>
      </c>
    </row>
    <row r="729" spans="1:4" x14ac:dyDescent="0.2">
      <c r="A729" t="s">
        <v>907</v>
      </c>
      <c r="B729" t="s">
        <v>1166</v>
      </c>
      <c r="C729" s="87" t="s">
        <v>1457</v>
      </c>
      <c r="D729" t="s">
        <v>94</v>
      </c>
    </row>
    <row r="730" spans="1:4" x14ac:dyDescent="0.2">
      <c r="A730" t="s">
        <v>537</v>
      </c>
      <c r="B730" t="s">
        <v>1054</v>
      </c>
      <c r="C730" s="87" t="s">
        <v>1457</v>
      </c>
      <c r="D730">
        <v>18396</v>
      </c>
    </row>
    <row r="731" spans="1:4" x14ac:dyDescent="0.2">
      <c r="A731" t="s">
        <v>787</v>
      </c>
      <c r="B731" t="s">
        <v>1250</v>
      </c>
      <c r="C731" s="87" t="s">
        <v>1457</v>
      </c>
      <c r="D731" t="s">
        <v>30</v>
      </c>
    </row>
    <row r="732" spans="1:4" x14ac:dyDescent="0.2">
      <c r="A732" t="s">
        <v>787</v>
      </c>
      <c r="B732" t="s">
        <v>1225</v>
      </c>
      <c r="C732" s="87" t="s">
        <v>1457</v>
      </c>
      <c r="D732">
        <v>22603</v>
      </c>
    </row>
    <row r="733" spans="1:4" x14ac:dyDescent="0.2">
      <c r="A733" t="s">
        <v>876</v>
      </c>
      <c r="B733" t="s">
        <v>1156</v>
      </c>
      <c r="C733" s="87" t="s">
        <v>1457</v>
      </c>
      <c r="D733">
        <v>23572</v>
      </c>
    </row>
    <row r="734" spans="1:4" x14ac:dyDescent="0.2">
      <c r="A734" t="s">
        <v>701</v>
      </c>
      <c r="B734" s="1" t="s">
        <v>1253</v>
      </c>
      <c r="C734" s="87" t="s">
        <v>1457</v>
      </c>
      <c r="D734">
        <v>18994</v>
      </c>
    </row>
    <row r="735" spans="1:4" x14ac:dyDescent="0.2">
      <c r="A735" t="s">
        <v>701</v>
      </c>
      <c r="B735" t="s">
        <v>1295</v>
      </c>
      <c r="C735" s="87" t="s">
        <v>1457</v>
      </c>
      <c r="D735" t="s">
        <v>254</v>
      </c>
    </row>
    <row r="736" spans="1:4" x14ac:dyDescent="0.2">
      <c r="A736" t="s">
        <v>728</v>
      </c>
      <c r="B736" t="s">
        <v>1040</v>
      </c>
      <c r="C736" s="87" t="s">
        <v>1457</v>
      </c>
      <c r="D736">
        <v>19084</v>
      </c>
    </row>
    <row r="737" spans="1:4" x14ac:dyDescent="0.2">
      <c r="A737" t="s">
        <v>864</v>
      </c>
      <c r="B737" t="s">
        <v>1053</v>
      </c>
      <c r="C737" s="87" t="s">
        <v>1457</v>
      </c>
      <c r="D737">
        <v>22871</v>
      </c>
    </row>
    <row r="738" spans="1:4" x14ac:dyDescent="0.2">
      <c r="A738" t="s">
        <v>920</v>
      </c>
      <c r="B738" t="s">
        <v>1071</v>
      </c>
      <c r="C738" s="87" t="s">
        <v>1457</v>
      </c>
      <c r="D738" t="s">
        <v>128</v>
      </c>
    </row>
    <row r="739" spans="1:4" x14ac:dyDescent="0.2">
      <c r="A739" t="s">
        <v>812</v>
      </c>
      <c r="B739" t="s">
        <v>1053</v>
      </c>
      <c r="C739" s="87" t="s">
        <v>1457</v>
      </c>
      <c r="D739" t="s">
        <v>55</v>
      </c>
    </row>
    <row r="740" spans="1:4" x14ac:dyDescent="0.2">
      <c r="A740" t="s">
        <v>805</v>
      </c>
      <c r="B740" t="s">
        <v>1155</v>
      </c>
      <c r="C740" s="87" t="s">
        <v>1457</v>
      </c>
      <c r="D740" t="s">
        <v>48</v>
      </c>
    </row>
    <row r="741" spans="1:4" x14ac:dyDescent="0.2">
      <c r="A741" t="s">
        <v>393</v>
      </c>
      <c r="B741" t="s">
        <v>1176</v>
      </c>
      <c r="C741" s="87" t="s">
        <v>1457</v>
      </c>
      <c r="D741" t="s">
        <v>123</v>
      </c>
    </row>
    <row r="742" spans="1:4" x14ac:dyDescent="0.2">
      <c r="A742" t="s">
        <v>960</v>
      </c>
      <c r="B742" t="s">
        <v>1127</v>
      </c>
      <c r="C742" s="87" t="s">
        <v>1457</v>
      </c>
      <c r="D742" t="s">
        <v>261</v>
      </c>
    </row>
    <row r="743" spans="1:4" x14ac:dyDescent="0.2">
      <c r="A743" t="s">
        <v>824</v>
      </c>
      <c r="B743" t="s">
        <v>1073</v>
      </c>
      <c r="C743" s="87" t="s">
        <v>1457</v>
      </c>
      <c r="D743" t="s">
        <v>68</v>
      </c>
    </row>
    <row r="744" spans="1:4" x14ac:dyDescent="0.2">
      <c r="A744" t="s">
        <v>833</v>
      </c>
      <c r="B744" t="s">
        <v>1152</v>
      </c>
      <c r="C744" s="87" t="s">
        <v>1457</v>
      </c>
      <c r="D744" t="s">
        <v>77</v>
      </c>
    </row>
    <row r="745" spans="1:4" x14ac:dyDescent="0.2">
      <c r="A745" t="s">
        <v>429</v>
      </c>
      <c r="B745" t="s">
        <v>1100</v>
      </c>
      <c r="C745" s="87" t="s">
        <v>1457</v>
      </c>
      <c r="D745">
        <v>23557</v>
      </c>
    </row>
    <row r="746" spans="1:4" x14ac:dyDescent="0.2">
      <c r="A746" t="s">
        <v>1020</v>
      </c>
      <c r="B746" t="s">
        <v>1061</v>
      </c>
      <c r="C746" s="87" t="s">
        <v>1457</v>
      </c>
      <c r="D746" t="s">
        <v>337</v>
      </c>
    </row>
    <row r="747" spans="1:4" x14ac:dyDescent="0.2">
      <c r="A747" t="s">
        <v>571</v>
      </c>
      <c r="B747" t="s">
        <v>1057</v>
      </c>
      <c r="C747" s="87" t="s">
        <v>1457</v>
      </c>
      <c r="D747">
        <v>18434</v>
      </c>
    </row>
    <row r="748" spans="1:4" x14ac:dyDescent="0.2">
      <c r="A748" t="s">
        <v>768</v>
      </c>
      <c r="B748" t="s">
        <v>1198</v>
      </c>
      <c r="C748" s="87" t="s">
        <v>1457</v>
      </c>
      <c r="D748" t="s">
        <v>10</v>
      </c>
    </row>
    <row r="749" spans="1:4" x14ac:dyDescent="0.2">
      <c r="A749" t="s">
        <v>768</v>
      </c>
      <c r="B749" t="s">
        <v>1242</v>
      </c>
      <c r="C749" s="87" t="s">
        <v>1457</v>
      </c>
      <c r="D749" t="s">
        <v>95</v>
      </c>
    </row>
    <row r="750" spans="1:4" x14ac:dyDescent="0.2">
      <c r="A750" t="s">
        <v>561</v>
      </c>
      <c r="B750" t="s">
        <v>1079</v>
      </c>
      <c r="C750" s="87" t="s">
        <v>1457</v>
      </c>
      <c r="D750">
        <v>22945</v>
      </c>
    </row>
    <row r="751" spans="1:4" x14ac:dyDescent="0.2">
      <c r="A751" t="s">
        <v>561</v>
      </c>
      <c r="B751" t="s">
        <v>1177</v>
      </c>
      <c r="C751" s="87" t="s">
        <v>1457</v>
      </c>
      <c r="D751">
        <v>18423</v>
      </c>
    </row>
    <row r="752" spans="1:4" x14ac:dyDescent="0.2">
      <c r="A752" t="s">
        <v>702</v>
      </c>
      <c r="B752" t="s">
        <v>1177</v>
      </c>
      <c r="C752" s="87" t="s">
        <v>1457</v>
      </c>
      <c r="D752" t="s">
        <v>306</v>
      </c>
    </row>
    <row r="753" spans="1:4" x14ac:dyDescent="0.2">
      <c r="A753" t="s">
        <v>702</v>
      </c>
      <c r="B753" t="s">
        <v>1184</v>
      </c>
      <c r="C753" s="87" t="s">
        <v>1457</v>
      </c>
      <c r="D753">
        <v>18995</v>
      </c>
    </row>
    <row r="754" spans="1:4" x14ac:dyDescent="0.2">
      <c r="A754" t="s">
        <v>536</v>
      </c>
      <c r="B754" t="s">
        <v>1054</v>
      </c>
      <c r="C754" s="87" t="s">
        <v>1457</v>
      </c>
      <c r="D754">
        <v>18395</v>
      </c>
    </row>
    <row r="755" spans="1:4" x14ac:dyDescent="0.2">
      <c r="A755" t="s">
        <v>934</v>
      </c>
      <c r="B755" t="s">
        <v>1142</v>
      </c>
      <c r="C755" s="87" t="s">
        <v>1457</v>
      </c>
      <c r="D755" t="s">
        <v>176</v>
      </c>
    </row>
    <row r="756" spans="1:4" x14ac:dyDescent="0.2">
      <c r="A756" t="s">
        <v>778</v>
      </c>
      <c r="B756" t="s">
        <v>1040</v>
      </c>
      <c r="C756" s="87" t="s">
        <v>1457</v>
      </c>
      <c r="D756" t="s">
        <v>20</v>
      </c>
    </row>
    <row r="757" spans="1:4" x14ac:dyDescent="0.2">
      <c r="A757" t="s">
        <v>978</v>
      </c>
      <c r="B757" t="s">
        <v>1148</v>
      </c>
      <c r="C757" s="87" t="s">
        <v>1457</v>
      </c>
      <c r="D757" t="s">
        <v>285</v>
      </c>
    </row>
    <row r="758" spans="1:4" x14ac:dyDescent="0.2">
      <c r="A758" t="s">
        <v>718</v>
      </c>
      <c r="B758" t="s">
        <v>1063</v>
      </c>
      <c r="C758" s="87" t="s">
        <v>1457</v>
      </c>
      <c r="D758">
        <v>19012</v>
      </c>
    </row>
    <row r="759" spans="1:4" x14ac:dyDescent="0.2">
      <c r="A759" t="s">
        <v>755</v>
      </c>
      <c r="B759" t="s">
        <v>1083</v>
      </c>
      <c r="C759" s="87" t="s">
        <v>1457</v>
      </c>
      <c r="D759">
        <v>19158</v>
      </c>
    </row>
    <row r="760" spans="1:4" x14ac:dyDescent="0.2">
      <c r="A760" t="s">
        <v>780</v>
      </c>
      <c r="B760" t="s">
        <v>1266</v>
      </c>
      <c r="C760" s="87" t="s">
        <v>1457</v>
      </c>
      <c r="D760" t="s">
        <v>22</v>
      </c>
    </row>
    <row r="761" spans="1:4" x14ac:dyDescent="0.2">
      <c r="A761" t="s">
        <v>477</v>
      </c>
      <c r="B761" t="s">
        <v>1071</v>
      </c>
      <c r="C761" s="87" t="s">
        <v>1457</v>
      </c>
      <c r="D761">
        <v>22869</v>
      </c>
    </row>
    <row r="762" spans="1:4" x14ac:dyDescent="0.2">
      <c r="A762" t="s">
        <v>557</v>
      </c>
      <c r="B762" s="1" t="s">
        <v>1128</v>
      </c>
      <c r="C762" s="87" t="s">
        <v>1457</v>
      </c>
      <c r="D762">
        <v>18419</v>
      </c>
    </row>
    <row r="763" spans="1:4" x14ac:dyDescent="0.2">
      <c r="A763" t="s">
        <v>584</v>
      </c>
      <c r="B763" t="s">
        <v>1061</v>
      </c>
      <c r="C763" s="87" t="s">
        <v>1457</v>
      </c>
      <c r="D763">
        <v>18447</v>
      </c>
    </row>
    <row r="764" spans="1:4" x14ac:dyDescent="0.2">
      <c r="A764" t="s">
        <v>584</v>
      </c>
      <c r="B764" t="s">
        <v>1155</v>
      </c>
      <c r="C764" s="87" t="s">
        <v>1457</v>
      </c>
      <c r="D764" t="s">
        <v>202</v>
      </c>
    </row>
    <row r="765" spans="1:4" x14ac:dyDescent="0.2">
      <c r="A765" t="s">
        <v>799</v>
      </c>
      <c r="B765" t="s">
        <v>1239</v>
      </c>
      <c r="C765" s="87" t="s">
        <v>1457</v>
      </c>
      <c r="D765" t="s">
        <v>42</v>
      </c>
    </row>
    <row r="766" spans="1:4" x14ac:dyDescent="0.2">
      <c r="A766" t="s">
        <v>819</v>
      </c>
      <c r="B766" t="s">
        <v>1135</v>
      </c>
      <c r="C766" s="87" t="s">
        <v>1457</v>
      </c>
      <c r="D766" t="s">
        <v>63</v>
      </c>
    </row>
    <row r="767" spans="1:4" x14ac:dyDescent="0.2">
      <c r="A767" t="s">
        <v>530</v>
      </c>
      <c r="B767" t="s">
        <v>1156</v>
      </c>
      <c r="C767" s="87" t="s">
        <v>1457</v>
      </c>
      <c r="D767">
        <v>18389</v>
      </c>
    </row>
    <row r="768" spans="1:4" x14ac:dyDescent="0.2">
      <c r="A768" t="s">
        <v>875</v>
      </c>
      <c r="B768" t="s">
        <v>1086</v>
      </c>
      <c r="C768" s="87" t="s">
        <v>1457</v>
      </c>
      <c r="D768">
        <v>23552</v>
      </c>
    </row>
    <row r="769" spans="1:4" x14ac:dyDescent="0.2">
      <c r="A769" t="s">
        <v>615</v>
      </c>
      <c r="B769" t="s">
        <v>1130</v>
      </c>
      <c r="C769" s="87" t="s">
        <v>1457</v>
      </c>
      <c r="D769">
        <v>18634</v>
      </c>
    </row>
    <row r="770" spans="1:4" x14ac:dyDescent="0.2">
      <c r="A770" t="s">
        <v>615</v>
      </c>
      <c r="B770" t="s">
        <v>1173</v>
      </c>
      <c r="C770" s="87" t="s">
        <v>1457</v>
      </c>
      <c r="D770" t="s">
        <v>340</v>
      </c>
    </row>
    <row r="771" spans="1:4" x14ac:dyDescent="0.2">
      <c r="A771" t="s">
        <v>731</v>
      </c>
      <c r="B771" t="s">
        <v>1091</v>
      </c>
      <c r="C771" s="87" t="s">
        <v>1457</v>
      </c>
      <c r="D771">
        <v>19089</v>
      </c>
    </row>
    <row r="772" spans="1:4" x14ac:dyDescent="0.2">
      <c r="A772" t="s">
        <v>433</v>
      </c>
      <c r="B772" t="s">
        <v>1117</v>
      </c>
      <c r="C772" s="87" t="s">
        <v>1457</v>
      </c>
      <c r="D772" t="s">
        <v>190</v>
      </c>
    </row>
    <row r="773" spans="1:4" x14ac:dyDescent="0.2">
      <c r="A773" t="s">
        <v>989</v>
      </c>
      <c r="B773" t="s">
        <v>1143</v>
      </c>
      <c r="C773" s="87" t="s">
        <v>1457</v>
      </c>
      <c r="D773" t="s">
        <v>297</v>
      </c>
    </row>
    <row r="774" spans="1:4" x14ac:dyDescent="0.2">
      <c r="A774" t="s">
        <v>877</v>
      </c>
      <c r="B774" t="s">
        <v>1181</v>
      </c>
      <c r="C774" s="87" t="s">
        <v>1457</v>
      </c>
      <c r="D774">
        <v>23573</v>
      </c>
    </row>
    <row r="775" spans="1:4" x14ac:dyDescent="0.2">
      <c r="A775" t="s">
        <v>970</v>
      </c>
      <c r="B775" t="s">
        <v>1130</v>
      </c>
      <c r="C775" s="87" t="s">
        <v>1457</v>
      </c>
      <c r="D775" t="s">
        <v>274</v>
      </c>
    </row>
    <row r="776" spans="1:4" x14ac:dyDescent="0.2">
      <c r="A776" t="s">
        <v>1273</v>
      </c>
      <c r="B776" t="s">
        <v>1274</v>
      </c>
      <c r="C776" s="87" t="s">
        <v>1457</v>
      </c>
      <c r="D776">
        <v>24038</v>
      </c>
    </row>
    <row r="777" spans="1:4" x14ac:dyDescent="0.2">
      <c r="A777" t="s">
        <v>451</v>
      </c>
      <c r="B777" t="s">
        <v>1104</v>
      </c>
      <c r="C777" s="87" t="s">
        <v>1457</v>
      </c>
      <c r="D777" t="s">
        <v>243</v>
      </c>
    </row>
    <row r="778" spans="1:4" x14ac:dyDescent="0.2">
      <c r="A778" t="s">
        <v>1005</v>
      </c>
      <c r="B778" t="s">
        <v>1069</v>
      </c>
      <c r="C778" s="87" t="s">
        <v>1457</v>
      </c>
      <c r="D778" t="s">
        <v>321</v>
      </c>
    </row>
    <row r="779" spans="1:4" x14ac:dyDescent="0.2">
      <c r="A779" t="s">
        <v>1026</v>
      </c>
      <c r="B779" t="s">
        <v>1090</v>
      </c>
      <c r="C779" s="87" t="s">
        <v>1457</v>
      </c>
      <c r="D779" t="s">
        <v>344</v>
      </c>
    </row>
    <row r="780" spans="1:4" x14ac:dyDescent="0.2">
      <c r="A780" t="s">
        <v>714</v>
      </c>
      <c r="B780" t="s">
        <v>1039</v>
      </c>
      <c r="C780" s="87" t="s">
        <v>1457</v>
      </c>
      <c r="D780">
        <v>19008</v>
      </c>
    </row>
    <row r="781" spans="1:4" x14ac:dyDescent="0.2">
      <c r="A781" t="s">
        <v>711</v>
      </c>
      <c r="B781" t="s">
        <v>1047</v>
      </c>
      <c r="C781" s="87" t="s">
        <v>1457</v>
      </c>
      <c r="D781">
        <v>19004</v>
      </c>
    </row>
    <row r="782" spans="1:4" x14ac:dyDescent="0.2">
      <c r="A782" t="s">
        <v>901</v>
      </c>
      <c r="B782" t="s">
        <v>1059</v>
      </c>
      <c r="C782" s="87" t="s">
        <v>1457</v>
      </c>
      <c r="D782">
        <v>23862</v>
      </c>
    </row>
    <row r="783" spans="1:4" x14ac:dyDescent="0.2">
      <c r="A783" t="s">
        <v>620</v>
      </c>
      <c r="B783" t="s">
        <v>1290</v>
      </c>
      <c r="C783" s="87" t="s">
        <v>1457</v>
      </c>
      <c r="D783">
        <v>18639</v>
      </c>
    </row>
    <row r="784" spans="1:4" x14ac:dyDescent="0.2">
      <c r="A784" t="s">
        <v>837</v>
      </c>
      <c r="B784" t="s">
        <v>1076</v>
      </c>
      <c r="C784" s="87" t="s">
        <v>1457</v>
      </c>
      <c r="D784" t="s">
        <v>82</v>
      </c>
    </row>
    <row r="785" spans="1:4" x14ac:dyDescent="0.2">
      <c r="A785" t="s">
        <v>788</v>
      </c>
      <c r="B785" t="s">
        <v>1078</v>
      </c>
      <c r="C785" s="87" t="s">
        <v>1457</v>
      </c>
      <c r="D785" t="s">
        <v>31</v>
      </c>
    </row>
    <row r="786" spans="1:4" x14ac:dyDescent="0.2">
      <c r="A786" t="s">
        <v>993</v>
      </c>
      <c r="B786" t="s">
        <v>1127</v>
      </c>
      <c r="C786" s="87" t="s">
        <v>1457</v>
      </c>
      <c r="D786" t="s">
        <v>302</v>
      </c>
    </row>
    <row r="787" spans="1:4" x14ac:dyDescent="0.2">
      <c r="A787" t="s">
        <v>981</v>
      </c>
      <c r="B787" t="s">
        <v>1233</v>
      </c>
      <c r="C787" s="87" t="s">
        <v>1457</v>
      </c>
      <c r="D787" t="s">
        <v>289</v>
      </c>
    </row>
    <row r="788" spans="1:4" x14ac:dyDescent="0.2">
      <c r="A788" t="s">
        <v>984</v>
      </c>
      <c r="B788" t="s">
        <v>1121</v>
      </c>
      <c r="C788" s="87" t="s">
        <v>1457</v>
      </c>
      <c r="D788" t="s">
        <v>292</v>
      </c>
    </row>
    <row r="789" spans="1:4" x14ac:dyDescent="0.2">
      <c r="A789" t="s">
        <v>594</v>
      </c>
      <c r="B789" t="s">
        <v>1042</v>
      </c>
      <c r="C789" s="87" t="s">
        <v>1457</v>
      </c>
      <c r="D789" t="s">
        <v>90</v>
      </c>
    </row>
    <row r="790" spans="1:4" x14ac:dyDescent="0.2">
      <c r="A790" t="s">
        <v>594</v>
      </c>
      <c r="B790" t="s">
        <v>1243</v>
      </c>
      <c r="C790" s="87" t="s">
        <v>1457</v>
      </c>
      <c r="D790">
        <v>18613</v>
      </c>
    </row>
    <row r="791" spans="1:4" x14ac:dyDescent="0.2">
      <c r="A791" t="s">
        <v>1275</v>
      </c>
      <c r="B791" t="s">
        <v>1117</v>
      </c>
      <c r="C791" s="87" t="s">
        <v>1457</v>
      </c>
      <c r="D791">
        <v>24065</v>
      </c>
    </row>
    <row r="792" spans="1:4" x14ac:dyDescent="0.2">
      <c r="A792" t="s">
        <v>578</v>
      </c>
      <c r="B792" s="1" t="s">
        <v>1093</v>
      </c>
      <c r="C792" s="87" t="s">
        <v>1457</v>
      </c>
      <c r="D792">
        <v>18441</v>
      </c>
    </row>
    <row r="793" spans="1:4" x14ac:dyDescent="0.2">
      <c r="A793" t="s">
        <v>1272</v>
      </c>
      <c r="B793" t="s">
        <v>1055</v>
      </c>
      <c r="C793" s="87" t="s">
        <v>1457</v>
      </c>
      <c r="D793">
        <v>24030</v>
      </c>
    </row>
    <row r="794" spans="1:4" x14ac:dyDescent="0.2">
      <c r="A794" t="s">
        <v>551</v>
      </c>
      <c r="B794" t="s">
        <v>1071</v>
      </c>
      <c r="C794" s="87" t="s">
        <v>1457</v>
      </c>
      <c r="D794">
        <v>18413</v>
      </c>
    </row>
    <row r="795" spans="1:4" x14ac:dyDescent="0.2">
      <c r="A795" t="s">
        <v>551</v>
      </c>
      <c r="B795" t="s">
        <v>1192</v>
      </c>
      <c r="C795" s="87" t="s">
        <v>1457</v>
      </c>
      <c r="D795" t="s">
        <v>276</v>
      </c>
    </row>
    <row r="796" spans="1:4" x14ac:dyDescent="0.2">
      <c r="A796" t="s">
        <v>1229</v>
      </c>
      <c r="B796" t="s">
        <v>1230</v>
      </c>
      <c r="C796" s="87" t="s">
        <v>1457</v>
      </c>
      <c r="D796">
        <v>19166</v>
      </c>
    </row>
    <row r="797" spans="1:4" x14ac:dyDescent="0.2">
      <c r="A797" t="s">
        <v>1282</v>
      </c>
      <c r="B797" t="s">
        <v>1090</v>
      </c>
      <c r="C797" s="87" t="s">
        <v>1457</v>
      </c>
      <c r="D797">
        <v>24021</v>
      </c>
    </row>
    <row r="798" spans="1:4" x14ac:dyDescent="0.2">
      <c r="A798" t="s">
        <v>967</v>
      </c>
      <c r="B798" t="s">
        <v>1040</v>
      </c>
      <c r="C798" s="87" t="s">
        <v>1457</v>
      </c>
      <c r="D798" t="s">
        <v>271</v>
      </c>
    </row>
    <row r="799" spans="1:4" x14ac:dyDescent="0.2">
      <c r="A799" t="s">
        <v>580</v>
      </c>
      <c r="B799" t="s">
        <v>1174</v>
      </c>
      <c r="C799" s="87" t="s">
        <v>1457</v>
      </c>
      <c r="D799">
        <v>18443</v>
      </c>
    </row>
    <row r="800" spans="1:4" x14ac:dyDescent="0.2">
      <c r="A800" t="s">
        <v>580</v>
      </c>
      <c r="B800" t="s">
        <v>1119</v>
      </c>
      <c r="C800" s="87" t="s">
        <v>1457</v>
      </c>
      <c r="D800" t="s">
        <v>251</v>
      </c>
    </row>
    <row r="801" spans="1:4" x14ac:dyDescent="0.2">
      <c r="A801" t="s">
        <v>802</v>
      </c>
      <c r="B801" t="s">
        <v>1097</v>
      </c>
      <c r="C801" s="87" t="s">
        <v>1457</v>
      </c>
      <c r="D801" t="s">
        <v>45</v>
      </c>
    </row>
    <row r="802" spans="1:4" x14ac:dyDescent="0.2">
      <c r="A802" t="s">
        <v>919</v>
      </c>
      <c r="B802" t="s">
        <v>1310</v>
      </c>
      <c r="C802" s="87" t="s">
        <v>1457</v>
      </c>
      <c r="D802" t="s">
        <v>126</v>
      </c>
    </row>
    <row r="803" spans="1:4" x14ac:dyDescent="0.2">
      <c r="A803" t="s">
        <v>712</v>
      </c>
      <c r="B803" t="s">
        <v>1044</v>
      </c>
      <c r="C803" s="87" t="s">
        <v>1457</v>
      </c>
      <c r="D803">
        <v>19006</v>
      </c>
    </row>
    <row r="804" spans="1:4" x14ac:dyDescent="0.2">
      <c r="A804" t="s">
        <v>546</v>
      </c>
      <c r="B804" t="s">
        <v>1164</v>
      </c>
      <c r="C804" s="87" t="s">
        <v>1457</v>
      </c>
      <c r="D804">
        <v>18405</v>
      </c>
    </row>
    <row r="805" spans="1:4" x14ac:dyDescent="0.2">
      <c r="A805" t="s">
        <v>862</v>
      </c>
      <c r="B805" t="s">
        <v>1064</v>
      </c>
      <c r="C805" s="87" t="s">
        <v>1457</v>
      </c>
      <c r="D805">
        <v>22865</v>
      </c>
    </row>
    <row r="806" spans="1:4" x14ac:dyDescent="0.2">
      <c r="A806" t="s">
        <v>511</v>
      </c>
      <c r="B806" t="s">
        <v>1117</v>
      </c>
      <c r="C806" s="87" t="s">
        <v>1457</v>
      </c>
      <c r="D806">
        <v>22618</v>
      </c>
    </row>
    <row r="807" spans="1:4" x14ac:dyDescent="0.2">
      <c r="A807" t="s">
        <v>511</v>
      </c>
      <c r="B807" t="s">
        <v>1186</v>
      </c>
      <c r="C807" s="87" t="s">
        <v>1457</v>
      </c>
      <c r="D807">
        <v>18369</v>
      </c>
    </row>
    <row r="808" spans="1:4" x14ac:dyDescent="0.2">
      <c r="A808" t="s">
        <v>896</v>
      </c>
      <c r="B808" t="s">
        <v>1158</v>
      </c>
      <c r="C808" s="87" t="s">
        <v>1457</v>
      </c>
      <c r="D808">
        <v>23854</v>
      </c>
    </row>
    <row r="809" spans="1:4" x14ac:dyDescent="0.2">
      <c r="A809" t="s">
        <v>1023</v>
      </c>
      <c r="B809" t="s">
        <v>1064</v>
      </c>
      <c r="C809" s="87" t="s">
        <v>1457</v>
      </c>
      <c r="D809" t="s">
        <v>341</v>
      </c>
    </row>
    <row r="810" spans="1:4" x14ac:dyDescent="0.2">
      <c r="A810" t="s">
        <v>769</v>
      </c>
      <c r="B810" t="s">
        <v>1211</v>
      </c>
      <c r="C810" s="87" t="s">
        <v>1457</v>
      </c>
      <c r="D810" t="s">
        <v>305</v>
      </c>
    </row>
    <row r="811" spans="1:4" x14ac:dyDescent="0.2">
      <c r="A811" t="s">
        <v>769</v>
      </c>
      <c r="B811" t="s">
        <v>1283</v>
      </c>
      <c r="C811" s="87" t="s">
        <v>1457</v>
      </c>
      <c r="D811" t="s">
        <v>11</v>
      </c>
    </row>
    <row r="812" spans="1:4" x14ac:dyDescent="0.2">
      <c r="A812" t="s">
        <v>586</v>
      </c>
      <c r="B812" t="s">
        <v>1256</v>
      </c>
      <c r="C812" s="87" t="s">
        <v>1457</v>
      </c>
      <c r="D812">
        <v>18449</v>
      </c>
    </row>
    <row r="813" spans="1:4" x14ac:dyDescent="0.2">
      <c r="A813" t="s">
        <v>717</v>
      </c>
      <c r="B813" t="s">
        <v>1204</v>
      </c>
      <c r="C813" s="87" t="s">
        <v>1457</v>
      </c>
      <c r="D813" t="s">
        <v>241</v>
      </c>
    </row>
    <row r="814" spans="1:4" x14ac:dyDescent="0.2">
      <c r="A814" t="s">
        <v>717</v>
      </c>
      <c r="B814" t="s">
        <v>1175</v>
      </c>
      <c r="C814" s="87" t="s">
        <v>1457</v>
      </c>
      <c r="D814">
        <v>19011</v>
      </c>
    </row>
    <row r="815" spans="1:4" x14ac:dyDescent="0.2">
      <c r="A815" t="s">
        <v>710</v>
      </c>
      <c r="B815" s="1" t="s">
        <v>1148</v>
      </c>
      <c r="C815" s="87" t="s">
        <v>1457</v>
      </c>
      <c r="D815">
        <v>19003</v>
      </c>
    </row>
    <row r="816" spans="1:4" x14ac:dyDescent="0.2">
      <c r="A816" t="s">
        <v>710</v>
      </c>
      <c r="B816" t="s">
        <v>1277</v>
      </c>
      <c r="C816" s="87" t="s">
        <v>1457</v>
      </c>
      <c r="D816" t="s">
        <v>226</v>
      </c>
    </row>
    <row r="817" spans="1:4" x14ac:dyDescent="0.2">
      <c r="A817" t="s">
        <v>533</v>
      </c>
      <c r="B817" t="s">
        <v>1061</v>
      </c>
      <c r="C817" s="87" t="s">
        <v>1457</v>
      </c>
      <c r="D817">
        <v>18392</v>
      </c>
    </row>
    <row r="818" spans="1:4" x14ac:dyDescent="0.2">
      <c r="A818" t="s">
        <v>533</v>
      </c>
      <c r="B818" t="s">
        <v>1089</v>
      </c>
      <c r="C818" s="87" t="s">
        <v>1457</v>
      </c>
      <c r="D818">
        <v>23841</v>
      </c>
    </row>
    <row r="819" spans="1:4" x14ac:dyDescent="0.2">
      <c r="A819" t="s">
        <v>534</v>
      </c>
      <c r="B819" t="s">
        <v>1058</v>
      </c>
      <c r="C819" s="87" t="s">
        <v>1457</v>
      </c>
      <c r="D819" t="s">
        <v>227</v>
      </c>
    </row>
    <row r="820" spans="1:4" x14ac:dyDescent="0.2">
      <c r="A820" t="s">
        <v>1288</v>
      </c>
      <c r="B820" t="s">
        <v>1210</v>
      </c>
      <c r="C820" s="87" t="s">
        <v>1457</v>
      </c>
      <c r="D820">
        <v>17408</v>
      </c>
    </row>
    <row r="821" spans="1:4" x14ac:dyDescent="0.2">
      <c r="A821" t="s">
        <v>709</v>
      </c>
      <c r="B821" t="s">
        <v>1089</v>
      </c>
      <c r="C821" s="87" t="s">
        <v>1457</v>
      </c>
      <c r="D821">
        <v>19002</v>
      </c>
    </row>
    <row r="822" spans="1:4" x14ac:dyDescent="0.2">
      <c r="A822" t="s">
        <v>709</v>
      </c>
      <c r="B822" t="s">
        <v>1232</v>
      </c>
      <c r="C822" s="87" t="s">
        <v>1457</v>
      </c>
      <c r="D822" t="s">
        <v>217</v>
      </c>
    </row>
    <row r="823" spans="1:4" x14ac:dyDescent="0.2">
      <c r="A823" t="s">
        <v>421</v>
      </c>
      <c r="B823" t="s">
        <v>1149</v>
      </c>
      <c r="C823" s="87" t="s">
        <v>1457</v>
      </c>
      <c r="D823" t="s">
        <v>177</v>
      </c>
    </row>
    <row r="824" spans="1:4" x14ac:dyDescent="0.2">
      <c r="A824" t="s">
        <v>971</v>
      </c>
      <c r="B824" t="s">
        <v>1117</v>
      </c>
      <c r="C824" s="87" t="s">
        <v>1457</v>
      </c>
      <c r="D824" t="s">
        <v>278</v>
      </c>
    </row>
    <row r="825" spans="1:4" x14ac:dyDescent="0.2">
      <c r="A825" t="s">
        <v>1027</v>
      </c>
      <c r="B825" t="s">
        <v>1062</v>
      </c>
      <c r="C825" s="87" t="s">
        <v>1457</v>
      </c>
      <c r="D825" t="s">
        <v>345</v>
      </c>
    </row>
    <row r="826" spans="1:4" x14ac:dyDescent="0.2">
      <c r="A826" t="s">
        <v>1018</v>
      </c>
      <c r="B826" t="s">
        <v>1102</v>
      </c>
      <c r="C826" s="87" t="s">
        <v>1457</v>
      </c>
      <c r="D826" t="s">
        <v>335</v>
      </c>
    </row>
    <row r="827" spans="1:4" x14ac:dyDescent="0.2">
      <c r="A827" t="s">
        <v>888</v>
      </c>
      <c r="B827" t="s">
        <v>1232</v>
      </c>
      <c r="C827" s="87" t="s">
        <v>1457</v>
      </c>
      <c r="D827">
        <v>23834</v>
      </c>
    </row>
    <row r="828" spans="1:4" x14ac:dyDescent="0.2">
      <c r="A828" t="s">
        <v>1011</v>
      </c>
      <c r="B828" t="s">
        <v>1054</v>
      </c>
      <c r="C828" s="87" t="s">
        <v>1457</v>
      </c>
      <c r="D828" t="s">
        <v>327</v>
      </c>
    </row>
    <row r="829" spans="1:4" x14ac:dyDescent="0.2">
      <c r="A829" t="s">
        <v>890</v>
      </c>
      <c r="B829" t="s">
        <v>1203</v>
      </c>
      <c r="C829" s="87" t="s">
        <v>1457</v>
      </c>
      <c r="D829">
        <v>23844</v>
      </c>
    </row>
    <row r="830" spans="1:4" x14ac:dyDescent="0.2">
      <c r="A830" t="s">
        <v>763</v>
      </c>
      <c r="B830" t="s">
        <v>1073</v>
      </c>
      <c r="C830" s="87" t="s">
        <v>1457</v>
      </c>
      <c r="D830" t="s">
        <v>4</v>
      </c>
    </row>
    <row r="831" spans="1:4" x14ac:dyDescent="0.2">
      <c r="A831" t="s">
        <v>763</v>
      </c>
      <c r="B831" t="s">
        <v>1107</v>
      </c>
      <c r="C831" s="87" t="s">
        <v>1457</v>
      </c>
      <c r="D831">
        <v>23843</v>
      </c>
    </row>
    <row r="832" spans="1:4" x14ac:dyDescent="0.2">
      <c r="A832" t="s">
        <v>684</v>
      </c>
      <c r="B832" s="1" t="s">
        <v>1042</v>
      </c>
      <c r="C832" s="87" t="s">
        <v>1457</v>
      </c>
      <c r="D832">
        <v>18976</v>
      </c>
    </row>
    <row r="833" spans="1:4" x14ac:dyDescent="0.2">
      <c r="A833" t="s">
        <v>529</v>
      </c>
      <c r="B833" t="s">
        <v>1157</v>
      </c>
      <c r="C833" s="87" t="s">
        <v>1457</v>
      </c>
      <c r="D833">
        <v>18388</v>
      </c>
    </row>
    <row r="834" spans="1:4" x14ac:dyDescent="0.2">
      <c r="A834" t="s">
        <v>986</v>
      </c>
      <c r="B834" t="s">
        <v>1146</v>
      </c>
      <c r="C834" s="87" t="s">
        <v>1457</v>
      </c>
      <c r="D834" t="s">
        <v>294</v>
      </c>
    </row>
    <row r="835" spans="1:4" x14ac:dyDescent="0.2">
      <c r="A835" t="s">
        <v>975</v>
      </c>
      <c r="B835" t="s">
        <v>1111</v>
      </c>
      <c r="C835" s="87" t="s">
        <v>1457</v>
      </c>
      <c r="D835" t="s">
        <v>282</v>
      </c>
    </row>
    <row r="836" spans="1:4" x14ac:dyDescent="0.2">
      <c r="A836" t="s">
        <v>652</v>
      </c>
      <c r="B836" t="s">
        <v>1169</v>
      </c>
      <c r="C836" s="87" t="s">
        <v>1457</v>
      </c>
      <c r="D836">
        <v>22607</v>
      </c>
    </row>
    <row r="837" spans="1:4" x14ac:dyDescent="0.2">
      <c r="A837" t="s">
        <v>1235</v>
      </c>
      <c r="B837" t="s">
        <v>1236</v>
      </c>
      <c r="C837" s="87" t="s">
        <v>1457</v>
      </c>
      <c r="D837">
        <v>17412</v>
      </c>
    </row>
    <row r="838" spans="1:4" x14ac:dyDescent="0.2">
      <c r="A838" t="s">
        <v>987</v>
      </c>
      <c r="B838" t="s">
        <v>1210</v>
      </c>
      <c r="C838" s="87" t="s">
        <v>1457</v>
      </c>
      <c r="D838" t="s">
        <v>295</v>
      </c>
    </row>
    <row r="839" spans="1:4" x14ac:dyDescent="0.2">
      <c r="A839" t="s">
        <v>900</v>
      </c>
      <c r="B839" t="s">
        <v>1049</v>
      </c>
      <c r="C839" s="87" t="s">
        <v>1457</v>
      </c>
      <c r="D839">
        <v>23861</v>
      </c>
    </row>
    <row r="840" spans="1:4" x14ac:dyDescent="0.2">
      <c r="A840" t="s">
        <v>999</v>
      </c>
      <c r="B840" t="s">
        <v>1073</v>
      </c>
      <c r="C840" s="87" t="s">
        <v>1457</v>
      </c>
      <c r="D840" t="s">
        <v>313</v>
      </c>
    </row>
    <row r="841" spans="1:4" x14ac:dyDescent="0.2">
      <c r="A841" t="s">
        <v>704</v>
      </c>
      <c r="B841" t="s">
        <v>1081</v>
      </c>
      <c r="C841" s="87" t="s">
        <v>1457</v>
      </c>
      <c r="D841">
        <v>18997</v>
      </c>
    </row>
    <row r="842" spans="1:4" x14ac:dyDescent="0.2">
      <c r="A842" t="s">
        <v>704</v>
      </c>
      <c r="B842" t="s">
        <v>1047</v>
      </c>
      <c r="C842" s="87" t="s">
        <v>1457</v>
      </c>
      <c r="D842" t="s">
        <v>314</v>
      </c>
    </row>
    <row r="843" spans="1:4" x14ac:dyDescent="0.2">
      <c r="A843" t="s">
        <v>848</v>
      </c>
      <c r="B843" t="s">
        <v>1063</v>
      </c>
      <c r="C843" s="87" t="s">
        <v>1457</v>
      </c>
      <c r="D843">
        <v>22590</v>
      </c>
    </row>
    <row r="844" spans="1:4" x14ac:dyDescent="0.2">
      <c r="A844" t="s">
        <v>608</v>
      </c>
      <c r="B844" t="s">
        <v>1122</v>
      </c>
      <c r="C844" s="87" t="s">
        <v>1457</v>
      </c>
      <c r="D844">
        <v>18627</v>
      </c>
    </row>
    <row r="845" spans="1:4" x14ac:dyDescent="0.2">
      <c r="A845" t="s">
        <v>982</v>
      </c>
      <c r="B845" t="s">
        <v>1243</v>
      </c>
      <c r="C845" s="87" t="s">
        <v>1457</v>
      </c>
      <c r="D845" t="s">
        <v>290</v>
      </c>
    </row>
    <row r="846" spans="1:4" x14ac:dyDescent="0.2">
      <c r="A846" t="s">
        <v>1024</v>
      </c>
      <c r="B846" t="s">
        <v>1048</v>
      </c>
      <c r="C846" s="87" t="s">
        <v>1457</v>
      </c>
      <c r="D846" t="s">
        <v>342</v>
      </c>
    </row>
    <row r="847" spans="1:4" x14ac:dyDescent="0.2">
      <c r="A847" t="s">
        <v>1022</v>
      </c>
      <c r="B847" t="s">
        <v>1204</v>
      </c>
      <c r="C847" s="87" t="s">
        <v>1457</v>
      </c>
      <c r="D847" t="s">
        <v>339</v>
      </c>
    </row>
    <row r="848" spans="1:4" x14ac:dyDescent="0.2">
      <c r="A848" t="s">
        <v>968</v>
      </c>
      <c r="B848" t="s">
        <v>1082</v>
      </c>
      <c r="C848" s="87" t="s">
        <v>1457</v>
      </c>
      <c r="D848" t="s">
        <v>272</v>
      </c>
    </row>
    <row r="849" spans="1:4" x14ac:dyDescent="0.2">
      <c r="A849" t="s">
        <v>503</v>
      </c>
      <c r="B849" t="s">
        <v>1078</v>
      </c>
      <c r="C849" s="87" t="s">
        <v>1457</v>
      </c>
      <c r="D849">
        <v>23828</v>
      </c>
    </row>
    <row r="850" spans="1:4" x14ac:dyDescent="0.2">
      <c r="A850" t="s">
        <v>1000</v>
      </c>
      <c r="B850" t="s">
        <v>1054</v>
      </c>
      <c r="C850" s="87" t="s">
        <v>1457</v>
      </c>
      <c r="D850" t="s">
        <v>315</v>
      </c>
    </row>
    <row r="851" spans="1:4" x14ac:dyDescent="0.2">
      <c r="A851" t="s">
        <v>656</v>
      </c>
      <c r="B851" t="s">
        <v>1100</v>
      </c>
      <c r="C851" s="87" t="s">
        <v>1457</v>
      </c>
      <c r="D851">
        <v>24035</v>
      </c>
    </row>
    <row r="852" spans="1:4" x14ac:dyDescent="0.2">
      <c r="A852" t="s">
        <v>548</v>
      </c>
      <c r="B852" s="1" t="s">
        <v>1149</v>
      </c>
      <c r="C852" s="87" t="s">
        <v>1457</v>
      </c>
      <c r="D852">
        <v>18407</v>
      </c>
    </row>
    <row r="853" spans="1:4" x14ac:dyDescent="0.2">
      <c r="A853" t="s">
        <v>995</v>
      </c>
      <c r="B853" t="s">
        <v>1177</v>
      </c>
      <c r="C853" s="87" t="s">
        <v>1457</v>
      </c>
      <c r="D853" t="s">
        <v>304</v>
      </c>
    </row>
    <row r="854" spans="1:4" x14ac:dyDescent="0.2">
      <c r="A854" t="s">
        <v>974</v>
      </c>
      <c r="B854" t="s">
        <v>1117</v>
      </c>
      <c r="C854" s="87" t="s">
        <v>1457</v>
      </c>
      <c r="D854" t="s">
        <v>281</v>
      </c>
    </row>
    <row r="855" spans="1:4" x14ac:dyDescent="0.2">
      <c r="A855" t="s">
        <v>872</v>
      </c>
      <c r="B855" t="s">
        <v>1051</v>
      </c>
      <c r="C855" s="87" t="s">
        <v>1457</v>
      </c>
      <c r="D855">
        <v>22967</v>
      </c>
    </row>
    <row r="856" spans="1:4" x14ac:dyDescent="0.2">
      <c r="A856" t="s">
        <v>621</v>
      </c>
      <c r="B856" t="s">
        <v>1153</v>
      </c>
      <c r="C856" s="87" t="s">
        <v>1457</v>
      </c>
      <c r="D856">
        <v>18640</v>
      </c>
    </row>
    <row r="857" spans="1:4" x14ac:dyDescent="0.2">
      <c r="A857" t="s">
        <v>1103</v>
      </c>
      <c r="B857" t="s">
        <v>1075</v>
      </c>
      <c r="C857" s="87" t="s">
        <v>1457</v>
      </c>
      <c r="D857">
        <v>24040</v>
      </c>
    </row>
    <row r="858" spans="1:4" x14ac:dyDescent="0.2">
      <c r="A858" t="s">
        <v>913</v>
      </c>
      <c r="B858" t="s">
        <v>1126</v>
      </c>
      <c r="C858" s="87" t="s">
        <v>1457</v>
      </c>
      <c r="D858" t="s">
        <v>112</v>
      </c>
    </row>
    <row r="859" spans="1:4" x14ac:dyDescent="0.2">
      <c r="A859" t="s">
        <v>988</v>
      </c>
      <c r="B859" t="s">
        <v>1047</v>
      </c>
      <c r="C859" s="87" t="s">
        <v>1457</v>
      </c>
      <c r="D859" t="s">
        <v>296</v>
      </c>
    </row>
    <row r="860" spans="1:4" x14ac:dyDescent="0.2">
      <c r="A860" t="s">
        <v>540</v>
      </c>
      <c r="B860" t="s">
        <v>1053</v>
      </c>
      <c r="C860" s="87" t="s">
        <v>1457</v>
      </c>
      <c r="D860">
        <v>18399</v>
      </c>
    </row>
    <row r="861" spans="1:4" x14ac:dyDescent="0.2">
      <c r="A861" t="s">
        <v>540</v>
      </c>
      <c r="B861" t="s">
        <v>1199</v>
      </c>
      <c r="C861" s="87" t="s">
        <v>1457</v>
      </c>
      <c r="D861">
        <v>23838</v>
      </c>
    </row>
    <row r="862" spans="1:4" x14ac:dyDescent="0.2">
      <c r="A862" t="s">
        <v>898</v>
      </c>
      <c r="B862" s="1" t="s">
        <v>1116</v>
      </c>
      <c r="C862" s="87" t="s">
        <v>1457</v>
      </c>
      <c r="D862">
        <v>23857</v>
      </c>
    </row>
    <row r="863" spans="1:4" x14ac:dyDescent="0.2">
      <c r="A863" t="s">
        <v>1019</v>
      </c>
      <c r="B863" t="s">
        <v>1097</v>
      </c>
      <c r="C863" s="87" t="s">
        <v>1457</v>
      </c>
      <c r="D863" t="s">
        <v>336</v>
      </c>
    </row>
    <row r="864" spans="1:4" x14ac:dyDescent="0.2">
      <c r="A864" t="s">
        <v>543</v>
      </c>
      <c r="B864" t="s">
        <v>1107</v>
      </c>
      <c r="C864" s="87" t="s">
        <v>1457</v>
      </c>
      <c r="D864">
        <v>18402</v>
      </c>
    </row>
    <row r="865" spans="1:4" x14ac:dyDescent="0.2">
      <c r="A865" t="s">
        <v>607</v>
      </c>
      <c r="B865" t="s">
        <v>1040</v>
      </c>
      <c r="C865" s="87" t="s">
        <v>1457</v>
      </c>
      <c r="D865">
        <v>18626</v>
      </c>
    </row>
    <row r="866" spans="1:4" x14ac:dyDescent="0.2">
      <c r="A866" t="s">
        <v>1016</v>
      </c>
      <c r="B866" t="s">
        <v>1124</v>
      </c>
      <c r="C866" s="87" t="s">
        <v>1457</v>
      </c>
      <c r="D866" t="s">
        <v>333</v>
      </c>
    </row>
    <row r="867" spans="1:4" x14ac:dyDescent="0.2">
      <c r="A867" t="s">
        <v>860</v>
      </c>
      <c r="B867" t="s">
        <v>1329</v>
      </c>
      <c r="C867" s="87" t="s">
        <v>1457</v>
      </c>
      <c r="D867">
        <v>22854</v>
      </c>
    </row>
    <row r="868" spans="1:4" x14ac:dyDescent="0.2">
      <c r="A868" t="s">
        <v>713</v>
      </c>
      <c r="B868" t="s">
        <v>1063</v>
      </c>
      <c r="C868" s="87" t="s">
        <v>1457</v>
      </c>
      <c r="D868">
        <v>19007</v>
      </c>
    </row>
    <row r="869" spans="1:4" x14ac:dyDescent="0.2">
      <c r="A869" t="s">
        <v>713</v>
      </c>
      <c r="B869" t="s">
        <v>1107</v>
      </c>
      <c r="C869" s="87" t="s">
        <v>1457</v>
      </c>
      <c r="D869">
        <v>24043</v>
      </c>
    </row>
    <row r="870" spans="1:4" x14ac:dyDescent="0.2">
      <c r="A870" t="s">
        <v>951</v>
      </c>
      <c r="B870" t="s">
        <v>1093</v>
      </c>
      <c r="C870" s="87" t="s">
        <v>1457</v>
      </c>
      <c r="D870" t="s">
        <v>216</v>
      </c>
    </row>
    <row r="871" spans="1:4" x14ac:dyDescent="0.2">
      <c r="A871" t="s">
        <v>720</v>
      </c>
      <c r="B871" t="s">
        <v>1107</v>
      </c>
      <c r="C871" s="87" t="s">
        <v>1457</v>
      </c>
      <c r="D871">
        <v>19014</v>
      </c>
    </row>
    <row r="872" spans="1:4" x14ac:dyDescent="0.2">
      <c r="A872" t="s">
        <v>1007</v>
      </c>
      <c r="B872" t="s">
        <v>1072</v>
      </c>
      <c r="C872" s="87" t="s">
        <v>1457</v>
      </c>
      <c r="D872" t="s">
        <v>323</v>
      </c>
    </row>
    <row r="873" spans="1:4" x14ac:dyDescent="0.2">
      <c r="A873" t="s">
        <v>905</v>
      </c>
      <c r="B873" t="s">
        <v>1063</v>
      </c>
      <c r="C873" s="87" t="s">
        <v>1457</v>
      </c>
      <c r="D873" t="s">
        <v>92</v>
      </c>
    </row>
    <row r="874" spans="1:4" x14ac:dyDescent="0.2">
      <c r="A874" t="s">
        <v>813</v>
      </c>
      <c r="B874" t="s">
        <v>1196</v>
      </c>
      <c r="C874" s="87" t="s">
        <v>1457</v>
      </c>
      <c r="D874" t="s">
        <v>56</v>
      </c>
    </row>
    <row r="875" spans="1:4" x14ac:dyDescent="0.2">
      <c r="A875" t="s">
        <v>1025</v>
      </c>
      <c r="B875" t="s">
        <v>1047</v>
      </c>
      <c r="C875" s="87" t="s">
        <v>1457</v>
      </c>
      <c r="D875" t="s">
        <v>343</v>
      </c>
    </row>
    <row r="876" spans="1:4" x14ac:dyDescent="0.2">
      <c r="A876" t="s">
        <v>966</v>
      </c>
      <c r="B876" t="s">
        <v>1216</v>
      </c>
      <c r="C876" s="87" t="s">
        <v>1457</v>
      </c>
      <c r="D876" t="s">
        <v>270</v>
      </c>
    </row>
    <row r="877" spans="1:4" x14ac:dyDescent="0.2">
      <c r="A877" t="s">
        <v>893</v>
      </c>
      <c r="B877" t="s">
        <v>1086</v>
      </c>
      <c r="C877" s="87" t="s">
        <v>1457</v>
      </c>
      <c r="D877">
        <v>23847</v>
      </c>
    </row>
    <row r="878" spans="1:4" x14ac:dyDescent="0.2">
      <c r="A878" t="s">
        <v>795</v>
      </c>
      <c r="B878" t="s">
        <v>1083</v>
      </c>
      <c r="C878" s="87" t="s">
        <v>1457</v>
      </c>
      <c r="D878" t="s">
        <v>38</v>
      </c>
    </row>
    <row r="879" spans="1:4" x14ac:dyDescent="0.2">
      <c r="A879" t="s">
        <v>723</v>
      </c>
      <c r="B879" t="s">
        <v>1070</v>
      </c>
      <c r="C879" s="87" t="s">
        <v>1457</v>
      </c>
      <c r="D879">
        <v>19017</v>
      </c>
    </row>
    <row r="880" spans="1:4" x14ac:dyDescent="0.2">
      <c r="A880" t="s">
        <v>673</v>
      </c>
      <c r="B880" t="s">
        <v>1234</v>
      </c>
      <c r="C880" s="87" t="s">
        <v>1457</v>
      </c>
      <c r="D880" t="s">
        <v>212</v>
      </c>
    </row>
    <row r="881" spans="1:4" x14ac:dyDescent="0.2">
      <c r="A881" t="s">
        <v>703</v>
      </c>
      <c r="B881" t="s">
        <v>1127</v>
      </c>
      <c r="C881" s="87" t="s">
        <v>1457</v>
      </c>
      <c r="D881">
        <v>18996</v>
      </c>
    </row>
    <row r="882" spans="1:4" x14ac:dyDescent="0.2">
      <c r="A882" t="s">
        <v>715</v>
      </c>
      <c r="B882" t="s">
        <v>1051</v>
      </c>
      <c r="C882" s="87" t="s">
        <v>1457</v>
      </c>
      <c r="D882">
        <v>19009</v>
      </c>
    </row>
    <row r="883" spans="1:4" x14ac:dyDescent="0.2">
      <c r="A883" t="s">
        <v>694</v>
      </c>
      <c r="B883" t="s">
        <v>1212</v>
      </c>
      <c r="C883" s="87" t="s">
        <v>1457</v>
      </c>
      <c r="D883">
        <v>18986</v>
      </c>
    </row>
    <row r="884" spans="1:4" x14ac:dyDescent="0.2">
      <c r="A884" t="s">
        <v>547</v>
      </c>
      <c r="B884" t="s">
        <v>1055</v>
      </c>
      <c r="C884" s="87" t="s">
        <v>1457</v>
      </c>
      <c r="D884">
        <v>18406</v>
      </c>
    </row>
    <row r="885" spans="1:4" x14ac:dyDescent="0.2">
      <c r="A885" t="s">
        <v>516</v>
      </c>
      <c r="B885" t="s">
        <v>1248</v>
      </c>
      <c r="C885" s="87" t="s">
        <v>1457</v>
      </c>
      <c r="D885">
        <v>18375</v>
      </c>
    </row>
    <row r="886" spans="1:4" x14ac:dyDescent="0.2">
      <c r="A886" t="s">
        <v>786</v>
      </c>
      <c r="B886" t="s">
        <v>1113</v>
      </c>
      <c r="C886" s="87" t="s">
        <v>1457</v>
      </c>
      <c r="D886" t="s">
        <v>29</v>
      </c>
    </row>
    <row r="887" spans="1:4" x14ac:dyDescent="0.2">
      <c r="A887" t="s">
        <v>786</v>
      </c>
      <c r="B887" t="s">
        <v>1112</v>
      </c>
      <c r="C887" s="87" t="s">
        <v>1457</v>
      </c>
      <c r="D887">
        <v>22839</v>
      </c>
    </row>
    <row r="888" spans="1:4" x14ac:dyDescent="0.2">
      <c r="A888" t="s">
        <v>430</v>
      </c>
      <c r="B888" t="s">
        <v>1071</v>
      </c>
      <c r="C888" s="87" t="s">
        <v>1457</v>
      </c>
      <c r="D888">
        <v>22946</v>
      </c>
    </row>
  </sheetData>
  <sortState xmlns:xlrd2="http://schemas.microsoft.com/office/spreadsheetml/2017/richdata2" ref="A2:AV895">
    <sortCondition sortBy="cellColor" ref="C2:C895" dxfId="0"/>
  </sortState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ProjectStats</vt:lpstr>
      <vt:lpstr>SampleStats</vt:lpstr>
      <vt:lpstr>ReplicateStats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Lai</dc:creator>
  <cp:lastModifiedBy>William Lai</cp:lastModifiedBy>
  <dcterms:created xsi:type="dcterms:W3CDTF">2020-02-21T16:08:41Z</dcterms:created>
  <dcterms:modified xsi:type="dcterms:W3CDTF">2021-05-11T16:22:19Z</dcterms:modified>
</cp:coreProperties>
</file>