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baer\Dropbox (UFL)\Mev-1\GenomeRes\Revision\Supplemental_Tables\"/>
    </mc:Choice>
  </mc:AlternateContent>
  <bookViews>
    <workbookView xWindow="28680" yWindow="-60" windowWidth="29040" windowHeight="15840" activeTab="4"/>
  </bookViews>
  <sheets>
    <sheet name="N2" sheetId="1" r:id="rId1"/>
    <sheet name="mev-1" sheetId="2" r:id="rId2"/>
    <sheet name="PB30" sheetId="3" r:id="rId3"/>
    <sheet name="allstrains" sheetId="5" r:id="rId4"/>
    <sheet name="Readme" sheetId="6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" i="2" l="1"/>
  <c r="L159" i="5" l="1"/>
  <c r="K159" i="5"/>
  <c r="J159" i="5"/>
  <c r="G159" i="5"/>
  <c r="O159" i="5" s="1"/>
  <c r="O158" i="5"/>
  <c r="L158" i="5"/>
  <c r="K158" i="5"/>
  <c r="J158" i="5"/>
  <c r="G158" i="5"/>
  <c r="M158" i="5" s="1"/>
  <c r="N158" i="5" s="1"/>
  <c r="O157" i="5"/>
  <c r="L157" i="5"/>
  <c r="K157" i="5"/>
  <c r="J157" i="5"/>
  <c r="G157" i="5"/>
  <c r="M157" i="5" s="1"/>
  <c r="N157" i="5" s="1"/>
  <c r="M156" i="5"/>
  <c r="N156" i="5" s="1"/>
  <c r="L156" i="5"/>
  <c r="K156" i="5"/>
  <c r="J156" i="5"/>
  <c r="G156" i="5"/>
  <c r="O156" i="5" s="1"/>
  <c r="M155" i="5"/>
  <c r="N155" i="5" s="1"/>
  <c r="L155" i="5"/>
  <c r="K155" i="5"/>
  <c r="J155" i="5"/>
  <c r="G155" i="5"/>
  <c r="O155" i="5" s="1"/>
  <c r="L154" i="5"/>
  <c r="K154" i="5"/>
  <c r="J154" i="5"/>
  <c r="G154" i="5"/>
  <c r="O154" i="5" s="1"/>
  <c r="L153" i="5"/>
  <c r="K153" i="5"/>
  <c r="J153" i="5"/>
  <c r="G153" i="5"/>
  <c r="O153" i="5" s="1"/>
  <c r="L152" i="5"/>
  <c r="K152" i="5"/>
  <c r="J152" i="5"/>
  <c r="G152" i="5"/>
  <c r="O152" i="5" s="1"/>
  <c r="L151" i="5"/>
  <c r="K151" i="5"/>
  <c r="J151" i="5"/>
  <c r="G151" i="5"/>
  <c r="O151" i="5" s="1"/>
  <c r="O150" i="5"/>
  <c r="L150" i="5"/>
  <c r="K150" i="5"/>
  <c r="J150" i="5"/>
  <c r="G150" i="5"/>
  <c r="M150" i="5" s="1"/>
  <c r="N150" i="5" s="1"/>
  <c r="O149" i="5"/>
  <c r="L149" i="5"/>
  <c r="K149" i="5"/>
  <c r="J149" i="5"/>
  <c r="G149" i="5"/>
  <c r="M149" i="5" s="1"/>
  <c r="N149" i="5" s="1"/>
  <c r="M148" i="5"/>
  <c r="N148" i="5" s="1"/>
  <c r="L148" i="5"/>
  <c r="K148" i="5"/>
  <c r="J148" i="5"/>
  <c r="G148" i="5"/>
  <c r="O148" i="5" s="1"/>
  <c r="M147" i="5"/>
  <c r="N147" i="5" s="1"/>
  <c r="L147" i="5"/>
  <c r="K147" i="5"/>
  <c r="J147" i="5"/>
  <c r="G147" i="5"/>
  <c r="O147" i="5" s="1"/>
  <c r="L146" i="5"/>
  <c r="K146" i="5"/>
  <c r="J146" i="5"/>
  <c r="G146" i="5"/>
  <c r="O146" i="5" s="1"/>
  <c r="L145" i="5"/>
  <c r="K145" i="5"/>
  <c r="J145" i="5"/>
  <c r="G145" i="5"/>
  <c r="O145" i="5" s="1"/>
  <c r="L144" i="5"/>
  <c r="K144" i="5"/>
  <c r="J144" i="5"/>
  <c r="G144" i="5"/>
  <c r="O144" i="5" s="1"/>
  <c r="L143" i="5"/>
  <c r="K143" i="5"/>
  <c r="J143" i="5"/>
  <c r="G143" i="5"/>
  <c r="O143" i="5" s="1"/>
  <c r="O142" i="5"/>
  <c r="L142" i="5"/>
  <c r="K142" i="5"/>
  <c r="J142" i="5"/>
  <c r="G142" i="5"/>
  <c r="M142" i="5" s="1"/>
  <c r="N142" i="5" s="1"/>
  <c r="O141" i="5"/>
  <c r="N141" i="5"/>
  <c r="M141" i="5"/>
  <c r="L141" i="5"/>
  <c r="K141" i="5"/>
  <c r="J141" i="5"/>
  <c r="G141" i="5"/>
  <c r="M140" i="5"/>
  <c r="N140" i="5" s="1"/>
  <c r="L140" i="5"/>
  <c r="K140" i="5"/>
  <c r="J140" i="5"/>
  <c r="G140" i="5"/>
  <c r="O140" i="5" s="1"/>
  <c r="M139" i="5"/>
  <c r="N139" i="5" s="1"/>
  <c r="L139" i="5"/>
  <c r="K139" i="5"/>
  <c r="J139" i="5"/>
  <c r="G139" i="5"/>
  <c r="O139" i="5" s="1"/>
  <c r="L138" i="5"/>
  <c r="K138" i="5"/>
  <c r="J138" i="5"/>
  <c r="G138" i="5"/>
  <c r="O138" i="5" s="1"/>
  <c r="L137" i="5"/>
  <c r="K137" i="5"/>
  <c r="J137" i="5"/>
  <c r="G137" i="5"/>
  <c r="O137" i="5" s="1"/>
  <c r="M138" i="5" l="1"/>
  <c r="N138" i="5" s="1"/>
  <c r="M146" i="5"/>
  <c r="N146" i="5" s="1"/>
  <c r="M154" i="5"/>
  <c r="N154" i="5" s="1"/>
  <c r="M137" i="5"/>
  <c r="N137" i="5" s="1"/>
  <c r="M145" i="5"/>
  <c r="N145" i="5" s="1"/>
  <c r="M153" i="5"/>
  <c r="N153" i="5" s="1"/>
  <c r="M144" i="5"/>
  <c r="N144" i="5" s="1"/>
  <c r="M152" i="5"/>
  <c r="N152" i="5" s="1"/>
  <c r="M143" i="5"/>
  <c r="N143" i="5" s="1"/>
  <c r="M151" i="5"/>
  <c r="N151" i="5" s="1"/>
  <c r="M159" i="5"/>
  <c r="N159" i="5" s="1"/>
  <c r="K68" i="3" l="1"/>
  <c r="J68" i="3"/>
  <c r="I68" i="3"/>
  <c r="F68" i="3"/>
  <c r="N68" i="3" s="1"/>
  <c r="K67" i="3"/>
  <c r="J67" i="3"/>
  <c r="I67" i="3"/>
  <c r="F67" i="3"/>
  <c r="N67" i="3" s="1"/>
  <c r="K66" i="3"/>
  <c r="J66" i="3"/>
  <c r="I66" i="3"/>
  <c r="F66" i="3"/>
  <c r="N66" i="3" s="1"/>
  <c r="K65" i="3"/>
  <c r="J65" i="3"/>
  <c r="I65" i="3"/>
  <c r="F65" i="3"/>
  <c r="L65" i="3" s="1"/>
  <c r="K64" i="3"/>
  <c r="J64" i="3"/>
  <c r="I64" i="3"/>
  <c r="F64" i="3"/>
  <c r="N64" i="3" s="1"/>
  <c r="K63" i="3"/>
  <c r="J63" i="3"/>
  <c r="I63" i="3"/>
  <c r="F63" i="3"/>
  <c r="N63" i="3" s="1"/>
  <c r="K62" i="3"/>
  <c r="J62" i="3"/>
  <c r="I62" i="3"/>
  <c r="F62" i="3"/>
  <c r="N62" i="3" s="1"/>
  <c r="K61" i="3"/>
  <c r="J61" i="3"/>
  <c r="I61" i="3"/>
  <c r="F61" i="3"/>
  <c r="L61" i="3" s="1"/>
  <c r="K60" i="3"/>
  <c r="J60" i="3"/>
  <c r="I60" i="3"/>
  <c r="F60" i="3"/>
  <c r="N60" i="3" s="1"/>
  <c r="K59" i="3"/>
  <c r="J59" i="3"/>
  <c r="I59" i="3"/>
  <c r="F59" i="3"/>
  <c r="N59" i="3" s="1"/>
  <c r="K58" i="3"/>
  <c r="J58" i="3"/>
  <c r="I58" i="3"/>
  <c r="F58" i="3"/>
  <c r="N58" i="3" s="1"/>
  <c r="K57" i="3"/>
  <c r="J57" i="3"/>
  <c r="I57" i="3"/>
  <c r="F57" i="3"/>
  <c r="L57" i="3" s="1"/>
  <c r="K56" i="3"/>
  <c r="J56" i="3"/>
  <c r="I56" i="3"/>
  <c r="F56" i="3"/>
  <c r="N56" i="3" s="1"/>
  <c r="K55" i="3"/>
  <c r="J55" i="3"/>
  <c r="I55" i="3"/>
  <c r="F55" i="3"/>
  <c r="N55" i="3" s="1"/>
  <c r="K54" i="3"/>
  <c r="J54" i="3"/>
  <c r="I54" i="3"/>
  <c r="F54" i="3"/>
  <c r="N54" i="3" s="1"/>
  <c r="K53" i="3"/>
  <c r="J53" i="3"/>
  <c r="I53" i="3"/>
  <c r="F53" i="3"/>
  <c r="N53" i="3" s="1"/>
  <c r="K52" i="3"/>
  <c r="J52" i="3"/>
  <c r="I52" i="3"/>
  <c r="F52" i="3"/>
  <c r="N52" i="3" s="1"/>
  <c r="K51" i="3"/>
  <c r="J51" i="3"/>
  <c r="I51" i="3"/>
  <c r="F51" i="3"/>
  <c r="N51" i="3" s="1"/>
  <c r="K50" i="3"/>
  <c r="J50" i="3"/>
  <c r="I50" i="3"/>
  <c r="F50" i="3"/>
  <c r="N50" i="3" s="1"/>
  <c r="K49" i="3"/>
  <c r="J49" i="3"/>
  <c r="I49" i="3"/>
  <c r="F49" i="3"/>
  <c r="L49" i="3" s="1"/>
  <c r="K48" i="3"/>
  <c r="J48" i="3"/>
  <c r="I48" i="3"/>
  <c r="F48" i="3"/>
  <c r="N48" i="3" s="1"/>
  <c r="K47" i="3"/>
  <c r="J47" i="3"/>
  <c r="I47" i="3"/>
  <c r="F47" i="3"/>
  <c r="N47" i="3" s="1"/>
  <c r="K46" i="3"/>
  <c r="J46" i="3"/>
  <c r="I46" i="3"/>
  <c r="F46" i="3"/>
  <c r="L46" i="3" s="1"/>
  <c r="K45" i="3"/>
  <c r="J45" i="3"/>
  <c r="I45" i="3"/>
  <c r="F45" i="3"/>
  <c r="N45" i="3" s="1"/>
  <c r="K44" i="3"/>
  <c r="J44" i="3"/>
  <c r="I44" i="3"/>
  <c r="F44" i="3"/>
  <c r="N44" i="3" s="1"/>
  <c r="K43" i="3"/>
  <c r="J43" i="3"/>
  <c r="I43" i="3"/>
  <c r="F43" i="3"/>
  <c r="N43" i="3" s="1"/>
  <c r="K42" i="3"/>
  <c r="J42" i="3"/>
  <c r="I42" i="3"/>
  <c r="F42" i="3"/>
  <c r="N42" i="3" s="1"/>
  <c r="K41" i="3"/>
  <c r="J41" i="3"/>
  <c r="I41" i="3"/>
  <c r="F41" i="3"/>
  <c r="L41" i="3" s="1"/>
  <c r="K40" i="3"/>
  <c r="J40" i="3"/>
  <c r="I40" i="3"/>
  <c r="F40" i="3"/>
  <c r="N40" i="3" s="1"/>
  <c r="K39" i="3"/>
  <c r="J39" i="3"/>
  <c r="I39" i="3"/>
  <c r="F39" i="3"/>
  <c r="N39" i="3" s="1"/>
  <c r="K38" i="3"/>
  <c r="J38" i="3"/>
  <c r="I38" i="3"/>
  <c r="F38" i="3"/>
  <c r="L38" i="3" s="1"/>
  <c r="K37" i="3"/>
  <c r="J37" i="3"/>
  <c r="I37" i="3"/>
  <c r="F37" i="3"/>
  <c r="N37" i="3" s="1"/>
  <c r="K36" i="3"/>
  <c r="J36" i="3"/>
  <c r="I36" i="3"/>
  <c r="F36" i="3"/>
  <c r="N36" i="3" s="1"/>
  <c r="K35" i="3"/>
  <c r="J35" i="3"/>
  <c r="I35" i="3"/>
  <c r="F35" i="3"/>
  <c r="N35" i="3" s="1"/>
  <c r="K34" i="3"/>
  <c r="J34" i="3"/>
  <c r="I34" i="3"/>
  <c r="F34" i="3"/>
  <c r="N34" i="3" s="1"/>
  <c r="K33" i="3"/>
  <c r="J33" i="3"/>
  <c r="I33" i="3"/>
  <c r="F33" i="3"/>
  <c r="L33" i="3" s="1"/>
  <c r="K32" i="3"/>
  <c r="J32" i="3"/>
  <c r="I32" i="3"/>
  <c r="F32" i="3"/>
  <c r="N32" i="3" s="1"/>
  <c r="K31" i="3"/>
  <c r="J31" i="3"/>
  <c r="I31" i="3"/>
  <c r="F31" i="3"/>
  <c r="L31" i="3" s="1"/>
  <c r="K30" i="3"/>
  <c r="J30" i="3"/>
  <c r="I30" i="3"/>
  <c r="F30" i="3"/>
  <c r="N30" i="3" s="1"/>
  <c r="K29" i="3"/>
  <c r="J29" i="3"/>
  <c r="I29" i="3"/>
  <c r="F29" i="3"/>
  <c r="N29" i="3" s="1"/>
  <c r="K28" i="3"/>
  <c r="J28" i="3"/>
  <c r="I28" i="3"/>
  <c r="F28" i="3"/>
  <c r="N28" i="3" s="1"/>
  <c r="K27" i="3"/>
  <c r="J27" i="3"/>
  <c r="I27" i="3"/>
  <c r="F27" i="3"/>
  <c r="N27" i="3" s="1"/>
  <c r="K26" i="3"/>
  <c r="J26" i="3"/>
  <c r="I26" i="3"/>
  <c r="F26" i="3"/>
  <c r="N26" i="3" s="1"/>
  <c r="K25" i="3"/>
  <c r="J25" i="3"/>
  <c r="I25" i="3"/>
  <c r="F25" i="3"/>
  <c r="L25" i="3" s="1"/>
  <c r="K24" i="3"/>
  <c r="J24" i="3"/>
  <c r="I24" i="3"/>
  <c r="F24" i="3"/>
  <c r="N24" i="3" s="1"/>
  <c r="K23" i="3"/>
  <c r="J23" i="3"/>
  <c r="I23" i="3"/>
  <c r="F23" i="3"/>
  <c r="L23" i="3" s="1"/>
  <c r="K22" i="3"/>
  <c r="J22" i="3"/>
  <c r="I22" i="3"/>
  <c r="F22" i="3"/>
  <c r="L22" i="3" s="1"/>
  <c r="K21" i="3"/>
  <c r="J21" i="3"/>
  <c r="I21" i="3"/>
  <c r="F21" i="3"/>
  <c r="N21" i="3" s="1"/>
  <c r="K20" i="3"/>
  <c r="J20" i="3"/>
  <c r="I20" i="3"/>
  <c r="F20" i="3"/>
  <c r="N20" i="3" s="1"/>
  <c r="K19" i="3"/>
  <c r="J19" i="3"/>
  <c r="I19" i="3"/>
  <c r="F19" i="3"/>
  <c r="N19" i="3" s="1"/>
  <c r="K18" i="3"/>
  <c r="J18" i="3"/>
  <c r="I18" i="3"/>
  <c r="F18" i="3"/>
  <c r="N18" i="3" s="1"/>
  <c r="K17" i="3"/>
  <c r="J17" i="3"/>
  <c r="I17" i="3"/>
  <c r="F17" i="3"/>
  <c r="L17" i="3" s="1"/>
  <c r="K16" i="3"/>
  <c r="J16" i="3"/>
  <c r="I16" i="3"/>
  <c r="F16" i="3"/>
  <c r="N16" i="3" s="1"/>
  <c r="K15" i="3"/>
  <c r="J15" i="3"/>
  <c r="I15" i="3"/>
  <c r="F15" i="3"/>
  <c r="L15" i="3" s="1"/>
  <c r="K14" i="3"/>
  <c r="J14" i="3"/>
  <c r="I14" i="3"/>
  <c r="F14" i="3"/>
  <c r="L14" i="3" s="1"/>
  <c r="K13" i="3"/>
  <c r="J13" i="3"/>
  <c r="I13" i="3"/>
  <c r="F13" i="3"/>
  <c r="N13" i="3" s="1"/>
  <c r="K12" i="3"/>
  <c r="J12" i="3"/>
  <c r="I12" i="3"/>
  <c r="F12" i="3"/>
  <c r="N12" i="3" s="1"/>
  <c r="K11" i="3"/>
  <c r="J11" i="3"/>
  <c r="I11" i="3"/>
  <c r="F11" i="3"/>
  <c r="N11" i="3" s="1"/>
  <c r="K10" i="3"/>
  <c r="J10" i="3"/>
  <c r="I10" i="3"/>
  <c r="F10" i="3"/>
  <c r="L10" i="3" s="1"/>
  <c r="K9" i="3"/>
  <c r="J9" i="3"/>
  <c r="I9" i="3"/>
  <c r="F9" i="3"/>
  <c r="L9" i="3" s="1"/>
  <c r="K8" i="3"/>
  <c r="J8" i="3"/>
  <c r="I8" i="3"/>
  <c r="F8" i="3"/>
  <c r="N8" i="3" s="1"/>
  <c r="K7" i="3"/>
  <c r="J7" i="3"/>
  <c r="I7" i="3"/>
  <c r="F7" i="3"/>
  <c r="L7" i="3" s="1"/>
  <c r="K6" i="3"/>
  <c r="J6" i="3"/>
  <c r="I6" i="3"/>
  <c r="F6" i="3"/>
  <c r="L6" i="3" s="1"/>
  <c r="K5" i="3"/>
  <c r="J5" i="3"/>
  <c r="I5" i="3"/>
  <c r="F5" i="3"/>
  <c r="N5" i="3" s="1"/>
  <c r="K4" i="3"/>
  <c r="J4" i="3"/>
  <c r="I4" i="3"/>
  <c r="F4" i="3"/>
  <c r="N4" i="3" s="1"/>
  <c r="K3" i="3"/>
  <c r="J3" i="3"/>
  <c r="I3" i="3"/>
  <c r="F3" i="3"/>
  <c r="N3" i="3" s="1"/>
  <c r="K2" i="3"/>
  <c r="J2" i="3"/>
  <c r="I2" i="3"/>
  <c r="F2" i="3"/>
  <c r="N65" i="3" l="1"/>
  <c r="M7" i="3"/>
  <c r="M9" i="3"/>
  <c r="M15" i="3"/>
  <c r="M17" i="3"/>
  <c r="M31" i="3"/>
  <c r="M33" i="3"/>
  <c r="N38" i="3"/>
  <c r="L54" i="3"/>
  <c r="M54" i="3" s="1"/>
  <c r="M38" i="3"/>
  <c r="N25" i="3"/>
  <c r="N49" i="3"/>
  <c r="M22" i="3"/>
  <c r="N23" i="3"/>
  <c r="L60" i="3"/>
  <c r="M60" i="3" s="1"/>
  <c r="N6" i="3"/>
  <c r="M46" i="3"/>
  <c r="L47" i="3"/>
  <c r="M47" i="3" s="1"/>
  <c r="M61" i="3"/>
  <c r="M6" i="3"/>
  <c r="M23" i="3"/>
  <c r="N31" i="3"/>
  <c r="N46" i="3"/>
  <c r="L62" i="3"/>
  <c r="M62" i="3" s="1"/>
  <c r="N7" i="3"/>
  <c r="L37" i="3"/>
  <c r="M37" i="3" s="1"/>
  <c r="L55" i="3"/>
  <c r="M55" i="3" s="1"/>
  <c r="L28" i="3"/>
  <c r="M28" i="3" s="1"/>
  <c r="N57" i="3"/>
  <c r="N15" i="3"/>
  <c r="L21" i="3"/>
  <c r="M21" i="3" s="1"/>
  <c r="L30" i="3"/>
  <c r="M30" i="3" s="1"/>
  <c r="L39" i="3"/>
  <c r="M39" i="3" s="1"/>
  <c r="L52" i="3"/>
  <c r="M52" i="3" s="1"/>
  <c r="N9" i="3"/>
  <c r="N17" i="3"/>
  <c r="N22" i="3"/>
  <c r="N33" i="3"/>
  <c r="M10" i="3"/>
  <c r="N14" i="3"/>
  <c r="L29" i="3"/>
  <c r="M29" i="3" s="1"/>
  <c r="N41" i="3"/>
  <c r="L5" i="3"/>
  <c r="M5" i="3" s="1"/>
  <c r="L13" i="3"/>
  <c r="M13" i="3" s="1"/>
  <c r="M25" i="3"/>
  <c r="L45" i="3"/>
  <c r="M45" i="3" s="1"/>
  <c r="M65" i="3"/>
  <c r="L53" i="3"/>
  <c r="M53" i="3" s="1"/>
  <c r="L68" i="3"/>
  <c r="M68" i="3" s="1"/>
  <c r="N2" i="3"/>
  <c r="N10" i="3"/>
  <c r="M14" i="3"/>
  <c r="L20" i="3"/>
  <c r="M20" i="3" s="1"/>
  <c r="L36" i="3"/>
  <c r="M36" i="3" s="1"/>
  <c r="M41" i="3"/>
  <c r="L4" i="3"/>
  <c r="M4" i="3" s="1"/>
  <c r="L12" i="3"/>
  <c r="M12" i="3" s="1"/>
  <c r="L44" i="3"/>
  <c r="M44" i="3" s="1"/>
  <c r="M49" i="3"/>
  <c r="M57" i="3"/>
  <c r="L63" i="3"/>
  <c r="M63" i="3" s="1"/>
  <c r="L3" i="3"/>
  <c r="M3" i="3" s="1"/>
  <c r="L11" i="3"/>
  <c r="M11" i="3" s="1"/>
  <c r="L19" i="3"/>
  <c r="M19" i="3" s="1"/>
  <c r="L27" i="3"/>
  <c r="M27" i="3" s="1"/>
  <c r="L35" i="3"/>
  <c r="M35" i="3" s="1"/>
  <c r="L43" i="3"/>
  <c r="M43" i="3" s="1"/>
  <c r="L51" i="3"/>
  <c r="M51" i="3" s="1"/>
  <c r="L59" i="3"/>
  <c r="M59" i="3" s="1"/>
  <c r="N61" i="3"/>
  <c r="L67" i="3"/>
  <c r="M67" i="3" s="1"/>
  <c r="L2" i="3"/>
  <c r="L18" i="3"/>
  <c r="M18" i="3" s="1"/>
  <c r="L26" i="3"/>
  <c r="M26" i="3" s="1"/>
  <c r="L34" i="3"/>
  <c r="M34" i="3" s="1"/>
  <c r="L42" i="3"/>
  <c r="M42" i="3" s="1"/>
  <c r="L50" i="3"/>
  <c r="M50" i="3" s="1"/>
  <c r="L58" i="3"/>
  <c r="M58" i="3" s="1"/>
  <c r="L66" i="3"/>
  <c r="M66" i="3" s="1"/>
  <c r="L8" i="3"/>
  <c r="M8" i="3" s="1"/>
  <c r="L16" i="3"/>
  <c r="M16" i="3" s="1"/>
  <c r="L24" i="3"/>
  <c r="M24" i="3" s="1"/>
  <c r="L32" i="3"/>
  <c r="M32" i="3" s="1"/>
  <c r="L40" i="3"/>
  <c r="M40" i="3" s="1"/>
  <c r="L48" i="3"/>
  <c r="M48" i="3" s="1"/>
  <c r="L56" i="3"/>
  <c r="M56" i="3" s="1"/>
  <c r="L64" i="3"/>
  <c r="M64" i="3" s="1"/>
  <c r="M2" i="3" l="1"/>
  <c r="K24" i="2" l="1"/>
  <c r="J24" i="2"/>
  <c r="I24" i="2"/>
  <c r="F24" i="2"/>
  <c r="N24" i="2" s="1"/>
  <c r="K23" i="2"/>
  <c r="J23" i="2"/>
  <c r="I23" i="2"/>
  <c r="F23" i="2"/>
  <c r="N23" i="2" s="1"/>
  <c r="K22" i="2"/>
  <c r="J22" i="2"/>
  <c r="I22" i="2"/>
  <c r="F22" i="2"/>
  <c r="L22" i="2" s="1"/>
  <c r="K21" i="2"/>
  <c r="J21" i="2"/>
  <c r="I21" i="2"/>
  <c r="F21" i="2"/>
  <c r="N21" i="2" s="1"/>
  <c r="K20" i="2"/>
  <c r="J20" i="2"/>
  <c r="I20" i="2"/>
  <c r="F20" i="2"/>
  <c r="N20" i="2" s="1"/>
  <c r="K19" i="2"/>
  <c r="J19" i="2"/>
  <c r="I19" i="2"/>
  <c r="F19" i="2"/>
  <c r="L19" i="2" s="1"/>
  <c r="K18" i="2"/>
  <c r="J18" i="2"/>
  <c r="I18" i="2"/>
  <c r="F18" i="2"/>
  <c r="L18" i="2" s="1"/>
  <c r="K17" i="2"/>
  <c r="J17" i="2"/>
  <c r="I17" i="2"/>
  <c r="F17" i="2"/>
  <c r="N17" i="2" s="1"/>
  <c r="K16" i="2"/>
  <c r="J16" i="2"/>
  <c r="I16" i="2"/>
  <c r="F16" i="2"/>
  <c r="N16" i="2" s="1"/>
  <c r="K15" i="2"/>
  <c r="J15" i="2"/>
  <c r="I15" i="2"/>
  <c r="F15" i="2"/>
  <c r="N15" i="2" s="1"/>
  <c r="K14" i="2"/>
  <c r="J14" i="2"/>
  <c r="I14" i="2"/>
  <c r="F14" i="2"/>
  <c r="L14" i="2" s="1"/>
  <c r="K13" i="2"/>
  <c r="J13" i="2"/>
  <c r="I13" i="2"/>
  <c r="F13" i="2"/>
  <c r="N13" i="2" s="1"/>
  <c r="K12" i="2"/>
  <c r="J12" i="2"/>
  <c r="I12" i="2"/>
  <c r="F12" i="2"/>
  <c r="N12" i="2" s="1"/>
  <c r="K11" i="2"/>
  <c r="J11" i="2"/>
  <c r="I11" i="2"/>
  <c r="F11" i="2"/>
  <c r="L11" i="2" s="1"/>
  <c r="K10" i="2"/>
  <c r="J10" i="2"/>
  <c r="I10" i="2"/>
  <c r="F10" i="2"/>
  <c r="L10" i="2" s="1"/>
  <c r="K9" i="2"/>
  <c r="J9" i="2"/>
  <c r="I9" i="2"/>
  <c r="F9" i="2"/>
  <c r="N9" i="2" s="1"/>
  <c r="K8" i="2"/>
  <c r="J8" i="2"/>
  <c r="I8" i="2"/>
  <c r="F8" i="2"/>
  <c r="N8" i="2" s="1"/>
  <c r="K7" i="2"/>
  <c r="J7" i="2"/>
  <c r="I7" i="2"/>
  <c r="F7" i="2"/>
  <c r="N7" i="2" s="1"/>
  <c r="K6" i="2"/>
  <c r="J6" i="2"/>
  <c r="I6" i="2"/>
  <c r="F6" i="2"/>
  <c r="L6" i="2" s="1"/>
  <c r="K5" i="2"/>
  <c r="J5" i="2"/>
  <c r="I5" i="2"/>
  <c r="F5" i="2"/>
  <c r="N5" i="2" s="1"/>
  <c r="K4" i="2"/>
  <c r="J4" i="2"/>
  <c r="I4" i="2"/>
  <c r="F4" i="2"/>
  <c r="N4" i="2" s="1"/>
  <c r="K3" i="2"/>
  <c r="J3" i="2"/>
  <c r="I3" i="2"/>
  <c r="F3" i="2"/>
  <c r="L3" i="2" s="1"/>
  <c r="K2" i="2"/>
  <c r="J2" i="2"/>
  <c r="F2" i="2"/>
  <c r="N2" i="2" s="1"/>
  <c r="L17" i="2" l="1"/>
  <c r="M17" i="2" s="1"/>
  <c r="M11" i="2"/>
  <c r="N22" i="2"/>
  <c r="N3" i="2"/>
  <c r="M6" i="2"/>
  <c r="M10" i="2"/>
  <c r="M14" i="2"/>
  <c r="L15" i="2"/>
  <c r="M15" i="2" s="1"/>
  <c r="N19" i="2"/>
  <c r="L16" i="2"/>
  <c r="M16" i="2" s="1"/>
  <c r="L23" i="2"/>
  <c r="M23" i="2" s="1"/>
  <c r="N18" i="2"/>
  <c r="M3" i="2"/>
  <c r="L7" i="2"/>
  <c r="M7" i="2" s="1"/>
  <c r="N10" i="2"/>
  <c r="M19" i="2"/>
  <c r="L9" i="2"/>
  <c r="M9" i="2" s="1"/>
  <c r="N14" i="2"/>
  <c r="N6" i="2"/>
  <c r="M18" i="2"/>
  <c r="L24" i="2"/>
  <c r="M24" i="2" s="1"/>
  <c r="L8" i="2"/>
  <c r="M8" i="2" s="1"/>
  <c r="N11" i="2"/>
  <c r="M22" i="2"/>
  <c r="L5" i="2"/>
  <c r="M5" i="2" s="1"/>
  <c r="L13" i="2"/>
  <c r="M13" i="2" s="1"/>
  <c r="L21" i="2"/>
  <c r="M21" i="2" s="1"/>
  <c r="L4" i="2"/>
  <c r="M4" i="2" s="1"/>
  <c r="L12" i="2"/>
  <c r="M12" i="2" s="1"/>
  <c r="L20" i="2"/>
  <c r="M20" i="2" s="1"/>
  <c r="L2" i="2"/>
  <c r="M2" i="2" l="1"/>
  <c r="K69" i="1" l="1"/>
  <c r="J69" i="1"/>
  <c r="I69" i="1"/>
  <c r="F69" i="1"/>
  <c r="L69" i="1" s="1"/>
  <c r="K68" i="1"/>
  <c r="J68" i="1"/>
  <c r="I68" i="1"/>
  <c r="F68" i="1"/>
  <c r="N68" i="1" s="1"/>
  <c r="K67" i="1"/>
  <c r="J67" i="1"/>
  <c r="I67" i="1"/>
  <c r="F67" i="1"/>
  <c r="L67" i="1" s="1"/>
  <c r="K66" i="1"/>
  <c r="J66" i="1"/>
  <c r="I66" i="1"/>
  <c r="F66" i="1"/>
  <c r="N66" i="1" s="1"/>
  <c r="K65" i="1"/>
  <c r="J65" i="1"/>
  <c r="I65" i="1"/>
  <c r="F65" i="1"/>
  <c r="N65" i="1" s="1"/>
  <c r="K64" i="1"/>
  <c r="J64" i="1"/>
  <c r="I64" i="1"/>
  <c r="F64" i="1"/>
  <c r="N64" i="1" s="1"/>
  <c r="K63" i="1"/>
  <c r="J63" i="1"/>
  <c r="I63" i="1"/>
  <c r="F63" i="1"/>
  <c r="N63" i="1" s="1"/>
  <c r="K62" i="1"/>
  <c r="J62" i="1"/>
  <c r="I62" i="1"/>
  <c r="F62" i="1"/>
  <c r="L62" i="1" s="1"/>
  <c r="K61" i="1"/>
  <c r="J61" i="1"/>
  <c r="I61" i="1"/>
  <c r="F61" i="1"/>
  <c r="L61" i="1" s="1"/>
  <c r="K60" i="1"/>
  <c r="J60" i="1"/>
  <c r="I60" i="1"/>
  <c r="F60" i="1"/>
  <c r="N60" i="1" s="1"/>
  <c r="K59" i="1"/>
  <c r="J59" i="1"/>
  <c r="I59" i="1"/>
  <c r="F59" i="1"/>
  <c r="L59" i="1" s="1"/>
  <c r="K58" i="1"/>
  <c r="J58" i="1"/>
  <c r="I58" i="1"/>
  <c r="F58" i="1"/>
  <c r="N58" i="1" s="1"/>
  <c r="K57" i="1"/>
  <c r="J57" i="1"/>
  <c r="I57" i="1"/>
  <c r="F57" i="1"/>
  <c r="L57" i="1" s="1"/>
  <c r="K56" i="1"/>
  <c r="J56" i="1"/>
  <c r="I56" i="1"/>
  <c r="F56" i="1"/>
  <c r="N56" i="1" s="1"/>
  <c r="K55" i="1"/>
  <c r="J55" i="1"/>
  <c r="I55" i="1"/>
  <c r="F55" i="1"/>
  <c r="N55" i="1" s="1"/>
  <c r="K54" i="1"/>
  <c r="J54" i="1"/>
  <c r="I54" i="1"/>
  <c r="F54" i="1"/>
  <c r="L54" i="1" s="1"/>
  <c r="K53" i="1"/>
  <c r="J53" i="1"/>
  <c r="I53" i="1"/>
  <c r="F53" i="1"/>
  <c r="L53" i="1" s="1"/>
  <c r="K52" i="1"/>
  <c r="J52" i="1"/>
  <c r="I52" i="1"/>
  <c r="F52" i="1"/>
  <c r="N52" i="1" s="1"/>
  <c r="K51" i="1"/>
  <c r="J51" i="1"/>
  <c r="I51" i="1"/>
  <c r="F51" i="1"/>
  <c r="L51" i="1" s="1"/>
  <c r="K50" i="1"/>
  <c r="J50" i="1"/>
  <c r="I50" i="1"/>
  <c r="F50" i="1"/>
  <c r="N50" i="1" s="1"/>
  <c r="K49" i="1"/>
  <c r="J49" i="1"/>
  <c r="I49" i="1"/>
  <c r="F49" i="1"/>
  <c r="N49" i="1" s="1"/>
  <c r="K48" i="1"/>
  <c r="J48" i="1"/>
  <c r="I48" i="1"/>
  <c r="F48" i="1"/>
  <c r="N48" i="1" s="1"/>
  <c r="K47" i="1"/>
  <c r="J47" i="1"/>
  <c r="I47" i="1"/>
  <c r="F47" i="1"/>
  <c r="N47" i="1" s="1"/>
  <c r="K46" i="1"/>
  <c r="J46" i="1"/>
  <c r="I46" i="1"/>
  <c r="F46" i="1"/>
  <c r="N46" i="1" s="1"/>
  <c r="K45" i="1"/>
  <c r="J45" i="1"/>
  <c r="I45" i="1"/>
  <c r="F45" i="1"/>
  <c r="L45" i="1" s="1"/>
  <c r="K44" i="1"/>
  <c r="J44" i="1"/>
  <c r="I44" i="1"/>
  <c r="F44" i="1"/>
  <c r="N44" i="1" s="1"/>
  <c r="K43" i="1"/>
  <c r="J43" i="1"/>
  <c r="I43" i="1"/>
  <c r="F43" i="1"/>
  <c r="L43" i="1" s="1"/>
  <c r="K42" i="1"/>
  <c r="J42" i="1"/>
  <c r="I42" i="1"/>
  <c r="F42" i="1"/>
  <c r="N42" i="1" s="1"/>
  <c r="K41" i="1"/>
  <c r="J41" i="1"/>
  <c r="I41" i="1"/>
  <c r="F41" i="1"/>
  <c r="N41" i="1" s="1"/>
  <c r="K40" i="1"/>
  <c r="J40" i="1"/>
  <c r="I40" i="1"/>
  <c r="F40" i="1"/>
  <c r="N40" i="1" s="1"/>
  <c r="K39" i="1"/>
  <c r="J39" i="1"/>
  <c r="I39" i="1"/>
  <c r="F39" i="1"/>
  <c r="N39" i="1" s="1"/>
  <c r="K38" i="1"/>
  <c r="J38" i="1"/>
  <c r="I38" i="1"/>
  <c r="F38" i="1"/>
  <c r="L38" i="1" s="1"/>
  <c r="K37" i="1"/>
  <c r="J37" i="1"/>
  <c r="I37" i="1"/>
  <c r="F37" i="1"/>
  <c r="L37" i="1" s="1"/>
  <c r="K36" i="1"/>
  <c r="J36" i="1"/>
  <c r="I36" i="1"/>
  <c r="F36" i="1"/>
  <c r="N36" i="1" s="1"/>
  <c r="K35" i="1"/>
  <c r="J35" i="1"/>
  <c r="I35" i="1"/>
  <c r="F35" i="1"/>
  <c r="L35" i="1" s="1"/>
  <c r="K34" i="1"/>
  <c r="J34" i="1"/>
  <c r="I34" i="1"/>
  <c r="F34" i="1"/>
  <c r="N34" i="1" s="1"/>
  <c r="K33" i="1"/>
  <c r="J33" i="1"/>
  <c r="I33" i="1"/>
  <c r="F33" i="1"/>
  <c r="N33" i="1" s="1"/>
  <c r="K32" i="1"/>
  <c r="J32" i="1"/>
  <c r="I32" i="1"/>
  <c r="F32" i="1"/>
  <c r="N32" i="1" s="1"/>
  <c r="K31" i="1"/>
  <c r="J31" i="1"/>
  <c r="I31" i="1"/>
  <c r="F31" i="1"/>
  <c r="N31" i="1" s="1"/>
  <c r="K30" i="1"/>
  <c r="J30" i="1"/>
  <c r="I30" i="1"/>
  <c r="F30" i="1"/>
  <c r="N30" i="1" s="1"/>
  <c r="K29" i="1"/>
  <c r="J29" i="1"/>
  <c r="I29" i="1"/>
  <c r="F29" i="1"/>
  <c r="L29" i="1" s="1"/>
  <c r="K28" i="1"/>
  <c r="J28" i="1"/>
  <c r="I28" i="1"/>
  <c r="F28" i="1"/>
  <c r="N28" i="1" s="1"/>
  <c r="K27" i="1"/>
  <c r="J27" i="1"/>
  <c r="I27" i="1"/>
  <c r="F27" i="1"/>
  <c r="L27" i="1" s="1"/>
  <c r="K26" i="1"/>
  <c r="J26" i="1"/>
  <c r="I26" i="1"/>
  <c r="F26" i="1"/>
  <c r="N26" i="1" s="1"/>
  <c r="K25" i="1"/>
  <c r="J25" i="1"/>
  <c r="I25" i="1"/>
  <c r="F25" i="1"/>
  <c r="N25" i="1" s="1"/>
  <c r="K24" i="1"/>
  <c r="J24" i="1"/>
  <c r="I24" i="1"/>
  <c r="F24" i="1"/>
  <c r="N24" i="1" s="1"/>
  <c r="K23" i="1"/>
  <c r="J23" i="1"/>
  <c r="I23" i="1"/>
  <c r="F23" i="1"/>
  <c r="N23" i="1" s="1"/>
  <c r="K22" i="1"/>
  <c r="J22" i="1"/>
  <c r="I22" i="1"/>
  <c r="F22" i="1"/>
  <c r="N22" i="1" s="1"/>
  <c r="K21" i="1"/>
  <c r="J21" i="1"/>
  <c r="I21" i="1"/>
  <c r="F21" i="1"/>
  <c r="L21" i="1" s="1"/>
  <c r="K20" i="1"/>
  <c r="J20" i="1"/>
  <c r="I20" i="1"/>
  <c r="F20" i="1"/>
  <c r="N20" i="1" s="1"/>
  <c r="K19" i="1"/>
  <c r="J19" i="1"/>
  <c r="I19" i="1"/>
  <c r="F19" i="1"/>
  <c r="L19" i="1" s="1"/>
  <c r="K18" i="1"/>
  <c r="J18" i="1"/>
  <c r="I18" i="1"/>
  <c r="F18" i="1"/>
  <c r="N18" i="1" s="1"/>
  <c r="K17" i="1"/>
  <c r="J17" i="1"/>
  <c r="I17" i="1"/>
  <c r="F17" i="1"/>
  <c r="N17" i="1" s="1"/>
  <c r="K16" i="1"/>
  <c r="J16" i="1"/>
  <c r="I16" i="1"/>
  <c r="F16" i="1"/>
  <c r="N16" i="1" s="1"/>
  <c r="K15" i="1"/>
  <c r="J15" i="1"/>
  <c r="I15" i="1"/>
  <c r="F15" i="1"/>
  <c r="N15" i="1" s="1"/>
  <c r="K14" i="1"/>
  <c r="J14" i="1"/>
  <c r="I14" i="1"/>
  <c r="F14" i="1"/>
  <c r="N14" i="1" s="1"/>
  <c r="K13" i="1"/>
  <c r="J13" i="1"/>
  <c r="I13" i="1"/>
  <c r="F13" i="1"/>
  <c r="L13" i="1" s="1"/>
  <c r="K12" i="1"/>
  <c r="J12" i="1"/>
  <c r="I12" i="1"/>
  <c r="F12" i="1"/>
  <c r="N12" i="1" s="1"/>
  <c r="K11" i="1"/>
  <c r="J11" i="1"/>
  <c r="I11" i="1"/>
  <c r="F11" i="1"/>
  <c r="L11" i="1" s="1"/>
  <c r="K10" i="1"/>
  <c r="J10" i="1"/>
  <c r="I10" i="1"/>
  <c r="F10" i="1"/>
  <c r="N10" i="1" s="1"/>
  <c r="K9" i="1"/>
  <c r="J9" i="1"/>
  <c r="I9" i="1"/>
  <c r="F9" i="1"/>
  <c r="N9" i="1" s="1"/>
  <c r="K8" i="1"/>
  <c r="J8" i="1"/>
  <c r="I8" i="1"/>
  <c r="F8" i="1"/>
  <c r="N8" i="1" s="1"/>
  <c r="K7" i="1"/>
  <c r="J7" i="1"/>
  <c r="I7" i="1"/>
  <c r="F7" i="1"/>
  <c r="N7" i="1" s="1"/>
  <c r="K6" i="1"/>
  <c r="J6" i="1"/>
  <c r="I6" i="1"/>
  <c r="F6" i="1"/>
  <c r="L6" i="1" s="1"/>
  <c r="K5" i="1"/>
  <c r="J5" i="1"/>
  <c r="I5" i="1"/>
  <c r="F5" i="1"/>
  <c r="L5" i="1" s="1"/>
  <c r="K4" i="1"/>
  <c r="J4" i="1"/>
  <c r="I4" i="1"/>
  <c r="F4" i="1"/>
  <c r="N4" i="1" s="1"/>
  <c r="K3" i="1"/>
  <c r="J3" i="1"/>
  <c r="I3" i="1"/>
  <c r="F3" i="1"/>
  <c r="L3" i="1" s="1"/>
  <c r="K2" i="1"/>
  <c r="J2" i="1"/>
  <c r="I2" i="1"/>
  <c r="F2" i="1"/>
  <c r="M35" i="1" l="1"/>
  <c r="N38" i="1"/>
  <c r="N3" i="1"/>
  <c r="N27" i="1"/>
  <c r="M43" i="1"/>
  <c r="M6" i="1"/>
  <c r="M67" i="1"/>
  <c r="M69" i="1"/>
  <c r="L4" i="1"/>
  <c r="M4" i="1" s="1"/>
  <c r="M54" i="1"/>
  <c r="N57" i="1"/>
  <c r="N6" i="1"/>
  <c r="M13" i="1"/>
  <c r="M21" i="1"/>
  <c r="N19" i="1"/>
  <c r="M29" i="1"/>
  <c r="L30" i="1"/>
  <c r="M30" i="1" s="1"/>
  <c r="L49" i="1"/>
  <c r="M49" i="1" s="1"/>
  <c r="N62" i="1"/>
  <c r="M45" i="1"/>
  <c r="L46" i="1"/>
  <c r="M46" i="1" s="1"/>
  <c r="N59" i="1"/>
  <c r="M62" i="1"/>
  <c r="L20" i="1"/>
  <c r="M20" i="1" s="1"/>
  <c r="M38" i="1"/>
  <c r="N54" i="1"/>
  <c r="N67" i="1"/>
  <c r="L22" i="1"/>
  <c r="M22" i="1" s="1"/>
  <c r="L41" i="1"/>
  <c r="M41" i="1" s="1"/>
  <c r="N11" i="1"/>
  <c r="M27" i="1"/>
  <c r="M11" i="1"/>
  <c r="L17" i="1"/>
  <c r="M17" i="1" s="1"/>
  <c r="L36" i="1"/>
  <c r="M36" i="1" s="1"/>
  <c r="N43" i="1"/>
  <c r="M57" i="1"/>
  <c r="L12" i="1"/>
  <c r="M12" i="1" s="1"/>
  <c r="M37" i="1"/>
  <c r="M51" i="1"/>
  <c r="L55" i="1"/>
  <c r="M55" i="1" s="1"/>
  <c r="M59" i="1"/>
  <c r="L63" i="1"/>
  <c r="M63" i="1" s="1"/>
  <c r="L68" i="1"/>
  <c r="L14" i="1"/>
  <c r="M14" i="1" s="1"/>
  <c r="L33" i="1"/>
  <c r="M33" i="1" s="1"/>
  <c r="L52" i="1"/>
  <c r="M52" i="1" s="1"/>
  <c r="L60" i="1"/>
  <c r="M60" i="1" s="1"/>
  <c r="M3" i="1"/>
  <c r="L9" i="1"/>
  <c r="M9" i="1" s="1"/>
  <c r="L28" i="1"/>
  <c r="M28" i="1" s="1"/>
  <c r="N35" i="1"/>
  <c r="M53" i="1"/>
  <c r="M61" i="1"/>
  <c r="L65" i="1"/>
  <c r="M65" i="1" s="1"/>
  <c r="M5" i="1"/>
  <c r="M19" i="1"/>
  <c r="L25" i="1"/>
  <c r="M25" i="1" s="1"/>
  <c r="L44" i="1"/>
  <c r="M44" i="1" s="1"/>
  <c r="N51" i="1"/>
  <c r="N5" i="1"/>
  <c r="N13" i="1"/>
  <c r="N21" i="1"/>
  <c r="N29" i="1"/>
  <c r="N37" i="1"/>
  <c r="N45" i="1"/>
  <c r="N53" i="1"/>
  <c r="N61" i="1"/>
  <c r="N69" i="1"/>
  <c r="L2" i="1"/>
  <c r="L10" i="1"/>
  <c r="M10" i="1" s="1"/>
  <c r="L18" i="1"/>
  <c r="M18" i="1" s="1"/>
  <c r="L26" i="1"/>
  <c r="M26" i="1" s="1"/>
  <c r="L34" i="1"/>
  <c r="M34" i="1" s="1"/>
  <c r="L42" i="1"/>
  <c r="M42" i="1" s="1"/>
  <c r="L50" i="1"/>
  <c r="M50" i="1" s="1"/>
  <c r="L58" i="1"/>
  <c r="M58" i="1" s="1"/>
  <c r="L66" i="1"/>
  <c r="M66" i="1" s="1"/>
  <c r="L16" i="1"/>
  <c r="M16" i="1" s="1"/>
  <c r="L40" i="1"/>
  <c r="M40" i="1" s="1"/>
  <c r="L48" i="1"/>
  <c r="M48" i="1" s="1"/>
  <c r="L56" i="1"/>
  <c r="M56" i="1" s="1"/>
  <c r="L64" i="1"/>
  <c r="M64" i="1" s="1"/>
  <c r="N2" i="1"/>
  <c r="L8" i="1"/>
  <c r="M8" i="1" s="1"/>
  <c r="L24" i="1"/>
  <c r="M24" i="1" s="1"/>
  <c r="L32" i="1"/>
  <c r="M32" i="1" s="1"/>
  <c r="L7" i="1"/>
  <c r="M7" i="1" s="1"/>
  <c r="L15" i="1"/>
  <c r="M15" i="1" s="1"/>
  <c r="L23" i="1"/>
  <c r="M23" i="1" s="1"/>
  <c r="L31" i="1"/>
  <c r="M31" i="1" s="1"/>
  <c r="L39" i="1"/>
  <c r="M39" i="1" s="1"/>
  <c r="L47" i="1"/>
  <c r="M47" i="1" s="1"/>
  <c r="M68" i="1" l="1"/>
  <c r="M2" i="1"/>
</calcChain>
</file>

<file path=xl/sharedStrings.xml><?xml version="1.0" encoding="utf-8"?>
<sst xmlns="http://schemas.openxmlformats.org/spreadsheetml/2006/main" count="246" uniqueCount="46">
  <si>
    <t>Lines</t>
  </si>
  <si>
    <t>Ts/Tv</t>
  </si>
  <si>
    <t>SNP</t>
  </si>
  <si>
    <t>DEL</t>
  </si>
  <si>
    <t>INS</t>
  </si>
  <si>
    <t>INDELs</t>
  </si>
  <si>
    <t>%_bases_above_3</t>
  </si>
  <si>
    <t>Ngen</t>
  </si>
  <si>
    <t>SNPs MR</t>
  </si>
  <si>
    <t>DEL MR</t>
  </si>
  <si>
    <t>INS MR</t>
  </si>
  <si>
    <t>INDELs MR</t>
  </si>
  <si>
    <t>Total MR</t>
  </si>
  <si>
    <r>
      <t>µ</t>
    </r>
    <r>
      <rPr>
        <b/>
        <i/>
        <vertAlign val="subscript"/>
        <sz val="14"/>
        <color rgb="FF2A2A2A"/>
        <rFont val="Calibri"/>
        <family val="2"/>
        <scheme val="minor"/>
      </rPr>
      <t>GENOME</t>
    </r>
    <r>
      <rPr>
        <b/>
        <sz val="14"/>
        <color rgb="FF2A2A2A"/>
        <rFont val="Calibri"/>
        <family val="2"/>
        <scheme val="minor"/>
      </rPr>
      <t> </t>
    </r>
  </si>
  <si>
    <t>Ngens</t>
  </si>
  <si>
    <t>Strain</t>
  </si>
  <si>
    <t>N2</t>
  </si>
  <si>
    <t>PB306</t>
  </si>
  <si>
    <t>Line</t>
  </si>
  <si>
    <t>TsTv</t>
  </si>
  <si>
    <t>Indel</t>
  </si>
  <si>
    <t>Pct_bases_above_3</t>
  </si>
  <si>
    <t>SNPrate</t>
  </si>
  <si>
    <t>Delrate</t>
  </si>
  <si>
    <t>Insrate</t>
  </si>
  <si>
    <t>Indelrate</t>
  </si>
  <si>
    <t>Ugenome</t>
  </si>
  <si>
    <t>Mev1</t>
  </si>
  <si>
    <t>The four preceding worksheets show the results for individual MA lines nuclear mutation rates.
 The first worksheet is for N2 MA lines, the second for mev-1 MA lines, the third for PB306 MA lines 
and the fourth one is for all the MA lines in a separate worksheet.</t>
  </si>
  <si>
    <t>deletion mutation rate</t>
  </si>
  <si>
    <t>insertion mutation rate</t>
  </si>
  <si>
    <t>indels mutation rate</t>
  </si>
  <si>
    <t>total mutation rate</t>
  </si>
  <si>
    <t>Percentage genome covered &gt; 3x</t>
  </si>
  <si>
    <t>number of indels</t>
  </si>
  <si>
    <t>number of insertions</t>
  </si>
  <si>
    <t>number of deletions</t>
  </si>
  <si>
    <t>number of base-substitution</t>
  </si>
  <si>
    <t>name of lines</t>
  </si>
  <si>
    <t>transition to transversion ratio</t>
  </si>
  <si>
    <r>
      <t>µ</t>
    </r>
    <r>
      <rPr>
        <i/>
        <vertAlign val="subscript"/>
        <sz val="14"/>
        <color rgb="FF2A2A2A"/>
        <rFont val="Calibri"/>
        <family val="2"/>
        <scheme val="minor"/>
      </rPr>
      <t>GENOME</t>
    </r>
    <r>
      <rPr>
        <sz val="14"/>
        <color rgb="FF2A2A2A"/>
        <rFont val="Calibri"/>
        <family val="2"/>
        <scheme val="minor"/>
      </rPr>
      <t> </t>
    </r>
  </si>
  <si>
    <t>number of generations</t>
  </si>
  <si>
    <t>genome-wide mutation rate per-generation</t>
  </si>
  <si>
    <t>base substitution mutation rate</t>
  </si>
  <si>
    <t>Column heading</t>
  </si>
  <si>
    <t>Explanation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</si>
</sst>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vertAlign val="subscript"/>
      <sz val="14"/>
      <color rgb="FF2A2A2A"/>
      <name val="Calibri"/>
      <family val="2"/>
      <scheme val="minor"/>
    </font>
    <font>
      <b/>
      <sz val="14"/>
      <color rgb="FF2A2A2A"/>
      <name val="Calibri"/>
      <family val="2"/>
      <scheme val="minor"/>
    </font>
    <font>
      <i/>
      <vertAlign val="subscript"/>
      <sz val="14"/>
      <color rgb="FF2A2A2A"/>
      <name val="Calibri"/>
      <family val="2"/>
      <scheme val="minor"/>
    </font>
    <font>
      <sz val="14"/>
      <color rgb="FF2A2A2A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 vertical="center" wrapText="1"/>
    </xf>
    <xf numFmtId="0" fontId="1" fillId="0" borderId="0" xfId="0" applyFont="1"/>
    <xf numFmtId="0" fontId="0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9"/>
  <sheetViews>
    <sheetView workbookViewId="0">
      <pane ySplit="1" topLeftCell="A2" activePane="bottomLeft" state="frozen"/>
      <selection pane="bottomLeft" activeCell="N2" sqref="N2"/>
    </sheetView>
  </sheetViews>
  <sheetFormatPr defaultRowHeight="14.4" x14ac:dyDescent="0.3"/>
  <cols>
    <col min="1" max="6" width="8.88671875" style="2"/>
    <col min="7" max="7" width="16.44140625" style="2" bestFit="1" customWidth="1"/>
    <col min="8" max="14" width="12" style="2" bestFit="1" customWidth="1"/>
    <col min="15" max="16384" width="8.88671875" style="2"/>
  </cols>
  <sheetData>
    <row r="1" spans="1:14" s="1" customFormat="1" ht="20.39999999999999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3">
      <c r="A2" s="2">
        <v>502</v>
      </c>
      <c r="B2" s="2">
        <v>0.71</v>
      </c>
      <c r="C2" s="2">
        <v>53</v>
      </c>
      <c r="D2" s="2">
        <v>5</v>
      </c>
      <c r="E2" s="2">
        <v>3</v>
      </c>
      <c r="F2" s="2">
        <f t="shared" ref="F2:F33" si="0">E2+D2</f>
        <v>8</v>
      </c>
      <c r="G2" s="2">
        <v>98.2</v>
      </c>
      <c r="H2" s="3">
        <v>239</v>
      </c>
      <c r="I2" s="2">
        <f t="shared" ref="I2:I33" si="1">C2/(((G2/100)*100286401)*H2)</f>
        <v>2.2517721055907287E-9</v>
      </c>
      <c r="J2" s="2">
        <f t="shared" ref="J2:J33" si="2">D2/(((G2/100)*100286401)*H2)</f>
        <v>2.1243133071610645E-10</v>
      </c>
      <c r="K2" s="2">
        <f t="shared" ref="K2:K33" si="3">E2/(((G2/100)*100286401)*H2)</f>
        <v>1.2745879842966388E-10</v>
      </c>
      <c r="L2" s="2">
        <f t="shared" ref="L2:L33" si="4">F2/(((G2/100)*100286401)*H2)</f>
        <v>3.3989012914577034E-10</v>
      </c>
      <c r="M2" s="2">
        <f t="shared" ref="M2:M33" si="5">L2+I2</f>
        <v>2.591662234736499E-9</v>
      </c>
      <c r="N2" s="2">
        <f t="shared" ref="N2:N33" si="6">(C2+F2)/H2</f>
        <v>0.25523012552301255</v>
      </c>
    </row>
    <row r="3" spans="1:14" x14ac:dyDescent="0.3">
      <c r="A3" s="2">
        <v>503</v>
      </c>
      <c r="B3" s="2">
        <v>1.17</v>
      </c>
      <c r="C3" s="2">
        <v>52</v>
      </c>
      <c r="D3" s="2">
        <v>9</v>
      </c>
      <c r="E3" s="2">
        <v>5</v>
      </c>
      <c r="F3" s="2">
        <f t="shared" si="0"/>
        <v>14</v>
      </c>
      <c r="G3" s="2">
        <v>97.2</v>
      </c>
      <c r="H3" s="3">
        <v>236.33333333333334</v>
      </c>
      <c r="I3" s="2">
        <f t="shared" si="1"/>
        <v>2.2572000554887388E-9</v>
      </c>
      <c r="J3" s="2">
        <f t="shared" si="2"/>
        <v>3.9066924037305094E-10</v>
      </c>
      <c r="K3" s="2">
        <f t="shared" si="3"/>
        <v>2.1703846687391718E-10</v>
      </c>
      <c r="L3" s="2">
        <f t="shared" si="4"/>
        <v>6.0770770724696807E-10</v>
      </c>
      <c r="M3" s="2">
        <f t="shared" si="5"/>
        <v>2.8649077627357069E-9</v>
      </c>
      <c r="N3" s="2">
        <f t="shared" si="6"/>
        <v>0.27926657263751764</v>
      </c>
    </row>
    <row r="4" spans="1:14" x14ac:dyDescent="0.3">
      <c r="A4" s="2">
        <v>504</v>
      </c>
      <c r="B4" s="2">
        <v>0.46</v>
      </c>
      <c r="C4" s="2">
        <v>41</v>
      </c>
      <c r="D4" s="2">
        <v>9</v>
      </c>
      <c r="E4" s="2">
        <v>5</v>
      </c>
      <c r="F4" s="2">
        <f t="shared" si="0"/>
        <v>14</v>
      </c>
      <c r="G4" s="2">
        <v>98.5</v>
      </c>
      <c r="H4" s="3">
        <v>211.83333333333334</v>
      </c>
      <c r="I4" s="2">
        <f t="shared" si="1"/>
        <v>1.9593466562204193E-9</v>
      </c>
      <c r="J4" s="2">
        <f t="shared" si="2"/>
        <v>4.3010048551179943E-10</v>
      </c>
      <c r="K4" s="2">
        <f t="shared" si="3"/>
        <v>2.3894471417322188E-10</v>
      </c>
      <c r="L4" s="2">
        <f t="shared" si="4"/>
        <v>6.6904519968502131E-10</v>
      </c>
      <c r="M4" s="2">
        <f t="shared" si="5"/>
        <v>2.6283918559054405E-9</v>
      </c>
      <c r="N4" s="2">
        <f t="shared" si="6"/>
        <v>0.25963808025177026</v>
      </c>
    </row>
    <row r="5" spans="1:14" x14ac:dyDescent="0.3">
      <c r="A5" s="2">
        <v>505</v>
      </c>
      <c r="B5" s="2">
        <v>0.62</v>
      </c>
      <c r="C5" s="2">
        <v>42</v>
      </c>
      <c r="D5" s="2">
        <v>6</v>
      </c>
      <c r="E5" s="2">
        <v>3</v>
      </c>
      <c r="F5" s="2">
        <f t="shared" si="0"/>
        <v>9</v>
      </c>
      <c r="G5" s="2">
        <v>98</v>
      </c>
      <c r="H5" s="3">
        <v>235</v>
      </c>
      <c r="I5" s="2">
        <f t="shared" si="1"/>
        <v>1.8185000044890735E-9</v>
      </c>
      <c r="J5" s="2">
        <f t="shared" si="2"/>
        <v>2.5978571492701049E-10</v>
      </c>
      <c r="K5" s="2">
        <f t="shared" si="3"/>
        <v>1.2989285746350525E-10</v>
      </c>
      <c r="L5" s="2">
        <f t="shared" si="4"/>
        <v>3.8967857239051571E-10</v>
      </c>
      <c r="M5" s="2">
        <f t="shared" si="5"/>
        <v>2.2081785768795894E-9</v>
      </c>
      <c r="N5" s="2">
        <f t="shared" si="6"/>
        <v>0.21702127659574469</v>
      </c>
    </row>
    <row r="6" spans="1:14" x14ac:dyDescent="0.3">
      <c r="A6" s="2">
        <v>508</v>
      </c>
      <c r="B6" s="2">
        <v>0.56000000000000005</v>
      </c>
      <c r="C6" s="2">
        <v>39</v>
      </c>
      <c r="D6" s="2">
        <v>6</v>
      </c>
      <c r="E6" s="2">
        <v>9</v>
      </c>
      <c r="F6" s="2">
        <f t="shared" si="0"/>
        <v>15</v>
      </c>
      <c r="G6" s="2">
        <v>98.5</v>
      </c>
      <c r="H6" s="3">
        <v>213.72727272727272</v>
      </c>
      <c r="I6" s="2">
        <f t="shared" si="1"/>
        <v>1.8472530257390728E-9</v>
      </c>
      <c r="J6" s="2">
        <f t="shared" si="2"/>
        <v>2.8419277319062656E-10</v>
      </c>
      <c r="K6" s="2">
        <f t="shared" si="3"/>
        <v>4.2628915978593984E-10</v>
      </c>
      <c r="L6" s="2">
        <f t="shared" si="4"/>
        <v>7.1048193297656645E-10</v>
      </c>
      <c r="M6" s="2">
        <f t="shared" si="5"/>
        <v>2.5577349587156393E-9</v>
      </c>
      <c r="N6" s="2">
        <f t="shared" si="6"/>
        <v>0.25265844321565295</v>
      </c>
    </row>
    <row r="7" spans="1:14" x14ac:dyDescent="0.3">
      <c r="A7" s="2">
        <v>509</v>
      </c>
      <c r="B7" s="2">
        <v>1.1100000000000001</v>
      </c>
      <c r="C7" s="2">
        <v>59</v>
      </c>
      <c r="D7" s="2">
        <v>7</v>
      </c>
      <c r="E7" s="2">
        <v>5</v>
      </c>
      <c r="F7" s="2">
        <f t="shared" si="0"/>
        <v>12</v>
      </c>
      <c r="G7" s="2">
        <v>96.5</v>
      </c>
      <c r="H7" s="3">
        <v>243</v>
      </c>
      <c r="I7" s="2">
        <f t="shared" si="1"/>
        <v>2.5088597189092444E-9</v>
      </c>
      <c r="J7" s="2">
        <f t="shared" si="2"/>
        <v>2.9766132258245272E-10</v>
      </c>
      <c r="K7" s="2">
        <f t="shared" si="3"/>
        <v>2.1261523041603769E-10</v>
      </c>
      <c r="L7" s="2">
        <f t="shared" si="4"/>
        <v>5.1027655299849038E-10</v>
      </c>
      <c r="M7" s="2">
        <f t="shared" si="5"/>
        <v>3.0191362719077346E-9</v>
      </c>
      <c r="N7" s="2">
        <f t="shared" si="6"/>
        <v>0.29218106995884774</v>
      </c>
    </row>
    <row r="8" spans="1:14" x14ac:dyDescent="0.3">
      <c r="A8" s="2">
        <v>511</v>
      </c>
      <c r="B8" s="2">
        <v>1.1000000000000001</v>
      </c>
      <c r="C8" s="2">
        <v>44</v>
      </c>
      <c r="D8" s="2">
        <v>8</v>
      </c>
      <c r="E8" s="2">
        <v>3</v>
      </c>
      <c r="F8" s="2">
        <f t="shared" si="0"/>
        <v>11</v>
      </c>
      <c r="G8" s="2">
        <v>92.7</v>
      </c>
      <c r="H8" s="3">
        <v>228.75</v>
      </c>
      <c r="I8" s="2">
        <f t="shared" si="1"/>
        <v>2.0690443202593574E-9</v>
      </c>
      <c r="J8" s="2">
        <f t="shared" si="2"/>
        <v>3.7618987641079229E-10</v>
      </c>
      <c r="K8" s="2">
        <f t="shared" si="3"/>
        <v>1.410712036540471E-10</v>
      </c>
      <c r="L8" s="2">
        <f t="shared" si="4"/>
        <v>5.1726108006483936E-10</v>
      </c>
      <c r="M8" s="2">
        <f t="shared" si="5"/>
        <v>2.5863054003241966E-9</v>
      </c>
      <c r="N8" s="2">
        <f t="shared" si="6"/>
        <v>0.24043715846994534</v>
      </c>
    </row>
    <row r="9" spans="1:14" x14ac:dyDescent="0.3">
      <c r="A9" s="2">
        <v>512</v>
      </c>
      <c r="B9" s="2">
        <v>0.92</v>
      </c>
      <c r="C9" s="2">
        <v>46</v>
      </c>
      <c r="D9" s="2">
        <v>10</v>
      </c>
      <c r="E9" s="2">
        <v>11</v>
      </c>
      <c r="F9" s="2">
        <f t="shared" si="0"/>
        <v>21</v>
      </c>
      <c r="G9" s="2">
        <v>97.6</v>
      </c>
      <c r="H9" s="3">
        <v>229.8</v>
      </c>
      <c r="I9" s="2">
        <f t="shared" si="1"/>
        <v>2.0451065689648186E-9</v>
      </c>
      <c r="J9" s="2">
        <f t="shared" si="2"/>
        <v>4.4458838455756927E-10</v>
      </c>
      <c r="K9" s="2">
        <f t="shared" si="3"/>
        <v>4.8904722301332623E-10</v>
      </c>
      <c r="L9" s="2">
        <f t="shared" si="4"/>
        <v>9.336356075708954E-10</v>
      </c>
      <c r="M9" s="2">
        <f t="shared" si="5"/>
        <v>2.978742176535714E-9</v>
      </c>
      <c r="N9" s="2">
        <f t="shared" si="6"/>
        <v>0.29155787641427328</v>
      </c>
    </row>
    <row r="10" spans="1:14" x14ac:dyDescent="0.3">
      <c r="A10" s="2">
        <v>513</v>
      </c>
      <c r="B10" s="2">
        <v>0.64</v>
      </c>
      <c r="C10" s="2">
        <v>64</v>
      </c>
      <c r="D10" s="2">
        <v>8</v>
      </c>
      <c r="E10" s="2">
        <v>2</v>
      </c>
      <c r="F10" s="2">
        <f t="shared" si="0"/>
        <v>10</v>
      </c>
      <c r="G10" s="2">
        <v>98</v>
      </c>
      <c r="H10" s="3">
        <v>242</v>
      </c>
      <c r="I10" s="2">
        <f t="shared" si="1"/>
        <v>2.6908933557177944E-9</v>
      </c>
      <c r="J10" s="2">
        <f t="shared" si="2"/>
        <v>3.363616694647243E-10</v>
      </c>
      <c r="K10" s="2">
        <f t="shared" si="3"/>
        <v>8.4090417366181075E-11</v>
      </c>
      <c r="L10" s="2">
        <f t="shared" si="4"/>
        <v>4.2045208683090542E-10</v>
      </c>
      <c r="M10" s="2">
        <f t="shared" si="5"/>
        <v>3.1113454425486998E-9</v>
      </c>
      <c r="N10" s="2">
        <f t="shared" si="6"/>
        <v>0.30578512396694213</v>
      </c>
    </row>
    <row r="11" spans="1:14" x14ac:dyDescent="0.3">
      <c r="A11" s="2">
        <v>514</v>
      </c>
      <c r="B11" s="2">
        <v>0.7</v>
      </c>
      <c r="C11" s="2">
        <v>51</v>
      </c>
      <c r="D11" s="2">
        <v>3</v>
      </c>
      <c r="E11" s="2">
        <v>1</v>
      </c>
      <c r="F11" s="2">
        <f t="shared" si="0"/>
        <v>4</v>
      </c>
      <c r="G11" s="2">
        <v>97.1</v>
      </c>
      <c r="H11" s="3">
        <v>241</v>
      </c>
      <c r="I11" s="2">
        <f t="shared" si="1"/>
        <v>2.1731607755847776E-9</v>
      </c>
      <c r="J11" s="2">
        <f t="shared" si="2"/>
        <v>1.2783298679910457E-10</v>
      </c>
      <c r="K11" s="2">
        <f t="shared" si="3"/>
        <v>4.2610995599701519E-11</v>
      </c>
      <c r="L11" s="2">
        <f t="shared" si="4"/>
        <v>1.7044398239880607E-10</v>
      </c>
      <c r="M11" s="2">
        <f t="shared" si="5"/>
        <v>2.3436047579835836E-9</v>
      </c>
      <c r="N11" s="2">
        <f t="shared" si="6"/>
        <v>0.22821576763485477</v>
      </c>
    </row>
    <row r="12" spans="1:14" x14ac:dyDescent="0.3">
      <c r="A12" s="2">
        <v>516</v>
      </c>
      <c r="B12" s="2">
        <v>0.56999999999999995</v>
      </c>
      <c r="C12" s="2">
        <v>47</v>
      </c>
      <c r="D12" s="2">
        <v>3</v>
      </c>
      <c r="E12" s="2">
        <v>5</v>
      </c>
      <c r="F12" s="2">
        <f t="shared" si="0"/>
        <v>8</v>
      </c>
      <c r="G12" s="2">
        <v>98.3</v>
      </c>
      <c r="H12" s="3">
        <v>217.75</v>
      </c>
      <c r="I12" s="2">
        <f t="shared" si="1"/>
        <v>2.1894958706284322E-9</v>
      </c>
      <c r="J12" s="2">
        <f t="shared" si="2"/>
        <v>1.3975505557202759E-10</v>
      </c>
      <c r="K12" s="2">
        <f t="shared" si="3"/>
        <v>2.3292509262004598E-10</v>
      </c>
      <c r="L12" s="2">
        <f t="shared" si="4"/>
        <v>3.7268014819207357E-10</v>
      </c>
      <c r="M12" s="2">
        <f t="shared" si="5"/>
        <v>2.5621760188205058E-9</v>
      </c>
      <c r="N12" s="2">
        <f t="shared" si="6"/>
        <v>0.2525832376578645</v>
      </c>
    </row>
    <row r="13" spans="1:14" x14ac:dyDescent="0.3">
      <c r="A13" s="2">
        <v>520</v>
      </c>
      <c r="B13" s="2">
        <v>0.74</v>
      </c>
      <c r="C13" s="2">
        <v>75</v>
      </c>
      <c r="D13" s="2">
        <v>15</v>
      </c>
      <c r="E13" s="2">
        <v>4</v>
      </c>
      <c r="F13" s="2">
        <f t="shared" si="0"/>
        <v>19</v>
      </c>
      <c r="G13" s="2">
        <v>97.9</v>
      </c>
      <c r="H13" s="3">
        <v>244</v>
      </c>
      <c r="I13" s="2">
        <f t="shared" si="1"/>
        <v>3.1307378173032511E-9</v>
      </c>
      <c r="J13" s="2">
        <f t="shared" si="2"/>
        <v>6.2614756346065024E-10</v>
      </c>
      <c r="K13" s="2">
        <f t="shared" si="3"/>
        <v>1.6697268358950673E-10</v>
      </c>
      <c r="L13" s="2">
        <f t="shared" si="4"/>
        <v>7.9312024705015691E-10</v>
      </c>
      <c r="M13" s="2">
        <f t="shared" si="5"/>
        <v>3.9238580643534079E-9</v>
      </c>
      <c r="N13" s="2">
        <f t="shared" si="6"/>
        <v>0.38524590163934425</v>
      </c>
    </row>
    <row r="14" spans="1:14" x14ac:dyDescent="0.3">
      <c r="A14" s="2">
        <v>522</v>
      </c>
      <c r="B14" s="2">
        <v>0.8</v>
      </c>
      <c r="C14" s="2">
        <v>63</v>
      </c>
      <c r="D14" s="2">
        <v>10</v>
      </c>
      <c r="E14" s="2">
        <v>6</v>
      </c>
      <c r="F14" s="2">
        <f t="shared" si="0"/>
        <v>16</v>
      </c>
      <c r="G14" s="2">
        <v>98.2</v>
      </c>
      <c r="H14" s="3">
        <v>234.33333333333334</v>
      </c>
      <c r="I14" s="2">
        <f t="shared" si="1"/>
        <v>2.7299390155838535E-9</v>
      </c>
      <c r="J14" s="2">
        <f t="shared" si="2"/>
        <v>4.3332365326727831E-10</v>
      </c>
      <c r="K14" s="2">
        <f t="shared" si="3"/>
        <v>2.5999419196036697E-10</v>
      </c>
      <c r="L14" s="2">
        <f t="shared" si="4"/>
        <v>6.9331784522764533E-10</v>
      </c>
      <c r="M14" s="2">
        <f t="shared" si="5"/>
        <v>3.423256860811499E-9</v>
      </c>
      <c r="N14" s="2">
        <f t="shared" si="6"/>
        <v>0.33712660028449498</v>
      </c>
    </row>
    <row r="15" spans="1:14" x14ac:dyDescent="0.3">
      <c r="A15" s="2">
        <v>523</v>
      </c>
      <c r="B15" s="2">
        <v>0.6</v>
      </c>
      <c r="C15" s="2">
        <v>69</v>
      </c>
      <c r="D15" s="2">
        <v>7</v>
      </c>
      <c r="E15" s="2">
        <v>5</v>
      </c>
      <c r="F15" s="2">
        <f t="shared" si="0"/>
        <v>12</v>
      </c>
      <c r="G15" s="2">
        <v>96.5</v>
      </c>
      <c r="H15" s="3">
        <v>243</v>
      </c>
      <c r="I15" s="2">
        <f t="shared" si="1"/>
        <v>2.9340901797413201E-9</v>
      </c>
      <c r="J15" s="2">
        <f t="shared" si="2"/>
        <v>2.9766132258245272E-10</v>
      </c>
      <c r="K15" s="2">
        <f t="shared" si="3"/>
        <v>2.1261523041603769E-10</v>
      </c>
      <c r="L15" s="2">
        <f t="shared" si="4"/>
        <v>5.1027655299849038E-10</v>
      </c>
      <c r="M15" s="2">
        <f t="shared" si="5"/>
        <v>3.4443667327398107E-9</v>
      </c>
      <c r="N15" s="2">
        <f t="shared" si="6"/>
        <v>0.33333333333333331</v>
      </c>
    </row>
    <row r="16" spans="1:14" x14ac:dyDescent="0.3">
      <c r="A16" s="2">
        <v>524</v>
      </c>
      <c r="B16" s="2">
        <v>1</v>
      </c>
      <c r="C16" s="2">
        <v>74</v>
      </c>
      <c r="D16" s="2">
        <v>9</v>
      </c>
      <c r="E16" s="2">
        <v>2</v>
      </c>
      <c r="F16" s="2">
        <f t="shared" si="0"/>
        <v>11</v>
      </c>
      <c r="G16" s="2">
        <v>97.9</v>
      </c>
      <c r="H16" s="3">
        <v>233.57142857142858</v>
      </c>
      <c r="I16" s="2">
        <f t="shared" si="1"/>
        <v>3.2269130618111512E-9</v>
      </c>
      <c r="J16" s="2">
        <f t="shared" si="2"/>
        <v>3.9246239940946433E-10</v>
      </c>
      <c r="K16" s="2">
        <f t="shared" si="3"/>
        <v>8.7213866535436515E-11</v>
      </c>
      <c r="L16" s="2">
        <f t="shared" si="4"/>
        <v>4.7967626594490087E-10</v>
      </c>
      <c r="M16" s="2">
        <f t="shared" si="5"/>
        <v>3.706589327756052E-9</v>
      </c>
      <c r="N16" s="2">
        <f t="shared" si="6"/>
        <v>0.36391437308868502</v>
      </c>
    </row>
    <row r="17" spans="1:14" x14ac:dyDescent="0.3">
      <c r="A17" s="2">
        <v>525</v>
      </c>
      <c r="B17" s="2">
        <v>0.83</v>
      </c>
      <c r="C17" s="2">
        <v>55</v>
      </c>
      <c r="D17" s="2">
        <v>4</v>
      </c>
      <c r="E17" s="2">
        <v>4</v>
      </c>
      <c r="F17" s="2">
        <f t="shared" si="0"/>
        <v>8</v>
      </c>
      <c r="G17" s="2">
        <v>98.3</v>
      </c>
      <c r="H17" s="3">
        <v>224.44444444444446</v>
      </c>
      <c r="I17" s="2">
        <f t="shared" si="1"/>
        <v>2.4857546796452903E-9</v>
      </c>
      <c r="J17" s="2">
        <f t="shared" si="2"/>
        <v>1.8078215851965749E-10</v>
      </c>
      <c r="K17" s="2">
        <f t="shared" si="3"/>
        <v>1.8078215851965749E-10</v>
      </c>
      <c r="L17" s="2">
        <f t="shared" si="4"/>
        <v>3.6156431703931498E-10</v>
      </c>
      <c r="M17" s="2">
        <f t="shared" si="5"/>
        <v>2.8473189966846052E-9</v>
      </c>
      <c r="N17" s="2">
        <f t="shared" si="6"/>
        <v>0.28069306930693066</v>
      </c>
    </row>
    <row r="18" spans="1:14" x14ac:dyDescent="0.3">
      <c r="A18" s="2">
        <v>526</v>
      </c>
      <c r="B18" s="2">
        <v>0.5</v>
      </c>
      <c r="C18" s="2">
        <v>51</v>
      </c>
      <c r="D18" s="2">
        <v>6</v>
      </c>
      <c r="E18" s="2">
        <v>6</v>
      </c>
      <c r="F18" s="2">
        <f t="shared" si="0"/>
        <v>12</v>
      </c>
      <c r="G18" s="2">
        <v>97.7</v>
      </c>
      <c r="H18" s="3">
        <v>236</v>
      </c>
      <c r="I18" s="2">
        <f t="shared" si="1"/>
        <v>2.2055736440477136E-9</v>
      </c>
      <c r="J18" s="2">
        <f t="shared" si="2"/>
        <v>2.5947925224090749E-10</v>
      </c>
      <c r="K18" s="2">
        <f t="shared" si="3"/>
        <v>2.5947925224090749E-10</v>
      </c>
      <c r="L18" s="2">
        <f t="shared" si="4"/>
        <v>5.1895850448181497E-10</v>
      </c>
      <c r="M18" s="2">
        <f t="shared" si="5"/>
        <v>2.7245321485295286E-9</v>
      </c>
      <c r="N18" s="2">
        <f t="shared" si="6"/>
        <v>0.26694915254237289</v>
      </c>
    </row>
    <row r="19" spans="1:14" x14ac:dyDescent="0.3">
      <c r="A19" s="2">
        <v>529</v>
      </c>
      <c r="B19" s="2">
        <v>0.5</v>
      </c>
      <c r="C19" s="2">
        <v>39</v>
      </c>
      <c r="D19" s="2">
        <v>11</v>
      </c>
      <c r="E19" s="2">
        <v>6</v>
      </c>
      <c r="F19" s="2">
        <f t="shared" si="0"/>
        <v>17</v>
      </c>
      <c r="G19" s="2">
        <v>98.3</v>
      </c>
      <c r="H19" s="3">
        <v>243</v>
      </c>
      <c r="I19" s="2">
        <f t="shared" si="1"/>
        <v>1.6280313726770254E-9</v>
      </c>
      <c r="J19" s="2">
        <f t="shared" si="2"/>
        <v>4.5918833588326358E-10</v>
      </c>
      <c r="K19" s="2">
        <f t="shared" si="3"/>
        <v>2.5046636502723467E-10</v>
      </c>
      <c r="L19" s="2">
        <f t="shared" si="4"/>
        <v>7.0965470091049825E-10</v>
      </c>
      <c r="M19" s="2">
        <f t="shared" si="5"/>
        <v>2.3376860735875238E-9</v>
      </c>
      <c r="N19" s="2">
        <f t="shared" si="6"/>
        <v>0.23045267489711935</v>
      </c>
    </row>
    <row r="20" spans="1:14" x14ac:dyDescent="0.3">
      <c r="A20" s="2">
        <v>530</v>
      </c>
      <c r="B20" s="2">
        <v>0.65</v>
      </c>
      <c r="C20" s="2">
        <v>38</v>
      </c>
      <c r="D20" s="2">
        <v>7</v>
      </c>
      <c r="E20" s="2">
        <v>5</v>
      </c>
      <c r="F20" s="2">
        <f t="shared" si="0"/>
        <v>12</v>
      </c>
      <c r="G20" s="2">
        <v>96.9</v>
      </c>
      <c r="H20" s="3">
        <v>243</v>
      </c>
      <c r="I20" s="2">
        <f t="shared" si="1"/>
        <v>1.609205469423344E-9</v>
      </c>
      <c r="J20" s="2">
        <f t="shared" si="2"/>
        <v>2.9643258647272127E-10</v>
      </c>
      <c r="K20" s="2">
        <f t="shared" si="3"/>
        <v>2.1173756176622946E-10</v>
      </c>
      <c r="L20" s="2">
        <f t="shared" si="4"/>
        <v>5.0817014823895074E-10</v>
      </c>
      <c r="M20" s="2">
        <f t="shared" si="5"/>
        <v>2.1173756176622949E-9</v>
      </c>
      <c r="N20" s="2">
        <f t="shared" si="6"/>
        <v>0.20576131687242799</v>
      </c>
    </row>
    <row r="21" spans="1:14" x14ac:dyDescent="0.3">
      <c r="A21" s="2">
        <v>531</v>
      </c>
      <c r="B21" s="2">
        <v>0.69</v>
      </c>
      <c r="C21" s="2">
        <v>44</v>
      </c>
      <c r="D21" s="2">
        <v>13</v>
      </c>
      <c r="E21" s="2">
        <v>4</v>
      </c>
      <c r="F21" s="2">
        <f t="shared" si="0"/>
        <v>17</v>
      </c>
      <c r="G21" s="2">
        <v>98.2</v>
      </c>
      <c r="H21" s="3">
        <v>233</v>
      </c>
      <c r="I21" s="2">
        <f t="shared" si="1"/>
        <v>1.9175346556313955E-9</v>
      </c>
      <c r="J21" s="2">
        <f t="shared" si="2"/>
        <v>5.665443300729123E-10</v>
      </c>
      <c r="K21" s="2">
        <f t="shared" si="3"/>
        <v>1.7432133233012687E-10</v>
      </c>
      <c r="L21" s="2">
        <f t="shared" si="4"/>
        <v>7.4086566240303914E-10</v>
      </c>
      <c r="M21" s="2">
        <f t="shared" si="5"/>
        <v>2.6584003180344348E-9</v>
      </c>
      <c r="N21" s="2">
        <f t="shared" si="6"/>
        <v>0.26180257510729615</v>
      </c>
    </row>
    <row r="22" spans="1:14" x14ac:dyDescent="0.3">
      <c r="A22" s="2">
        <v>532</v>
      </c>
      <c r="B22" s="2">
        <v>0.91</v>
      </c>
      <c r="C22" s="2">
        <v>44</v>
      </c>
      <c r="D22" s="2">
        <v>9</v>
      </c>
      <c r="E22" s="2">
        <v>7</v>
      </c>
      <c r="F22" s="2">
        <f t="shared" si="0"/>
        <v>16</v>
      </c>
      <c r="G22" s="2">
        <v>98.5</v>
      </c>
      <c r="H22" s="3">
        <v>244</v>
      </c>
      <c r="I22" s="2">
        <f t="shared" si="1"/>
        <v>1.825511502107003E-9</v>
      </c>
      <c r="J22" s="2">
        <f t="shared" si="2"/>
        <v>3.734000799764324E-10</v>
      </c>
      <c r="K22" s="2">
        <f t="shared" si="3"/>
        <v>2.904222844261141E-10</v>
      </c>
      <c r="L22" s="2">
        <f t="shared" si="4"/>
        <v>6.6382236440254655E-10</v>
      </c>
      <c r="M22" s="2">
        <f t="shared" si="5"/>
        <v>2.4893338665095495E-9</v>
      </c>
      <c r="N22" s="2">
        <f t="shared" si="6"/>
        <v>0.24590163934426229</v>
      </c>
    </row>
    <row r="23" spans="1:14" x14ac:dyDescent="0.3">
      <c r="A23" s="2">
        <v>536</v>
      </c>
      <c r="B23" s="2">
        <v>0.87</v>
      </c>
      <c r="C23" s="2">
        <v>56</v>
      </c>
      <c r="D23" s="2">
        <v>5</v>
      </c>
      <c r="E23" s="2">
        <v>9</v>
      </c>
      <c r="F23" s="2">
        <f t="shared" si="0"/>
        <v>14</v>
      </c>
      <c r="G23" s="2">
        <v>98.1</v>
      </c>
      <c r="H23" s="3">
        <v>238</v>
      </c>
      <c r="I23" s="2">
        <f t="shared" si="1"/>
        <v>2.3916631747392824E-9</v>
      </c>
      <c r="J23" s="2">
        <f t="shared" si="2"/>
        <v>2.1354135488743592E-10</v>
      </c>
      <c r="K23" s="2">
        <f t="shared" si="3"/>
        <v>3.8437443879738466E-10</v>
      </c>
      <c r="L23" s="2">
        <f t="shared" si="4"/>
        <v>5.9791579368482059E-10</v>
      </c>
      <c r="M23" s="2">
        <f t="shared" si="5"/>
        <v>2.9895789684241027E-9</v>
      </c>
      <c r="N23" s="2">
        <f t="shared" si="6"/>
        <v>0.29411764705882354</v>
      </c>
    </row>
    <row r="24" spans="1:14" x14ac:dyDescent="0.3">
      <c r="A24" s="2">
        <v>537</v>
      </c>
      <c r="B24" s="2">
        <v>0.8</v>
      </c>
      <c r="C24" s="2">
        <v>54</v>
      </c>
      <c r="D24" s="2">
        <v>8</v>
      </c>
      <c r="E24" s="2">
        <v>10</v>
      </c>
      <c r="F24" s="2">
        <f t="shared" si="0"/>
        <v>18</v>
      </c>
      <c r="G24" s="2">
        <v>98.4</v>
      </c>
      <c r="H24" s="3">
        <v>243</v>
      </c>
      <c r="I24" s="2">
        <f t="shared" si="1"/>
        <v>2.2519064343454721E-9</v>
      </c>
      <c r="J24" s="2">
        <f t="shared" si="2"/>
        <v>3.336157680511811E-10</v>
      </c>
      <c r="K24" s="2">
        <f t="shared" si="3"/>
        <v>4.1701971006397634E-10</v>
      </c>
      <c r="L24" s="2">
        <f t="shared" si="4"/>
        <v>7.5063547811515744E-10</v>
      </c>
      <c r="M24" s="2">
        <f t="shared" si="5"/>
        <v>3.0025419124606298E-9</v>
      </c>
      <c r="N24" s="2">
        <f t="shared" si="6"/>
        <v>0.29629629629629628</v>
      </c>
    </row>
    <row r="25" spans="1:14" x14ac:dyDescent="0.3">
      <c r="A25" s="2">
        <v>540</v>
      </c>
      <c r="B25" s="2">
        <v>0.69</v>
      </c>
      <c r="C25" s="2">
        <v>49</v>
      </c>
      <c r="D25" s="2">
        <v>10</v>
      </c>
      <c r="E25" s="2">
        <v>4</v>
      </c>
      <c r="F25" s="2">
        <f t="shared" si="0"/>
        <v>14</v>
      </c>
      <c r="G25" s="2">
        <v>97.7</v>
      </c>
      <c r="H25" s="3">
        <v>194.22222222222223</v>
      </c>
      <c r="I25" s="2">
        <f t="shared" si="1"/>
        <v>2.5749010923173804E-9</v>
      </c>
      <c r="J25" s="2">
        <f t="shared" si="2"/>
        <v>5.2549001884028172E-10</v>
      </c>
      <c r="K25" s="2">
        <f t="shared" si="3"/>
        <v>2.101960075361127E-10</v>
      </c>
      <c r="L25" s="2">
        <f t="shared" si="4"/>
        <v>7.3568602637639446E-10</v>
      </c>
      <c r="M25" s="2">
        <f t="shared" si="5"/>
        <v>3.3105871186937749E-9</v>
      </c>
      <c r="N25" s="2">
        <f t="shared" si="6"/>
        <v>0.32437070938215101</v>
      </c>
    </row>
    <row r="26" spans="1:14" x14ac:dyDescent="0.3">
      <c r="A26" s="2">
        <v>541</v>
      </c>
      <c r="B26" s="2">
        <v>0.87</v>
      </c>
      <c r="C26" s="2">
        <v>43</v>
      </c>
      <c r="D26" s="2">
        <v>7</v>
      </c>
      <c r="E26" s="2">
        <v>5</v>
      </c>
      <c r="F26" s="2">
        <f t="shared" si="0"/>
        <v>12</v>
      </c>
      <c r="G26" s="2">
        <v>97.7</v>
      </c>
      <c r="H26" s="3">
        <v>237.5</v>
      </c>
      <c r="I26" s="2">
        <f t="shared" si="1"/>
        <v>1.8478564573619151E-9</v>
      </c>
      <c r="J26" s="2">
        <f t="shared" si="2"/>
        <v>3.0081384189612571E-10</v>
      </c>
      <c r="K26" s="2">
        <f t="shared" si="3"/>
        <v>2.1486702992580408E-10</v>
      </c>
      <c r="L26" s="2">
        <f t="shared" si="4"/>
        <v>5.1568087182192979E-10</v>
      </c>
      <c r="M26" s="2">
        <f t="shared" si="5"/>
        <v>2.3635373291838447E-9</v>
      </c>
      <c r="N26" s="2">
        <f t="shared" si="6"/>
        <v>0.23157894736842105</v>
      </c>
    </row>
    <row r="27" spans="1:14" x14ac:dyDescent="0.3">
      <c r="A27" s="2">
        <v>542</v>
      </c>
      <c r="B27" s="2">
        <v>1</v>
      </c>
      <c r="C27" s="2">
        <v>48</v>
      </c>
      <c r="D27" s="2">
        <v>5</v>
      </c>
      <c r="E27" s="2">
        <v>6</v>
      </c>
      <c r="F27" s="2">
        <f t="shared" si="0"/>
        <v>11</v>
      </c>
      <c r="G27" s="2">
        <v>98.2</v>
      </c>
      <c r="H27" s="3">
        <v>243</v>
      </c>
      <c r="I27" s="2">
        <f t="shared" si="1"/>
        <v>2.005771379403435E-9</v>
      </c>
      <c r="J27" s="2">
        <f t="shared" si="2"/>
        <v>2.0893451868785781E-10</v>
      </c>
      <c r="K27" s="2">
        <f t="shared" si="3"/>
        <v>2.5072142242542938E-10</v>
      </c>
      <c r="L27" s="2">
        <f t="shared" si="4"/>
        <v>4.5965594111328719E-10</v>
      </c>
      <c r="M27" s="2">
        <f t="shared" si="5"/>
        <v>2.4654273205167222E-9</v>
      </c>
      <c r="N27" s="2">
        <f t="shared" si="6"/>
        <v>0.24279835390946503</v>
      </c>
    </row>
    <row r="28" spans="1:14" x14ac:dyDescent="0.3">
      <c r="A28" s="2">
        <v>543</v>
      </c>
      <c r="B28" s="2">
        <v>0.5</v>
      </c>
      <c r="C28" s="2">
        <v>51</v>
      </c>
      <c r="D28" s="2">
        <v>11</v>
      </c>
      <c r="E28" s="2">
        <v>7</v>
      </c>
      <c r="F28" s="2">
        <f t="shared" si="0"/>
        <v>18</v>
      </c>
      <c r="G28" s="2">
        <v>98</v>
      </c>
      <c r="H28" s="3">
        <v>243</v>
      </c>
      <c r="I28" s="2">
        <f t="shared" si="1"/>
        <v>2.1354813397806726E-9</v>
      </c>
      <c r="J28" s="2">
        <f t="shared" si="2"/>
        <v>4.6059401446249799E-10</v>
      </c>
      <c r="K28" s="2">
        <f t="shared" si="3"/>
        <v>2.9310528193068055E-10</v>
      </c>
      <c r="L28" s="2">
        <f t="shared" si="4"/>
        <v>7.5369929639317859E-10</v>
      </c>
      <c r="M28" s="2">
        <f t="shared" si="5"/>
        <v>2.8891806361738514E-9</v>
      </c>
      <c r="N28" s="2">
        <f t="shared" si="6"/>
        <v>0.2839506172839506</v>
      </c>
    </row>
    <row r="29" spans="1:14" x14ac:dyDescent="0.3">
      <c r="A29" s="2">
        <v>544</v>
      </c>
      <c r="B29" s="2">
        <v>0.55000000000000004</v>
      </c>
      <c r="C29" s="2">
        <v>68</v>
      </c>
      <c r="D29" s="2">
        <v>8</v>
      </c>
      <c r="E29" s="2">
        <v>7</v>
      </c>
      <c r="F29" s="2">
        <f t="shared" si="0"/>
        <v>15</v>
      </c>
      <c r="G29" s="2">
        <v>97.9</v>
      </c>
      <c r="H29" s="3">
        <v>241</v>
      </c>
      <c r="I29" s="2">
        <f t="shared" si="1"/>
        <v>2.8738700893330864E-9</v>
      </c>
      <c r="J29" s="2">
        <f t="shared" si="2"/>
        <v>3.3810236345095137E-10</v>
      </c>
      <c r="K29" s="2">
        <f t="shared" si="3"/>
        <v>2.9583956801958246E-10</v>
      </c>
      <c r="L29" s="2">
        <f t="shared" si="4"/>
        <v>6.3394193147053378E-10</v>
      </c>
      <c r="M29" s="2">
        <f t="shared" si="5"/>
        <v>3.50781202080362E-9</v>
      </c>
      <c r="N29" s="2">
        <f t="shared" si="6"/>
        <v>0.34439834024896265</v>
      </c>
    </row>
    <row r="30" spans="1:14" x14ac:dyDescent="0.3">
      <c r="A30" s="2">
        <v>545</v>
      </c>
      <c r="B30" s="2">
        <v>0.82</v>
      </c>
      <c r="C30" s="2">
        <v>62</v>
      </c>
      <c r="D30" s="2">
        <v>12</v>
      </c>
      <c r="E30" s="2">
        <v>3</v>
      </c>
      <c r="F30" s="2">
        <f t="shared" si="0"/>
        <v>15</v>
      </c>
      <c r="G30" s="2">
        <v>97.8</v>
      </c>
      <c r="H30" s="3">
        <v>244</v>
      </c>
      <c r="I30" s="2">
        <f t="shared" si="1"/>
        <v>2.5907228907249181E-9</v>
      </c>
      <c r="J30" s="2">
        <f t="shared" si="2"/>
        <v>5.0143023691450023E-10</v>
      </c>
      <c r="K30" s="2">
        <f t="shared" si="3"/>
        <v>1.2535755922862506E-10</v>
      </c>
      <c r="L30" s="2">
        <f t="shared" si="4"/>
        <v>6.2678779614312531E-10</v>
      </c>
      <c r="M30" s="2">
        <f t="shared" si="5"/>
        <v>3.2175106868680435E-9</v>
      </c>
      <c r="N30" s="2">
        <f t="shared" si="6"/>
        <v>0.3155737704918033</v>
      </c>
    </row>
    <row r="31" spans="1:14" x14ac:dyDescent="0.3">
      <c r="A31" s="2">
        <v>546</v>
      </c>
      <c r="B31" s="2">
        <v>0.66</v>
      </c>
      <c r="C31" s="2">
        <v>68</v>
      </c>
      <c r="D31" s="2">
        <v>10</v>
      </c>
      <c r="E31" s="2">
        <v>5</v>
      </c>
      <c r="F31" s="2">
        <f t="shared" si="0"/>
        <v>15</v>
      </c>
      <c r="G31" s="2">
        <v>98</v>
      </c>
      <c r="H31" s="3">
        <v>242</v>
      </c>
      <c r="I31" s="2">
        <f t="shared" si="1"/>
        <v>2.8590741904501566E-9</v>
      </c>
      <c r="J31" s="2">
        <f t="shared" si="2"/>
        <v>4.2045208683090542E-10</v>
      </c>
      <c r="K31" s="2">
        <f t="shared" si="3"/>
        <v>2.1022604341545271E-10</v>
      </c>
      <c r="L31" s="2">
        <f t="shared" si="4"/>
        <v>6.3067813024635804E-10</v>
      </c>
      <c r="M31" s="2">
        <f t="shared" si="5"/>
        <v>3.4897523206965145E-9</v>
      </c>
      <c r="N31" s="2">
        <f t="shared" si="6"/>
        <v>0.34297520661157027</v>
      </c>
    </row>
    <row r="32" spans="1:14" x14ac:dyDescent="0.3">
      <c r="A32" s="2">
        <v>547</v>
      </c>
      <c r="B32" s="2">
        <v>0.71</v>
      </c>
      <c r="C32" s="2">
        <v>48</v>
      </c>
      <c r="D32" s="2">
        <v>9</v>
      </c>
      <c r="E32" s="2">
        <v>5</v>
      </c>
      <c r="F32" s="2">
        <f t="shared" si="0"/>
        <v>14</v>
      </c>
      <c r="G32" s="2">
        <v>98.6</v>
      </c>
      <c r="H32" s="3">
        <v>242</v>
      </c>
      <c r="I32" s="2">
        <f t="shared" si="1"/>
        <v>2.0058890633393297E-9</v>
      </c>
      <c r="J32" s="2">
        <f t="shared" si="2"/>
        <v>3.7610419937612432E-10</v>
      </c>
      <c r="K32" s="2">
        <f t="shared" si="3"/>
        <v>2.0894677743118018E-10</v>
      </c>
      <c r="L32" s="2">
        <f t="shared" si="4"/>
        <v>5.850509768073045E-10</v>
      </c>
      <c r="M32" s="2">
        <f t="shared" si="5"/>
        <v>2.5909400401466342E-9</v>
      </c>
      <c r="N32" s="2">
        <f t="shared" si="6"/>
        <v>0.256198347107438</v>
      </c>
    </row>
    <row r="33" spans="1:14" x14ac:dyDescent="0.3">
      <c r="A33" s="2">
        <v>548</v>
      </c>
      <c r="B33" s="2">
        <v>0.82</v>
      </c>
      <c r="C33" s="2">
        <v>40</v>
      </c>
      <c r="D33" s="2">
        <v>5</v>
      </c>
      <c r="E33" s="2">
        <v>2</v>
      </c>
      <c r="F33" s="2">
        <f t="shared" si="0"/>
        <v>7</v>
      </c>
      <c r="G33" s="2">
        <v>97.7</v>
      </c>
      <c r="H33" s="3">
        <v>186.33333333333334</v>
      </c>
      <c r="I33" s="2">
        <f t="shared" si="1"/>
        <v>2.1909518257192901E-9</v>
      </c>
      <c r="J33" s="2">
        <f t="shared" si="2"/>
        <v>2.7386897821491127E-10</v>
      </c>
      <c r="K33" s="2">
        <f t="shared" si="3"/>
        <v>1.095475912859645E-10</v>
      </c>
      <c r="L33" s="2">
        <f t="shared" si="4"/>
        <v>3.8341656950087578E-10</v>
      </c>
      <c r="M33" s="2">
        <f t="shared" si="5"/>
        <v>2.5743683952201658E-9</v>
      </c>
      <c r="N33" s="2">
        <f t="shared" si="6"/>
        <v>0.25223613595706618</v>
      </c>
    </row>
    <row r="34" spans="1:14" x14ac:dyDescent="0.3">
      <c r="A34" s="2">
        <v>550</v>
      </c>
      <c r="B34" s="2">
        <v>1.52</v>
      </c>
      <c r="C34" s="2">
        <v>53</v>
      </c>
      <c r="D34" s="2">
        <v>4</v>
      </c>
      <c r="E34" s="2">
        <v>3</v>
      </c>
      <c r="F34" s="2">
        <f t="shared" ref="F34:F65" si="7">E34+D34</f>
        <v>7</v>
      </c>
      <c r="G34" s="2">
        <v>98.3</v>
      </c>
      <c r="H34" s="3">
        <v>227</v>
      </c>
      <c r="I34" s="2">
        <f t="shared" ref="I34:I65" si="8">C34/(((G34/100)*100286401)*H34)</f>
        <v>2.368396707184842E-9</v>
      </c>
      <c r="J34" s="2">
        <f t="shared" ref="J34:J69" si="9">D34/(((G34/100)*100286401)*H34)</f>
        <v>1.7874692129696922E-10</v>
      </c>
      <c r="K34" s="2">
        <f t="shared" ref="K34:K69" si="10">E34/(((G34/100)*100286401)*H34)</f>
        <v>1.3406019097272691E-10</v>
      </c>
      <c r="L34" s="2">
        <f t="shared" ref="L34:L69" si="11">F34/(((G34/100)*100286401)*H34)</f>
        <v>3.1280711226969615E-10</v>
      </c>
      <c r="M34" s="2">
        <f t="shared" ref="M34:M65" si="12">L34+I34</f>
        <v>2.6812038194545384E-9</v>
      </c>
      <c r="N34" s="2">
        <f t="shared" ref="N34:N69" si="13">(C34+F34)/H34</f>
        <v>0.26431718061674009</v>
      </c>
    </row>
    <row r="35" spans="1:14" x14ac:dyDescent="0.3">
      <c r="A35" s="2">
        <v>551</v>
      </c>
      <c r="B35" s="2">
        <v>1</v>
      </c>
      <c r="C35" s="2">
        <v>40</v>
      </c>
      <c r="D35" s="2">
        <v>8</v>
      </c>
      <c r="E35" s="2">
        <v>4</v>
      </c>
      <c r="F35" s="2">
        <f t="shared" si="7"/>
        <v>12</v>
      </c>
      <c r="G35" s="2">
        <v>98.2</v>
      </c>
      <c r="H35" s="3">
        <v>243</v>
      </c>
      <c r="I35" s="2">
        <f t="shared" si="8"/>
        <v>1.6714761495028625E-9</v>
      </c>
      <c r="J35" s="2">
        <f t="shared" si="9"/>
        <v>3.342952299005725E-10</v>
      </c>
      <c r="K35" s="2">
        <f t="shared" si="10"/>
        <v>1.6714761495028625E-10</v>
      </c>
      <c r="L35" s="2">
        <f t="shared" si="11"/>
        <v>5.0144284485085875E-10</v>
      </c>
      <c r="M35" s="2">
        <f t="shared" si="12"/>
        <v>2.172918994353721E-9</v>
      </c>
      <c r="N35" s="2">
        <f t="shared" si="13"/>
        <v>0.2139917695473251</v>
      </c>
    </row>
    <row r="36" spans="1:14" x14ac:dyDescent="0.3">
      <c r="A36" s="2">
        <v>552</v>
      </c>
      <c r="B36" s="2">
        <v>2</v>
      </c>
      <c r="C36" s="2">
        <v>42</v>
      </c>
      <c r="D36" s="2">
        <v>6</v>
      </c>
      <c r="E36" s="2">
        <v>4</v>
      </c>
      <c r="F36" s="2">
        <f t="shared" si="7"/>
        <v>10</v>
      </c>
      <c r="G36" s="2">
        <v>97.5</v>
      </c>
      <c r="H36" s="3">
        <v>241</v>
      </c>
      <c r="I36" s="2">
        <f t="shared" si="8"/>
        <v>1.7823196128687461E-9</v>
      </c>
      <c r="J36" s="2">
        <f t="shared" si="9"/>
        <v>2.5461708755267801E-10</v>
      </c>
      <c r="K36" s="2">
        <f t="shared" si="10"/>
        <v>1.6974472503511868E-10</v>
      </c>
      <c r="L36" s="2">
        <f t="shared" si="11"/>
        <v>4.2436181258779667E-10</v>
      </c>
      <c r="M36" s="2">
        <f t="shared" si="12"/>
        <v>2.2066814254565426E-9</v>
      </c>
      <c r="N36" s="2">
        <f t="shared" si="13"/>
        <v>0.21576763485477179</v>
      </c>
    </row>
    <row r="37" spans="1:14" x14ac:dyDescent="0.3">
      <c r="A37" s="2">
        <v>553</v>
      </c>
      <c r="B37" s="2">
        <v>0.78</v>
      </c>
      <c r="C37" s="2">
        <v>41</v>
      </c>
      <c r="D37" s="2">
        <v>10</v>
      </c>
      <c r="E37" s="2">
        <v>3</v>
      </c>
      <c r="F37" s="2">
        <f t="shared" si="7"/>
        <v>13</v>
      </c>
      <c r="G37" s="2">
        <v>98</v>
      </c>
      <c r="H37" s="3">
        <v>232.28571428571428</v>
      </c>
      <c r="I37" s="2">
        <f t="shared" si="8"/>
        <v>1.7959458326416793E-9</v>
      </c>
      <c r="J37" s="2">
        <f t="shared" si="9"/>
        <v>4.3803556893699493E-10</v>
      </c>
      <c r="K37" s="2">
        <f t="shared" si="10"/>
        <v>1.3141067068109847E-10</v>
      </c>
      <c r="L37" s="2">
        <f t="shared" si="11"/>
        <v>5.6944623961809343E-10</v>
      </c>
      <c r="M37" s="2">
        <f t="shared" si="12"/>
        <v>2.3653920722597728E-9</v>
      </c>
      <c r="N37" s="2">
        <f t="shared" si="13"/>
        <v>0.23247232472324725</v>
      </c>
    </row>
    <row r="38" spans="1:14" x14ac:dyDescent="0.3">
      <c r="A38" s="2">
        <v>554</v>
      </c>
      <c r="B38" s="2">
        <v>0.63</v>
      </c>
      <c r="C38" s="2">
        <v>57</v>
      </c>
      <c r="D38" s="2">
        <v>9</v>
      </c>
      <c r="E38" s="2">
        <v>4</v>
      </c>
      <c r="F38" s="2">
        <f t="shared" si="7"/>
        <v>13</v>
      </c>
      <c r="G38" s="2">
        <v>97.9</v>
      </c>
      <c r="H38" s="3">
        <v>237</v>
      </c>
      <c r="I38" s="2">
        <f t="shared" si="8"/>
        <v>2.4496372187371933E-9</v>
      </c>
      <c r="J38" s="2">
        <f t="shared" si="9"/>
        <v>3.8678482401113579E-10</v>
      </c>
      <c r="K38" s="2">
        <f t="shared" si="10"/>
        <v>1.7190436622717145E-10</v>
      </c>
      <c r="L38" s="2">
        <f t="shared" si="11"/>
        <v>5.5868919023830719E-10</v>
      </c>
      <c r="M38" s="2">
        <f t="shared" si="12"/>
        <v>3.0083264089755004E-9</v>
      </c>
      <c r="N38" s="2">
        <f t="shared" si="13"/>
        <v>0.29535864978902954</v>
      </c>
    </row>
    <row r="39" spans="1:14" x14ac:dyDescent="0.3">
      <c r="A39" s="2">
        <v>555</v>
      </c>
      <c r="B39" s="2">
        <v>0.71</v>
      </c>
      <c r="C39" s="2">
        <v>53</v>
      </c>
      <c r="D39" s="2">
        <v>14</v>
      </c>
      <c r="E39" s="2">
        <v>5</v>
      </c>
      <c r="F39" s="2">
        <f t="shared" si="7"/>
        <v>19</v>
      </c>
      <c r="G39" s="2">
        <v>97.5</v>
      </c>
      <c r="H39" s="3">
        <v>243</v>
      </c>
      <c r="I39" s="2">
        <f t="shared" si="8"/>
        <v>2.230606350692974E-9</v>
      </c>
      <c r="J39" s="2">
        <f t="shared" si="9"/>
        <v>5.8921677188116292E-10</v>
      </c>
      <c r="K39" s="2">
        <f t="shared" si="10"/>
        <v>2.1043456138612962E-10</v>
      </c>
      <c r="L39" s="2">
        <f t="shared" si="11"/>
        <v>7.9965133326729255E-10</v>
      </c>
      <c r="M39" s="2">
        <f t="shared" si="12"/>
        <v>3.0302576839602664E-9</v>
      </c>
      <c r="N39" s="2">
        <f t="shared" si="13"/>
        <v>0.29629629629629628</v>
      </c>
    </row>
    <row r="40" spans="1:14" x14ac:dyDescent="0.3">
      <c r="A40" s="2">
        <v>556</v>
      </c>
      <c r="B40" s="2">
        <v>0.59</v>
      </c>
      <c r="C40" s="2">
        <v>43</v>
      </c>
      <c r="D40" s="2">
        <v>7</v>
      </c>
      <c r="E40" s="2">
        <v>3</v>
      </c>
      <c r="F40" s="2">
        <f t="shared" si="7"/>
        <v>10</v>
      </c>
      <c r="G40" s="2">
        <v>98.2</v>
      </c>
      <c r="H40" s="3">
        <v>244</v>
      </c>
      <c r="I40" s="2">
        <f t="shared" si="8"/>
        <v>1.7894727752208412E-9</v>
      </c>
      <c r="J40" s="2">
        <f t="shared" si="9"/>
        <v>2.9130952154757881E-10</v>
      </c>
      <c r="K40" s="2">
        <f t="shared" si="10"/>
        <v>1.2484693780610518E-10</v>
      </c>
      <c r="L40" s="2">
        <f t="shared" si="11"/>
        <v>4.1615645935368397E-10</v>
      </c>
      <c r="M40" s="2">
        <f t="shared" si="12"/>
        <v>2.2056292345745251E-9</v>
      </c>
      <c r="N40" s="2">
        <f t="shared" si="13"/>
        <v>0.21721311475409835</v>
      </c>
    </row>
    <row r="41" spans="1:14" x14ac:dyDescent="0.3">
      <c r="A41" s="2">
        <v>558</v>
      </c>
      <c r="B41" s="2">
        <v>0.64</v>
      </c>
      <c r="C41" s="2">
        <v>54</v>
      </c>
      <c r="D41" s="2">
        <v>3</v>
      </c>
      <c r="E41" s="2">
        <v>3</v>
      </c>
      <c r="F41" s="2">
        <f t="shared" si="7"/>
        <v>6</v>
      </c>
      <c r="G41" s="2">
        <v>98.3</v>
      </c>
      <c r="H41" s="3">
        <v>234.2</v>
      </c>
      <c r="I41" s="2">
        <f t="shared" si="8"/>
        <v>2.3388981226070121E-9</v>
      </c>
      <c r="J41" s="2">
        <f t="shared" si="9"/>
        <v>1.2993878458927844E-10</v>
      </c>
      <c r="K41" s="2">
        <f t="shared" si="10"/>
        <v>1.2993878458927844E-10</v>
      </c>
      <c r="L41" s="2">
        <f t="shared" si="11"/>
        <v>2.5987756917855688E-10</v>
      </c>
      <c r="M41" s="2">
        <f t="shared" si="12"/>
        <v>2.5987756917855691E-9</v>
      </c>
      <c r="N41" s="2">
        <f t="shared" si="13"/>
        <v>0.25619128949615716</v>
      </c>
    </row>
    <row r="42" spans="1:14" x14ac:dyDescent="0.3">
      <c r="A42" s="2">
        <v>563</v>
      </c>
      <c r="B42" s="2">
        <v>0.71</v>
      </c>
      <c r="C42" s="2">
        <v>58</v>
      </c>
      <c r="D42" s="2">
        <v>9</v>
      </c>
      <c r="E42" s="2">
        <v>7</v>
      </c>
      <c r="F42" s="2">
        <f t="shared" si="7"/>
        <v>16</v>
      </c>
      <c r="G42" s="2">
        <v>98.3</v>
      </c>
      <c r="H42" s="3">
        <v>237</v>
      </c>
      <c r="I42" s="2">
        <f t="shared" si="8"/>
        <v>2.4824704280547434E-9</v>
      </c>
      <c r="J42" s="2">
        <f t="shared" si="9"/>
        <v>3.8521092849125334E-10</v>
      </c>
      <c r="K42" s="2">
        <f t="shared" si="10"/>
        <v>2.9960849993764149E-10</v>
      </c>
      <c r="L42" s="2">
        <f t="shared" si="11"/>
        <v>6.8481942842889478E-10</v>
      </c>
      <c r="M42" s="2">
        <f t="shared" si="12"/>
        <v>3.1672898564836382E-9</v>
      </c>
      <c r="N42" s="2">
        <f t="shared" si="13"/>
        <v>0.31223628691983124</v>
      </c>
    </row>
    <row r="43" spans="1:14" x14ac:dyDescent="0.3">
      <c r="A43" s="2">
        <v>565</v>
      </c>
      <c r="B43" s="2">
        <v>0.96</v>
      </c>
      <c r="C43" s="2">
        <v>49</v>
      </c>
      <c r="D43" s="2">
        <v>15</v>
      </c>
      <c r="E43" s="2">
        <v>4</v>
      </c>
      <c r="F43" s="2">
        <f t="shared" si="7"/>
        <v>19</v>
      </c>
      <c r="G43" s="2">
        <v>98.2</v>
      </c>
      <c r="H43" s="3">
        <v>237.66666666666666</v>
      </c>
      <c r="I43" s="2">
        <f t="shared" si="8"/>
        <v>2.0935062951049E-9</v>
      </c>
      <c r="J43" s="2">
        <f t="shared" si="9"/>
        <v>6.408692740117041E-10</v>
      </c>
      <c r="K43" s="2">
        <f t="shared" si="10"/>
        <v>1.7089847306978777E-10</v>
      </c>
      <c r="L43" s="2">
        <f t="shared" si="11"/>
        <v>8.1176774708149192E-10</v>
      </c>
      <c r="M43" s="2">
        <f t="shared" si="12"/>
        <v>2.9052740421863918E-9</v>
      </c>
      <c r="N43" s="2">
        <f t="shared" si="13"/>
        <v>0.28611500701262271</v>
      </c>
    </row>
    <row r="44" spans="1:14" x14ac:dyDescent="0.3">
      <c r="A44" s="2">
        <v>566</v>
      </c>
      <c r="B44" s="2">
        <v>0.45</v>
      </c>
      <c r="C44" s="2">
        <v>58</v>
      </c>
      <c r="D44" s="2">
        <v>6</v>
      </c>
      <c r="E44" s="2">
        <v>5</v>
      </c>
      <c r="F44" s="2">
        <f t="shared" si="7"/>
        <v>11</v>
      </c>
      <c r="G44" s="2">
        <v>98.6</v>
      </c>
      <c r="H44" s="3">
        <v>244</v>
      </c>
      <c r="I44" s="2">
        <f t="shared" si="8"/>
        <v>2.4039155475606927E-9</v>
      </c>
      <c r="J44" s="2">
        <f t="shared" si="9"/>
        <v>2.486809187131751E-10</v>
      </c>
      <c r="K44" s="2">
        <f t="shared" si="10"/>
        <v>2.072340989276459E-10</v>
      </c>
      <c r="L44" s="2">
        <f t="shared" si="11"/>
        <v>4.5591501764082103E-10</v>
      </c>
      <c r="M44" s="2">
        <f t="shared" si="12"/>
        <v>2.8598305652015136E-9</v>
      </c>
      <c r="N44" s="2">
        <f t="shared" si="13"/>
        <v>0.28278688524590162</v>
      </c>
    </row>
    <row r="45" spans="1:14" x14ac:dyDescent="0.3">
      <c r="A45" s="2">
        <v>567</v>
      </c>
      <c r="B45" s="2">
        <v>0.82</v>
      </c>
      <c r="C45" s="2">
        <v>51</v>
      </c>
      <c r="D45" s="2">
        <v>6</v>
      </c>
      <c r="E45" s="2">
        <v>5</v>
      </c>
      <c r="F45" s="2">
        <f t="shared" si="7"/>
        <v>11</v>
      </c>
      <c r="G45" s="2">
        <v>97.9</v>
      </c>
      <c r="H45" s="3">
        <v>226.07142857142858</v>
      </c>
      <c r="I45" s="2">
        <f t="shared" si="8"/>
        <v>2.2977340477274488E-9</v>
      </c>
      <c r="J45" s="2">
        <f t="shared" si="9"/>
        <v>2.703216526738175E-10</v>
      </c>
      <c r="K45" s="2">
        <f t="shared" si="10"/>
        <v>2.2526804389484792E-10</v>
      </c>
      <c r="L45" s="2">
        <f t="shared" si="11"/>
        <v>4.9558969656866534E-10</v>
      </c>
      <c r="M45" s="2">
        <f t="shared" si="12"/>
        <v>2.793323744296114E-9</v>
      </c>
      <c r="N45" s="2">
        <f t="shared" si="13"/>
        <v>0.27424960505529222</v>
      </c>
    </row>
    <row r="46" spans="1:14" x14ac:dyDescent="0.3">
      <c r="A46" s="2">
        <v>569</v>
      </c>
      <c r="B46" s="2">
        <v>0.91</v>
      </c>
      <c r="C46" s="2">
        <v>42</v>
      </c>
      <c r="D46" s="2">
        <v>10</v>
      </c>
      <c r="E46" s="2">
        <v>3</v>
      </c>
      <c r="F46" s="2">
        <f t="shared" si="7"/>
        <v>13</v>
      </c>
      <c r="G46" s="2">
        <v>98.2</v>
      </c>
      <c r="H46" s="3">
        <v>237.6</v>
      </c>
      <c r="I46" s="2">
        <f t="shared" si="8"/>
        <v>1.7949374560002331E-9</v>
      </c>
      <c r="J46" s="2">
        <f t="shared" si="9"/>
        <v>4.2736606095243646E-10</v>
      </c>
      <c r="K46" s="2">
        <f t="shared" si="10"/>
        <v>1.2820981828573093E-10</v>
      </c>
      <c r="L46" s="2">
        <f t="shared" si="11"/>
        <v>5.5557587923816739E-10</v>
      </c>
      <c r="M46" s="2">
        <f t="shared" si="12"/>
        <v>2.3505133352384005E-9</v>
      </c>
      <c r="N46" s="2">
        <f t="shared" si="13"/>
        <v>0.23148148148148148</v>
      </c>
    </row>
    <row r="47" spans="1:14" x14ac:dyDescent="0.3">
      <c r="A47" s="2">
        <v>572</v>
      </c>
      <c r="B47" s="2">
        <v>0.51</v>
      </c>
      <c r="C47" s="2">
        <v>80</v>
      </c>
      <c r="D47" s="2">
        <v>19</v>
      </c>
      <c r="E47" s="2">
        <v>4</v>
      </c>
      <c r="F47" s="2">
        <f t="shared" si="7"/>
        <v>23</v>
      </c>
      <c r="G47" s="2">
        <v>96.2</v>
      </c>
      <c r="H47" s="3">
        <v>212.45</v>
      </c>
      <c r="I47" s="2">
        <f t="shared" si="8"/>
        <v>3.9031580149348586E-9</v>
      </c>
      <c r="J47" s="2">
        <f t="shared" si="9"/>
        <v>9.2700002854702906E-10</v>
      </c>
      <c r="K47" s="2">
        <f t="shared" si="10"/>
        <v>1.9515790074674296E-10</v>
      </c>
      <c r="L47" s="2">
        <f t="shared" si="11"/>
        <v>1.1221579292937719E-9</v>
      </c>
      <c r="M47" s="2">
        <f t="shared" si="12"/>
        <v>5.0253159442286303E-9</v>
      </c>
      <c r="N47" s="2">
        <f t="shared" si="13"/>
        <v>0.48481995763709113</v>
      </c>
    </row>
    <row r="48" spans="1:14" x14ac:dyDescent="0.3">
      <c r="A48" s="2">
        <v>573</v>
      </c>
      <c r="B48" s="2">
        <v>0.77</v>
      </c>
      <c r="C48" s="2">
        <v>46</v>
      </c>
      <c r="D48" s="2">
        <v>10</v>
      </c>
      <c r="E48" s="2">
        <v>4</v>
      </c>
      <c r="F48" s="2">
        <f t="shared" si="7"/>
        <v>14</v>
      </c>
      <c r="G48" s="2">
        <v>98.6</v>
      </c>
      <c r="H48" s="3">
        <v>243</v>
      </c>
      <c r="I48" s="2">
        <f t="shared" si="8"/>
        <v>1.9143996101760477E-9</v>
      </c>
      <c r="J48" s="2">
        <f t="shared" si="9"/>
        <v>4.161738282991408E-10</v>
      </c>
      <c r="K48" s="2">
        <f t="shared" si="10"/>
        <v>1.6646953131965631E-10</v>
      </c>
      <c r="L48" s="2">
        <f t="shared" si="11"/>
        <v>5.8264335961879706E-10</v>
      </c>
      <c r="M48" s="2">
        <f t="shared" si="12"/>
        <v>2.4970429697948448E-9</v>
      </c>
      <c r="N48" s="2">
        <f t="shared" si="13"/>
        <v>0.24691358024691357</v>
      </c>
    </row>
    <row r="49" spans="1:14" x14ac:dyDescent="0.3">
      <c r="A49" s="2">
        <v>574</v>
      </c>
      <c r="B49" s="2">
        <v>0.31</v>
      </c>
      <c r="C49" s="2">
        <v>46</v>
      </c>
      <c r="D49" s="2">
        <v>12</v>
      </c>
      <c r="E49" s="2">
        <v>3</v>
      </c>
      <c r="F49" s="2">
        <f t="shared" si="7"/>
        <v>15</v>
      </c>
      <c r="G49" s="2">
        <v>98</v>
      </c>
      <c r="H49" s="3">
        <v>237</v>
      </c>
      <c r="I49" s="2">
        <f t="shared" si="8"/>
        <v>1.9748829664985816E-9</v>
      </c>
      <c r="J49" s="2">
        <f t="shared" si="9"/>
        <v>5.1518686082571695E-10</v>
      </c>
      <c r="K49" s="2">
        <f t="shared" si="10"/>
        <v>1.2879671520642924E-10</v>
      </c>
      <c r="L49" s="2">
        <f t="shared" si="11"/>
        <v>6.4398357603214613E-10</v>
      </c>
      <c r="M49" s="2">
        <f t="shared" si="12"/>
        <v>2.6188665425307276E-9</v>
      </c>
      <c r="N49" s="2">
        <f t="shared" si="13"/>
        <v>0.25738396624472576</v>
      </c>
    </row>
    <row r="50" spans="1:14" x14ac:dyDescent="0.3">
      <c r="A50" s="2">
        <v>575</v>
      </c>
      <c r="B50" s="2">
        <v>0.83</v>
      </c>
      <c r="C50" s="2">
        <v>44</v>
      </c>
      <c r="D50" s="2">
        <v>9</v>
      </c>
      <c r="E50" s="2">
        <v>3</v>
      </c>
      <c r="F50" s="2">
        <f t="shared" si="7"/>
        <v>12</v>
      </c>
      <c r="G50" s="2">
        <v>98.7</v>
      </c>
      <c r="H50" s="3">
        <v>229.75</v>
      </c>
      <c r="I50" s="2">
        <f t="shared" si="8"/>
        <v>1.9348083713582209E-9</v>
      </c>
      <c r="J50" s="2">
        <f t="shared" si="9"/>
        <v>3.9575625777781788E-10</v>
      </c>
      <c r="K50" s="2">
        <f t="shared" si="10"/>
        <v>1.3191875259260597E-10</v>
      </c>
      <c r="L50" s="2">
        <f t="shared" si="11"/>
        <v>5.2767501037042387E-10</v>
      </c>
      <c r="M50" s="2">
        <f t="shared" si="12"/>
        <v>2.4624833817286447E-9</v>
      </c>
      <c r="N50" s="2">
        <f t="shared" si="13"/>
        <v>0.24374319912948858</v>
      </c>
    </row>
    <row r="51" spans="1:14" x14ac:dyDescent="0.3">
      <c r="A51" s="2">
        <v>577</v>
      </c>
      <c r="B51" s="2">
        <v>0.75</v>
      </c>
      <c r="C51" s="2">
        <v>49</v>
      </c>
      <c r="D51" s="2">
        <v>2</v>
      </c>
      <c r="E51" s="2">
        <v>11</v>
      </c>
      <c r="F51" s="2">
        <f t="shared" si="7"/>
        <v>13</v>
      </c>
      <c r="G51" s="2">
        <v>97.9</v>
      </c>
      <c r="H51" s="3">
        <v>227.15384615384616</v>
      </c>
      <c r="I51" s="2">
        <f t="shared" si="8"/>
        <v>2.1971072015704239E-9</v>
      </c>
      <c r="J51" s="2">
        <f t="shared" si="9"/>
        <v>8.9677844962058128E-11</v>
      </c>
      <c r="K51" s="2">
        <f t="shared" si="10"/>
        <v>4.9322814729131973E-10</v>
      </c>
      <c r="L51" s="2">
        <f t="shared" si="11"/>
        <v>5.8290599225337785E-10</v>
      </c>
      <c r="M51" s="2">
        <f t="shared" si="12"/>
        <v>2.7800131938238018E-9</v>
      </c>
      <c r="N51" s="2">
        <f t="shared" si="13"/>
        <v>0.27294277006434137</v>
      </c>
    </row>
    <row r="52" spans="1:14" x14ac:dyDescent="0.3">
      <c r="A52" s="2">
        <v>578</v>
      </c>
      <c r="B52" s="2">
        <v>0.76</v>
      </c>
      <c r="C52" s="2">
        <v>37</v>
      </c>
      <c r="D52" s="2">
        <v>13</v>
      </c>
      <c r="E52" s="2">
        <v>4</v>
      </c>
      <c r="F52" s="2">
        <f t="shared" si="7"/>
        <v>17</v>
      </c>
      <c r="G52" s="2">
        <v>98</v>
      </c>
      <c r="H52" s="3">
        <v>243</v>
      </c>
      <c r="I52" s="2">
        <f t="shared" si="8"/>
        <v>1.5492707759193116E-9</v>
      </c>
      <c r="J52" s="2">
        <f t="shared" si="9"/>
        <v>5.4433838072840669E-10</v>
      </c>
      <c r="K52" s="2">
        <f t="shared" si="10"/>
        <v>1.6748873253181745E-10</v>
      </c>
      <c r="L52" s="2">
        <f t="shared" si="11"/>
        <v>7.1182711326022419E-10</v>
      </c>
      <c r="M52" s="2">
        <f t="shared" si="12"/>
        <v>2.2610978891795356E-9</v>
      </c>
      <c r="N52" s="2">
        <f t="shared" si="13"/>
        <v>0.22222222222222221</v>
      </c>
    </row>
    <row r="53" spans="1:14" x14ac:dyDescent="0.3">
      <c r="A53" s="2">
        <v>579</v>
      </c>
      <c r="B53" s="2">
        <v>1.0900000000000001</v>
      </c>
      <c r="C53" s="2">
        <v>46</v>
      </c>
      <c r="D53" s="2">
        <v>8</v>
      </c>
      <c r="E53" s="2">
        <v>2</v>
      </c>
      <c r="F53" s="2">
        <f t="shared" si="7"/>
        <v>10</v>
      </c>
      <c r="G53" s="2">
        <v>98.1</v>
      </c>
      <c r="H53" s="3">
        <v>230.55555555555554</v>
      </c>
      <c r="I53" s="2">
        <f t="shared" si="8"/>
        <v>2.0280151113030201E-9</v>
      </c>
      <c r="J53" s="2">
        <f t="shared" si="9"/>
        <v>3.526982802266122E-10</v>
      </c>
      <c r="K53" s="2">
        <f t="shared" si="10"/>
        <v>8.817457005665305E-11</v>
      </c>
      <c r="L53" s="2">
        <f t="shared" si="11"/>
        <v>4.4087285028326529E-10</v>
      </c>
      <c r="M53" s="2">
        <f t="shared" si="12"/>
        <v>2.4688879615862852E-9</v>
      </c>
      <c r="N53" s="2">
        <f t="shared" si="13"/>
        <v>0.24289156626506025</v>
      </c>
    </row>
    <row r="54" spans="1:14" x14ac:dyDescent="0.3">
      <c r="A54" s="2">
        <v>580</v>
      </c>
      <c r="B54" s="2">
        <v>1</v>
      </c>
      <c r="C54" s="2">
        <v>46</v>
      </c>
      <c r="D54" s="2">
        <v>6</v>
      </c>
      <c r="E54" s="2">
        <v>5</v>
      </c>
      <c r="F54" s="2">
        <f t="shared" si="7"/>
        <v>11</v>
      </c>
      <c r="G54" s="2">
        <v>98.1</v>
      </c>
      <c r="H54" s="3">
        <v>241</v>
      </c>
      <c r="I54" s="2">
        <f t="shared" si="8"/>
        <v>1.9401251064793761E-9</v>
      </c>
      <c r="J54" s="2">
        <f t="shared" si="9"/>
        <v>2.5305979649730994E-10</v>
      </c>
      <c r="K54" s="2">
        <f t="shared" si="10"/>
        <v>2.1088316374775829E-10</v>
      </c>
      <c r="L54" s="2">
        <f t="shared" si="11"/>
        <v>4.6394296024506824E-10</v>
      </c>
      <c r="M54" s="2">
        <f t="shared" si="12"/>
        <v>2.4040680667244444E-9</v>
      </c>
      <c r="N54" s="2">
        <f t="shared" si="13"/>
        <v>0.23651452282157676</v>
      </c>
    </row>
    <row r="55" spans="1:14" x14ac:dyDescent="0.3">
      <c r="A55" s="2">
        <v>581</v>
      </c>
      <c r="B55" s="2">
        <v>0.64</v>
      </c>
      <c r="C55" s="2">
        <v>54</v>
      </c>
      <c r="D55" s="2">
        <v>12</v>
      </c>
      <c r="E55" s="2">
        <v>6</v>
      </c>
      <c r="F55" s="2">
        <f t="shared" si="7"/>
        <v>18</v>
      </c>
      <c r="G55" s="2">
        <v>97.9</v>
      </c>
      <c r="H55" s="3">
        <v>243</v>
      </c>
      <c r="I55" s="2">
        <f t="shared" si="8"/>
        <v>2.2634074886577575E-9</v>
      </c>
      <c r="J55" s="2">
        <f t="shared" si="9"/>
        <v>5.0297944192394615E-10</v>
      </c>
      <c r="K55" s="2">
        <f t="shared" si="10"/>
        <v>2.5148972096197308E-10</v>
      </c>
      <c r="L55" s="2">
        <f t="shared" si="11"/>
        <v>7.5446916288591917E-10</v>
      </c>
      <c r="M55" s="2">
        <f t="shared" si="12"/>
        <v>3.0178766515436767E-9</v>
      </c>
      <c r="N55" s="2">
        <f t="shared" si="13"/>
        <v>0.29629629629629628</v>
      </c>
    </row>
    <row r="56" spans="1:14" x14ac:dyDescent="0.3">
      <c r="A56" s="2">
        <v>582</v>
      </c>
      <c r="B56" s="2">
        <v>0.62</v>
      </c>
      <c r="C56" s="2">
        <v>47</v>
      </c>
      <c r="D56" s="2">
        <v>6</v>
      </c>
      <c r="E56" s="2">
        <v>7</v>
      </c>
      <c r="F56" s="2">
        <f t="shared" si="7"/>
        <v>13</v>
      </c>
      <c r="G56" s="2">
        <v>96.9</v>
      </c>
      <c r="H56" s="3">
        <v>208.33333333333334</v>
      </c>
      <c r="I56" s="2">
        <f t="shared" si="8"/>
        <v>2.3215245052148223E-9</v>
      </c>
      <c r="J56" s="2">
        <f t="shared" si="9"/>
        <v>2.9636483045295605E-10</v>
      </c>
      <c r="K56" s="2">
        <f t="shared" si="10"/>
        <v>3.4575896886178207E-10</v>
      </c>
      <c r="L56" s="2">
        <f t="shared" si="11"/>
        <v>6.4212379931473807E-10</v>
      </c>
      <c r="M56" s="2">
        <f t="shared" si="12"/>
        <v>2.9636483045295605E-9</v>
      </c>
      <c r="N56" s="2">
        <f t="shared" si="13"/>
        <v>0.28799999999999998</v>
      </c>
    </row>
    <row r="57" spans="1:14" x14ac:dyDescent="0.3">
      <c r="A57" s="2">
        <v>584</v>
      </c>
      <c r="B57" s="2">
        <v>0.93</v>
      </c>
      <c r="C57" s="2">
        <v>52</v>
      </c>
      <c r="D57" s="2">
        <v>5</v>
      </c>
      <c r="E57" s="2">
        <v>4</v>
      </c>
      <c r="F57" s="2">
        <f t="shared" si="7"/>
        <v>9</v>
      </c>
      <c r="G57" s="2">
        <v>98.2</v>
      </c>
      <c r="H57" s="3">
        <v>244</v>
      </c>
      <c r="I57" s="2">
        <f t="shared" si="8"/>
        <v>2.1640135886391567E-9</v>
      </c>
      <c r="J57" s="2">
        <f t="shared" si="9"/>
        <v>2.0807822967684198E-10</v>
      </c>
      <c r="K57" s="2">
        <f t="shared" si="10"/>
        <v>1.664625837414736E-10</v>
      </c>
      <c r="L57" s="2">
        <f t="shared" si="11"/>
        <v>3.7454081341831558E-10</v>
      </c>
      <c r="M57" s="2">
        <f t="shared" si="12"/>
        <v>2.5385544020574722E-9</v>
      </c>
      <c r="N57" s="2">
        <f t="shared" si="13"/>
        <v>0.25</v>
      </c>
    </row>
    <row r="58" spans="1:14" x14ac:dyDescent="0.3">
      <c r="A58" s="2">
        <v>585</v>
      </c>
      <c r="B58" s="2">
        <v>0.46</v>
      </c>
      <c r="C58" s="2">
        <v>38</v>
      </c>
      <c r="D58" s="2">
        <v>7</v>
      </c>
      <c r="E58" s="2">
        <v>5</v>
      </c>
      <c r="F58" s="2">
        <f t="shared" si="7"/>
        <v>12</v>
      </c>
      <c r="G58" s="2">
        <v>98.1</v>
      </c>
      <c r="H58" s="3">
        <v>244</v>
      </c>
      <c r="I58" s="2">
        <f t="shared" si="8"/>
        <v>1.5830065685262052E-9</v>
      </c>
      <c r="J58" s="2">
        <f t="shared" si="9"/>
        <v>2.9160647314956409E-10</v>
      </c>
      <c r="K58" s="2">
        <f t="shared" si="10"/>
        <v>2.0829033796397436E-10</v>
      </c>
      <c r="L58" s="2">
        <f t="shared" si="11"/>
        <v>4.998968111135385E-10</v>
      </c>
      <c r="M58" s="2">
        <f t="shared" si="12"/>
        <v>2.0829033796397435E-9</v>
      </c>
      <c r="N58" s="2">
        <f t="shared" si="13"/>
        <v>0.20491803278688525</v>
      </c>
    </row>
    <row r="59" spans="1:14" x14ac:dyDescent="0.3">
      <c r="A59" s="2">
        <v>586</v>
      </c>
      <c r="B59" s="2">
        <v>0.82</v>
      </c>
      <c r="C59" s="2">
        <v>62</v>
      </c>
      <c r="D59" s="2">
        <v>11</v>
      </c>
      <c r="E59" s="2">
        <v>7</v>
      </c>
      <c r="F59" s="2">
        <f t="shared" si="7"/>
        <v>18</v>
      </c>
      <c r="G59" s="2">
        <v>97.9</v>
      </c>
      <c r="H59" s="3">
        <v>243</v>
      </c>
      <c r="I59" s="2">
        <f t="shared" si="8"/>
        <v>2.598727116607055E-9</v>
      </c>
      <c r="J59" s="2">
        <f t="shared" si="9"/>
        <v>4.6106448843028396E-10</v>
      </c>
      <c r="K59" s="2">
        <f t="shared" si="10"/>
        <v>2.9340467445563526E-10</v>
      </c>
      <c r="L59" s="2">
        <f t="shared" si="11"/>
        <v>7.5446916288591917E-10</v>
      </c>
      <c r="M59" s="2">
        <f t="shared" si="12"/>
        <v>3.3531962794929742E-9</v>
      </c>
      <c r="N59" s="2">
        <f t="shared" si="13"/>
        <v>0.32921810699588477</v>
      </c>
    </row>
    <row r="60" spans="1:14" x14ac:dyDescent="0.3">
      <c r="A60" s="2">
        <v>587</v>
      </c>
      <c r="B60" s="2">
        <v>0.39</v>
      </c>
      <c r="C60" s="2">
        <v>46</v>
      </c>
      <c r="D60" s="2">
        <v>8</v>
      </c>
      <c r="E60" s="2">
        <v>7</v>
      </c>
      <c r="F60" s="2">
        <f t="shared" si="7"/>
        <v>15</v>
      </c>
      <c r="G60" s="2">
        <v>97.7</v>
      </c>
      <c r="H60" s="3">
        <v>227.4</v>
      </c>
      <c r="I60" s="2">
        <f t="shared" si="8"/>
        <v>2.0645754634471498E-9</v>
      </c>
      <c r="J60" s="2">
        <f t="shared" si="9"/>
        <v>3.5905660233863476E-10</v>
      </c>
      <c r="K60" s="2">
        <f t="shared" si="10"/>
        <v>3.1417452704630541E-10</v>
      </c>
      <c r="L60" s="2">
        <f t="shared" si="11"/>
        <v>6.7323112938494017E-10</v>
      </c>
      <c r="M60" s="2">
        <f t="shared" si="12"/>
        <v>2.7378065928320902E-9</v>
      </c>
      <c r="N60" s="2">
        <f t="shared" si="13"/>
        <v>0.26824978012313105</v>
      </c>
    </row>
    <row r="61" spans="1:14" x14ac:dyDescent="0.3">
      <c r="A61" s="2">
        <v>589</v>
      </c>
      <c r="B61" s="2">
        <v>0.47</v>
      </c>
      <c r="C61" s="2">
        <v>47</v>
      </c>
      <c r="D61" s="2">
        <v>7</v>
      </c>
      <c r="E61" s="2">
        <v>1</v>
      </c>
      <c r="F61" s="2">
        <f t="shared" si="7"/>
        <v>8</v>
      </c>
      <c r="G61" s="2">
        <v>97.9</v>
      </c>
      <c r="H61" s="3">
        <v>225.71428571428572</v>
      </c>
      <c r="I61" s="2">
        <f t="shared" si="8"/>
        <v>2.1208701183277279E-9</v>
      </c>
      <c r="J61" s="2">
        <f t="shared" si="9"/>
        <v>3.1587427294242755E-10</v>
      </c>
      <c r="K61" s="2">
        <f t="shared" si="10"/>
        <v>4.5124896134632508E-11</v>
      </c>
      <c r="L61" s="2">
        <f t="shared" si="11"/>
        <v>3.6099916907706007E-10</v>
      </c>
      <c r="M61" s="2">
        <f t="shared" si="12"/>
        <v>2.481869287404788E-9</v>
      </c>
      <c r="N61" s="2">
        <f t="shared" si="13"/>
        <v>0.24367088607594936</v>
      </c>
    </row>
    <row r="62" spans="1:14" x14ac:dyDescent="0.3">
      <c r="A62" s="2">
        <v>590</v>
      </c>
      <c r="B62" s="2">
        <v>0.73</v>
      </c>
      <c r="C62" s="2">
        <v>52</v>
      </c>
      <c r="D62" s="2">
        <v>10</v>
      </c>
      <c r="E62" s="2">
        <v>4</v>
      </c>
      <c r="F62" s="2">
        <f t="shared" si="7"/>
        <v>14</v>
      </c>
      <c r="G62" s="2">
        <v>97.5</v>
      </c>
      <c r="H62" s="3">
        <v>244</v>
      </c>
      <c r="I62" s="2">
        <f t="shared" si="8"/>
        <v>2.1795500964550282E-9</v>
      </c>
      <c r="J62" s="2">
        <f t="shared" si="9"/>
        <v>4.1914424931827462E-10</v>
      </c>
      <c r="K62" s="2">
        <f t="shared" si="10"/>
        <v>1.6765769972730984E-10</v>
      </c>
      <c r="L62" s="2">
        <f t="shared" si="11"/>
        <v>5.8680194904558441E-10</v>
      </c>
      <c r="M62" s="2">
        <f t="shared" si="12"/>
        <v>2.7663520455006126E-9</v>
      </c>
      <c r="N62" s="2">
        <f t="shared" si="13"/>
        <v>0.27049180327868855</v>
      </c>
    </row>
    <row r="63" spans="1:14" x14ac:dyDescent="0.3">
      <c r="A63" s="2">
        <v>591</v>
      </c>
      <c r="B63" s="2">
        <v>0.78</v>
      </c>
      <c r="C63" s="2">
        <v>48</v>
      </c>
      <c r="D63" s="2">
        <v>9</v>
      </c>
      <c r="E63" s="2">
        <v>6</v>
      </c>
      <c r="F63" s="2">
        <f t="shared" si="7"/>
        <v>15</v>
      </c>
      <c r="G63" s="2">
        <v>98.1</v>
      </c>
      <c r="H63" s="3">
        <v>238.75</v>
      </c>
      <c r="I63" s="2">
        <f t="shared" si="8"/>
        <v>2.0435572257458161E-9</v>
      </c>
      <c r="J63" s="2">
        <f t="shared" si="9"/>
        <v>3.8316697982734049E-10</v>
      </c>
      <c r="K63" s="2">
        <f t="shared" si="10"/>
        <v>2.5544465321822701E-10</v>
      </c>
      <c r="L63" s="2">
        <f t="shared" si="11"/>
        <v>6.386116330455675E-10</v>
      </c>
      <c r="M63" s="2">
        <f t="shared" si="12"/>
        <v>2.6821688587913836E-9</v>
      </c>
      <c r="N63" s="2">
        <f t="shared" si="13"/>
        <v>0.26387434554973821</v>
      </c>
    </row>
    <row r="64" spans="1:14" x14ac:dyDescent="0.3">
      <c r="A64" s="2">
        <v>592</v>
      </c>
      <c r="B64" s="2">
        <v>0.8</v>
      </c>
      <c r="C64" s="2">
        <v>36</v>
      </c>
      <c r="D64" s="2">
        <v>17</v>
      </c>
      <c r="E64" s="2">
        <v>6</v>
      </c>
      <c r="F64" s="2">
        <f t="shared" si="7"/>
        <v>23</v>
      </c>
      <c r="G64" s="2">
        <v>97.3</v>
      </c>
      <c r="H64" s="3">
        <v>243</v>
      </c>
      <c r="I64" s="2">
        <f t="shared" si="8"/>
        <v>1.5182431869790649E-9</v>
      </c>
      <c r="J64" s="2">
        <f t="shared" si="9"/>
        <v>7.1694817162900287E-10</v>
      </c>
      <c r="K64" s="2">
        <f t="shared" si="10"/>
        <v>2.5304053116317747E-10</v>
      </c>
      <c r="L64" s="2">
        <f t="shared" si="11"/>
        <v>9.6998870279218029E-10</v>
      </c>
      <c r="M64" s="2">
        <f t="shared" si="12"/>
        <v>2.488231889771245E-9</v>
      </c>
      <c r="N64" s="2">
        <f t="shared" si="13"/>
        <v>0.24279835390946503</v>
      </c>
    </row>
    <row r="65" spans="1:14" x14ac:dyDescent="0.3">
      <c r="A65" s="2">
        <v>593</v>
      </c>
      <c r="B65" s="2">
        <v>1.21</v>
      </c>
      <c r="C65" s="2">
        <v>64</v>
      </c>
      <c r="D65" s="2">
        <v>9</v>
      </c>
      <c r="E65" s="2">
        <v>6</v>
      </c>
      <c r="F65" s="2">
        <f t="shared" si="7"/>
        <v>15</v>
      </c>
      <c r="G65" s="2">
        <v>97.9</v>
      </c>
      <c r="H65" s="3">
        <v>221.35294117647058</v>
      </c>
      <c r="I65" s="2">
        <f t="shared" si="8"/>
        <v>2.9448958449291475E-9</v>
      </c>
      <c r="J65" s="2">
        <f t="shared" si="9"/>
        <v>4.1412597819316134E-10</v>
      </c>
      <c r="K65" s="2">
        <f t="shared" si="10"/>
        <v>2.7608398546210756E-10</v>
      </c>
      <c r="L65" s="2">
        <f t="shared" si="11"/>
        <v>6.9020996365526891E-10</v>
      </c>
      <c r="M65" s="2">
        <f t="shared" si="12"/>
        <v>3.6351058085844165E-9</v>
      </c>
      <c r="N65" s="2">
        <f t="shared" si="13"/>
        <v>0.35689609354238638</v>
      </c>
    </row>
    <row r="66" spans="1:14" x14ac:dyDescent="0.3">
      <c r="A66" s="2">
        <v>594</v>
      </c>
      <c r="B66" s="2">
        <v>0.68</v>
      </c>
      <c r="C66" s="2">
        <v>52</v>
      </c>
      <c r="D66" s="2">
        <v>7</v>
      </c>
      <c r="E66" s="2">
        <v>9</v>
      </c>
      <c r="F66" s="2">
        <f t="shared" ref="F66:F69" si="14">E66+D66</f>
        <v>16</v>
      </c>
      <c r="G66" s="2">
        <v>97.9</v>
      </c>
      <c r="H66" s="3">
        <v>242</v>
      </c>
      <c r="I66" s="2">
        <f t="shared" ref="I66:I69" si="15">C66/(((G66/100)*100286401)*H66)</f>
        <v>2.1885841006029555E-9</v>
      </c>
      <c r="J66" s="2">
        <f t="shared" si="9"/>
        <v>2.9461709046578248E-10</v>
      </c>
      <c r="K66" s="2">
        <f t="shared" si="10"/>
        <v>3.7879340202743461E-10</v>
      </c>
      <c r="L66" s="2">
        <f t="shared" si="11"/>
        <v>6.7341049249321715E-10</v>
      </c>
      <c r="M66" s="2">
        <f t="shared" ref="M66:M69" si="16">L66+I66</f>
        <v>2.8619945930961725E-9</v>
      </c>
      <c r="N66" s="2">
        <f t="shared" si="13"/>
        <v>0.28099173553719009</v>
      </c>
    </row>
    <row r="67" spans="1:14" x14ac:dyDescent="0.3">
      <c r="A67" s="2">
        <v>595</v>
      </c>
      <c r="B67" s="2">
        <v>0.68</v>
      </c>
      <c r="C67" s="2">
        <v>32</v>
      </c>
      <c r="D67" s="2">
        <v>6</v>
      </c>
      <c r="E67" s="2">
        <v>6</v>
      </c>
      <c r="F67" s="2">
        <f t="shared" si="14"/>
        <v>12</v>
      </c>
      <c r="G67" s="2">
        <v>95.2</v>
      </c>
      <c r="H67" s="3">
        <v>236.33333333333334</v>
      </c>
      <c r="I67" s="2">
        <f t="shared" si="15"/>
        <v>1.4182278305979662E-9</v>
      </c>
      <c r="J67" s="2">
        <f t="shared" si="9"/>
        <v>2.659177182371187E-10</v>
      </c>
      <c r="K67" s="2">
        <f t="shared" si="10"/>
        <v>2.659177182371187E-10</v>
      </c>
      <c r="L67" s="2">
        <f t="shared" si="11"/>
        <v>5.318354364742374E-10</v>
      </c>
      <c r="M67" s="2">
        <f t="shared" si="16"/>
        <v>1.9500632670722034E-9</v>
      </c>
      <c r="N67" s="2">
        <f t="shared" si="13"/>
        <v>0.18617771509167841</v>
      </c>
    </row>
    <row r="68" spans="1:14" x14ac:dyDescent="0.3">
      <c r="A68" s="2">
        <v>597</v>
      </c>
      <c r="B68" s="2">
        <v>0.87</v>
      </c>
      <c r="C68" s="2">
        <v>43</v>
      </c>
      <c r="D68" s="2">
        <v>5</v>
      </c>
      <c r="E68" s="2">
        <v>2</v>
      </c>
      <c r="F68" s="2">
        <f t="shared" si="14"/>
        <v>7</v>
      </c>
      <c r="G68" s="2">
        <v>98.1</v>
      </c>
      <c r="H68" s="3">
        <v>223</v>
      </c>
      <c r="I68" s="2">
        <f t="shared" si="15"/>
        <v>1.9599840591192995E-9</v>
      </c>
      <c r="J68" s="2">
        <f t="shared" si="9"/>
        <v>2.2790512315340693E-10</v>
      </c>
      <c r="K68" s="2">
        <f t="shared" si="10"/>
        <v>9.1162049261362771E-11</v>
      </c>
      <c r="L68" s="2">
        <f t="shared" si="11"/>
        <v>3.1906717241476967E-10</v>
      </c>
      <c r="M68" s="2">
        <f t="shared" si="16"/>
        <v>2.2790512315340691E-9</v>
      </c>
      <c r="N68" s="2">
        <f t="shared" si="13"/>
        <v>0.22421524663677131</v>
      </c>
    </row>
    <row r="69" spans="1:14" x14ac:dyDescent="0.3">
      <c r="A69" s="2">
        <v>598</v>
      </c>
      <c r="B69" s="2">
        <v>0.75</v>
      </c>
      <c r="C69" s="2">
        <v>49</v>
      </c>
      <c r="D69" s="2">
        <v>7</v>
      </c>
      <c r="E69" s="2">
        <v>2</v>
      </c>
      <c r="F69" s="2">
        <f t="shared" si="14"/>
        <v>9</v>
      </c>
      <c r="G69" s="2">
        <v>97.9</v>
      </c>
      <c r="H69" s="3">
        <v>223</v>
      </c>
      <c r="I69" s="2">
        <f t="shared" si="15"/>
        <v>2.2380329652423121E-9</v>
      </c>
      <c r="J69" s="2">
        <f t="shared" si="9"/>
        <v>3.1971899503461599E-10</v>
      </c>
      <c r="K69" s="2">
        <f t="shared" si="10"/>
        <v>9.1348284295604577E-11</v>
      </c>
      <c r="L69" s="2">
        <f t="shared" si="11"/>
        <v>4.1106727933022058E-10</v>
      </c>
      <c r="M69" s="2">
        <f t="shared" si="16"/>
        <v>2.6491002445725325E-9</v>
      </c>
      <c r="N69" s="2">
        <f t="shared" si="13"/>
        <v>0.26008968609865468</v>
      </c>
    </row>
  </sheetData>
  <sortState ref="A2:N70">
    <sortCondition ref="A2:A7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pane ySplit="1" topLeftCell="A2" activePane="bottomLeft" state="frozen"/>
      <selection pane="bottomLeft" activeCell="A25" sqref="A25:XFD26"/>
    </sheetView>
  </sheetViews>
  <sheetFormatPr defaultRowHeight="14.4" x14ac:dyDescent="0.3"/>
  <cols>
    <col min="1" max="6" width="8.88671875" style="2"/>
    <col min="7" max="7" width="16.44140625" style="2" bestFit="1" customWidth="1"/>
    <col min="8" max="8" width="8.88671875" style="2"/>
    <col min="9" max="13" width="12" style="2" bestFit="1" customWidth="1"/>
    <col min="14" max="16384" width="8.88671875" style="2"/>
  </cols>
  <sheetData>
    <row r="1" spans="1:14" s="1" customFormat="1" ht="20.39999999999999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14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3">
      <c r="A2" s="2">
        <v>704</v>
      </c>
      <c r="B2" s="2">
        <v>1.1399999999999999</v>
      </c>
      <c r="C2" s="2">
        <v>15</v>
      </c>
      <c r="D2">
        <v>4</v>
      </c>
      <c r="E2">
        <v>4</v>
      </c>
      <c r="F2" s="2">
        <f>E2+D2</f>
        <v>8</v>
      </c>
      <c r="G2" s="2">
        <v>97.9</v>
      </c>
      <c r="H2">
        <v>119</v>
      </c>
      <c r="I2" s="2">
        <f>C2/(((G2/100)*100286401)*H2)</f>
        <v>1.2838655923058708E-9</v>
      </c>
      <c r="J2" s="2">
        <f t="shared" ref="J2:J24" si="0">D2/(((G2/100)*100286401)*H2)</f>
        <v>3.4236415794823227E-10</v>
      </c>
      <c r="K2" s="2">
        <f t="shared" ref="K2:K24" si="1">E2/(((G2/100)*100286401)*H2)</f>
        <v>3.4236415794823227E-10</v>
      </c>
      <c r="L2" s="2">
        <f t="shared" ref="L2:L24" si="2">F2/(((G2/100)*100286401)*H2)</f>
        <v>6.8472831589646455E-10</v>
      </c>
      <c r="M2" s="2">
        <f>L2+I2</f>
        <v>1.9685939082023355E-9</v>
      </c>
      <c r="N2" s="2">
        <f t="shared" ref="N2:N24" si="3">(C2+F2)/H2</f>
        <v>0.19327731092436976</v>
      </c>
    </row>
    <row r="3" spans="1:14" x14ac:dyDescent="0.3">
      <c r="A3" s="2">
        <v>706</v>
      </c>
      <c r="B3" s="2">
        <v>0.62</v>
      </c>
      <c r="C3" s="2">
        <v>26</v>
      </c>
      <c r="D3">
        <v>7</v>
      </c>
      <c r="E3">
        <v>4</v>
      </c>
      <c r="F3" s="2">
        <f t="shared" ref="F3:F24" si="4">E3+D3</f>
        <v>11</v>
      </c>
      <c r="G3" s="2">
        <v>98.2</v>
      </c>
      <c r="H3">
        <v>120</v>
      </c>
      <c r="I3" s="2">
        <f t="shared" ref="I3:I24" si="5">C3/(((G3/100)*100286401)*H3)</f>
        <v>2.2000804817831427E-9</v>
      </c>
      <c r="J3" s="2">
        <f t="shared" si="0"/>
        <v>5.9232936048007692E-10</v>
      </c>
      <c r="K3" s="2">
        <f t="shared" si="1"/>
        <v>3.3847392027432965E-10</v>
      </c>
      <c r="L3" s="2">
        <f t="shared" si="2"/>
        <v>9.3080328075440657E-10</v>
      </c>
      <c r="M3" s="2">
        <f t="shared" ref="M3:M24" si="6">L3+I3</f>
        <v>3.1308837625375495E-9</v>
      </c>
      <c r="N3" s="2">
        <f t="shared" si="3"/>
        <v>0.30833333333333335</v>
      </c>
    </row>
    <row r="4" spans="1:14" x14ac:dyDescent="0.3">
      <c r="A4" s="2">
        <v>711</v>
      </c>
      <c r="B4" s="2">
        <v>0.43</v>
      </c>
      <c r="C4" s="2">
        <v>20</v>
      </c>
      <c r="D4">
        <v>1</v>
      </c>
      <c r="E4">
        <v>7</v>
      </c>
      <c r="F4" s="2">
        <f t="shared" si="4"/>
        <v>8</v>
      </c>
      <c r="G4" s="2">
        <v>98</v>
      </c>
      <c r="H4">
        <v>117</v>
      </c>
      <c r="I4" s="2">
        <f t="shared" si="5"/>
        <v>1.7393060685996429E-9</v>
      </c>
      <c r="J4" s="2">
        <f t="shared" si="0"/>
        <v>8.6965303429982138E-11</v>
      </c>
      <c r="K4" s="2">
        <f t="shared" si="1"/>
        <v>6.0875712400987503E-10</v>
      </c>
      <c r="L4" s="2">
        <f t="shared" si="2"/>
        <v>6.957224274398571E-10</v>
      </c>
      <c r="M4" s="2">
        <f t="shared" si="6"/>
        <v>2.4350284960395001E-9</v>
      </c>
      <c r="N4" s="2">
        <f t="shared" si="3"/>
        <v>0.23931623931623933</v>
      </c>
    </row>
    <row r="5" spans="1:14" x14ac:dyDescent="0.3">
      <c r="A5" s="2">
        <v>712</v>
      </c>
      <c r="B5" s="2">
        <v>0.47</v>
      </c>
      <c r="C5" s="2">
        <v>25</v>
      </c>
      <c r="D5">
        <v>4</v>
      </c>
      <c r="E5">
        <v>6</v>
      </c>
      <c r="F5" s="2">
        <f t="shared" si="4"/>
        <v>10</v>
      </c>
      <c r="G5" s="2">
        <v>98.1</v>
      </c>
      <c r="H5">
        <v>123</v>
      </c>
      <c r="I5" s="2">
        <f t="shared" si="5"/>
        <v>2.0659692058215344E-9</v>
      </c>
      <c r="J5" s="2">
        <f t="shared" si="0"/>
        <v>3.3055507293144553E-10</v>
      </c>
      <c r="K5" s="2">
        <f t="shared" si="1"/>
        <v>4.9583260939716832E-10</v>
      </c>
      <c r="L5" s="2">
        <f t="shared" si="2"/>
        <v>8.263876823286138E-10</v>
      </c>
      <c r="M5" s="2">
        <f t="shared" si="6"/>
        <v>2.892356888150148E-9</v>
      </c>
      <c r="N5" s="2">
        <f t="shared" si="3"/>
        <v>0.28455284552845528</v>
      </c>
    </row>
    <row r="6" spans="1:14" x14ac:dyDescent="0.3">
      <c r="A6" s="2">
        <v>715</v>
      </c>
      <c r="B6" s="2">
        <v>0.65</v>
      </c>
      <c r="C6" s="2">
        <v>28</v>
      </c>
      <c r="D6">
        <v>3</v>
      </c>
      <c r="E6">
        <v>5</v>
      </c>
      <c r="F6" s="2">
        <f t="shared" si="4"/>
        <v>8</v>
      </c>
      <c r="G6" s="2">
        <v>98</v>
      </c>
      <c r="H6">
        <v>120</v>
      </c>
      <c r="I6" s="2">
        <f t="shared" si="5"/>
        <v>2.3741527836385124E-9</v>
      </c>
      <c r="J6" s="2">
        <f t="shared" si="0"/>
        <v>2.5437351253269773E-10</v>
      </c>
      <c r="K6" s="2">
        <f t="shared" si="1"/>
        <v>4.2395585422116292E-10</v>
      </c>
      <c r="L6" s="2">
        <f t="shared" si="2"/>
        <v>6.7832936675386065E-10</v>
      </c>
      <c r="M6" s="2">
        <f t="shared" si="6"/>
        <v>3.0524821503923732E-9</v>
      </c>
      <c r="N6" s="2">
        <f t="shared" si="3"/>
        <v>0.3</v>
      </c>
    </row>
    <row r="7" spans="1:14" x14ac:dyDescent="0.3">
      <c r="A7" s="2">
        <v>721</v>
      </c>
      <c r="B7" s="2">
        <v>1</v>
      </c>
      <c r="C7" s="2">
        <v>18</v>
      </c>
      <c r="D7">
        <v>3</v>
      </c>
      <c r="E7">
        <v>2</v>
      </c>
      <c r="F7" s="2">
        <f t="shared" si="4"/>
        <v>5</v>
      </c>
      <c r="G7" s="2">
        <v>97.8</v>
      </c>
      <c r="H7">
        <v>123</v>
      </c>
      <c r="I7" s="2">
        <f t="shared" si="5"/>
        <v>1.4920607049650982E-9</v>
      </c>
      <c r="J7" s="2">
        <f t="shared" si="0"/>
        <v>2.4867678416084968E-10</v>
      </c>
      <c r="K7" s="2">
        <f t="shared" si="1"/>
        <v>1.657845227738998E-10</v>
      </c>
      <c r="L7" s="2">
        <f t="shared" si="2"/>
        <v>4.1446130693474951E-10</v>
      </c>
      <c r="M7" s="2">
        <f t="shared" si="6"/>
        <v>1.9065220118998476E-9</v>
      </c>
      <c r="N7" s="2">
        <f t="shared" si="3"/>
        <v>0.18699186991869918</v>
      </c>
    </row>
    <row r="8" spans="1:14" x14ac:dyDescent="0.3">
      <c r="A8" s="2">
        <v>727</v>
      </c>
      <c r="B8" s="2">
        <v>1.2</v>
      </c>
      <c r="C8" s="2">
        <v>22</v>
      </c>
      <c r="D8">
        <v>5</v>
      </c>
      <c r="E8">
        <v>8</v>
      </c>
      <c r="F8" s="2">
        <f t="shared" si="4"/>
        <v>13</v>
      </c>
      <c r="G8" s="2">
        <v>98.2</v>
      </c>
      <c r="H8">
        <v>116</v>
      </c>
      <c r="I8" s="2">
        <f t="shared" si="5"/>
        <v>1.9257998912160136E-9</v>
      </c>
      <c r="J8" s="2">
        <f t="shared" si="0"/>
        <v>4.3768179345818493E-10</v>
      </c>
      <c r="K8" s="2">
        <f t="shared" si="1"/>
        <v>7.0029086953309585E-10</v>
      </c>
      <c r="L8" s="2">
        <f t="shared" si="2"/>
        <v>1.1379726629912807E-9</v>
      </c>
      <c r="M8" s="2">
        <f t="shared" si="6"/>
        <v>3.0637725542072942E-9</v>
      </c>
      <c r="N8" s="2">
        <f t="shared" si="3"/>
        <v>0.30172413793103448</v>
      </c>
    </row>
    <row r="9" spans="1:14" x14ac:dyDescent="0.3">
      <c r="A9" s="2">
        <v>729</v>
      </c>
      <c r="B9" s="2">
        <v>0.69</v>
      </c>
      <c r="C9" s="2">
        <v>22</v>
      </c>
      <c r="D9">
        <v>5</v>
      </c>
      <c r="E9">
        <v>3</v>
      </c>
      <c r="F9" s="2">
        <f t="shared" si="4"/>
        <v>8</v>
      </c>
      <c r="G9" s="2">
        <v>98.1</v>
      </c>
      <c r="H9">
        <v>124</v>
      </c>
      <c r="I9" s="2">
        <f t="shared" si="5"/>
        <v>1.8033911841784104E-9</v>
      </c>
      <c r="J9" s="2">
        <f t="shared" si="0"/>
        <v>4.0986163276782056E-10</v>
      </c>
      <c r="K9" s="2">
        <f t="shared" si="1"/>
        <v>2.4591697966069233E-10</v>
      </c>
      <c r="L9" s="2">
        <f t="shared" si="2"/>
        <v>6.5577861242851283E-10</v>
      </c>
      <c r="M9" s="2">
        <f t="shared" si="6"/>
        <v>2.4591697966069232E-9</v>
      </c>
      <c r="N9" s="2">
        <f t="shared" si="3"/>
        <v>0.24193548387096775</v>
      </c>
    </row>
    <row r="10" spans="1:14" x14ac:dyDescent="0.3">
      <c r="A10" s="2">
        <v>733</v>
      </c>
      <c r="B10" s="2">
        <v>1.75</v>
      </c>
      <c r="C10" s="2">
        <v>22</v>
      </c>
      <c r="D10">
        <v>8</v>
      </c>
      <c r="E10">
        <v>4</v>
      </c>
      <c r="F10" s="2">
        <f t="shared" si="4"/>
        <v>12</v>
      </c>
      <c r="G10" s="2">
        <v>98</v>
      </c>
      <c r="H10">
        <v>121</v>
      </c>
      <c r="I10" s="2">
        <f t="shared" si="5"/>
        <v>1.8499891820559837E-9</v>
      </c>
      <c r="J10" s="2">
        <f t="shared" si="0"/>
        <v>6.727233389294486E-10</v>
      </c>
      <c r="K10" s="2">
        <f t="shared" si="1"/>
        <v>3.363616694647243E-10</v>
      </c>
      <c r="L10" s="2">
        <f t="shared" si="2"/>
        <v>1.009085008394173E-9</v>
      </c>
      <c r="M10" s="2">
        <f t="shared" si="6"/>
        <v>2.8590741904501566E-9</v>
      </c>
      <c r="N10" s="2">
        <f t="shared" si="3"/>
        <v>0.28099173553719009</v>
      </c>
    </row>
    <row r="11" spans="1:14" x14ac:dyDescent="0.3">
      <c r="A11" s="2">
        <v>737</v>
      </c>
      <c r="B11" s="2">
        <v>0.78</v>
      </c>
      <c r="C11" s="2">
        <v>16</v>
      </c>
      <c r="D11">
        <v>3</v>
      </c>
      <c r="E11">
        <v>4</v>
      </c>
      <c r="F11" s="2">
        <f t="shared" si="4"/>
        <v>7</v>
      </c>
      <c r="G11" s="2">
        <v>98.2</v>
      </c>
      <c r="H11">
        <v>107</v>
      </c>
      <c r="I11" s="2">
        <f t="shared" si="5"/>
        <v>1.5183876797353107E-9</v>
      </c>
      <c r="J11" s="2">
        <f t="shared" si="0"/>
        <v>2.8469768995037077E-10</v>
      </c>
      <c r="K11" s="2">
        <f t="shared" si="1"/>
        <v>3.7959691993382766E-10</v>
      </c>
      <c r="L11" s="2">
        <f t="shared" si="2"/>
        <v>6.6429460988419838E-10</v>
      </c>
      <c r="M11" s="2">
        <f t="shared" si="6"/>
        <v>2.1826822896195091E-9</v>
      </c>
      <c r="N11" s="2">
        <f t="shared" si="3"/>
        <v>0.21495327102803738</v>
      </c>
    </row>
    <row r="12" spans="1:14" x14ac:dyDescent="0.3">
      <c r="A12" s="2">
        <v>738</v>
      </c>
      <c r="B12" s="2">
        <v>0.38</v>
      </c>
      <c r="C12" s="2">
        <v>18</v>
      </c>
      <c r="D12">
        <v>7</v>
      </c>
      <c r="E12">
        <v>1</v>
      </c>
      <c r="F12" s="2">
        <f t="shared" si="4"/>
        <v>8</v>
      </c>
      <c r="G12" s="2">
        <v>98.2</v>
      </c>
      <c r="H12">
        <v>123</v>
      </c>
      <c r="I12" s="2">
        <f t="shared" si="5"/>
        <v>1.4859830646190082E-9</v>
      </c>
      <c r="J12" s="2">
        <f t="shared" si="0"/>
        <v>5.7788230290739208E-10</v>
      </c>
      <c r="K12" s="2">
        <f t="shared" si="1"/>
        <v>8.2554614701056006E-11</v>
      </c>
      <c r="L12" s="2">
        <f t="shared" si="2"/>
        <v>6.6043691760844805E-10</v>
      </c>
      <c r="M12" s="2">
        <f t="shared" si="6"/>
        <v>2.1464199822274564E-9</v>
      </c>
      <c r="N12" s="2">
        <f t="shared" si="3"/>
        <v>0.21138211382113822</v>
      </c>
    </row>
    <row r="13" spans="1:14" x14ac:dyDescent="0.3">
      <c r="A13" s="2">
        <v>744</v>
      </c>
      <c r="B13" s="2">
        <v>0.75</v>
      </c>
      <c r="C13" s="2">
        <v>21</v>
      </c>
      <c r="D13">
        <v>5</v>
      </c>
      <c r="E13">
        <v>4</v>
      </c>
      <c r="F13" s="2">
        <f t="shared" si="4"/>
        <v>9</v>
      </c>
      <c r="G13" s="2">
        <v>98.2</v>
      </c>
      <c r="H13">
        <v>121</v>
      </c>
      <c r="I13" s="2">
        <f t="shared" si="5"/>
        <v>1.7623022295275016E-9</v>
      </c>
      <c r="J13" s="2">
        <f t="shared" si="0"/>
        <v>4.1959576893511943E-10</v>
      </c>
      <c r="K13" s="2">
        <f t="shared" si="1"/>
        <v>3.3567661514809556E-10</v>
      </c>
      <c r="L13" s="2">
        <f t="shared" si="2"/>
        <v>7.5527238408321494E-10</v>
      </c>
      <c r="M13" s="2">
        <f t="shared" si="6"/>
        <v>2.5175746136107167E-9</v>
      </c>
      <c r="N13" s="2">
        <f t="shared" si="3"/>
        <v>0.24793388429752067</v>
      </c>
    </row>
    <row r="14" spans="1:14" x14ac:dyDescent="0.3">
      <c r="A14" s="2">
        <v>746</v>
      </c>
      <c r="B14" s="2">
        <v>0.57999999999999996</v>
      </c>
      <c r="C14" s="2">
        <v>19</v>
      </c>
      <c r="D14">
        <v>2</v>
      </c>
      <c r="E14">
        <v>3</v>
      </c>
      <c r="F14" s="2">
        <f t="shared" si="4"/>
        <v>5</v>
      </c>
      <c r="G14" s="2">
        <v>97.8</v>
      </c>
      <c r="H14">
        <v>117</v>
      </c>
      <c r="I14" s="2">
        <f t="shared" si="5"/>
        <v>1.6557197851393327E-9</v>
      </c>
      <c r="J14" s="2">
        <f t="shared" si="0"/>
        <v>1.7428629317256135E-10</v>
      </c>
      <c r="K14" s="2">
        <f t="shared" si="1"/>
        <v>2.6142943975884199E-10</v>
      </c>
      <c r="L14" s="2">
        <f t="shared" si="2"/>
        <v>4.3571573293140337E-10</v>
      </c>
      <c r="M14" s="2">
        <f t="shared" si="6"/>
        <v>2.0914355180707359E-9</v>
      </c>
      <c r="N14" s="2">
        <f t="shared" si="3"/>
        <v>0.20512820512820512</v>
      </c>
    </row>
    <row r="15" spans="1:14" x14ac:dyDescent="0.3">
      <c r="A15" s="2">
        <v>748</v>
      </c>
      <c r="B15" s="2">
        <v>0.69</v>
      </c>
      <c r="C15" s="2">
        <v>22</v>
      </c>
      <c r="D15">
        <v>2</v>
      </c>
      <c r="E15">
        <v>2</v>
      </c>
      <c r="F15" s="2">
        <f t="shared" si="4"/>
        <v>4</v>
      </c>
      <c r="G15" s="2">
        <v>98</v>
      </c>
      <c r="H15">
        <v>119</v>
      </c>
      <c r="I15" s="2">
        <f t="shared" si="5"/>
        <v>1.8810814372165882E-9</v>
      </c>
      <c r="J15" s="2">
        <f t="shared" si="0"/>
        <v>1.7100740338332622E-10</v>
      </c>
      <c r="K15" s="2">
        <f t="shared" si="1"/>
        <v>1.7100740338332622E-10</v>
      </c>
      <c r="L15" s="2">
        <f t="shared" si="2"/>
        <v>3.4201480676665243E-10</v>
      </c>
      <c r="M15" s="2">
        <f t="shared" si="6"/>
        <v>2.2230962439832408E-9</v>
      </c>
      <c r="N15" s="2">
        <f t="shared" si="3"/>
        <v>0.21848739495798319</v>
      </c>
    </row>
    <row r="16" spans="1:14" x14ac:dyDescent="0.3">
      <c r="A16" s="2">
        <v>749</v>
      </c>
      <c r="B16" s="2">
        <v>0.18</v>
      </c>
      <c r="C16" s="2">
        <v>20</v>
      </c>
      <c r="D16">
        <v>5</v>
      </c>
      <c r="E16">
        <v>3</v>
      </c>
      <c r="F16" s="2">
        <f t="shared" si="4"/>
        <v>8</v>
      </c>
      <c r="G16" s="2">
        <v>97.4</v>
      </c>
      <c r="H16">
        <v>120</v>
      </c>
      <c r="I16" s="2">
        <f t="shared" si="5"/>
        <v>1.7062699677073496E-9</v>
      </c>
      <c r="J16" s="2">
        <f t="shared" si="0"/>
        <v>4.2656749192683741E-10</v>
      </c>
      <c r="K16" s="2">
        <f t="shared" si="1"/>
        <v>2.5594049515610245E-10</v>
      </c>
      <c r="L16" s="2">
        <f t="shared" si="2"/>
        <v>6.8250798708293981E-10</v>
      </c>
      <c r="M16" s="2">
        <f t="shared" si="6"/>
        <v>2.3887779547902892E-9</v>
      </c>
      <c r="N16" s="2">
        <f t="shared" si="3"/>
        <v>0.23333333333333334</v>
      </c>
    </row>
    <row r="17" spans="1:14" x14ac:dyDescent="0.3">
      <c r="A17" s="2">
        <v>752</v>
      </c>
      <c r="B17" s="2">
        <v>0.83</v>
      </c>
      <c r="C17" s="2">
        <v>22</v>
      </c>
      <c r="D17">
        <v>7</v>
      </c>
      <c r="E17">
        <v>5</v>
      </c>
      <c r="F17" s="2">
        <f t="shared" si="4"/>
        <v>12</v>
      </c>
      <c r="G17" s="2">
        <v>98.4</v>
      </c>
      <c r="H17">
        <v>112</v>
      </c>
      <c r="I17" s="2">
        <f t="shared" si="5"/>
        <v>1.9905244375018014E-9</v>
      </c>
      <c r="J17" s="2">
        <f t="shared" si="0"/>
        <v>6.3334868465966411E-10</v>
      </c>
      <c r="K17" s="2">
        <f t="shared" si="1"/>
        <v>4.5239191761404576E-10</v>
      </c>
      <c r="L17" s="2">
        <f t="shared" si="2"/>
        <v>1.0857406022737098E-9</v>
      </c>
      <c r="M17" s="2">
        <f t="shared" si="6"/>
        <v>3.0762650397755115E-9</v>
      </c>
      <c r="N17" s="2">
        <f t="shared" si="3"/>
        <v>0.30357142857142855</v>
      </c>
    </row>
    <row r="18" spans="1:14" x14ac:dyDescent="0.3">
      <c r="A18" s="2">
        <v>753</v>
      </c>
      <c r="B18" s="2">
        <v>0.79</v>
      </c>
      <c r="C18" s="2">
        <v>25</v>
      </c>
      <c r="D18">
        <v>6</v>
      </c>
      <c r="E18">
        <v>0</v>
      </c>
      <c r="F18" s="2">
        <f t="shared" si="4"/>
        <v>6</v>
      </c>
      <c r="G18" s="2">
        <v>97.5</v>
      </c>
      <c r="H18">
        <v>120</v>
      </c>
      <c r="I18" s="2">
        <f t="shared" si="5"/>
        <v>2.1306499340345625E-9</v>
      </c>
      <c r="J18" s="2">
        <f t="shared" si="0"/>
        <v>5.11355984168295E-10</v>
      </c>
      <c r="K18" s="2">
        <f t="shared" si="1"/>
        <v>0</v>
      </c>
      <c r="L18" s="2">
        <f t="shared" si="2"/>
        <v>5.11355984168295E-10</v>
      </c>
      <c r="M18" s="2">
        <f t="shared" si="6"/>
        <v>2.6420059182028576E-9</v>
      </c>
      <c r="N18" s="2">
        <f t="shared" si="3"/>
        <v>0.25833333333333336</v>
      </c>
    </row>
    <row r="19" spans="1:14" x14ac:dyDescent="0.3">
      <c r="A19" s="2">
        <v>759</v>
      </c>
      <c r="B19" s="2">
        <v>0.57999999999999996</v>
      </c>
      <c r="C19" s="2">
        <v>30</v>
      </c>
      <c r="D19">
        <v>6</v>
      </c>
      <c r="E19">
        <v>3</v>
      </c>
      <c r="F19" s="2">
        <f t="shared" si="4"/>
        <v>9</v>
      </c>
      <c r="G19" s="2">
        <v>98.1</v>
      </c>
      <c r="H19">
        <v>118</v>
      </c>
      <c r="I19" s="2">
        <f t="shared" si="5"/>
        <v>2.5842123286377836E-9</v>
      </c>
      <c r="J19" s="2">
        <f t="shared" si="0"/>
        <v>5.168424657275567E-10</v>
      </c>
      <c r="K19" s="2">
        <f t="shared" si="1"/>
        <v>2.5842123286377835E-10</v>
      </c>
      <c r="L19" s="2">
        <f t="shared" si="2"/>
        <v>7.752636985913351E-10</v>
      </c>
      <c r="M19" s="2">
        <f t="shared" si="6"/>
        <v>3.3594760272291186E-9</v>
      </c>
      <c r="N19" s="2">
        <f t="shared" si="3"/>
        <v>0.33050847457627119</v>
      </c>
    </row>
    <row r="20" spans="1:14" x14ac:dyDescent="0.3">
      <c r="A20" s="2">
        <v>761</v>
      </c>
      <c r="B20" s="2">
        <v>0.33</v>
      </c>
      <c r="C20" s="2">
        <v>28</v>
      </c>
      <c r="D20">
        <v>6</v>
      </c>
      <c r="E20">
        <v>1</v>
      </c>
      <c r="F20" s="2">
        <f t="shared" si="4"/>
        <v>7</v>
      </c>
      <c r="G20" s="2">
        <v>97.5</v>
      </c>
      <c r="H20">
        <v>121</v>
      </c>
      <c r="I20" s="2">
        <f t="shared" si="5"/>
        <v>2.3666062077210349E-9</v>
      </c>
      <c r="J20" s="2">
        <f t="shared" si="0"/>
        <v>5.0712990165450749E-10</v>
      </c>
      <c r="K20" s="2">
        <f t="shared" si="1"/>
        <v>8.4521650275751248E-11</v>
      </c>
      <c r="L20" s="2">
        <f t="shared" si="2"/>
        <v>5.9165155193025873E-10</v>
      </c>
      <c r="M20" s="2">
        <f t="shared" si="6"/>
        <v>2.9582577596512938E-9</v>
      </c>
      <c r="N20" s="2">
        <f t="shared" si="3"/>
        <v>0.28925619834710742</v>
      </c>
    </row>
    <row r="21" spans="1:14" x14ac:dyDescent="0.3">
      <c r="A21" s="2">
        <v>767</v>
      </c>
      <c r="B21" s="2">
        <v>0.64</v>
      </c>
      <c r="C21" s="2">
        <v>23</v>
      </c>
      <c r="D21">
        <v>2</v>
      </c>
      <c r="E21">
        <v>6</v>
      </c>
      <c r="F21" s="2">
        <f t="shared" si="4"/>
        <v>8</v>
      </c>
      <c r="G21" s="2">
        <v>98.1</v>
      </c>
      <c r="H21">
        <v>119</v>
      </c>
      <c r="I21" s="2">
        <f t="shared" si="5"/>
        <v>1.9645804649644107E-9</v>
      </c>
      <c r="J21" s="2">
        <f t="shared" si="0"/>
        <v>1.7083308390994874E-10</v>
      </c>
      <c r="K21" s="2">
        <f t="shared" si="1"/>
        <v>5.1249925172984622E-10</v>
      </c>
      <c r="L21" s="2">
        <f t="shared" si="2"/>
        <v>6.8333233563979496E-10</v>
      </c>
      <c r="M21" s="2">
        <f t="shared" si="6"/>
        <v>2.6479128006042057E-9</v>
      </c>
      <c r="N21" s="2">
        <f t="shared" si="3"/>
        <v>0.26050420168067229</v>
      </c>
    </row>
    <row r="22" spans="1:14" x14ac:dyDescent="0.3">
      <c r="A22" s="2">
        <v>769</v>
      </c>
      <c r="B22" s="2">
        <v>0.64</v>
      </c>
      <c r="C22" s="2">
        <v>23</v>
      </c>
      <c r="D22">
        <v>2</v>
      </c>
      <c r="E22">
        <v>2</v>
      </c>
      <c r="F22" s="2">
        <f t="shared" si="4"/>
        <v>4</v>
      </c>
      <c r="G22" s="2">
        <v>98.1</v>
      </c>
      <c r="H22">
        <v>110</v>
      </c>
      <c r="I22" s="2">
        <f t="shared" si="5"/>
        <v>2.1253188666433168E-9</v>
      </c>
      <c r="J22" s="2">
        <f t="shared" si="0"/>
        <v>1.8481033622985363E-10</v>
      </c>
      <c r="K22" s="2">
        <f t="shared" si="1"/>
        <v>1.8481033622985363E-10</v>
      </c>
      <c r="L22" s="2">
        <f t="shared" si="2"/>
        <v>3.6962067245970727E-10</v>
      </c>
      <c r="M22" s="2">
        <f t="shared" si="6"/>
        <v>2.494939539103024E-9</v>
      </c>
      <c r="N22" s="2">
        <f t="shared" si="3"/>
        <v>0.24545454545454545</v>
      </c>
    </row>
    <row r="23" spans="1:14" x14ac:dyDescent="0.3">
      <c r="A23" s="2">
        <v>770</v>
      </c>
      <c r="B23" s="2">
        <v>0.56999999999999995</v>
      </c>
      <c r="C23" s="2">
        <v>22</v>
      </c>
      <c r="D23">
        <v>5</v>
      </c>
      <c r="E23">
        <v>5</v>
      </c>
      <c r="F23" s="2">
        <f t="shared" si="4"/>
        <v>10</v>
      </c>
      <c r="G23" s="2">
        <v>98.2</v>
      </c>
      <c r="H23">
        <v>123</v>
      </c>
      <c r="I23" s="2">
        <f t="shared" si="5"/>
        <v>1.8162015234232323E-9</v>
      </c>
      <c r="J23" s="2">
        <f t="shared" si="0"/>
        <v>4.1277307350528004E-10</v>
      </c>
      <c r="K23" s="2">
        <f t="shared" si="1"/>
        <v>4.1277307350528004E-10</v>
      </c>
      <c r="L23" s="2">
        <f t="shared" si="2"/>
        <v>8.2554614701056009E-10</v>
      </c>
      <c r="M23" s="2">
        <f t="shared" si="6"/>
        <v>2.6417476704337926E-9</v>
      </c>
      <c r="N23" s="2">
        <f t="shared" si="3"/>
        <v>0.26016260162601629</v>
      </c>
    </row>
    <row r="24" spans="1:14" x14ac:dyDescent="0.3">
      <c r="A24" s="2">
        <v>1730</v>
      </c>
      <c r="B24" s="2">
        <v>1.1000000000000001</v>
      </c>
      <c r="C24" s="2">
        <v>21</v>
      </c>
      <c r="D24">
        <v>5</v>
      </c>
      <c r="E24">
        <v>3</v>
      </c>
      <c r="F24" s="2">
        <f t="shared" si="4"/>
        <v>8</v>
      </c>
      <c r="G24" s="2">
        <v>98.1</v>
      </c>
      <c r="H24">
        <v>117</v>
      </c>
      <c r="I24" s="2">
        <f t="shared" si="5"/>
        <v>1.824409729448555E-9</v>
      </c>
      <c r="J24" s="2">
        <f t="shared" si="0"/>
        <v>4.3438326891632261E-10</v>
      </c>
      <c r="K24" s="2">
        <f t="shared" si="1"/>
        <v>2.6062996134979357E-10</v>
      </c>
      <c r="L24" s="2">
        <f t="shared" si="2"/>
        <v>6.9501323026611618E-10</v>
      </c>
      <c r="M24" s="2">
        <f t="shared" si="6"/>
        <v>2.5194229597146714E-9</v>
      </c>
      <c r="N24" s="2">
        <f t="shared" si="3"/>
        <v>0.24786324786324787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"/>
  <sheetViews>
    <sheetView workbookViewId="0">
      <pane ySplit="1" topLeftCell="A2" activePane="bottomLeft" state="frozen"/>
      <selection pane="bottomLeft" activeCell="A69" sqref="A69:XFD70"/>
    </sheetView>
  </sheetViews>
  <sheetFormatPr defaultRowHeight="14.4" x14ac:dyDescent="0.3"/>
  <cols>
    <col min="1" max="6" width="8.88671875" style="2"/>
    <col min="7" max="7" width="16.44140625" style="2" bestFit="1" customWidth="1"/>
    <col min="8" max="14" width="12" style="2" bestFit="1" customWidth="1"/>
    <col min="15" max="16384" width="8.88671875" style="2"/>
  </cols>
  <sheetData>
    <row r="1" spans="1:14" s="1" customFormat="1" ht="20.39999999999999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14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3">
      <c r="A2" s="2">
        <v>402</v>
      </c>
      <c r="B2" s="2">
        <v>0.68</v>
      </c>
      <c r="C2" s="2">
        <v>69</v>
      </c>
      <c r="D2">
        <v>19</v>
      </c>
      <c r="E2">
        <v>11</v>
      </c>
      <c r="F2" s="2">
        <f>E2+D2</f>
        <v>30</v>
      </c>
      <c r="G2" s="2">
        <v>93</v>
      </c>
      <c r="H2" s="3">
        <v>231.875</v>
      </c>
      <c r="I2" s="2">
        <f t="shared" ref="I2:I33" si="0">C2/(((G2/100)*100286401)*H2)</f>
        <v>3.1905838991319748E-9</v>
      </c>
      <c r="J2" s="2">
        <f t="shared" ref="J2:J33" si="1">D2/(((G2/100)*100286401)*H2)</f>
        <v>8.7856658092039887E-10</v>
      </c>
      <c r="K2" s="2">
        <f t="shared" ref="K2:K33" si="2">E2/(((G2/100)*100286401)*H2)</f>
        <v>5.0864381000654675E-10</v>
      </c>
      <c r="L2" s="2">
        <f t="shared" ref="L2:L33" si="3">F2/(((G2/100)*100286401)*H2)</f>
        <v>1.3872103909269455E-9</v>
      </c>
      <c r="M2" s="2">
        <f>L2+I2</f>
        <v>4.5777942900589205E-9</v>
      </c>
      <c r="N2" s="2">
        <f t="shared" ref="N2:N33" si="4">(C2+F2)/H2</f>
        <v>0.42695417789757412</v>
      </c>
    </row>
    <row r="3" spans="1:14" x14ac:dyDescent="0.3">
      <c r="A3" s="2">
        <v>403</v>
      </c>
      <c r="B3" s="2">
        <v>0.52</v>
      </c>
      <c r="C3" s="2">
        <v>50</v>
      </c>
      <c r="D3">
        <v>9</v>
      </c>
      <c r="E3">
        <v>2</v>
      </c>
      <c r="F3" s="2">
        <f t="shared" ref="F3:F66" si="5">E3+D3</f>
        <v>11</v>
      </c>
      <c r="G3" s="2">
        <v>96.3</v>
      </c>
      <c r="H3" s="3">
        <v>220.76923076923077</v>
      </c>
      <c r="I3" s="2">
        <f t="shared" si="0"/>
        <v>2.3451095043918135E-9</v>
      </c>
      <c r="J3" s="2">
        <f t="shared" si="1"/>
        <v>4.2211971079052647E-10</v>
      </c>
      <c r="K3" s="2">
        <f t="shared" si="2"/>
        <v>9.3804380175672544E-11</v>
      </c>
      <c r="L3" s="2">
        <f t="shared" si="3"/>
        <v>5.15924090966199E-10</v>
      </c>
      <c r="M3" s="2">
        <f t="shared" ref="M3:M66" si="6">L3+I3</f>
        <v>2.8610335953580124E-9</v>
      </c>
      <c r="N3" s="2">
        <f t="shared" si="4"/>
        <v>0.27630662020905922</v>
      </c>
    </row>
    <row r="4" spans="1:14" x14ac:dyDescent="0.3">
      <c r="A4" s="2">
        <v>405</v>
      </c>
      <c r="B4" s="2">
        <v>0.65</v>
      </c>
      <c r="C4" s="2">
        <v>38</v>
      </c>
      <c r="D4">
        <v>8</v>
      </c>
      <c r="E4">
        <v>5</v>
      </c>
      <c r="F4" s="2">
        <f t="shared" si="5"/>
        <v>13</v>
      </c>
      <c r="G4" s="2">
        <v>96</v>
      </c>
      <c r="H4" s="3">
        <v>218.66666666666666</v>
      </c>
      <c r="I4" s="2">
        <f t="shared" si="0"/>
        <v>1.8050437512800429E-9</v>
      </c>
      <c r="J4" s="2">
        <f t="shared" si="1"/>
        <v>3.8000921079579853E-10</v>
      </c>
      <c r="K4" s="2">
        <f t="shared" si="2"/>
        <v>2.3750575674737407E-10</v>
      </c>
      <c r="L4" s="2">
        <f t="shared" si="3"/>
        <v>6.1751496754317254E-10</v>
      </c>
      <c r="M4" s="2">
        <f t="shared" si="6"/>
        <v>2.4225587188232157E-9</v>
      </c>
      <c r="N4" s="2">
        <f t="shared" si="4"/>
        <v>0.23323170731707318</v>
      </c>
    </row>
    <row r="5" spans="1:14" x14ac:dyDescent="0.3">
      <c r="A5" s="2">
        <v>406</v>
      </c>
      <c r="B5" s="2">
        <v>0.57999999999999996</v>
      </c>
      <c r="C5" s="2">
        <v>41</v>
      </c>
      <c r="D5">
        <v>12</v>
      </c>
      <c r="E5">
        <v>5</v>
      </c>
      <c r="F5" s="2">
        <f t="shared" si="5"/>
        <v>17</v>
      </c>
      <c r="G5" s="2">
        <v>96.3</v>
      </c>
      <c r="H5" s="3">
        <v>235</v>
      </c>
      <c r="I5" s="2">
        <f t="shared" si="0"/>
        <v>1.8065403298316512E-9</v>
      </c>
      <c r="J5" s="2">
        <f t="shared" si="1"/>
        <v>5.287435111702394E-10</v>
      </c>
      <c r="K5" s="2">
        <f t="shared" si="2"/>
        <v>2.2030979632093307E-10</v>
      </c>
      <c r="L5" s="2">
        <f t="shared" si="3"/>
        <v>7.4905330749117245E-10</v>
      </c>
      <c r="M5" s="2">
        <f t="shared" si="6"/>
        <v>2.5555936373228237E-9</v>
      </c>
      <c r="N5" s="2">
        <f t="shared" si="4"/>
        <v>0.24680851063829787</v>
      </c>
    </row>
    <row r="6" spans="1:14" x14ac:dyDescent="0.3">
      <c r="A6" s="2">
        <v>407</v>
      </c>
      <c r="B6" s="2">
        <v>1.05</v>
      </c>
      <c r="C6" s="2">
        <v>45</v>
      </c>
      <c r="D6">
        <v>10</v>
      </c>
      <c r="E6">
        <v>4</v>
      </c>
      <c r="F6" s="2">
        <f t="shared" si="5"/>
        <v>14</v>
      </c>
      <c r="G6" s="2">
        <v>96.4</v>
      </c>
      <c r="H6" s="3">
        <v>224.2</v>
      </c>
      <c r="I6" s="2">
        <f t="shared" si="0"/>
        <v>2.0761456876995513E-9</v>
      </c>
      <c r="J6" s="2">
        <f t="shared" si="1"/>
        <v>4.6136570837767806E-10</v>
      </c>
      <c r="K6" s="2">
        <f t="shared" si="2"/>
        <v>1.8454628335107122E-10</v>
      </c>
      <c r="L6" s="2">
        <f t="shared" si="3"/>
        <v>6.4591199172874934E-10</v>
      </c>
      <c r="M6" s="2">
        <f t="shared" si="6"/>
        <v>2.7220576794283007E-9</v>
      </c>
      <c r="N6" s="2">
        <f t="shared" si="4"/>
        <v>0.26315789473684215</v>
      </c>
    </row>
    <row r="7" spans="1:14" x14ac:dyDescent="0.3">
      <c r="A7" s="2">
        <v>410</v>
      </c>
      <c r="B7" s="2">
        <v>1.29</v>
      </c>
      <c r="C7" s="2">
        <v>48</v>
      </c>
      <c r="D7">
        <v>12</v>
      </c>
      <c r="E7">
        <v>8</v>
      </c>
      <c r="F7" s="2">
        <f t="shared" si="5"/>
        <v>20</v>
      </c>
      <c r="G7" s="2">
        <v>96.2</v>
      </c>
      <c r="H7" s="3">
        <v>224.72727272727272</v>
      </c>
      <c r="I7" s="2">
        <f t="shared" si="0"/>
        <v>2.2139526997577716E-9</v>
      </c>
      <c r="J7" s="2">
        <f t="shared" si="1"/>
        <v>5.5348817493944289E-10</v>
      </c>
      <c r="K7" s="2">
        <f t="shared" si="2"/>
        <v>3.6899211662629524E-10</v>
      </c>
      <c r="L7" s="2">
        <f t="shared" si="3"/>
        <v>9.2248029156573808E-10</v>
      </c>
      <c r="M7" s="2">
        <f t="shared" si="6"/>
        <v>3.1364329913235096E-9</v>
      </c>
      <c r="N7" s="2">
        <f t="shared" si="4"/>
        <v>0.30258899676375406</v>
      </c>
    </row>
    <row r="8" spans="1:14" x14ac:dyDescent="0.3">
      <c r="A8" s="2">
        <v>414</v>
      </c>
      <c r="B8" s="2">
        <v>0.72</v>
      </c>
      <c r="C8" s="2">
        <v>43</v>
      </c>
      <c r="D8">
        <v>7</v>
      </c>
      <c r="E8">
        <v>2</v>
      </c>
      <c r="F8" s="2">
        <f t="shared" si="5"/>
        <v>9</v>
      </c>
      <c r="G8" s="2">
        <v>96.2</v>
      </c>
      <c r="H8" s="3">
        <v>240</v>
      </c>
      <c r="I8" s="2">
        <f t="shared" si="0"/>
        <v>1.8571205506112063E-9</v>
      </c>
      <c r="J8" s="2">
        <f t="shared" si="1"/>
        <v>3.0232195009949871E-10</v>
      </c>
      <c r="K8" s="2">
        <f t="shared" si="2"/>
        <v>8.6377700028428201E-11</v>
      </c>
      <c r="L8" s="2">
        <f t="shared" si="3"/>
        <v>3.886996501279269E-10</v>
      </c>
      <c r="M8" s="2">
        <f t="shared" si="6"/>
        <v>2.2458202007391331E-9</v>
      </c>
      <c r="N8" s="2">
        <f t="shared" si="4"/>
        <v>0.21666666666666667</v>
      </c>
    </row>
    <row r="9" spans="1:14" x14ac:dyDescent="0.3">
      <c r="A9" s="2">
        <v>415</v>
      </c>
      <c r="B9" s="2">
        <v>1.1000000000000001</v>
      </c>
      <c r="C9" s="2">
        <v>42</v>
      </c>
      <c r="D9">
        <v>7</v>
      </c>
      <c r="E9">
        <v>3</v>
      </c>
      <c r="F9" s="2">
        <f t="shared" si="5"/>
        <v>10</v>
      </c>
      <c r="G9" s="2">
        <v>96.2</v>
      </c>
      <c r="H9" s="3">
        <v>223.33333333333334</v>
      </c>
      <c r="I9" s="2">
        <f t="shared" si="0"/>
        <v>1.9492997379549766E-9</v>
      </c>
      <c r="J9" s="2">
        <f t="shared" si="1"/>
        <v>3.2488328965916281E-10</v>
      </c>
      <c r="K9" s="2">
        <f t="shared" si="2"/>
        <v>1.3923569556821262E-10</v>
      </c>
      <c r="L9" s="2">
        <f t="shared" si="3"/>
        <v>4.6411898522737538E-10</v>
      </c>
      <c r="M9" s="2">
        <f t="shared" si="6"/>
        <v>2.4134187231823522E-9</v>
      </c>
      <c r="N9" s="2">
        <f t="shared" si="4"/>
        <v>0.23283582089552238</v>
      </c>
    </row>
    <row r="10" spans="1:14" x14ac:dyDescent="0.3">
      <c r="A10" s="2">
        <v>416</v>
      </c>
      <c r="B10" s="2">
        <v>0.79</v>
      </c>
      <c r="C10" s="2">
        <v>34</v>
      </c>
      <c r="D10">
        <v>6</v>
      </c>
      <c r="E10">
        <v>7</v>
      </c>
      <c r="F10" s="2">
        <f t="shared" si="5"/>
        <v>13</v>
      </c>
      <c r="G10" s="2">
        <v>96.3</v>
      </c>
      <c r="H10" s="3">
        <v>231</v>
      </c>
      <c r="I10" s="2">
        <f t="shared" si="0"/>
        <v>1.5240478550686194E-9</v>
      </c>
      <c r="J10" s="2">
        <f t="shared" si="1"/>
        <v>2.6894962148269752E-10</v>
      </c>
      <c r="K10" s="2">
        <f t="shared" si="2"/>
        <v>3.1377455839648044E-10</v>
      </c>
      <c r="L10" s="2">
        <f t="shared" si="3"/>
        <v>5.8272417987917801E-10</v>
      </c>
      <c r="M10" s="2">
        <f t="shared" si="6"/>
        <v>2.1067720349477973E-9</v>
      </c>
      <c r="N10" s="2">
        <f t="shared" si="4"/>
        <v>0.20346320346320346</v>
      </c>
    </row>
    <row r="11" spans="1:14" x14ac:dyDescent="0.3">
      <c r="A11" s="2">
        <v>418</v>
      </c>
      <c r="B11" s="2">
        <v>0.56000000000000005</v>
      </c>
      <c r="C11" s="2">
        <v>39</v>
      </c>
      <c r="D11">
        <v>2</v>
      </c>
      <c r="E11">
        <v>6</v>
      </c>
      <c r="F11" s="2">
        <f t="shared" si="5"/>
        <v>8</v>
      </c>
      <c r="G11" s="2">
        <v>96.3</v>
      </c>
      <c r="H11" s="3">
        <v>220.54166666666666</v>
      </c>
      <c r="I11" s="2">
        <f t="shared" si="0"/>
        <v>1.8310728433309066E-9</v>
      </c>
      <c r="J11" s="2">
        <f t="shared" si="1"/>
        <v>9.3901171452867004E-11</v>
      </c>
      <c r="K11" s="2">
        <f t="shared" si="2"/>
        <v>2.8170351435860101E-10</v>
      </c>
      <c r="L11" s="2">
        <f t="shared" si="3"/>
        <v>3.7560468581146802E-10</v>
      </c>
      <c r="M11" s="2">
        <f t="shared" si="6"/>
        <v>2.2066775291423746E-9</v>
      </c>
      <c r="N11" s="2">
        <f t="shared" si="4"/>
        <v>0.2131116569053467</v>
      </c>
    </row>
    <row r="12" spans="1:14" x14ac:dyDescent="0.3">
      <c r="A12" s="2">
        <v>419</v>
      </c>
      <c r="B12" s="2">
        <v>0.75</v>
      </c>
      <c r="C12" s="2">
        <v>42</v>
      </c>
      <c r="D12">
        <v>2</v>
      </c>
      <c r="E12">
        <v>3</v>
      </c>
      <c r="F12" s="2">
        <f t="shared" si="5"/>
        <v>5</v>
      </c>
      <c r="G12" s="2">
        <v>96.5</v>
      </c>
      <c r="H12" s="3">
        <v>189.54838709677421</v>
      </c>
      <c r="I12" s="2">
        <f t="shared" si="0"/>
        <v>2.2896011671343941E-9</v>
      </c>
      <c r="J12" s="2">
        <f t="shared" si="1"/>
        <v>1.0902862700639972E-10</v>
      </c>
      <c r="K12" s="2">
        <f t="shared" si="2"/>
        <v>1.6354294050959956E-10</v>
      </c>
      <c r="L12" s="2">
        <f t="shared" si="3"/>
        <v>2.725715675159993E-10</v>
      </c>
      <c r="M12" s="2">
        <f t="shared" si="6"/>
        <v>2.5621727346503933E-9</v>
      </c>
      <c r="N12" s="2">
        <f t="shared" si="4"/>
        <v>0.24795779441797139</v>
      </c>
    </row>
    <row r="13" spans="1:14" x14ac:dyDescent="0.3">
      <c r="A13" s="2">
        <v>420</v>
      </c>
      <c r="B13" s="2">
        <v>1.2</v>
      </c>
      <c r="C13" s="2">
        <v>55</v>
      </c>
      <c r="D13">
        <v>16</v>
      </c>
      <c r="E13">
        <v>6</v>
      </c>
      <c r="F13" s="2">
        <f t="shared" si="5"/>
        <v>22</v>
      </c>
      <c r="G13" s="2">
        <v>96.3</v>
      </c>
      <c r="H13" s="3">
        <v>237</v>
      </c>
      <c r="I13" s="2">
        <f t="shared" si="0"/>
        <v>2.4029570611376032E-9</v>
      </c>
      <c r="J13" s="2">
        <f t="shared" si="1"/>
        <v>6.9904205414912103E-10</v>
      </c>
      <c r="K13" s="2">
        <f t="shared" si="2"/>
        <v>2.6214077030592035E-10</v>
      </c>
      <c r="L13" s="2">
        <f t="shared" si="3"/>
        <v>9.6118282445504127E-10</v>
      </c>
      <c r="M13" s="2">
        <f t="shared" si="6"/>
        <v>3.3641398855926444E-9</v>
      </c>
      <c r="N13" s="2">
        <f t="shared" si="4"/>
        <v>0.32489451476793246</v>
      </c>
    </row>
    <row r="14" spans="1:14" x14ac:dyDescent="0.3">
      <c r="A14" s="2">
        <v>421</v>
      </c>
      <c r="B14" s="2">
        <v>0.48</v>
      </c>
      <c r="C14" s="2">
        <v>49</v>
      </c>
      <c r="D14">
        <v>14</v>
      </c>
      <c r="E14">
        <v>5</v>
      </c>
      <c r="F14" s="2">
        <f t="shared" si="5"/>
        <v>19</v>
      </c>
      <c r="G14" s="2">
        <v>95.8</v>
      </c>
      <c r="H14" s="3">
        <v>231.8</v>
      </c>
      <c r="I14" s="2">
        <f t="shared" si="0"/>
        <v>2.2002655215009963E-9</v>
      </c>
      <c r="J14" s="2">
        <f t="shared" si="1"/>
        <v>6.2864729185742757E-10</v>
      </c>
      <c r="K14" s="2">
        <f t="shared" si="2"/>
        <v>2.2451688994908126E-10</v>
      </c>
      <c r="L14" s="2">
        <f t="shared" si="3"/>
        <v>8.5316418180650878E-10</v>
      </c>
      <c r="M14" s="2">
        <f t="shared" si="6"/>
        <v>3.053429703307505E-9</v>
      </c>
      <c r="N14" s="2">
        <f t="shared" si="4"/>
        <v>0.29335634167385677</v>
      </c>
    </row>
    <row r="15" spans="1:14" x14ac:dyDescent="0.3">
      <c r="A15" s="2">
        <v>423</v>
      </c>
      <c r="B15" s="2">
        <v>0.77</v>
      </c>
      <c r="C15" s="2">
        <v>55</v>
      </c>
      <c r="D15">
        <v>18</v>
      </c>
      <c r="E15">
        <v>6</v>
      </c>
      <c r="F15" s="2">
        <f t="shared" si="5"/>
        <v>24</v>
      </c>
      <c r="G15" s="2">
        <v>95.4</v>
      </c>
      <c r="H15" s="3">
        <v>228</v>
      </c>
      <c r="I15" s="2">
        <f t="shared" si="0"/>
        <v>2.5213748805605962E-9</v>
      </c>
      <c r="J15" s="2">
        <f t="shared" si="1"/>
        <v>8.2517723363801323E-10</v>
      </c>
      <c r="K15" s="2">
        <f t="shared" si="2"/>
        <v>2.7505907787933774E-10</v>
      </c>
      <c r="L15" s="2">
        <f t="shared" si="3"/>
        <v>1.100236311517351E-9</v>
      </c>
      <c r="M15" s="2">
        <f t="shared" si="6"/>
        <v>3.6216111920779472E-9</v>
      </c>
      <c r="N15" s="2">
        <f t="shared" si="4"/>
        <v>0.34649122807017546</v>
      </c>
    </row>
    <row r="16" spans="1:14" x14ac:dyDescent="0.3">
      <c r="A16" s="2">
        <v>424</v>
      </c>
      <c r="B16" s="2">
        <v>0.63</v>
      </c>
      <c r="C16" s="2">
        <v>31</v>
      </c>
      <c r="D16">
        <v>5</v>
      </c>
      <c r="E16">
        <v>9</v>
      </c>
      <c r="F16" s="2">
        <f t="shared" si="5"/>
        <v>14</v>
      </c>
      <c r="G16" s="2">
        <v>94.5</v>
      </c>
      <c r="H16" s="3">
        <v>239</v>
      </c>
      <c r="I16" s="2">
        <f t="shared" si="0"/>
        <v>1.3686422369650189E-9</v>
      </c>
      <c r="J16" s="2">
        <f t="shared" si="1"/>
        <v>2.2074874789758368E-10</v>
      </c>
      <c r="K16" s="2">
        <f t="shared" si="2"/>
        <v>3.9734774621565065E-10</v>
      </c>
      <c r="L16" s="2">
        <f t="shared" si="3"/>
        <v>6.1809649411323433E-10</v>
      </c>
      <c r="M16" s="2">
        <f t="shared" si="6"/>
        <v>1.9867387310782531E-9</v>
      </c>
      <c r="N16" s="2">
        <f t="shared" si="4"/>
        <v>0.18828451882845187</v>
      </c>
    </row>
    <row r="17" spans="1:14" x14ac:dyDescent="0.3">
      <c r="A17" s="2">
        <v>425</v>
      </c>
      <c r="B17" s="2">
        <v>0.89</v>
      </c>
      <c r="C17" s="2">
        <v>51</v>
      </c>
      <c r="D17">
        <v>14</v>
      </c>
      <c r="E17">
        <v>3</v>
      </c>
      <c r="F17" s="2">
        <f t="shared" si="5"/>
        <v>17</v>
      </c>
      <c r="G17" s="2">
        <v>95.3</v>
      </c>
      <c r="H17" s="3">
        <v>221.75</v>
      </c>
      <c r="I17" s="2">
        <f t="shared" si="0"/>
        <v>2.4064209563361621E-9</v>
      </c>
      <c r="J17" s="2">
        <f t="shared" si="1"/>
        <v>6.6058614487659353E-10</v>
      </c>
      <c r="K17" s="2">
        <f t="shared" si="2"/>
        <v>1.4155417390212717E-10</v>
      </c>
      <c r="L17" s="2">
        <f t="shared" si="3"/>
        <v>8.0214031877872073E-10</v>
      </c>
      <c r="M17" s="2">
        <f t="shared" si="6"/>
        <v>3.2085612751148829E-9</v>
      </c>
      <c r="N17" s="2">
        <f t="shared" si="4"/>
        <v>0.30665163472378804</v>
      </c>
    </row>
    <row r="18" spans="1:14" x14ac:dyDescent="0.3">
      <c r="A18" s="2">
        <v>426</v>
      </c>
      <c r="B18" s="2">
        <v>1</v>
      </c>
      <c r="C18" s="2">
        <v>56</v>
      </c>
      <c r="D18">
        <v>11</v>
      </c>
      <c r="E18">
        <v>5</v>
      </c>
      <c r="F18" s="2">
        <f t="shared" si="5"/>
        <v>16</v>
      </c>
      <c r="G18" s="2">
        <v>96.1</v>
      </c>
      <c r="H18" s="3">
        <v>227.76923076923077</v>
      </c>
      <c r="I18" s="2">
        <f t="shared" si="0"/>
        <v>2.5511003261803777E-9</v>
      </c>
      <c r="J18" s="2">
        <f t="shared" si="1"/>
        <v>5.0110899264257425E-10</v>
      </c>
      <c r="K18" s="2">
        <f t="shared" si="2"/>
        <v>2.2777681483753373E-10</v>
      </c>
      <c r="L18" s="2">
        <f t="shared" si="3"/>
        <v>7.28885807480108E-10</v>
      </c>
      <c r="M18" s="2">
        <f t="shared" si="6"/>
        <v>3.2799861336604859E-9</v>
      </c>
      <c r="N18" s="2">
        <f t="shared" si="4"/>
        <v>0.3161094224924012</v>
      </c>
    </row>
    <row r="19" spans="1:14" x14ac:dyDescent="0.3">
      <c r="A19" s="2">
        <v>428</v>
      </c>
      <c r="B19" s="2">
        <v>0.71</v>
      </c>
      <c r="C19" s="2">
        <v>60</v>
      </c>
      <c r="D19">
        <v>13</v>
      </c>
      <c r="E19">
        <v>3</v>
      </c>
      <c r="F19" s="2">
        <f t="shared" si="5"/>
        <v>16</v>
      </c>
      <c r="G19" s="2">
        <v>96.2</v>
      </c>
      <c r="H19" s="3">
        <v>234.14285714285714</v>
      </c>
      <c r="I19" s="2">
        <f t="shared" si="0"/>
        <v>2.6561538019724107E-9</v>
      </c>
      <c r="J19" s="2">
        <f t="shared" si="1"/>
        <v>5.7549999042735561E-10</v>
      </c>
      <c r="K19" s="2">
        <f t="shared" si="2"/>
        <v>1.3280769009862053E-10</v>
      </c>
      <c r="L19" s="2">
        <f t="shared" si="3"/>
        <v>7.0830768052597614E-10</v>
      </c>
      <c r="M19" s="2">
        <f t="shared" si="6"/>
        <v>3.3644614824983867E-9</v>
      </c>
      <c r="N19" s="2">
        <f t="shared" si="4"/>
        <v>0.324588163514338</v>
      </c>
    </row>
    <row r="20" spans="1:14" x14ac:dyDescent="0.3">
      <c r="A20" s="2">
        <v>429</v>
      </c>
      <c r="B20" s="2">
        <v>0.84</v>
      </c>
      <c r="C20" s="2">
        <v>68</v>
      </c>
      <c r="D20">
        <v>21</v>
      </c>
      <c r="E20">
        <v>5</v>
      </c>
      <c r="F20" s="2">
        <f t="shared" si="5"/>
        <v>26</v>
      </c>
      <c r="G20" s="2">
        <v>96.4</v>
      </c>
      <c r="H20" s="3">
        <v>224.07692307692307</v>
      </c>
      <c r="I20" s="2">
        <f t="shared" si="0"/>
        <v>3.1390100091780117E-9</v>
      </c>
      <c r="J20" s="2">
        <f t="shared" si="1"/>
        <v>9.6940014989320957E-10</v>
      </c>
      <c r="K20" s="2">
        <f t="shared" si="2"/>
        <v>2.3080955949838323E-10</v>
      </c>
      <c r="L20" s="2">
        <f t="shared" si="3"/>
        <v>1.2002097093915928E-9</v>
      </c>
      <c r="M20" s="2">
        <f t="shared" si="6"/>
        <v>4.3392197185696048E-9</v>
      </c>
      <c r="N20" s="2">
        <f t="shared" si="4"/>
        <v>0.4194987984895297</v>
      </c>
    </row>
    <row r="21" spans="1:14" x14ac:dyDescent="0.3">
      <c r="A21" s="2">
        <v>430</v>
      </c>
      <c r="B21" s="2">
        <v>0.56999999999999995</v>
      </c>
      <c r="C21" s="2">
        <v>44</v>
      </c>
      <c r="D21">
        <v>9</v>
      </c>
      <c r="E21">
        <v>8</v>
      </c>
      <c r="F21" s="2">
        <f t="shared" si="5"/>
        <v>17</v>
      </c>
      <c r="G21" s="2">
        <v>96.2</v>
      </c>
      <c r="H21" s="3">
        <v>212</v>
      </c>
      <c r="I21" s="2">
        <f t="shared" si="0"/>
        <v>2.1512936610853814E-9</v>
      </c>
      <c r="J21" s="2">
        <f t="shared" si="1"/>
        <v>4.4003733976746438E-10</v>
      </c>
      <c r="K21" s="2">
        <f t="shared" si="2"/>
        <v>3.9114430201552393E-10</v>
      </c>
      <c r="L21" s="2">
        <f t="shared" si="3"/>
        <v>8.3118164178298831E-10</v>
      </c>
      <c r="M21" s="2">
        <f t="shared" si="6"/>
        <v>2.9824753028683695E-9</v>
      </c>
      <c r="N21" s="2">
        <f t="shared" si="4"/>
        <v>0.28773584905660377</v>
      </c>
    </row>
    <row r="22" spans="1:14" x14ac:dyDescent="0.3">
      <c r="A22" s="2">
        <v>432</v>
      </c>
      <c r="B22" s="2">
        <v>0.89</v>
      </c>
      <c r="C22" s="2">
        <v>53</v>
      </c>
      <c r="D22">
        <v>17</v>
      </c>
      <c r="E22">
        <v>6</v>
      </c>
      <c r="F22" s="2">
        <f t="shared" si="5"/>
        <v>23</v>
      </c>
      <c r="G22" s="2">
        <v>96.4</v>
      </c>
      <c r="H22" s="3">
        <v>228</v>
      </c>
      <c r="I22" s="2">
        <f t="shared" si="0"/>
        <v>2.404484283494999E-9</v>
      </c>
      <c r="J22" s="2">
        <f t="shared" si="1"/>
        <v>7.7124967583801854E-10</v>
      </c>
      <c r="K22" s="2">
        <f t="shared" si="2"/>
        <v>2.7220576794283005E-10</v>
      </c>
      <c r="L22" s="2">
        <f t="shared" si="3"/>
        <v>1.0434554437808486E-9</v>
      </c>
      <c r="M22" s="2">
        <f t="shared" si="6"/>
        <v>3.4479397272758476E-9</v>
      </c>
      <c r="N22" s="2">
        <f t="shared" si="4"/>
        <v>0.33333333333333331</v>
      </c>
    </row>
    <row r="23" spans="1:14" x14ac:dyDescent="0.3">
      <c r="A23" s="2">
        <v>435</v>
      </c>
      <c r="B23" s="2">
        <v>0.6</v>
      </c>
      <c r="C23" s="2">
        <v>40</v>
      </c>
      <c r="D23">
        <v>14</v>
      </c>
      <c r="E23">
        <v>3</v>
      </c>
      <c r="F23" s="2">
        <f t="shared" si="5"/>
        <v>17</v>
      </c>
      <c r="G23" s="2">
        <v>96.3</v>
      </c>
      <c r="H23" s="3">
        <v>235.5</v>
      </c>
      <c r="I23" s="2">
        <f t="shared" si="0"/>
        <v>1.7587363782732661E-9</v>
      </c>
      <c r="J23" s="2">
        <f t="shared" si="1"/>
        <v>6.1555773239564318E-10</v>
      </c>
      <c r="K23" s="2">
        <f t="shared" si="2"/>
        <v>1.3190522837049497E-10</v>
      </c>
      <c r="L23" s="2">
        <f t="shared" si="3"/>
        <v>7.4746296076613807E-10</v>
      </c>
      <c r="M23" s="2">
        <f t="shared" si="6"/>
        <v>2.5061993390394041E-9</v>
      </c>
      <c r="N23" s="2">
        <f t="shared" si="4"/>
        <v>0.24203821656050956</v>
      </c>
    </row>
    <row r="24" spans="1:14" x14ac:dyDescent="0.3">
      <c r="A24" s="2">
        <v>436</v>
      </c>
      <c r="B24" s="2">
        <v>0.68</v>
      </c>
      <c r="C24" s="2">
        <v>52</v>
      </c>
      <c r="D24">
        <v>4</v>
      </c>
      <c r="E24">
        <v>7</v>
      </c>
      <c r="F24" s="2">
        <f t="shared" si="5"/>
        <v>11</v>
      </c>
      <c r="G24" s="2">
        <v>96.2</v>
      </c>
      <c r="H24" s="3">
        <v>224.8</v>
      </c>
      <c r="I24" s="2">
        <f t="shared" si="0"/>
        <v>2.3976728121770103E-9</v>
      </c>
      <c r="J24" s="2">
        <f t="shared" si="1"/>
        <v>1.8443637016746235E-10</v>
      </c>
      <c r="K24" s="2">
        <f t="shared" si="2"/>
        <v>3.2276364779305913E-10</v>
      </c>
      <c r="L24" s="2">
        <f t="shared" si="3"/>
        <v>5.0720001796052142E-10</v>
      </c>
      <c r="M24" s="2">
        <f t="shared" si="6"/>
        <v>2.9048728301375317E-9</v>
      </c>
      <c r="N24" s="2">
        <f t="shared" si="4"/>
        <v>0.28024911032028466</v>
      </c>
    </row>
    <row r="25" spans="1:14" x14ac:dyDescent="0.3">
      <c r="A25" s="2">
        <v>437</v>
      </c>
      <c r="B25" s="2">
        <v>0.81</v>
      </c>
      <c r="C25" s="2">
        <v>49</v>
      </c>
      <c r="D25">
        <v>11</v>
      </c>
      <c r="E25">
        <v>6</v>
      </c>
      <c r="F25" s="2">
        <f t="shared" si="5"/>
        <v>17</v>
      </c>
      <c r="G25" s="2">
        <v>96.1</v>
      </c>
      <c r="H25" s="3">
        <v>228.2</v>
      </c>
      <c r="I25" s="2">
        <f t="shared" si="0"/>
        <v>2.2279990755722331E-9</v>
      </c>
      <c r="J25" s="2">
        <f t="shared" si="1"/>
        <v>5.001630577815217E-10</v>
      </c>
      <c r="K25" s="2">
        <f t="shared" si="2"/>
        <v>2.7281621333537547E-10</v>
      </c>
      <c r="L25" s="2">
        <f t="shared" si="3"/>
        <v>7.7297927111689722E-10</v>
      </c>
      <c r="M25" s="2">
        <f t="shared" si="6"/>
        <v>3.0009783466891302E-9</v>
      </c>
      <c r="N25" s="2">
        <f t="shared" si="4"/>
        <v>0.2892199824715162</v>
      </c>
    </row>
    <row r="26" spans="1:14" x14ac:dyDescent="0.3">
      <c r="A26" s="2">
        <v>440</v>
      </c>
      <c r="B26" s="2">
        <v>0.92</v>
      </c>
      <c r="C26" s="2">
        <v>46</v>
      </c>
      <c r="D26">
        <v>10</v>
      </c>
      <c r="E26">
        <v>3</v>
      </c>
      <c r="F26" s="2">
        <f t="shared" si="5"/>
        <v>13</v>
      </c>
      <c r="G26" s="2">
        <v>95.8</v>
      </c>
      <c r="H26" s="3">
        <v>213.42857142857142</v>
      </c>
      <c r="I26" s="2">
        <f t="shared" si="0"/>
        <v>2.2433535286537416E-9</v>
      </c>
      <c r="J26" s="2">
        <f t="shared" si="1"/>
        <v>4.8768554970733505E-10</v>
      </c>
      <c r="K26" s="2">
        <f t="shared" si="2"/>
        <v>1.4630566491220052E-10</v>
      </c>
      <c r="L26" s="2">
        <f t="shared" si="3"/>
        <v>6.3399121461953562E-10</v>
      </c>
      <c r="M26" s="2">
        <f t="shared" si="6"/>
        <v>2.8773447432732773E-9</v>
      </c>
      <c r="N26" s="2">
        <f t="shared" si="4"/>
        <v>0.27643908969210174</v>
      </c>
    </row>
    <row r="27" spans="1:14" x14ac:dyDescent="0.3">
      <c r="A27" s="2">
        <v>442</v>
      </c>
      <c r="B27" s="2">
        <v>0.69</v>
      </c>
      <c r="C27" s="2">
        <v>54</v>
      </c>
      <c r="D27">
        <v>3</v>
      </c>
      <c r="E27">
        <v>5</v>
      </c>
      <c r="F27" s="2">
        <f t="shared" si="5"/>
        <v>8</v>
      </c>
      <c r="G27" s="2">
        <v>95.2</v>
      </c>
      <c r="H27" s="3">
        <v>227.54545454545453</v>
      </c>
      <c r="I27" s="2">
        <f t="shared" si="0"/>
        <v>2.4856879159384201E-9</v>
      </c>
      <c r="J27" s="2">
        <f t="shared" si="1"/>
        <v>1.3809377310769001E-10</v>
      </c>
      <c r="K27" s="2">
        <f t="shared" si="2"/>
        <v>2.3015628851281671E-10</v>
      </c>
      <c r="L27" s="2">
        <f t="shared" si="3"/>
        <v>3.6825006162050669E-10</v>
      </c>
      <c r="M27" s="2">
        <f t="shared" si="6"/>
        <v>2.853937977558927E-9</v>
      </c>
      <c r="N27" s="2">
        <f t="shared" si="4"/>
        <v>0.2724730323611666</v>
      </c>
    </row>
    <row r="28" spans="1:14" x14ac:dyDescent="0.3">
      <c r="A28" s="2">
        <v>443</v>
      </c>
      <c r="B28" s="2">
        <v>0.83</v>
      </c>
      <c r="C28" s="2">
        <v>44</v>
      </c>
      <c r="D28">
        <v>10</v>
      </c>
      <c r="E28">
        <v>5</v>
      </c>
      <c r="F28" s="2">
        <f t="shared" si="5"/>
        <v>15</v>
      </c>
      <c r="G28" s="2">
        <v>96.3</v>
      </c>
      <c r="H28" s="3">
        <v>225.5</v>
      </c>
      <c r="I28" s="2">
        <f t="shared" si="0"/>
        <v>2.0204020345529472E-9</v>
      </c>
      <c r="J28" s="2">
        <f t="shared" si="1"/>
        <v>4.5918228058021528E-10</v>
      </c>
      <c r="K28" s="2">
        <f t="shared" si="2"/>
        <v>2.2959114029010764E-10</v>
      </c>
      <c r="L28" s="2">
        <f t="shared" si="3"/>
        <v>6.8877342087032297E-10</v>
      </c>
      <c r="M28" s="2">
        <f t="shared" si="6"/>
        <v>2.70917545542327E-9</v>
      </c>
      <c r="N28" s="2">
        <f t="shared" si="4"/>
        <v>0.2616407982261641</v>
      </c>
    </row>
    <row r="29" spans="1:14" x14ac:dyDescent="0.3">
      <c r="A29" s="2">
        <v>445</v>
      </c>
      <c r="B29" s="2">
        <v>0.64</v>
      </c>
      <c r="C29" s="2">
        <v>59</v>
      </c>
      <c r="D29">
        <v>8</v>
      </c>
      <c r="E29">
        <v>7</v>
      </c>
      <c r="F29" s="2">
        <f t="shared" si="5"/>
        <v>15</v>
      </c>
      <c r="G29" s="2">
        <v>95.9</v>
      </c>
      <c r="H29" s="3">
        <v>231.85714285714286</v>
      </c>
      <c r="I29" s="2">
        <f t="shared" si="0"/>
        <v>2.6458844789797365E-9</v>
      </c>
      <c r="J29" s="2">
        <f t="shared" si="1"/>
        <v>3.5876399714979477E-10</v>
      </c>
      <c r="K29" s="2">
        <f t="shared" si="2"/>
        <v>3.1391849750607043E-10</v>
      </c>
      <c r="L29" s="2">
        <f t="shared" si="3"/>
        <v>6.726824946558652E-10</v>
      </c>
      <c r="M29" s="2">
        <f t="shared" si="6"/>
        <v>3.3185669736356015E-9</v>
      </c>
      <c r="N29" s="2">
        <f t="shared" si="4"/>
        <v>0.31916204559457795</v>
      </c>
    </row>
    <row r="30" spans="1:14" x14ac:dyDescent="0.3">
      <c r="A30" s="2">
        <v>448</v>
      </c>
      <c r="B30" s="2">
        <v>1</v>
      </c>
      <c r="C30" s="2">
        <v>30</v>
      </c>
      <c r="D30">
        <v>5</v>
      </c>
      <c r="E30">
        <v>4</v>
      </c>
      <c r="F30" s="2">
        <f t="shared" si="5"/>
        <v>9</v>
      </c>
      <c r="G30" s="2">
        <v>96.5</v>
      </c>
      <c r="H30" s="3">
        <v>235.14285714285714</v>
      </c>
      <c r="I30" s="2">
        <f t="shared" si="0"/>
        <v>1.3183177652649335E-9</v>
      </c>
      <c r="J30" s="2">
        <f t="shared" si="1"/>
        <v>2.1971962754415559E-10</v>
      </c>
      <c r="K30" s="2">
        <f t="shared" si="2"/>
        <v>1.7577570203532446E-10</v>
      </c>
      <c r="L30" s="2">
        <f t="shared" si="3"/>
        <v>3.9549532957948005E-10</v>
      </c>
      <c r="M30" s="2">
        <f t="shared" si="6"/>
        <v>1.7138130948444135E-9</v>
      </c>
      <c r="N30" s="2">
        <f t="shared" si="4"/>
        <v>0.16585662211421628</v>
      </c>
    </row>
    <row r="31" spans="1:14" x14ac:dyDescent="0.3">
      <c r="A31" s="2">
        <v>449</v>
      </c>
      <c r="B31" s="2">
        <v>0.71</v>
      </c>
      <c r="C31" s="2">
        <v>36</v>
      </c>
      <c r="D31">
        <v>6</v>
      </c>
      <c r="E31">
        <v>7</v>
      </c>
      <c r="F31" s="2">
        <f t="shared" si="5"/>
        <v>13</v>
      </c>
      <c r="G31" s="2">
        <v>96.1</v>
      </c>
      <c r="H31" s="3">
        <v>220.90909090909091</v>
      </c>
      <c r="I31" s="2">
        <f t="shared" si="0"/>
        <v>1.6909216264554558E-9</v>
      </c>
      <c r="J31" s="2">
        <f t="shared" si="1"/>
        <v>2.818202710759093E-10</v>
      </c>
      <c r="K31" s="2">
        <f t="shared" si="2"/>
        <v>3.2879031625522752E-10</v>
      </c>
      <c r="L31" s="2">
        <f t="shared" si="3"/>
        <v>6.1061058733113687E-10</v>
      </c>
      <c r="M31" s="2">
        <f t="shared" si="6"/>
        <v>2.3015322137865927E-9</v>
      </c>
      <c r="N31" s="2">
        <f t="shared" si="4"/>
        <v>0.22181069958847738</v>
      </c>
    </row>
    <row r="32" spans="1:14" x14ac:dyDescent="0.3">
      <c r="A32" s="2">
        <v>450</v>
      </c>
      <c r="B32" s="2">
        <v>1.1200000000000001</v>
      </c>
      <c r="C32" s="2">
        <v>51</v>
      </c>
      <c r="D32">
        <v>3</v>
      </c>
      <c r="E32">
        <v>6</v>
      </c>
      <c r="F32" s="2">
        <f t="shared" si="5"/>
        <v>9</v>
      </c>
      <c r="G32" s="2">
        <v>96.3</v>
      </c>
      <c r="H32" s="3">
        <v>220.375</v>
      </c>
      <c r="I32" s="2">
        <f t="shared" si="0"/>
        <v>2.3962907851674489E-9</v>
      </c>
      <c r="J32" s="2">
        <f t="shared" si="1"/>
        <v>1.4095828148043816E-10</v>
      </c>
      <c r="K32" s="2">
        <f t="shared" si="2"/>
        <v>2.8191656296087633E-10</v>
      </c>
      <c r="L32" s="2">
        <f t="shared" si="3"/>
        <v>4.2287484444131449E-10</v>
      </c>
      <c r="M32" s="2">
        <f t="shared" si="6"/>
        <v>2.8191656296087635E-9</v>
      </c>
      <c r="N32" s="2">
        <f t="shared" si="4"/>
        <v>0.27226318774815655</v>
      </c>
    </row>
    <row r="33" spans="1:14" x14ac:dyDescent="0.3">
      <c r="A33" s="2">
        <v>451</v>
      </c>
      <c r="B33" s="2">
        <v>0.47</v>
      </c>
      <c r="C33" s="2">
        <v>47</v>
      </c>
      <c r="D33">
        <v>8</v>
      </c>
      <c r="E33">
        <v>11</v>
      </c>
      <c r="F33" s="2">
        <f t="shared" si="5"/>
        <v>19</v>
      </c>
      <c r="G33" s="2">
        <v>96.5</v>
      </c>
      <c r="H33" s="3">
        <v>226.16666666666666</v>
      </c>
      <c r="I33" s="2">
        <f t="shared" si="0"/>
        <v>2.1473354870286516E-9</v>
      </c>
      <c r="J33" s="2">
        <f t="shared" si="1"/>
        <v>3.6550391268572793E-10</v>
      </c>
      <c r="K33" s="2">
        <f t="shared" si="2"/>
        <v>5.0256787994287586E-10</v>
      </c>
      <c r="L33" s="2">
        <f t="shared" si="3"/>
        <v>8.6807179262860379E-10</v>
      </c>
      <c r="M33" s="2">
        <f t="shared" si="6"/>
        <v>3.0154072796572556E-9</v>
      </c>
      <c r="N33" s="2">
        <f t="shared" si="4"/>
        <v>0.29182019159911571</v>
      </c>
    </row>
    <row r="34" spans="1:14" x14ac:dyDescent="0.3">
      <c r="A34" s="2">
        <v>455</v>
      </c>
      <c r="B34" s="2">
        <v>0.62</v>
      </c>
      <c r="C34" s="2">
        <v>34</v>
      </c>
      <c r="D34">
        <v>14</v>
      </c>
      <c r="E34">
        <v>4</v>
      </c>
      <c r="F34" s="2">
        <f t="shared" si="5"/>
        <v>18</v>
      </c>
      <c r="G34" s="2">
        <v>96.2</v>
      </c>
      <c r="H34" s="3">
        <v>222.75</v>
      </c>
      <c r="I34" s="2">
        <f t="shared" ref="I34:I65" si="7">C34/(((G34/100)*100286401)*H34)</f>
        <v>1.5821369971537019E-9</v>
      </c>
      <c r="J34" s="2">
        <f t="shared" ref="J34:J68" si="8">D34/(((G34/100)*100286401)*H34)</f>
        <v>6.5146817529858311E-10</v>
      </c>
      <c r="K34" s="2">
        <f t="shared" ref="K34:K68" si="9">E34/(((G34/100)*100286401)*H34)</f>
        <v>1.8613376437102373E-10</v>
      </c>
      <c r="L34" s="2">
        <f t="shared" ref="L34:L68" si="10">F34/(((G34/100)*100286401)*H34)</f>
        <v>8.3760193966960684E-10</v>
      </c>
      <c r="M34" s="2">
        <f t="shared" si="6"/>
        <v>2.4197389368233088E-9</v>
      </c>
      <c r="N34" s="2">
        <f t="shared" ref="N34:N68" si="11">(C34+F34)/H34</f>
        <v>0.2334455667789001</v>
      </c>
    </row>
    <row r="35" spans="1:14" x14ac:dyDescent="0.3">
      <c r="A35" s="2">
        <v>456</v>
      </c>
      <c r="B35" s="2">
        <v>0.62</v>
      </c>
      <c r="C35" s="2">
        <v>42</v>
      </c>
      <c r="D35">
        <v>8</v>
      </c>
      <c r="E35">
        <v>2</v>
      </c>
      <c r="F35" s="2">
        <f t="shared" si="5"/>
        <v>10</v>
      </c>
      <c r="G35" s="2">
        <v>96.1</v>
      </c>
      <c r="H35" s="3">
        <v>233</v>
      </c>
      <c r="I35" s="2">
        <f t="shared" si="7"/>
        <v>1.8703717561456171E-9</v>
      </c>
      <c r="J35" s="2">
        <f t="shared" si="8"/>
        <v>3.5626128688487951E-10</v>
      </c>
      <c r="K35" s="2">
        <f t="shared" si="9"/>
        <v>8.9065321721219877E-11</v>
      </c>
      <c r="L35" s="2">
        <f t="shared" si="10"/>
        <v>4.4532660860609933E-10</v>
      </c>
      <c r="M35" s="2">
        <f t="shared" si="6"/>
        <v>2.3156983647517166E-9</v>
      </c>
      <c r="N35" s="2">
        <f t="shared" si="11"/>
        <v>0.22317596566523606</v>
      </c>
    </row>
    <row r="36" spans="1:14" x14ac:dyDescent="0.3">
      <c r="A36" s="2">
        <v>457</v>
      </c>
      <c r="B36" s="2">
        <v>0.61</v>
      </c>
      <c r="C36" s="2">
        <v>61</v>
      </c>
      <c r="D36">
        <v>6</v>
      </c>
      <c r="E36">
        <v>3</v>
      </c>
      <c r="F36" s="2">
        <f t="shared" si="5"/>
        <v>9</v>
      </c>
      <c r="G36" s="2">
        <v>96.3</v>
      </c>
      <c r="H36" s="3">
        <v>225.57142857142858</v>
      </c>
      <c r="I36" s="2">
        <f t="shared" si="7"/>
        <v>2.8001249539992437E-9</v>
      </c>
      <c r="J36" s="2">
        <f t="shared" si="8"/>
        <v>2.7542212662287643E-10</v>
      </c>
      <c r="K36" s="2">
        <f t="shared" si="9"/>
        <v>1.3771106331143821E-10</v>
      </c>
      <c r="L36" s="2">
        <f t="shared" si="10"/>
        <v>4.1313318993431467E-10</v>
      </c>
      <c r="M36" s="2">
        <f t="shared" si="6"/>
        <v>3.2132581439335583E-9</v>
      </c>
      <c r="N36" s="2">
        <f t="shared" si="11"/>
        <v>0.31032298923369217</v>
      </c>
    </row>
    <row r="37" spans="1:14" x14ac:dyDescent="0.3">
      <c r="A37" s="2">
        <v>458</v>
      </c>
      <c r="B37" s="2">
        <v>0.64</v>
      </c>
      <c r="C37" s="2">
        <v>54</v>
      </c>
      <c r="D37">
        <v>9</v>
      </c>
      <c r="E37">
        <v>5</v>
      </c>
      <c r="F37" s="2">
        <f t="shared" si="5"/>
        <v>14</v>
      </c>
      <c r="G37" s="2">
        <v>96.3</v>
      </c>
      <c r="H37" s="3">
        <v>233.85714285714286</v>
      </c>
      <c r="I37" s="2">
        <f t="shared" si="7"/>
        <v>2.3909736355758685E-9</v>
      </c>
      <c r="J37" s="2">
        <f t="shared" si="8"/>
        <v>3.9849560592931145E-10</v>
      </c>
      <c r="K37" s="2">
        <f t="shared" si="9"/>
        <v>2.2138644773850635E-10</v>
      </c>
      <c r="L37" s="2">
        <f t="shared" si="10"/>
        <v>6.1988205366781775E-10</v>
      </c>
      <c r="M37" s="2">
        <f t="shared" si="6"/>
        <v>3.0108556892436861E-9</v>
      </c>
      <c r="N37" s="2">
        <f t="shared" si="11"/>
        <v>0.29077580940745268</v>
      </c>
    </row>
    <row r="38" spans="1:14" x14ac:dyDescent="0.3">
      <c r="A38" s="2">
        <v>459</v>
      </c>
      <c r="B38" s="2">
        <v>0.83</v>
      </c>
      <c r="C38" s="2">
        <v>44</v>
      </c>
      <c r="D38">
        <v>7</v>
      </c>
      <c r="E38">
        <v>9</v>
      </c>
      <c r="F38" s="2">
        <f t="shared" si="5"/>
        <v>16</v>
      </c>
      <c r="G38" s="2">
        <v>96.5</v>
      </c>
      <c r="H38" s="3">
        <v>235</v>
      </c>
      <c r="I38" s="2">
        <f t="shared" si="7"/>
        <v>1.9347081222198084E-9</v>
      </c>
      <c r="J38" s="2">
        <f t="shared" si="8"/>
        <v>3.0779447398951498E-10</v>
      </c>
      <c r="K38" s="2">
        <f t="shared" si="9"/>
        <v>3.9573575227223357E-10</v>
      </c>
      <c r="L38" s="2">
        <f t="shared" si="10"/>
        <v>7.0353022626174855E-10</v>
      </c>
      <c r="M38" s="2">
        <f t="shared" si="6"/>
        <v>2.638238348481557E-9</v>
      </c>
      <c r="N38" s="2">
        <f t="shared" si="11"/>
        <v>0.25531914893617019</v>
      </c>
    </row>
    <row r="39" spans="1:14" x14ac:dyDescent="0.3">
      <c r="A39" s="2">
        <v>461</v>
      </c>
      <c r="B39" s="2">
        <v>0.46</v>
      </c>
      <c r="C39" s="2">
        <v>41</v>
      </c>
      <c r="D39">
        <v>14</v>
      </c>
      <c r="E39">
        <v>7</v>
      </c>
      <c r="F39" s="2">
        <f t="shared" si="5"/>
        <v>21</v>
      </c>
      <c r="G39" s="2">
        <v>96.3</v>
      </c>
      <c r="H39" s="3">
        <v>230.45454545454547</v>
      </c>
      <c r="I39" s="2">
        <f t="shared" si="7"/>
        <v>1.8421722889999282E-9</v>
      </c>
      <c r="J39" s="2">
        <f t="shared" si="8"/>
        <v>6.2903444014631696E-10</v>
      </c>
      <c r="K39" s="2">
        <f t="shared" si="9"/>
        <v>3.1451722007315848E-10</v>
      </c>
      <c r="L39" s="2">
        <f t="shared" si="10"/>
        <v>9.4355166021947549E-10</v>
      </c>
      <c r="M39" s="2">
        <f t="shared" si="6"/>
        <v>2.7857239492194035E-9</v>
      </c>
      <c r="N39" s="2">
        <f t="shared" si="11"/>
        <v>0.26903353057199209</v>
      </c>
    </row>
    <row r="40" spans="1:14" x14ac:dyDescent="0.3">
      <c r="A40" s="2">
        <v>462</v>
      </c>
      <c r="B40" s="2">
        <v>0.71</v>
      </c>
      <c r="C40" s="2">
        <v>29</v>
      </c>
      <c r="D40">
        <v>7</v>
      </c>
      <c r="E40">
        <v>8</v>
      </c>
      <c r="F40" s="2">
        <f t="shared" si="5"/>
        <v>15</v>
      </c>
      <c r="G40" s="2">
        <v>96.4</v>
      </c>
      <c r="H40" s="3">
        <v>227.8</v>
      </c>
      <c r="I40" s="2">
        <f t="shared" si="7"/>
        <v>1.3168163137532869E-9</v>
      </c>
      <c r="J40" s="2">
        <f t="shared" si="8"/>
        <v>3.1785221366458647E-10</v>
      </c>
      <c r="K40" s="2">
        <f t="shared" si="9"/>
        <v>3.6325967275952738E-10</v>
      </c>
      <c r="L40" s="2">
        <f t="shared" si="10"/>
        <v>6.8111188642411391E-10</v>
      </c>
      <c r="M40" s="2">
        <f t="shared" si="6"/>
        <v>1.9979282001774007E-9</v>
      </c>
      <c r="N40" s="2">
        <f t="shared" si="11"/>
        <v>0.19315188762071991</v>
      </c>
    </row>
    <row r="41" spans="1:14" x14ac:dyDescent="0.3">
      <c r="A41" s="2">
        <v>463</v>
      </c>
      <c r="B41" s="2">
        <v>1.18</v>
      </c>
      <c r="C41" s="2">
        <v>37</v>
      </c>
      <c r="D41">
        <v>13</v>
      </c>
      <c r="E41">
        <v>5</v>
      </c>
      <c r="F41" s="2">
        <f t="shared" si="5"/>
        <v>18</v>
      </c>
      <c r="G41" s="2">
        <v>94.7</v>
      </c>
      <c r="H41" s="3">
        <v>230.07692307692307</v>
      </c>
      <c r="I41" s="2">
        <f t="shared" si="7"/>
        <v>1.6933106441840559E-9</v>
      </c>
      <c r="J41" s="2">
        <f t="shared" si="8"/>
        <v>5.9494698309169537E-10</v>
      </c>
      <c r="K41" s="2">
        <f t="shared" si="9"/>
        <v>2.2882576272757514E-10</v>
      </c>
      <c r="L41" s="2">
        <f t="shared" si="10"/>
        <v>8.2377274581927046E-10</v>
      </c>
      <c r="M41" s="2">
        <f t="shared" si="6"/>
        <v>2.5170833900033263E-9</v>
      </c>
      <c r="N41" s="2">
        <f t="shared" si="11"/>
        <v>0.23905048478769644</v>
      </c>
    </row>
    <row r="42" spans="1:14" x14ac:dyDescent="0.3">
      <c r="A42" s="2">
        <v>466</v>
      </c>
      <c r="B42" s="2">
        <v>0.96</v>
      </c>
      <c r="C42" s="2">
        <v>49</v>
      </c>
      <c r="D42">
        <v>10</v>
      </c>
      <c r="E42">
        <v>7</v>
      </c>
      <c r="F42" s="2">
        <f t="shared" si="5"/>
        <v>17</v>
      </c>
      <c r="G42" s="2">
        <v>96.3</v>
      </c>
      <c r="H42" s="3">
        <v>239</v>
      </c>
      <c r="I42" s="2">
        <f t="shared" si="7"/>
        <v>2.1229015101552673E-9</v>
      </c>
      <c r="J42" s="2">
        <f t="shared" si="8"/>
        <v>4.3324520615413618E-10</v>
      </c>
      <c r="K42" s="2">
        <f t="shared" si="9"/>
        <v>3.0327164430789531E-10</v>
      </c>
      <c r="L42" s="2">
        <f t="shared" si="10"/>
        <v>7.3651685046203154E-10</v>
      </c>
      <c r="M42" s="2">
        <f t="shared" si="6"/>
        <v>2.8594183606172986E-9</v>
      </c>
      <c r="N42" s="2">
        <f t="shared" si="11"/>
        <v>0.27615062761506276</v>
      </c>
    </row>
    <row r="43" spans="1:14" x14ac:dyDescent="0.3">
      <c r="A43" s="2">
        <v>468</v>
      </c>
      <c r="B43" s="2">
        <v>0.96</v>
      </c>
      <c r="C43" s="2">
        <v>49</v>
      </c>
      <c r="D43">
        <v>15</v>
      </c>
      <c r="E43">
        <v>6</v>
      </c>
      <c r="F43" s="2">
        <f t="shared" si="5"/>
        <v>21</v>
      </c>
      <c r="G43" s="2">
        <v>96.2</v>
      </c>
      <c r="H43" s="3">
        <v>233.25</v>
      </c>
      <c r="I43" s="2">
        <f t="shared" si="7"/>
        <v>2.1774957177584472E-9</v>
      </c>
      <c r="J43" s="2">
        <f t="shared" si="8"/>
        <v>6.6658032176278989E-10</v>
      </c>
      <c r="K43" s="2">
        <f t="shared" si="9"/>
        <v>2.6663212870511598E-10</v>
      </c>
      <c r="L43" s="2">
        <f t="shared" si="10"/>
        <v>9.3321245046790596E-10</v>
      </c>
      <c r="M43" s="2">
        <f t="shared" si="6"/>
        <v>3.1107081682263534E-9</v>
      </c>
      <c r="N43" s="2">
        <f t="shared" si="11"/>
        <v>0.30010718113612006</v>
      </c>
    </row>
    <row r="44" spans="1:14" x14ac:dyDescent="0.3">
      <c r="A44" s="2">
        <v>469</v>
      </c>
      <c r="B44" s="2">
        <v>0.75</v>
      </c>
      <c r="C44" s="2">
        <v>35</v>
      </c>
      <c r="D44">
        <v>8</v>
      </c>
      <c r="E44">
        <v>3</v>
      </c>
      <c r="F44" s="2">
        <f t="shared" si="5"/>
        <v>11</v>
      </c>
      <c r="G44" s="2">
        <v>94.8</v>
      </c>
      <c r="H44" s="3">
        <v>233</v>
      </c>
      <c r="I44" s="2">
        <f t="shared" si="7"/>
        <v>1.5800169283192141E-9</v>
      </c>
      <c r="J44" s="2">
        <f t="shared" si="8"/>
        <v>3.6114672647296324E-10</v>
      </c>
      <c r="K44" s="2">
        <f t="shared" si="9"/>
        <v>1.3543002242736123E-10</v>
      </c>
      <c r="L44" s="2">
        <f t="shared" si="10"/>
        <v>4.9657674890032444E-10</v>
      </c>
      <c r="M44" s="2">
        <f t="shared" si="6"/>
        <v>2.0765936772195387E-9</v>
      </c>
      <c r="N44" s="2">
        <f t="shared" si="11"/>
        <v>0.19742489270386265</v>
      </c>
    </row>
    <row r="45" spans="1:14" x14ac:dyDescent="0.3">
      <c r="A45" s="2">
        <v>470</v>
      </c>
      <c r="B45" s="2">
        <v>0.65</v>
      </c>
      <c r="C45" s="2">
        <v>28</v>
      </c>
      <c r="D45">
        <v>9</v>
      </c>
      <c r="E45">
        <v>1</v>
      </c>
      <c r="F45" s="2">
        <f t="shared" si="5"/>
        <v>10</v>
      </c>
      <c r="G45" s="2">
        <v>96.4</v>
      </c>
      <c r="H45" s="3">
        <v>209.48717948717947</v>
      </c>
      <c r="I45" s="2">
        <f t="shared" si="7"/>
        <v>1.3825520864817231E-9</v>
      </c>
      <c r="J45" s="2">
        <f t="shared" si="8"/>
        <v>4.4439174208341102E-10</v>
      </c>
      <c r="K45" s="2">
        <f t="shared" si="9"/>
        <v>4.9376860231490112E-11</v>
      </c>
      <c r="L45" s="2">
        <f t="shared" si="10"/>
        <v>4.9376860231490114E-10</v>
      </c>
      <c r="M45" s="2">
        <f t="shared" si="6"/>
        <v>1.8763206887966242E-9</v>
      </c>
      <c r="N45" s="2">
        <f t="shared" si="11"/>
        <v>0.18139534883720931</v>
      </c>
    </row>
    <row r="46" spans="1:14" x14ac:dyDescent="0.3">
      <c r="A46" s="2">
        <v>471</v>
      </c>
      <c r="B46" s="2">
        <v>0.86</v>
      </c>
      <c r="C46" s="2">
        <v>41</v>
      </c>
      <c r="D46">
        <v>8</v>
      </c>
      <c r="E46">
        <v>4</v>
      </c>
      <c r="F46" s="2">
        <f t="shared" si="5"/>
        <v>12</v>
      </c>
      <c r="G46" s="2">
        <v>97</v>
      </c>
      <c r="H46" s="3">
        <v>212.72727272727272</v>
      </c>
      <c r="I46" s="2">
        <f t="shared" si="7"/>
        <v>1.9812847840197684E-9</v>
      </c>
      <c r="J46" s="2">
        <f t="shared" si="8"/>
        <v>3.86592152979467E-10</v>
      </c>
      <c r="K46" s="2">
        <f t="shared" si="9"/>
        <v>1.932960764897335E-10</v>
      </c>
      <c r="L46" s="2">
        <f t="shared" si="10"/>
        <v>5.798882294692005E-10</v>
      </c>
      <c r="M46" s="2">
        <f t="shared" si="6"/>
        <v>2.561173013488969E-9</v>
      </c>
      <c r="N46" s="2">
        <f t="shared" si="11"/>
        <v>0.24914529914529915</v>
      </c>
    </row>
    <row r="47" spans="1:14" x14ac:dyDescent="0.3">
      <c r="A47" s="2">
        <v>472</v>
      </c>
      <c r="B47" s="2">
        <v>0.52</v>
      </c>
      <c r="C47" s="2">
        <v>38</v>
      </c>
      <c r="D47">
        <v>11</v>
      </c>
      <c r="E47">
        <v>7</v>
      </c>
      <c r="F47" s="2">
        <f t="shared" si="5"/>
        <v>18</v>
      </c>
      <c r="G47" s="2">
        <v>94.3</v>
      </c>
      <c r="H47" s="3">
        <v>223.84210526315789</v>
      </c>
      <c r="I47" s="2">
        <f t="shared" si="7"/>
        <v>1.7950976407908748E-9</v>
      </c>
      <c r="J47" s="2">
        <f t="shared" si="8"/>
        <v>5.1963352759735848E-10</v>
      </c>
      <c r="K47" s="2">
        <f t="shared" si="9"/>
        <v>3.3067588119831902E-10</v>
      </c>
      <c r="L47" s="2">
        <f t="shared" si="10"/>
        <v>8.5030940879567755E-10</v>
      </c>
      <c r="M47" s="2">
        <f t="shared" si="6"/>
        <v>2.6454070495865525E-9</v>
      </c>
      <c r="N47" s="2">
        <f t="shared" si="11"/>
        <v>0.25017634610862921</v>
      </c>
    </row>
    <row r="48" spans="1:14" x14ac:dyDescent="0.3">
      <c r="A48" s="2">
        <v>474</v>
      </c>
      <c r="B48" s="2">
        <v>0.91</v>
      </c>
      <c r="C48" s="2">
        <v>42</v>
      </c>
      <c r="D48">
        <v>7</v>
      </c>
      <c r="E48">
        <v>6</v>
      </c>
      <c r="F48" s="2">
        <f t="shared" si="5"/>
        <v>13</v>
      </c>
      <c r="G48" s="2">
        <v>96.3</v>
      </c>
      <c r="H48" s="3">
        <v>214</v>
      </c>
      <c r="I48" s="2">
        <f t="shared" si="7"/>
        <v>2.0322034483061772E-9</v>
      </c>
      <c r="J48" s="2">
        <f t="shared" si="8"/>
        <v>3.3870057471769619E-10</v>
      </c>
      <c r="K48" s="2">
        <f t="shared" si="9"/>
        <v>2.903147783294539E-10</v>
      </c>
      <c r="L48" s="2">
        <f t="shared" si="10"/>
        <v>6.2901535304715009E-10</v>
      </c>
      <c r="M48" s="2">
        <f t="shared" si="6"/>
        <v>2.6612188013533271E-9</v>
      </c>
      <c r="N48" s="2">
        <f t="shared" si="11"/>
        <v>0.2570093457943925</v>
      </c>
    </row>
    <row r="49" spans="1:14" x14ac:dyDescent="0.3">
      <c r="A49" s="2">
        <v>475</v>
      </c>
      <c r="B49" s="2">
        <v>0.61</v>
      </c>
      <c r="C49" s="2">
        <v>50</v>
      </c>
      <c r="D49">
        <v>18</v>
      </c>
      <c r="E49">
        <v>7</v>
      </c>
      <c r="F49" s="2">
        <f t="shared" si="5"/>
        <v>25</v>
      </c>
      <c r="G49" s="2">
        <v>95.9</v>
      </c>
      <c r="H49" s="3">
        <v>231.42857142857142</v>
      </c>
      <c r="I49" s="2">
        <f t="shared" si="7"/>
        <v>2.2464273432643403E-9</v>
      </c>
      <c r="J49" s="2">
        <f t="shared" si="8"/>
        <v>8.0871384357516243E-10</v>
      </c>
      <c r="K49" s="2">
        <f t="shared" si="9"/>
        <v>3.1449982805700761E-10</v>
      </c>
      <c r="L49" s="2">
        <f t="shared" si="10"/>
        <v>1.1232136716321701E-9</v>
      </c>
      <c r="M49" s="2">
        <f t="shared" si="6"/>
        <v>3.3696410148965106E-9</v>
      </c>
      <c r="N49" s="2">
        <f t="shared" si="11"/>
        <v>0.32407407407407407</v>
      </c>
    </row>
    <row r="50" spans="1:14" x14ac:dyDescent="0.3">
      <c r="A50" s="2">
        <v>476</v>
      </c>
      <c r="B50" s="2">
        <v>0.7</v>
      </c>
      <c r="C50" s="2">
        <v>46</v>
      </c>
      <c r="D50">
        <v>11</v>
      </c>
      <c r="E50">
        <v>2</v>
      </c>
      <c r="F50" s="2">
        <f t="shared" si="5"/>
        <v>13</v>
      </c>
      <c r="G50" s="2">
        <v>96.5</v>
      </c>
      <c r="H50" s="3">
        <v>241</v>
      </c>
      <c r="I50" s="2">
        <f t="shared" si="7"/>
        <v>1.9722929838925056E-9</v>
      </c>
      <c r="J50" s="2">
        <f t="shared" si="8"/>
        <v>4.7163527875690346E-10</v>
      </c>
      <c r="K50" s="2">
        <f t="shared" si="9"/>
        <v>8.5751868864891551E-11</v>
      </c>
      <c r="L50" s="2">
        <f t="shared" si="10"/>
        <v>5.5738714762179504E-10</v>
      </c>
      <c r="M50" s="2">
        <f t="shared" si="6"/>
        <v>2.5296801315143008E-9</v>
      </c>
      <c r="N50" s="2">
        <f t="shared" si="11"/>
        <v>0.24481327800829875</v>
      </c>
    </row>
    <row r="51" spans="1:14" x14ac:dyDescent="0.3">
      <c r="A51" s="2">
        <v>477</v>
      </c>
      <c r="B51" s="2">
        <v>0.83</v>
      </c>
      <c r="C51" s="2">
        <v>42</v>
      </c>
      <c r="D51">
        <v>11</v>
      </c>
      <c r="E51">
        <v>6</v>
      </c>
      <c r="F51" s="2">
        <f t="shared" si="5"/>
        <v>17</v>
      </c>
      <c r="G51" s="2">
        <v>96.3</v>
      </c>
      <c r="H51" s="3">
        <v>215.66666666666666</v>
      </c>
      <c r="I51" s="2">
        <f t="shared" si="7"/>
        <v>2.0164986303130847E-9</v>
      </c>
      <c r="J51" s="2">
        <f t="shared" si="8"/>
        <v>5.2813059365342687E-10</v>
      </c>
      <c r="K51" s="2">
        <f t="shared" si="9"/>
        <v>2.8807123290186924E-10</v>
      </c>
      <c r="L51" s="2">
        <f t="shared" si="10"/>
        <v>8.1620182655529611E-10</v>
      </c>
      <c r="M51" s="2">
        <f t="shared" si="6"/>
        <v>2.832700456868381E-9</v>
      </c>
      <c r="N51" s="2">
        <f t="shared" si="11"/>
        <v>0.27357032457496139</v>
      </c>
    </row>
    <row r="52" spans="1:14" x14ac:dyDescent="0.3">
      <c r="A52" s="2">
        <v>479</v>
      </c>
      <c r="B52" s="2">
        <v>1</v>
      </c>
      <c r="C52" s="2">
        <v>56</v>
      </c>
      <c r="D52">
        <v>13</v>
      </c>
      <c r="E52">
        <v>5</v>
      </c>
      <c r="F52" s="2">
        <f t="shared" si="5"/>
        <v>18</v>
      </c>
      <c r="G52" s="2">
        <v>96.2</v>
      </c>
      <c r="H52" s="3">
        <v>233.5</v>
      </c>
      <c r="I52" s="2">
        <f t="shared" si="7"/>
        <v>2.4859021164498395E-9</v>
      </c>
      <c r="J52" s="2">
        <f t="shared" si="8"/>
        <v>5.7708441989014129E-10</v>
      </c>
      <c r="K52" s="2">
        <f t="shared" si="9"/>
        <v>2.2195554611159279E-10</v>
      </c>
      <c r="L52" s="2">
        <f t="shared" si="10"/>
        <v>7.9903996600173414E-10</v>
      </c>
      <c r="M52" s="2">
        <f t="shared" si="6"/>
        <v>3.2849420824515737E-9</v>
      </c>
      <c r="N52" s="2">
        <f t="shared" si="11"/>
        <v>0.31691648822269808</v>
      </c>
    </row>
    <row r="53" spans="1:14" x14ac:dyDescent="0.3">
      <c r="A53" s="2">
        <v>480</v>
      </c>
      <c r="B53" s="2">
        <v>0.56000000000000005</v>
      </c>
      <c r="C53" s="2">
        <v>50</v>
      </c>
      <c r="D53">
        <v>9</v>
      </c>
      <c r="E53">
        <v>2</v>
      </c>
      <c r="F53" s="2">
        <f t="shared" si="5"/>
        <v>11</v>
      </c>
      <c r="G53" s="2">
        <v>96.1</v>
      </c>
      <c r="H53" s="3">
        <v>222.33333333333334</v>
      </c>
      <c r="I53" s="2">
        <f t="shared" si="7"/>
        <v>2.3334580166091714E-9</v>
      </c>
      <c r="J53" s="2">
        <f t="shared" si="8"/>
        <v>4.2002244298965084E-10</v>
      </c>
      <c r="K53" s="2">
        <f t="shared" si="9"/>
        <v>9.3338320664366844E-11</v>
      </c>
      <c r="L53" s="2">
        <f t="shared" si="10"/>
        <v>5.1336076365401767E-10</v>
      </c>
      <c r="M53" s="2">
        <f t="shared" si="6"/>
        <v>2.8468187802631893E-9</v>
      </c>
      <c r="N53" s="2">
        <f t="shared" si="11"/>
        <v>0.27436281859070466</v>
      </c>
    </row>
    <row r="54" spans="1:14" x14ac:dyDescent="0.3">
      <c r="A54" s="2">
        <v>481</v>
      </c>
      <c r="B54" s="2">
        <v>1.04</v>
      </c>
      <c r="C54" s="2">
        <v>47</v>
      </c>
      <c r="D54">
        <v>25</v>
      </c>
      <c r="E54">
        <v>18</v>
      </c>
      <c r="F54" s="2">
        <f t="shared" si="5"/>
        <v>43</v>
      </c>
      <c r="G54" s="2">
        <v>96.4</v>
      </c>
      <c r="H54" s="3">
        <v>220.125</v>
      </c>
      <c r="I54" s="2">
        <f t="shared" si="7"/>
        <v>2.2085610518836776E-9</v>
      </c>
      <c r="J54" s="2">
        <f t="shared" si="8"/>
        <v>1.1747665169594031E-9</v>
      </c>
      <c r="K54" s="2">
        <f t="shared" si="9"/>
        <v>8.4583189221077016E-10</v>
      </c>
      <c r="L54" s="2">
        <f t="shared" si="10"/>
        <v>2.0205984091701732E-9</v>
      </c>
      <c r="M54" s="2">
        <f t="shared" si="6"/>
        <v>4.2291594610538508E-9</v>
      </c>
      <c r="N54" s="2">
        <f t="shared" si="11"/>
        <v>0.40885860306643951</v>
      </c>
    </row>
    <row r="55" spans="1:14" x14ac:dyDescent="0.3">
      <c r="A55" s="2">
        <v>482</v>
      </c>
      <c r="B55" s="2">
        <v>0.52</v>
      </c>
      <c r="C55" s="2">
        <v>38</v>
      </c>
      <c r="D55">
        <v>5</v>
      </c>
      <c r="E55">
        <v>4</v>
      </c>
      <c r="F55" s="2">
        <f t="shared" si="5"/>
        <v>9</v>
      </c>
      <c r="G55" s="2">
        <v>96.3</v>
      </c>
      <c r="H55" s="3">
        <v>226.45454545454547</v>
      </c>
      <c r="I55" s="2">
        <f t="shared" si="7"/>
        <v>1.7375376389084909E-9</v>
      </c>
      <c r="J55" s="2">
        <f t="shared" si="8"/>
        <v>2.286233735405909E-10</v>
      </c>
      <c r="K55" s="2">
        <f t="shared" si="9"/>
        <v>1.8289869883247273E-10</v>
      </c>
      <c r="L55" s="2">
        <f t="shared" si="10"/>
        <v>4.1152207237306362E-10</v>
      </c>
      <c r="M55" s="2">
        <f t="shared" si="6"/>
        <v>2.1490597112815544E-9</v>
      </c>
      <c r="N55" s="2">
        <f t="shared" si="11"/>
        <v>0.20754716981132074</v>
      </c>
    </row>
    <row r="56" spans="1:14" x14ac:dyDescent="0.3">
      <c r="A56" s="2">
        <v>483</v>
      </c>
      <c r="B56" s="2">
        <v>1.17</v>
      </c>
      <c r="C56" s="2">
        <v>39</v>
      </c>
      <c r="D56">
        <v>8</v>
      </c>
      <c r="E56">
        <v>8</v>
      </c>
      <c r="F56" s="2">
        <f t="shared" si="5"/>
        <v>16</v>
      </c>
      <c r="G56" s="2">
        <v>96.2</v>
      </c>
      <c r="H56" s="3">
        <v>232</v>
      </c>
      <c r="I56" s="2">
        <f t="shared" si="7"/>
        <v>1.7424467074700172E-9</v>
      </c>
      <c r="J56" s="2">
        <f t="shared" si="8"/>
        <v>3.5742496563487532E-10</v>
      </c>
      <c r="K56" s="2">
        <f t="shared" si="9"/>
        <v>3.5742496563487532E-10</v>
      </c>
      <c r="L56" s="2">
        <f t="shared" si="10"/>
        <v>7.1484993126975064E-10</v>
      </c>
      <c r="M56" s="2">
        <f t="shared" si="6"/>
        <v>2.4572966387397677E-9</v>
      </c>
      <c r="N56" s="2">
        <f t="shared" si="11"/>
        <v>0.23706896551724138</v>
      </c>
    </row>
    <row r="57" spans="1:14" x14ac:dyDescent="0.3">
      <c r="A57" s="2">
        <v>484</v>
      </c>
      <c r="B57" s="2">
        <v>0.62</v>
      </c>
      <c r="C57" s="2">
        <v>65</v>
      </c>
      <c r="D57">
        <v>6</v>
      </c>
      <c r="E57">
        <v>6</v>
      </c>
      <c r="F57" s="2">
        <f t="shared" si="5"/>
        <v>12</v>
      </c>
      <c r="G57" s="2">
        <v>96.3</v>
      </c>
      <c r="H57" s="3">
        <v>233.28571428571428</v>
      </c>
      <c r="I57" s="2">
        <f t="shared" si="7"/>
        <v>2.885073480908239E-9</v>
      </c>
      <c r="J57" s="2">
        <f t="shared" si="8"/>
        <v>2.663144751607605E-10</v>
      </c>
      <c r="K57" s="2">
        <f t="shared" si="9"/>
        <v>2.663144751607605E-10</v>
      </c>
      <c r="L57" s="2">
        <f t="shared" si="10"/>
        <v>5.32628950321521E-10</v>
      </c>
      <c r="M57" s="2">
        <f t="shared" si="6"/>
        <v>3.4177024312297601E-9</v>
      </c>
      <c r="N57" s="2">
        <f t="shared" si="11"/>
        <v>0.33006736068585429</v>
      </c>
    </row>
    <row r="58" spans="1:14" x14ac:dyDescent="0.3">
      <c r="A58" s="2">
        <v>486</v>
      </c>
      <c r="B58" s="2">
        <v>0.78</v>
      </c>
      <c r="C58" s="2">
        <v>48</v>
      </c>
      <c r="D58">
        <v>6</v>
      </c>
      <c r="E58">
        <v>9</v>
      </c>
      <c r="F58" s="2">
        <f t="shared" si="5"/>
        <v>15</v>
      </c>
      <c r="G58" s="2">
        <v>96.7</v>
      </c>
      <c r="H58" s="3">
        <v>229.33333333333334</v>
      </c>
      <c r="I58" s="2">
        <f t="shared" si="7"/>
        <v>2.1582688059819575E-9</v>
      </c>
      <c r="J58" s="2">
        <f t="shared" si="8"/>
        <v>2.6978360074774468E-10</v>
      </c>
      <c r="K58" s="2">
        <f t="shared" si="9"/>
        <v>4.0467540112161697E-10</v>
      </c>
      <c r="L58" s="2">
        <f t="shared" si="10"/>
        <v>6.7445900186936166E-10</v>
      </c>
      <c r="M58" s="2">
        <f t="shared" si="6"/>
        <v>2.8327278078513193E-9</v>
      </c>
      <c r="N58" s="2">
        <f t="shared" si="11"/>
        <v>0.27470930232558138</v>
      </c>
    </row>
    <row r="59" spans="1:14" x14ac:dyDescent="0.3">
      <c r="A59" s="2">
        <v>487</v>
      </c>
      <c r="B59" s="2">
        <v>0.83</v>
      </c>
      <c r="C59" s="2">
        <v>42</v>
      </c>
      <c r="D59">
        <v>7</v>
      </c>
      <c r="E59">
        <v>2</v>
      </c>
      <c r="F59" s="2">
        <f t="shared" si="5"/>
        <v>9</v>
      </c>
      <c r="G59" s="2">
        <v>96.4</v>
      </c>
      <c r="H59" s="3">
        <v>227.14285714285714</v>
      </c>
      <c r="I59" s="2">
        <f t="shared" si="7"/>
        <v>1.9126307166398097E-9</v>
      </c>
      <c r="J59" s="2">
        <f t="shared" si="8"/>
        <v>3.1877178610663497E-10</v>
      </c>
      <c r="K59" s="2">
        <f t="shared" si="9"/>
        <v>9.1077653173324278E-11</v>
      </c>
      <c r="L59" s="2">
        <f t="shared" si="10"/>
        <v>4.0984943927995926E-10</v>
      </c>
      <c r="M59" s="2">
        <f t="shared" si="6"/>
        <v>2.322480155919769E-9</v>
      </c>
      <c r="N59" s="2">
        <f t="shared" si="11"/>
        <v>0.22452830188679246</v>
      </c>
    </row>
    <row r="60" spans="1:14" x14ac:dyDescent="0.3">
      <c r="A60" s="2">
        <v>488</v>
      </c>
      <c r="B60" s="2">
        <v>0.67</v>
      </c>
      <c r="C60" s="2">
        <v>60</v>
      </c>
      <c r="D60">
        <v>10</v>
      </c>
      <c r="E60">
        <v>4</v>
      </c>
      <c r="F60" s="2">
        <f t="shared" si="5"/>
        <v>14</v>
      </c>
      <c r="G60" s="2">
        <v>96.3</v>
      </c>
      <c r="H60" s="3">
        <v>222</v>
      </c>
      <c r="I60" s="2">
        <f t="shared" si="7"/>
        <v>2.7985298451577986E-9</v>
      </c>
      <c r="J60" s="2">
        <f t="shared" si="8"/>
        <v>4.6642164085963307E-10</v>
      </c>
      <c r="K60" s="2">
        <f t="shared" si="9"/>
        <v>1.8656865634385322E-10</v>
      </c>
      <c r="L60" s="2">
        <f t="shared" si="10"/>
        <v>6.5299029720348632E-10</v>
      </c>
      <c r="M60" s="2">
        <f t="shared" si="6"/>
        <v>3.451520142361285E-9</v>
      </c>
      <c r="N60" s="2">
        <f t="shared" si="11"/>
        <v>0.33333333333333331</v>
      </c>
    </row>
    <row r="61" spans="1:14" x14ac:dyDescent="0.3">
      <c r="A61" s="2">
        <v>489</v>
      </c>
      <c r="B61" s="2">
        <v>0.62</v>
      </c>
      <c r="C61" s="2">
        <v>52</v>
      </c>
      <c r="D61">
        <v>11</v>
      </c>
      <c r="E61">
        <v>5</v>
      </c>
      <c r="F61" s="2">
        <f t="shared" si="5"/>
        <v>16</v>
      </c>
      <c r="G61" s="2">
        <v>96.4</v>
      </c>
      <c r="H61" s="3">
        <v>237</v>
      </c>
      <c r="I61" s="2">
        <f t="shared" si="7"/>
        <v>2.2695299470676465E-9</v>
      </c>
      <c r="J61" s="2">
        <f t="shared" si="8"/>
        <v>4.8009287341815597E-10</v>
      </c>
      <c r="K61" s="2">
        <f t="shared" si="9"/>
        <v>2.1822403337188907E-10</v>
      </c>
      <c r="L61" s="2">
        <f t="shared" si="10"/>
        <v>6.983169067900451E-10</v>
      </c>
      <c r="M61" s="2">
        <f t="shared" si="6"/>
        <v>2.9678468538576917E-9</v>
      </c>
      <c r="N61" s="2">
        <f t="shared" si="11"/>
        <v>0.28691983122362869</v>
      </c>
    </row>
    <row r="62" spans="1:14" x14ac:dyDescent="0.3">
      <c r="A62" s="2">
        <v>490</v>
      </c>
      <c r="B62" s="2">
        <v>0.77</v>
      </c>
      <c r="C62" s="2">
        <v>55</v>
      </c>
      <c r="D62">
        <v>20</v>
      </c>
      <c r="E62">
        <v>11</v>
      </c>
      <c r="F62" s="2">
        <f t="shared" si="5"/>
        <v>31</v>
      </c>
      <c r="G62" s="2">
        <v>94.4</v>
      </c>
      <c r="H62" s="3">
        <v>232</v>
      </c>
      <c r="I62" s="2">
        <f t="shared" si="7"/>
        <v>2.5041518712581108E-9</v>
      </c>
      <c r="J62" s="2">
        <f t="shared" si="8"/>
        <v>9.1060068045749485E-10</v>
      </c>
      <c r="K62" s="2">
        <f t="shared" si="9"/>
        <v>5.0083037425162223E-10</v>
      </c>
      <c r="L62" s="2">
        <f t="shared" si="10"/>
        <v>1.4114310547091172E-9</v>
      </c>
      <c r="M62" s="2">
        <f t="shared" si="6"/>
        <v>3.915582925967228E-9</v>
      </c>
      <c r="N62" s="2">
        <f t="shared" si="11"/>
        <v>0.37068965517241381</v>
      </c>
    </row>
    <row r="63" spans="1:14" x14ac:dyDescent="0.3">
      <c r="A63" s="2">
        <v>492</v>
      </c>
      <c r="B63" s="2">
        <v>0.77</v>
      </c>
      <c r="C63" s="2">
        <v>55</v>
      </c>
      <c r="D63">
        <v>14</v>
      </c>
      <c r="E63">
        <v>7</v>
      </c>
      <c r="F63" s="2">
        <f t="shared" si="5"/>
        <v>21</v>
      </c>
      <c r="G63" s="2">
        <v>96.3</v>
      </c>
      <c r="H63" s="3">
        <v>233.57142857142858</v>
      </c>
      <c r="I63" s="2">
        <f t="shared" si="7"/>
        <v>2.4382298253377884E-9</v>
      </c>
      <c r="J63" s="2">
        <f t="shared" si="8"/>
        <v>6.2064031917689151E-10</v>
      </c>
      <c r="K63" s="2">
        <f t="shared" si="9"/>
        <v>3.1032015958844576E-10</v>
      </c>
      <c r="L63" s="2">
        <f t="shared" si="10"/>
        <v>9.3096047876533732E-10</v>
      </c>
      <c r="M63" s="2">
        <f t="shared" si="6"/>
        <v>3.3691903041031257E-9</v>
      </c>
      <c r="N63" s="2">
        <f t="shared" si="11"/>
        <v>0.3253822629969419</v>
      </c>
    </row>
    <row r="64" spans="1:14" x14ac:dyDescent="0.3">
      <c r="A64" s="2">
        <v>495</v>
      </c>
      <c r="B64" s="2">
        <v>1.1399999999999999</v>
      </c>
      <c r="C64" s="2">
        <v>47</v>
      </c>
      <c r="D64">
        <v>7</v>
      </c>
      <c r="E64">
        <v>1</v>
      </c>
      <c r="F64" s="2">
        <f t="shared" si="5"/>
        <v>8</v>
      </c>
      <c r="G64" s="2">
        <v>96.3</v>
      </c>
      <c r="H64" s="3">
        <v>229.44444444444446</v>
      </c>
      <c r="I64" s="2">
        <f t="shared" si="7"/>
        <v>2.1210552351847314E-9</v>
      </c>
      <c r="J64" s="2">
        <f t="shared" si="8"/>
        <v>3.1590184353815148E-10</v>
      </c>
      <c r="K64" s="2">
        <f t="shared" si="9"/>
        <v>4.5128834791164499E-11</v>
      </c>
      <c r="L64" s="2">
        <f t="shared" si="10"/>
        <v>3.6103067832931599E-10</v>
      </c>
      <c r="M64" s="2">
        <f t="shared" si="6"/>
        <v>2.4820859135140475E-9</v>
      </c>
      <c r="N64" s="2">
        <f t="shared" si="11"/>
        <v>0.23970944309927358</v>
      </c>
    </row>
    <row r="65" spans="1:14" x14ac:dyDescent="0.3">
      <c r="A65" s="2">
        <v>496</v>
      </c>
      <c r="B65" s="2">
        <v>1.47</v>
      </c>
      <c r="C65" s="2">
        <v>37</v>
      </c>
      <c r="D65">
        <v>11</v>
      </c>
      <c r="E65">
        <v>8</v>
      </c>
      <c r="F65" s="2">
        <f t="shared" si="5"/>
        <v>19</v>
      </c>
      <c r="G65" s="2">
        <v>96</v>
      </c>
      <c r="H65" s="3">
        <v>227.66666666666666</v>
      </c>
      <c r="I65" s="2">
        <f t="shared" si="7"/>
        <v>1.6880643419538107E-9</v>
      </c>
      <c r="J65" s="2">
        <f t="shared" si="8"/>
        <v>5.0185696652680862E-10</v>
      </c>
      <c r="K65" s="2">
        <f t="shared" si="9"/>
        <v>3.649868847467699E-10</v>
      </c>
      <c r="L65" s="2">
        <f t="shared" si="10"/>
        <v>8.6684385127357852E-10</v>
      </c>
      <c r="M65" s="2">
        <f t="shared" si="6"/>
        <v>2.5549081932273893E-9</v>
      </c>
      <c r="N65" s="2">
        <f t="shared" si="11"/>
        <v>0.24597364568081992</v>
      </c>
    </row>
    <row r="66" spans="1:14" x14ac:dyDescent="0.3">
      <c r="A66" s="2">
        <v>497</v>
      </c>
      <c r="B66" s="2">
        <v>0.96</v>
      </c>
      <c r="C66" s="2">
        <v>49</v>
      </c>
      <c r="D66">
        <v>10</v>
      </c>
      <c r="E66">
        <v>7</v>
      </c>
      <c r="F66" s="2">
        <f t="shared" si="5"/>
        <v>17</v>
      </c>
      <c r="G66" s="2">
        <v>96.3</v>
      </c>
      <c r="H66" s="3">
        <v>231</v>
      </c>
      <c r="I66" s="2">
        <f t="shared" ref="I66:I68" si="12">C66/(((G66/100)*100286401)*H66)</f>
        <v>2.196421908775363E-9</v>
      </c>
      <c r="J66" s="2">
        <f t="shared" si="8"/>
        <v>4.482493691378292E-10</v>
      </c>
      <c r="K66" s="2">
        <f t="shared" si="9"/>
        <v>3.1377455839648044E-10</v>
      </c>
      <c r="L66" s="2">
        <f t="shared" si="10"/>
        <v>7.6202392753430969E-10</v>
      </c>
      <c r="M66" s="2">
        <f t="shared" si="6"/>
        <v>2.9584458363096726E-9</v>
      </c>
      <c r="N66" s="2">
        <f t="shared" si="11"/>
        <v>0.2857142857142857</v>
      </c>
    </row>
    <row r="67" spans="1:14" x14ac:dyDescent="0.3">
      <c r="A67" s="2">
        <v>498</v>
      </c>
      <c r="B67" s="2">
        <v>0.88</v>
      </c>
      <c r="C67" s="2">
        <v>45</v>
      </c>
      <c r="D67">
        <v>10</v>
      </c>
      <c r="E67">
        <v>6</v>
      </c>
      <c r="F67" s="2">
        <f t="shared" ref="F67:F68" si="13">E67+D67</f>
        <v>16</v>
      </c>
      <c r="G67" s="2">
        <v>96.3</v>
      </c>
      <c r="H67" s="3">
        <v>219.46666666666667</v>
      </c>
      <c r="I67" s="2">
        <f t="shared" si="12"/>
        <v>2.1231252394537065E-9</v>
      </c>
      <c r="J67" s="2">
        <f t="shared" si="8"/>
        <v>4.7180560876749038E-10</v>
      </c>
      <c r="K67" s="2">
        <f t="shared" si="9"/>
        <v>2.8308336526049418E-10</v>
      </c>
      <c r="L67" s="2">
        <f t="shared" si="10"/>
        <v>7.5488897402798456E-10</v>
      </c>
      <c r="M67" s="2">
        <f t="shared" ref="M67:M68" si="14">L67+I67</f>
        <v>2.8780142134816913E-9</v>
      </c>
      <c r="N67" s="2">
        <f t="shared" si="11"/>
        <v>0.27794653705953826</v>
      </c>
    </row>
    <row r="68" spans="1:14" x14ac:dyDescent="0.3">
      <c r="A68" s="2">
        <v>500</v>
      </c>
      <c r="B68" s="2">
        <v>0.79</v>
      </c>
      <c r="C68" s="2">
        <v>43</v>
      </c>
      <c r="D68">
        <v>19</v>
      </c>
      <c r="E68">
        <v>6</v>
      </c>
      <c r="F68" s="2">
        <f t="shared" si="13"/>
        <v>25</v>
      </c>
      <c r="G68" s="2">
        <v>96.5</v>
      </c>
      <c r="H68" s="3">
        <v>226.81818181818181</v>
      </c>
      <c r="I68" s="2">
        <f t="shared" si="12"/>
        <v>1.9589404383798764E-9</v>
      </c>
      <c r="J68" s="2">
        <f t="shared" si="8"/>
        <v>8.6557833323761979E-10</v>
      </c>
      <c r="K68" s="2">
        <f t="shared" si="9"/>
        <v>2.7334052628556417E-10</v>
      </c>
      <c r="L68" s="2">
        <f t="shared" si="10"/>
        <v>1.1389188595231841E-9</v>
      </c>
      <c r="M68" s="2">
        <f t="shared" si="14"/>
        <v>3.0978592979030604E-9</v>
      </c>
      <c r="N68" s="2">
        <f t="shared" si="11"/>
        <v>0.29979959919839683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59"/>
  <sheetViews>
    <sheetView workbookViewId="0">
      <pane ySplit="1" topLeftCell="A2" activePane="bottomLeft" state="frozen"/>
      <selection pane="bottomLeft" sqref="A1:B1048576"/>
    </sheetView>
  </sheetViews>
  <sheetFormatPr defaultRowHeight="14.4" x14ac:dyDescent="0.3"/>
  <cols>
    <col min="1" max="15" width="8.88671875" style="5"/>
  </cols>
  <sheetData>
    <row r="1" spans="1:29" x14ac:dyDescent="0.3">
      <c r="A1" s="4" t="s">
        <v>15</v>
      </c>
      <c r="B1" s="1" t="s">
        <v>18</v>
      </c>
      <c r="C1" s="1" t="s">
        <v>19</v>
      </c>
      <c r="D1" s="1" t="s">
        <v>2</v>
      </c>
      <c r="E1" s="1" t="s">
        <v>3</v>
      </c>
      <c r="F1" s="1" t="s">
        <v>4</v>
      </c>
      <c r="G1" s="1" t="s">
        <v>20</v>
      </c>
      <c r="H1" s="1" t="s">
        <v>21</v>
      </c>
      <c r="I1" s="1" t="s">
        <v>7</v>
      </c>
      <c r="J1" s="1" t="s">
        <v>22</v>
      </c>
      <c r="K1" s="1" t="s">
        <v>23</v>
      </c>
      <c r="L1" s="1" t="s">
        <v>24</v>
      </c>
      <c r="M1" s="1" t="s">
        <v>25</v>
      </c>
      <c r="N1" s="1" t="s">
        <v>12</v>
      </c>
      <c r="O1" s="1" t="s">
        <v>26</v>
      </c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x14ac:dyDescent="0.3">
      <c r="A2" s="5" t="s">
        <v>17</v>
      </c>
      <c r="B2" s="2">
        <v>402</v>
      </c>
      <c r="C2" s="2">
        <v>0.68</v>
      </c>
      <c r="D2" s="2">
        <v>69</v>
      </c>
      <c r="E2" s="5">
        <v>19</v>
      </c>
      <c r="F2" s="5">
        <v>11</v>
      </c>
      <c r="G2" s="2">
        <v>30</v>
      </c>
      <c r="H2" s="2">
        <v>93</v>
      </c>
      <c r="I2" s="6">
        <v>231.875</v>
      </c>
      <c r="J2" s="2">
        <v>3.1905838991319748E-9</v>
      </c>
      <c r="K2" s="2">
        <v>8.7856658092039887E-10</v>
      </c>
      <c r="L2" s="2">
        <v>5.0864381000654675E-10</v>
      </c>
      <c r="M2" s="2">
        <v>1.3872103909269455E-9</v>
      </c>
      <c r="N2" s="2">
        <v>4.5777942900589205E-9</v>
      </c>
      <c r="O2" s="2">
        <v>0.42695417789757412</v>
      </c>
      <c r="P2" s="2"/>
      <c r="Q2" s="2"/>
      <c r="R2" s="2"/>
      <c r="S2" s="2"/>
      <c r="T2" s="2"/>
      <c r="U2" s="2"/>
      <c r="V2" s="2"/>
      <c r="W2" s="3"/>
      <c r="X2" s="2"/>
      <c r="Y2" s="2"/>
      <c r="Z2" s="2"/>
      <c r="AA2" s="2"/>
      <c r="AB2" s="2"/>
      <c r="AC2" s="2"/>
    </row>
    <row r="3" spans="1:29" x14ac:dyDescent="0.3">
      <c r="A3" s="5" t="s">
        <v>17</v>
      </c>
      <c r="B3" s="2">
        <v>403</v>
      </c>
      <c r="C3" s="2">
        <v>0.52</v>
      </c>
      <c r="D3" s="2">
        <v>50</v>
      </c>
      <c r="E3" s="5">
        <v>9</v>
      </c>
      <c r="F3" s="5">
        <v>2</v>
      </c>
      <c r="G3" s="2">
        <v>11</v>
      </c>
      <c r="H3" s="2">
        <v>96.3</v>
      </c>
      <c r="I3" s="6">
        <v>220.76923076923077</v>
      </c>
      <c r="J3" s="2">
        <v>2.3451095043918135E-9</v>
      </c>
      <c r="K3" s="2">
        <v>4.2211971079052647E-10</v>
      </c>
      <c r="L3" s="2">
        <v>9.3804380175672544E-11</v>
      </c>
      <c r="M3" s="2">
        <v>5.15924090966199E-10</v>
      </c>
      <c r="N3" s="2">
        <v>2.8610335953580124E-9</v>
      </c>
      <c r="O3" s="2">
        <v>0.27630662020905922</v>
      </c>
      <c r="P3" s="2"/>
      <c r="Q3" s="2"/>
      <c r="R3" s="2"/>
      <c r="S3" s="2"/>
      <c r="T3" s="2"/>
      <c r="U3" s="2"/>
      <c r="V3" s="2"/>
      <c r="W3" s="3"/>
      <c r="X3" s="2"/>
      <c r="Y3" s="2"/>
      <c r="Z3" s="2"/>
      <c r="AA3" s="2"/>
      <c r="AB3" s="2"/>
      <c r="AC3" s="2"/>
    </row>
    <row r="4" spans="1:29" x14ac:dyDescent="0.3">
      <c r="A4" s="5" t="s">
        <v>17</v>
      </c>
      <c r="B4" s="2">
        <v>405</v>
      </c>
      <c r="C4" s="2">
        <v>0.65</v>
      </c>
      <c r="D4" s="2">
        <v>38</v>
      </c>
      <c r="E4" s="5">
        <v>8</v>
      </c>
      <c r="F4" s="5">
        <v>5</v>
      </c>
      <c r="G4" s="2">
        <v>13</v>
      </c>
      <c r="H4" s="2">
        <v>96</v>
      </c>
      <c r="I4" s="6">
        <v>218.66666666666666</v>
      </c>
      <c r="J4" s="2">
        <v>1.8050437512800429E-9</v>
      </c>
      <c r="K4" s="2">
        <v>3.8000921079579853E-10</v>
      </c>
      <c r="L4" s="2">
        <v>2.3750575674737407E-10</v>
      </c>
      <c r="M4" s="2">
        <v>6.1751496754317254E-10</v>
      </c>
      <c r="N4" s="2">
        <v>2.4225587188232157E-9</v>
      </c>
      <c r="O4" s="2">
        <v>0.23323170731707318</v>
      </c>
      <c r="P4" s="2"/>
      <c r="Q4" s="2"/>
      <c r="R4" s="2"/>
      <c r="S4" s="2"/>
      <c r="T4" s="2"/>
      <c r="U4" s="2"/>
      <c r="V4" s="2"/>
      <c r="W4" s="3"/>
      <c r="X4" s="2"/>
      <c r="Y4" s="2"/>
      <c r="Z4" s="2"/>
      <c r="AA4" s="2"/>
      <c r="AB4" s="2"/>
      <c r="AC4" s="2"/>
    </row>
    <row r="5" spans="1:29" x14ac:dyDescent="0.3">
      <c r="A5" s="5" t="s">
        <v>17</v>
      </c>
      <c r="B5" s="2">
        <v>406</v>
      </c>
      <c r="C5" s="2">
        <v>0.57999999999999996</v>
      </c>
      <c r="D5" s="2">
        <v>41</v>
      </c>
      <c r="E5" s="5">
        <v>12</v>
      </c>
      <c r="F5" s="5">
        <v>5</v>
      </c>
      <c r="G5" s="2">
        <v>17</v>
      </c>
      <c r="H5" s="2">
        <v>96.3</v>
      </c>
      <c r="I5" s="6">
        <v>235</v>
      </c>
      <c r="J5" s="2">
        <v>1.8065403298316512E-9</v>
      </c>
      <c r="K5" s="2">
        <v>5.287435111702394E-10</v>
      </c>
      <c r="L5" s="2">
        <v>2.2030979632093307E-10</v>
      </c>
      <c r="M5" s="2">
        <v>7.4905330749117245E-10</v>
      </c>
      <c r="N5" s="2">
        <v>2.5555936373228237E-9</v>
      </c>
      <c r="O5" s="2">
        <v>0.24680851063829787</v>
      </c>
      <c r="P5" s="2"/>
      <c r="Q5" s="2"/>
      <c r="R5" s="2"/>
      <c r="S5" s="2"/>
      <c r="T5" s="2"/>
      <c r="U5" s="2"/>
      <c r="V5" s="2"/>
      <c r="W5" s="3"/>
      <c r="X5" s="2"/>
      <c r="Y5" s="2"/>
      <c r="Z5" s="2"/>
      <c r="AA5" s="2"/>
      <c r="AB5" s="2"/>
      <c r="AC5" s="2"/>
    </row>
    <row r="6" spans="1:29" x14ac:dyDescent="0.3">
      <c r="A6" s="5" t="s">
        <v>17</v>
      </c>
      <c r="B6" s="2">
        <v>407</v>
      </c>
      <c r="C6" s="2">
        <v>1.05</v>
      </c>
      <c r="D6" s="2">
        <v>45</v>
      </c>
      <c r="E6" s="5">
        <v>10</v>
      </c>
      <c r="F6" s="5">
        <v>4</v>
      </c>
      <c r="G6" s="2">
        <v>14</v>
      </c>
      <c r="H6" s="2">
        <v>96.4</v>
      </c>
      <c r="I6" s="6">
        <v>224.2</v>
      </c>
      <c r="J6" s="2">
        <v>2.0761456876995513E-9</v>
      </c>
      <c r="K6" s="2">
        <v>4.6136570837767806E-10</v>
      </c>
      <c r="L6" s="2">
        <v>1.8454628335107122E-10</v>
      </c>
      <c r="M6" s="2">
        <v>6.4591199172874934E-10</v>
      </c>
      <c r="N6" s="2">
        <v>2.7220576794283007E-9</v>
      </c>
      <c r="O6" s="2">
        <v>0.26315789473684215</v>
      </c>
      <c r="P6" s="2"/>
      <c r="Q6" s="2"/>
      <c r="R6" s="2"/>
      <c r="S6" s="2"/>
      <c r="T6" s="2"/>
      <c r="U6" s="2"/>
      <c r="V6" s="2"/>
      <c r="W6" s="3"/>
      <c r="X6" s="2"/>
      <c r="Y6" s="2"/>
      <c r="Z6" s="2"/>
      <c r="AA6" s="2"/>
      <c r="AB6" s="2"/>
      <c r="AC6" s="2"/>
    </row>
    <row r="7" spans="1:29" x14ac:dyDescent="0.3">
      <c r="A7" s="5" t="s">
        <v>17</v>
      </c>
      <c r="B7" s="2">
        <v>410</v>
      </c>
      <c r="C7" s="2">
        <v>1.29</v>
      </c>
      <c r="D7" s="2">
        <v>48</v>
      </c>
      <c r="E7" s="5">
        <v>12</v>
      </c>
      <c r="F7" s="5">
        <v>8</v>
      </c>
      <c r="G7" s="2">
        <v>20</v>
      </c>
      <c r="H7" s="2">
        <v>96.2</v>
      </c>
      <c r="I7" s="6">
        <v>224.72727272727272</v>
      </c>
      <c r="J7" s="2">
        <v>2.2139526997577716E-9</v>
      </c>
      <c r="K7" s="2">
        <v>5.5348817493944289E-10</v>
      </c>
      <c r="L7" s="2">
        <v>3.6899211662629524E-10</v>
      </c>
      <c r="M7" s="2">
        <v>9.2248029156573808E-10</v>
      </c>
      <c r="N7" s="2">
        <v>3.1364329913235096E-9</v>
      </c>
      <c r="O7" s="2">
        <v>0.30258899676375406</v>
      </c>
      <c r="P7" s="2"/>
      <c r="Q7" s="2"/>
      <c r="R7" s="2"/>
      <c r="S7" s="2"/>
      <c r="T7" s="2"/>
      <c r="U7" s="2"/>
      <c r="V7" s="2"/>
      <c r="W7" s="3"/>
      <c r="X7" s="2"/>
      <c r="Y7" s="2"/>
      <c r="Z7" s="2"/>
      <c r="AA7" s="2"/>
      <c r="AB7" s="2"/>
      <c r="AC7" s="2"/>
    </row>
    <row r="8" spans="1:29" x14ac:dyDescent="0.3">
      <c r="A8" s="5" t="s">
        <v>17</v>
      </c>
      <c r="B8" s="2">
        <v>414</v>
      </c>
      <c r="C8" s="2">
        <v>0.72</v>
      </c>
      <c r="D8" s="2">
        <v>43</v>
      </c>
      <c r="E8" s="5">
        <v>7</v>
      </c>
      <c r="F8" s="5">
        <v>2</v>
      </c>
      <c r="G8" s="2">
        <v>9</v>
      </c>
      <c r="H8" s="2">
        <v>96.2</v>
      </c>
      <c r="I8" s="6">
        <v>240</v>
      </c>
      <c r="J8" s="2">
        <v>1.8571205506112063E-9</v>
      </c>
      <c r="K8" s="2">
        <v>3.0232195009949871E-10</v>
      </c>
      <c r="L8" s="2">
        <v>8.6377700028428201E-11</v>
      </c>
      <c r="M8" s="2">
        <v>3.886996501279269E-10</v>
      </c>
      <c r="N8" s="2">
        <v>2.2458202007391331E-9</v>
      </c>
      <c r="O8" s="2">
        <v>0.21666666666666667</v>
      </c>
      <c r="P8" s="2"/>
      <c r="Q8" s="2"/>
      <c r="R8" s="2"/>
      <c r="S8" s="2"/>
      <c r="T8" s="2"/>
      <c r="U8" s="2"/>
      <c r="V8" s="2"/>
      <c r="W8" s="3"/>
      <c r="X8" s="2"/>
      <c r="Y8" s="2"/>
      <c r="Z8" s="2"/>
      <c r="AA8" s="2"/>
      <c r="AB8" s="2"/>
      <c r="AC8" s="2"/>
    </row>
    <row r="9" spans="1:29" x14ac:dyDescent="0.3">
      <c r="A9" s="5" t="s">
        <v>17</v>
      </c>
      <c r="B9" s="2">
        <v>415</v>
      </c>
      <c r="C9" s="2">
        <v>1.1000000000000001</v>
      </c>
      <c r="D9" s="2">
        <v>42</v>
      </c>
      <c r="E9" s="5">
        <v>7</v>
      </c>
      <c r="F9" s="5">
        <v>3</v>
      </c>
      <c r="G9" s="2">
        <v>10</v>
      </c>
      <c r="H9" s="2">
        <v>96.2</v>
      </c>
      <c r="I9" s="6">
        <v>223.33333333333334</v>
      </c>
      <c r="J9" s="2">
        <v>1.9492997379549766E-9</v>
      </c>
      <c r="K9" s="2">
        <v>3.2488328965916281E-10</v>
      </c>
      <c r="L9" s="2">
        <v>1.3923569556821262E-10</v>
      </c>
      <c r="M9" s="2">
        <v>4.6411898522737538E-10</v>
      </c>
      <c r="N9" s="2">
        <v>2.4134187231823522E-9</v>
      </c>
      <c r="O9" s="2">
        <v>0.23283582089552238</v>
      </c>
      <c r="P9" s="2"/>
      <c r="Q9" s="2"/>
      <c r="R9" s="2"/>
      <c r="S9" s="2"/>
      <c r="T9" s="2"/>
      <c r="U9" s="2"/>
      <c r="V9" s="2"/>
      <c r="W9" s="3"/>
      <c r="X9" s="2"/>
      <c r="Y9" s="2"/>
      <c r="Z9" s="2"/>
      <c r="AA9" s="2"/>
      <c r="AB9" s="2"/>
      <c r="AC9" s="2"/>
    </row>
    <row r="10" spans="1:29" x14ac:dyDescent="0.3">
      <c r="A10" s="5" t="s">
        <v>17</v>
      </c>
      <c r="B10" s="2">
        <v>416</v>
      </c>
      <c r="C10" s="2">
        <v>0.79</v>
      </c>
      <c r="D10" s="2">
        <v>34</v>
      </c>
      <c r="E10" s="5">
        <v>6</v>
      </c>
      <c r="F10" s="5">
        <v>7</v>
      </c>
      <c r="G10" s="2">
        <v>13</v>
      </c>
      <c r="H10" s="2">
        <v>96.3</v>
      </c>
      <c r="I10" s="6">
        <v>231</v>
      </c>
      <c r="J10" s="2">
        <v>1.5240478550686194E-9</v>
      </c>
      <c r="K10" s="2">
        <v>2.6894962148269752E-10</v>
      </c>
      <c r="L10" s="2">
        <v>3.1377455839648044E-10</v>
      </c>
      <c r="M10" s="2">
        <v>5.8272417987917801E-10</v>
      </c>
      <c r="N10" s="2">
        <v>2.1067720349477973E-9</v>
      </c>
      <c r="O10" s="2">
        <v>0.20346320346320346</v>
      </c>
      <c r="P10" s="2"/>
      <c r="Q10" s="2"/>
      <c r="R10" s="2"/>
      <c r="S10" s="2"/>
      <c r="T10" s="2"/>
      <c r="U10" s="2"/>
      <c r="V10" s="2"/>
      <c r="W10" s="3"/>
      <c r="X10" s="2"/>
      <c r="Y10" s="2"/>
      <c r="Z10" s="2"/>
      <c r="AA10" s="2"/>
      <c r="AB10" s="2"/>
      <c r="AC10" s="2"/>
    </row>
    <row r="11" spans="1:29" x14ac:dyDescent="0.3">
      <c r="A11" s="5" t="s">
        <v>17</v>
      </c>
      <c r="B11" s="2">
        <v>418</v>
      </c>
      <c r="C11" s="2">
        <v>0.56000000000000005</v>
      </c>
      <c r="D11" s="2">
        <v>39</v>
      </c>
      <c r="E11" s="5">
        <v>2</v>
      </c>
      <c r="F11" s="5">
        <v>6</v>
      </c>
      <c r="G11" s="2">
        <v>8</v>
      </c>
      <c r="H11" s="2">
        <v>96.3</v>
      </c>
      <c r="I11" s="6">
        <v>220.54166666666666</v>
      </c>
      <c r="J11" s="2">
        <v>1.8310728433309066E-9</v>
      </c>
      <c r="K11" s="2">
        <v>9.3901171452867004E-11</v>
      </c>
      <c r="L11" s="2">
        <v>2.8170351435860101E-10</v>
      </c>
      <c r="M11" s="2">
        <v>3.7560468581146802E-10</v>
      </c>
      <c r="N11" s="2">
        <v>2.2066775291423746E-9</v>
      </c>
      <c r="O11" s="2">
        <v>0.2131116569053467</v>
      </c>
      <c r="P11" s="2"/>
      <c r="Q11" s="2"/>
      <c r="R11" s="2"/>
      <c r="S11" s="2"/>
      <c r="T11" s="2"/>
      <c r="U11" s="2"/>
      <c r="V11" s="2"/>
      <c r="W11" s="3"/>
      <c r="X11" s="2"/>
      <c r="Y11" s="2"/>
      <c r="Z11" s="2"/>
      <c r="AA11" s="2"/>
      <c r="AB11" s="2"/>
      <c r="AC11" s="2"/>
    </row>
    <row r="12" spans="1:29" x14ac:dyDescent="0.3">
      <c r="A12" s="5" t="s">
        <v>17</v>
      </c>
      <c r="B12" s="2">
        <v>419</v>
      </c>
      <c r="C12" s="2">
        <v>0.75</v>
      </c>
      <c r="D12" s="2">
        <v>42</v>
      </c>
      <c r="E12" s="5">
        <v>2</v>
      </c>
      <c r="F12" s="5">
        <v>3</v>
      </c>
      <c r="G12" s="2">
        <v>5</v>
      </c>
      <c r="H12" s="2">
        <v>96.5</v>
      </c>
      <c r="I12" s="6">
        <v>189.54838709677421</v>
      </c>
      <c r="J12" s="2">
        <v>2.2896011671343941E-9</v>
      </c>
      <c r="K12" s="2">
        <v>1.0902862700639972E-10</v>
      </c>
      <c r="L12" s="2">
        <v>1.6354294050959956E-10</v>
      </c>
      <c r="M12" s="2">
        <v>2.725715675159993E-10</v>
      </c>
      <c r="N12" s="2">
        <v>2.5621727346503933E-9</v>
      </c>
      <c r="O12" s="2">
        <v>0.24795779441797139</v>
      </c>
      <c r="P12" s="2"/>
      <c r="Q12" s="2"/>
      <c r="R12" s="2"/>
      <c r="S12" s="2"/>
      <c r="T12" s="2"/>
      <c r="U12" s="2"/>
      <c r="V12" s="2"/>
      <c r="W12" s="3"/>
      <c r="X12" s="2"/>
      <c r="Y12" s="2"/>
      <c r="Z12" s="2"/>
      <c r="AA12" s="2"/>
      <c r="AB12" s="2"/>
      <c r="AC12" s="2"/>
    </row>
    <row r="13" spans="1:29" x14ac:dyDescent="0.3">
      <c r="A13" s="5" t="s">
        <v>17</v>
      </c>
      <c r="B13" s="2">
        <v>420</v>
      </c>
      <c r="C13" s="2">
        <v>1.2</v>
      </c>
      <c r="D13" s="2">
        <v>55</v>
      </c>
      <c r="E13" s="5">
        <v>16</v>
      </c>
      <c r="F13" s="5">
        <v>6</v>
      </c>
      <c r="G13" s="2">
        <v>22</v>
      </c>
      <c r="H13" s="2">
        <v>96.3</v>
      </c>
      <c r="I13" s="6">
        <v>237</v>
      </c>
      <c r="J13" s="2">
        <v>2.4029570611376032E-9</v>
      </c>
      <c r="K13" s="2">
        <v>6.9904205414912103E-10</v>
      </c>
      <c r="L13" s="2">
        <v>2.6214077030592035E-10</v>
      </c>
      <c r="M13" s="2">
        <v>9.6118282445504127E-10</v>
      </c>
      <c r="N13" s="2">
        <v>3.3641398855926444E-9</v>
      </c>
      <c r="O13" s="2">
        <v>0.32489451476793246</v>
      </c>
      <c r="P13" s="2"/>
      <c r="Q13" s="2"/>
      <c r="R13" s="2"/>
      <c r="S13" s="2"/>
      <c r="T13" s="2"/>
      <c r="U13" s="2"/>
      <c r="V13" s="2"/>
      <c r="W13" s="3"/>
      <c r="X13" s="2"/>
      <c r="Y13" s="2"/>
      <c r="Z13" s="2"/>
      <c r="AA13" s="2"/>
      <c r="AB13" s="2"/>
      <c r="AC13" s="2"/>
    </row>
    <row r="14" spans="1:29" x14ac:dyDescent="0.3">
      <c r="A14" s="5" t="s">
        <v>17</v>
      </c>
      <c r="B14" s="2">
        <v>421</v>
      </c>
      <c r="C14" s="2">
        <v>0.48</v>
      </c>
      <c r="D14" s="2">
        <v>49</v>
      </c>
      <c r="E14" s="5">
        <v>14</v>
      </c>
      <c r="F14" s="5">
        <v>5</v>
      </c>
      <c r="G14" s="2">
        <v>19</v>
      </c>
      <c r="H14" s="2">
        <v>95.8</v>
      </c>
      <c r="I14" s="6">
        <v>231.8</v>
      </c>
      <c r="J14" s="2">
        <v>2.2002655215009963E-9</v>
      </c>
      <c r="K14" s="2">
        <v>6.2864729185742757E-10</v>
      </c>
      <c r="L14" s="2">
        <v>2.2451688994908126E-10</v>
      </c>
      <c r="M14" s="2">
        <v>8.5316418180650878E-10</v>
      </c>
      <c r="N14" s="2">
        <v>3.053429703307505E-9</v>
      </c>
      <c r="O14" s="2">
        <v>0.29335634167385677</v>
      </c>
      <c r="P14" s="2"/>
      <c r="Q14" s="2"/>
      <c r="R14" s="2"/>
      <c r="S14" s="2"/>
      <c r="T14" s="2"/>
      <c r="U14" s="2"/>
      <c r="V14" s="2"/>
      <c r="W14" s="3"/>
      <c r="X14" s="2"/>
      <c r="Y14" s="2"/>
      <c r="Z14" s="2"/>
      <c r="AA14" s="2"/>
      <c r="AB14" s="2"/>
      <c r="AC14" s="2"/>
    </row>
    <row r="15" spans="1:29" x14ac:dyDescent="0.3">
      <c r="A15" s="5" t="s">
        <v>17</v>
      </c>
      <c r="B15" s="2">
        <v>423</v>
      </c>
      <c r="C15" s="2">
        <v>0.77</v>
      </c>
      <c r="D15" s="2">
        <v>55</v>
      </c>
      <c r="E15" s="5">
        <v>18</v>
      </c>
      <c r="F15" s="5">
        <v>6</v>
      </c>
      <c r="G15" s="2">
        <v>24</v>
      </c>
      <c r="H15" s="2">
        <v>95.4</v>
      </c>
      <c r="I15" s="6">
        <v>228</v>
      </c>
      <c r="J15" s="2">
        <v>2.5213748805605962E-9</v>
      </c>
      <c r="K15" s="2">
        <v>8.2517723363801323E-10</v>
      </c>
      <c r="L15" s="2">
        <v>2.7505907787933774E-10</v>
      </c>
      <c r="M15" s="2">
        <v>1.100236311517351E-9</v>
      </c>
      <c r="N15" s="2">
        <v>3.6216111920779472E-9</v>
      </c>
      <c r="O15" s="2">
        <v>0.34649122807017546</v>
      </c>
      <c r="P15" s="2"/>
      <c r="Q15" s="2"/>
      <c r="R15" s="2"/>
      <c r="S15" s="2"/>
      <c r="T15" s="2"/>
      <c r="U15" s="2"/>
      <c r="V15" s="2"/>
      <c r="W15" s="3"/>
      <c r="X15" s="2"/>
      <c r="Y15" s="2"/>
      <c r="Z15" s="2"/>
      <c r="AA15" s="2"/>
      <c r="AB15" s="2"/>
      <c r="AC15" s="2"/>
    </row>
    <row r="16" spans="1:29" x14ac:dyDescent="0.3">
      <c r="A16" s="5" t="s">
        <v>17</v>
      </c>
      <c r="B16" s="2">
        <v>424</v>
      </c>
      <c r="C16" s="2">
        <v>0.63</v>
      </c>
      <c r="D16" s="2">
        <v>31</v>
      </c>
      <c r="E16" s="5">
        <v>5</v>
      </c>
      <c r="F16" s="5">
        <v>9</v>
      </c>
      <c r="G16" s="2">
        <v>14</v>
      </c>
      <c r="H16" s="2">
        <v>94.5</v>
      </c>
      <c r="I16" s="6">
        <v>239</v>
      </c>
      <c r="J16" s="2">
        <v>1.3686422369650189E-9</v>
      </c>
      <c r="K16" s="2">
        <v>2.2074874789758368E-10</v>
      </c>
      <c r="L16" s="2">
        <v>3.9734774621565065E-10</v>
      </c>
      <c r="M16" s="2">
        <v>6.1809649411323433E-10</v>
      </c>
      <c r="N16" s="2">
        <v>1.9867387310782531E-9</v>
      </c>
      <c r="O16" s="2">
        <v>0.18828451882845187</v>
      </c>
      <c r="P16" s="2"/>
      <c r="Q16" s="2"/>
      <c r="R16" s="2"/>
      <c r="S16" s="2"/>
      <c r="T16" s="2"/>
      <c r="U16" s="2"/>
      <c r="V16" s="2"/>
      <c r="W16" s="3"/>
      <c r="X16" s="2"/>
      <c r="Y16" s="2"/>
      <c r="Z16" s="2"/>
      <c r="AA16" s="2"/>
      <c r="AB16" s="2"/>
      <c r="AC16" s="2"/>
    </row>
    <row r="17" spans="1:29" x14ac:dyDescent="0.3">
      <c r="A17" s="5" t="s">
        <v>17</v>
      </c>
      <c r="B17" s="2">
        <v>425</v>
      </c>
      <c r="C17" s="2">
        <v>0.89</v>
      </c>
      <c r="D17" s="2">
        <v>51</v>
      </c>
      <c r="E17" s="5">
        <v>14</v>
      </c>
      <c r="F17" s="5">
        <v>3</v>
      </c>
      <c r="G17" s="2">
        <v>17</v>
      </c>
      <c r="H17" s="2">
        <v>95.3</v>
      </c>
      <c r="I17" s="6">
        <v>221.75</v>
      </c>
      <c r="J17" s="2">
        <v>2.4064209563361621E-9</v>
      </c>
      <c r="K17" s="2">
        <v>6.6058614487659353E-10</v>
      </c>
      <c r="L17" s="2">
        <v>1.4155417390212717E-10</v>
      </c>
      <c r="M17" s="2">
        <v>8.0214031877872073E-10</v>
      </c>
      <c r="N17" s="2">
        <v>3.2085612751148829E-9</v>
      </c>
      <c r="O17" s="2">
        <v>0.30665163472378804</v>
      </c>
      <c r="P17" s="2"/>
      <c r="Q17" s="2"/>
      <c r="R17" s="2"/>
      <c r="S17" s="2"/>
      <c r="T17" s="2"/>
      <c r="U17" s="2"/>
      <c r="V17" s="2"/>
      <c r="W17" s="3"/>
      <c r="X17" s="2"/>
      <c r="Y17" s="2"/>
      <c r="Z17" s="2"/>
      <c r="AA17" s="2"/>
      <c r="AB17" s="2"/>
      <c r="AC17" s="2"/>
    </row>
    <row r="18" spans="1:29" x14ac:dyDescent="0.3">
      <c r="A18" s="5" t="s">
        <v>17</v>
      </c>
      <c r="B18" s="2">
        <v>426</v>
      </c>
      <c r="C18" s="2">
        <v>1</v>
      </c>
      <c r="D18" s="2">
        <v>56</v>
      </c>
      <c r="E18" s="5">
        <v>11</v>
      </c>
      <c r="F18" s="5">
        <v>5</v>
      </c>
      <c r="G18" s="2">
        <v>16</v>
      </c>
      <c r="H18" s="2">
        <v>96.1</v>
      </c>
      <c r="I18" s="6">
        <v>227.76923076923077</v>
      </c>
      <c r="J18" s="2">
        <v>2.5511003261803777E-9</v>
      </c>
      <c r="K18" s="2">
        <v>5.0110899264257425E-10</v>
      </c>
      <c r="L18" s="2">
        <v>2.2777681483753373E-10</v>
      </c>
      <c r="M18" s="2">
        <v>7.28885807480108E-10</v>
      </c>
      <c r="N18" s="2">
        <v>3.2799861336604859E-9</v>
      </c>
      <c r="O18" s="2">
        <v>0.3161094224924012</v>
      </c>
      <c r="P18" s="2"/>
      <c r="Q18" s="2"/>
      <c r="R18" s="2"/>
      <c r="S18" s="2"/>
      <c r="T18" s="2"/>
      <c r="U18" s="2"/>
      <c r="V18" s="2"/>
      <c r="W18" s="3"/>
      <c r="X18" s="2"/>
      <c r="Y18" s="2"/>
      <c r="Z18" s="2"/>
      <c r="AA18" s="2"/>
      <c r="AB18" s="2"/>
      <c r="AC18" s="2"/>
    </row>
    <row r="19" spans="1:29" x14ac:dyDescent="0.3">
      <c r="A19" s="5" t="s">
        <v>17</v>
      </c>
      <c r="B19" s="2">
        <v>428</v>
      </c>
      <c r="C19" s="2">
        <v>0.71</v>
      </c>
      <c r="D19" s="2">
        <v>60</v>
      </c>
      <c r="E19" s="5">
        <v>13</v>
      </c>
      <c r="F19" s="5">
        <v>3</v>
      </c>
      <c r="G19" s="2">
        <v>16</v>
      </c>
      <c r="H19" s="2">
        <v>96.2</v>
      </c>
      <c r="I19" s="6">
        <v>234.14285714285714</v>
      </c>
      <c r="J19" s="2">
        <v>2.6561538019724107E-9</v>
      </c>
      <c r="K19" s="2">
        <v>5.7549999042735561E-10</v>
      </c>
      <c r="L19" s="2">
        <v>1.3280769009862053E-10</v>
      </c>
      <c r="M19" s="2">
        <v>7.0830768052597614E-10</v>
      </c>
      <c r="N19" s="2">
        <v>3.3644614824983867E-9</v>
      </c>
      <c r="O19" s="2">
        <v>0.324588163514338</v>
      </c>
      <c r="P19" s="2"/>
      <c r="Q19" s="2"/>
      <c r="R19" s="2"/>
      <c r="S19" s="2"/>
      <c r="T19" s="2"/>
      <c r="U19" s="2"/>
      <c r="V19" s="2"/>
      <c r="W19" s="3"/>
      <c r="X19" s="2"/>
      <c r="Y19" s="2"/>
      <c r="Z19" s="2"/>
      <c r="AA19" s="2"/>
      <c r="AB19" s="2"/>
      <c r="AC19" s="2"/>
    </row>
    <row r="20" spans="1:29" x14ac:dyDescent="0.3">
      <c r="A20" s="5" t="s">
        <v>17</v>
      </c>
      <c r="B20" s="2">
        <v>429</v>
      </c>
      <c r="C20" s="2">
        <v>0.84</v>
      </c>
      <c r="D20" s="2">
        <v>68</v>
      </c>
      <c r="E20" s="5">
        <v>21</v>
      </c>
      <c r="F20" s="5">
        <v>5</v>
      </c>
      <c r="G20" s="2">
        <v>26</v>
      </c>
      <c r="H20" s="2">
        <v>96.4</v>
      </c>
      <c r="I20" s="6">
        <v>224.07692307692307</v>
      </c>
      <c r="J20" s="2">
        <v>3.1390100091780117E-9</v>
      </c>
      <c r="K20" s="2">
        <v>9.6940014989320957E-10</v>
      </c>
      <c r="L20" s="2">
        <v>2.3080955949838323E-10</v>
      </c>
      <c r="M20" s="2">
        <v>1.2002097093915928E-9</v>
      </c>
      <c r="N20" s="2">
        <v>4.3392197185696048E-9</v>
      </c>
      <c r="O20" s="2">
        <v>0.4194987984895297</v>
      </c>
      <c r="P20" s="2"/>
      <c r="Q20" s="2"/>
      <c r="R20" s="2"/>
      <c r="S20" s="2"/>
      <c r="T20" s="2"/>
      <c r="U20" s="2"/>
      <c r="V20" s="2"/>
      <c r="W20" s="3"/>
      <c r="X20" s="2"/>
      <c r="Y20" s="2"/>
      <c r="Z20" s="2"/>
      <c r="AA20" s="2"/>
      <c r="AB20" s="2"/>
      <c r="AC20" s="2"/>
    </row>
    <row r="21" spans="1:29" x14ac:dyDescent="0.3">
      <c r="A21" s="5" t="s">
        <v>17</v>
      </c>
      <c r="B21" s="2">
        <v>430</v>
      </c>
      <c r="C21" s="2">
        <v>0.56999999999999995</v>
      </c>
      <c r="D21" s="2">
        <v>44</v>
      </c>
      <c r="E21" s="5">
        <v>9</v>
      </c>
      <c r="F21" s="5">
        <v>8</v>
      </c>
      <c r="G21" s="2">
        <v>17</v>
      </c>
      <c r="H21" s="2">
        <v>96.2</v>
      </c>
      <c r="I21" s="6">
        <v>212</v>
      </c>
      <c r="J21" s="2">
        <v>2.1512936610853814E-9</v>
      </c>
      <c r="K21" s="2">
        <v>4.4003733976746438E-10</v>
      </c>
      <c r="L21" s="2">
        <v>3.9114430201552393E-10</v>
      </c>
      <c r="M21" s="2">
        <v>8.3118164178298831E-10</v>
      </c>
      <c r="N21" s="2">
        <v>2.9824753028683695E-9</v>
      </c>
      <c r="O21" s="2">
        <v>0.28773584905660377</v>
      </c>
      <c r="P21" s="2"/>
      <c r="Q21" s="2"/>
      <c r="R21" s="2"/>
      <c r="S21" s="2"/>
      <c r="T21" s="2"/>
      <c r="U21" s="2"/>
      <c r="V21" s="2"/>
      <c r="W21" s="3"/>
      <c r="X21" s="2"/>
      <c r="Y21" s="2"/>
      <c r="Z21" s="2"/>
      <c r="AA21" s="2"/>
      <c r="AB21" s="2"/>
      <c r="AC21" s="2"/>
    </row>
    <row r="22" spans="1:29" x14ac:dyDescent="0.3">
      <c r="A22" s="5" t="s">
        <v>17</v>
      </c>
      <c r="B22" s="2">
        <v>432</v>
      </c>
      <c r="C22" s="2">
        <v>0.89</v>
      </c>
      <c r="D22" s="2">
        <v>53</v>
      </c>
      <c r="E22" s="5">
        <v>17</v>
      </c>
      <c r="F22" s="5">
        <v>6</v>
      </c>
      <c r="G22" s="2">
        <v>23</v>
      </c>
      <c r="H22" s="2">
        <v>96.4</v>
      </c>
      <c r="I22" s="6">
        <v>228</v>
      </c>
      <c r="J22" s="2">
        <v>2.404484283494999E-9</v>
      </c>
      <c r="K22" s="2">
        <v>7.7124967583801854E-10</v>
      </c>
      <c r="L22" s="2">
        <v>2.7220576794283005E-10</v>
      </c>
      <c r="M22" s="2">
        <v>1.0434554437808486E-9</v>
      </c>
      <c r="N22" s="2">
        <v>3.4479397272758476E-9</v>
      </c>
      <c r="O22" s="2">
        <v>0.33333333333333331</v>
      </c>
      <c r="P22" s="2"/>
      <c r="Q22" s="2"/>
      <c r="R22" s="2"/>
      <c r="S22" s="2"/>
      <c r="T22" s="2"/>
      <c r="U22" s="2"/>
      <c r="V22" s="2"/>
      <c r="W22" s="3"/>
      <c r="X22" s="2"/>
      <c r="Y22" s="2"/>
      <c r="Z22" s="2"/>
      <c r="AA22" s="2"/>
      <c r="AB22" s="2"/>
      <c r="AC22" s="2"/>
    </row>
    <row r="23" spans="1:29" x14ac:dyDescent="0.3">
      <c r="A23" s="5" t="s">
        <v>17</v>
      </c>
      <c r="B23" s="2">
        <v>435</v>
      </c>
      <c r="C23" s="2">
        <v>0.6</v>
      </c>
      <c r="D23" s="2">
        <v>40</v>
      </c>
      <c r="E23" s="5">
        <v>14</v>
      </c>
      <c r="F23" s="5">
        <v>3</v>
      </c>
      <c r="G23" s="2">
        <v>17</v>
      </c>
      <c r="H23" s="2">
        <v>96.3</v>
      </c>
      <c r="I23" s="6">
        <v>235.5</v>
      </c>
      <c r="J23" s="2">
        <v>1.7587363782732661E-9</v>
      </c>
      <c r="K23" s="2">
        <v>6.1555773239564318E-10</v>
      </c>
      <c r="L23" s="2">
        <v>1.3190522837049497E-10</v>
      </c>
      <c r="M23" s="2">
        <v>7.4746296076613807E-10</v>
      </c>
      <c r="N23" s="2">
        <v>2.5061993390394041E-9</v>
      </c>
      <c r="O23" s="2">
        <v>0.24203821656050956</v>
      </c>
      <c r="P23" s="2"/>
      <c r="Q23" s="2"/>
      <c r="R23" s="2"/>
      <c r="S23" s="2"/>
      <c r="T23" s="2"/>
      <c r="U23" s="2"/>
      <c r="V23" s="2"/>
      <c r="W23" s="3"/>
      <c r="X23" s="2"/>
      <c r="Y23" s="2"/>
      <c r="Z23" s="2"/>
      <c r="AA23" s="2"/>
      <c r="AB23" s="2"/>
      <c r="AC23" s="2"/>
    </row>
    <row r="24" spans="1:29" x14ac:dyDescent="0.3">
      <c r="A24" s="5" t="s">
        <v>17</v>
      </c>
      <c r="B24" s="2">
        <v>436</v>
      </c>
      <c r="C24" s="2">
        <v>0.68</v>
      </c>
      <c r="D24" s="2">
        <v>52</v>
      </c>
      <c r="E24" s="5">
        <v>4</v>
      </c>
      <c r="F24" s="5">
        <v>7</v>
      </c>
      <c r="G24" s="2">
        <v>11</v>
      </c>
      <c r="H24" s="2">
        <v>96.2</v>
      </c>
      <c r="I24" s="6">
        <v>224.8</v>
      </c>
      <c r="J24" s="2">
        <v>2.3976728121770103E-9</v>
      </c>
      <c r="K24" s="2">
        <v>1.8443637016746235E-10</v>
      </c>
      <c r="L24" s="2">
        <v>3.2276364779305913E-10</v>
      </c>
      <c r="M24" s="2">
        <v>5.0720001796052142E-10</v>
      </c>
      <c r="N24" s="2">
        <v>2.9048728301375317E-9</v>
      </c>
      <c r="O24" s="2">
        <v>0.28024911032028466</v>
      </c>
      <c r="P24" s="2"/>
      <c r="Q24" s="2"/>
      <c r="R24" s="2"/>
      <c r="S24" s="2"/>
      <c r="T24" s="2"/>
      <c r="U24" s="2"/>
      <c r="V24" s="2"/>
      <c r="W24" s="3"/>
      <c r="X24" s="2"/>
      <c r="Y24" s="2"/>
      <c r="Z24" s="2"/>
      <c r="AA24" s="2"/>
      <c r="AB24" s="2"/>
      <c r="AC24" s="2"/>
    </row>
    <row r="25" spans="1:29" x14ac:dyDescent="0.3">
      <c r="A25" s="5" t="s">
        <v>17</v>
      </c>
      <c r="B25" s="2">
        <v>437</v>
      </c>
      <c r="C25" s="2">
        <v>0.81</v>
      </c>
      <c r="D25" s="2">
        <v>49</v>
      </c>
      <c r="E25" s="5">
        <v>11</v>
      </c>
      <c r="F25" s="5">
        <v>6</v>
      </c>
      <c r="G25" s="2">
        <v>17</v>
      </c>
      <c r="H25" s="2">
        <v>96.1</v>
      </c>
      <c r="I25" s="6">
        <v>228.2</v>
      </c>
      <c r="J25" s="2">
        <v>2.2279990755722331E-9</v>
      </c>
      <c r="K25" s="2">
        <v>5.001630577815217E-10</v>
      </c>
      <c r="L25" s="2">
        <v>2.7281621333537547E-10</v>
      </c>
      <c r="M25" s="2">
        <v>7.7297927111689722E-10</v>
      </c>
      <c r="N25" s="2">
        <v>3.0009783466891302E-9</v>
      </c>
      <c r="O25" s="2">
        <v>0.2892199824715162</v>
      </c>
      <c r="P25" s="2"/>
      <c r="Q25" s="2"/>
      <c r="R25" s="2"/>
      <c r="S25" s="2"/>
      <c r="T25" s="2"/>
      <c r="U25" s="2"/>
      <c r="V25" s="2"/>
      <c r="W25" s="3"/>
      <c r="X25" s="2"/>
      <c r="Y25" s="2"/>
      <c r="Z25" s="2"/>
      <c r="AA25" s="2"/>
      <c r="AB25" s="2"/>
      <c r="AC25" s="2"/>
    </row>
    <row r="26" spans="1:29" x14ac:dyDescent="0.3">
      <c r="A26" s="5" t="s">
        <v>17</v>
      </c>
      <c r="B26" s="2">
        <v>440</v>
      </c>
      <c r="C26" s="2">
        <v>0.92</v>
      </c>
      <c r="D26" s="2">
        <v>46</v>
      </c>
      <c r="E26" s="5">
        <v>10</v>
      </c>
      <c r="F26" s="5">
        <v>3</v>
      </c>
      <c r="G26" s="2">
        <v>13</v>
      </c>
      <c r="H26" s="2">
        <v>95.8</v>
      </c>
      <c r="I26" s="6">
        <v>213.42857142857142</v>
      </c>
      <c r="J26" s="2">
        <v>2.2433535286537416E-9</v>
      </c>
      <c r="K26" s="2">
        <v>4.8768554970733505E-10</v>
      </c>
      <c r="L26" s="2">
        <v>1.4630566491220052E-10</v>
      </c>
      <c r="M26" s="2">
        <v>6.3399121461953562E-10</v>
      </c>
      <c r="N26" s="2">
        <v>2.8773447432732773E-9</v>
      </c>
      <c r="O26" s="2">
        <v>0.27643908969210174</v>
      </c>
      <c r="P26" s="2"/>
      <c r="Q26" s="2"/>
      <c r="R26" s="2"/>
      <c r="S26" s="2"/>
      <c r="T26" s="2"/>
      <c r="U26" s="2"/>
      <c r="V26" s="2"/>
      <c r="W26" s="3"/>
      <c r="X26" s="2"/>
      <c r="Y26" s="2"/>
      <c r="Z26" s="2"/>
      <c r="AA26" s="2"/>
      <c r="AB26" s="2"/>
      <c r="AC26" s="2"/>
    </row>
    <row r="27" spans="1:29" x14ac:dyDescent="0.3">
      <c r="A27" s="5" t="s">
        <v>17</v>
      </c>
      <c r="B27" s="2">
        <v>442</v>
      </c>
      <c r="C27" s="2">
        <v>0.69</v>
      </c>
      <c r="D27" s="2">
        <v>54</v>
      </c>
      <c r="E27" s="5">
        <v>3</v>
      </c>
      <c r="F27" s="5">
        <v>5</v>
      </c>
      <c r="G27" s="2">
        <v>8</v>
      </c>
      <c r="H27" s="2">
        <v>95.2</v>
      </c>
      <c r="I27" s="6">
        <v>227.54545454545453</v>
      </c>
      <c r="J27" s="2">
        <v>2.4856879159384201E-9</v>
      </c>
      <c r="K27" s="2">
        <v>1.3809377310769001E-10</v>
      </c>
      <c r="L27" s="2">
        <v>2.3015628851281671E-10</v>
      </c>
      <c r="M27" s="2">
        <v>3.6825006162050669E-10</v>
      </c>
      <c r="N27" s="2">
        <v>2.853937977558927E-9</v>
      </c>
      <c r="O27" s="2">
        <v>0.2724730323611666</v>
      </c>
      <c r="P27" s="2"/>
      <c r="Q27" s="2"/>
      <c r="R27" s="2"/>
      <c r="S27" s="2"/>
      <c r="T27" s="2"/>
      <c r="U27" s="2"/>
      <c r="V27" s="2"/>
      <c r="W27" s="3"/>
      <c r="X27" s="2"/>
      <c r="Y27" s="2"/>
      <c r="Z27" s="2"/>
      <c r="AA27" s="2"/>
      <c r="AB27" s="2"/>
      <c r="AC27" s="2"/>
    </row>
    <row r="28" spans="1:29" x14ac:dyDescent="0.3">
      <c r="A28" s="5" t="s">
        <v>17</v>
      </c>
      <c r="B28" s="2">
        <v>443</v>
      </c>
      <c r="C28" s="2">
        <v>0.83</v>
      </c>
      <c r="D28" s="2">
        <v>44</v>
      </c>
      <c r="E28" s="5">
        <v>10</v>
      </c>
      <c r="F28" s="5">
        <v>5</v>
      </c>
      <c r="G28" s="2">
        <v>15</v>
      </c>
      <c r="H28" s="2">
        <v>96.3</v>
      </c>
      <c r="I28" s="6">
        <v>225.5</v>
      </c>
      <c r="J28" s="2">
        <v>2.0204020345529472E-9</v>
      </c>
      <c r="K28" s="2">
        <v>4.5918228058021528E-10</v>
      </c>
      <c r="L28" s="2">
        <v>2.2959114029010764E-10</v>
      </c>
      <c r="M28" s="2">
        <v>6.8877342087032297E-10</v>
      </c>
      <c r="N28" s="2">
        <v>2.70917545542327E-9</v>
      </c>
      <c r="O28" s="2">
        <v>0.2616407982261641</v>
      </c>
      <c r="P28" s="2"/>
      <c r="Q28" s="2"/>
      <c r="R28" s="2"/>
      <c r="S28" s="2"/>
      <c r="T28" s="2"/>
      <c r="U28" s="2"/>
      <c r="V28" s="2"/>
      <c r="W28" s="3"/>
      <c r="X28" s="2"/>
      <c r="Y28" s="2"/>
      <c r="Z28" s="2"/>
      <c r="AA28" s="2"/>
      <c r="AB28" s="2"/>
      <c r="AC28" s="2"/>
    </row>
    <row r="29" spans="1:29" x14ac:dyDescent="0.3">
      <c r="A29" s="5" t="s">
        <v>17</v>
      </c>
      <c r="B29" s="2">
        <v>445</v>
      </c>
      <c r="C29" s="2">
        <v>0.64</v>
      </c>
      <c r="D29" s="2">
        <v>59</v>
      </c>
      <c r="E29" s="5">
        <v>8</v>
      </c>
      <c r="F29" s="5">
        <v>7</v>
      </c>
      <c r="G29" s="2">
        <v>15</v>
      </c>
      <c r="H29" s="2">
        <v>95.9</v>
      </c>
      <c r="I29" s="6">
        <v>231.85714285714286</v>
      </c>
      <c r="J29" s="2">
        <v>2.6458844789797365E-9</v>
      </c>
      <c r="K29" s="2">
        <v>3.5876399714979477E-10</v>
      </c>
      <c r="L29" s="2">
        <v>3.1391849750607043E-10</v>
      </c>
      <c r="M29" s="2">
        <v>6.726824946558652E-10</v>
      </c>
      <c r="N29" s="2">
        <v>3.3185669736356015E-9</v>
      </c>
      <c r="O29" s="2">
        <v>0.31916204559457795</v>
      </c>
      <c r="P29" s="2"/>
      <c r="Q29" s="2"/>
      <c r="R29" s="2"/>
      <c r="S29" s="2"/>
      <c r="T29" s="2"/>
      <c r="U29" s="2"/>
      <c r="V29" s="2"/>
      <c r="W29" s="3"/>
      <c r="X29" s="2"/>
      <c r="Y29" s="2"/>
      <c r="Z29" s="2"/>
      <c r="AA29" s="2"/>
      <c r="AB29" s="2"/>
      <c r="AC29" s="2"/>
    </row>
    <row r="30" spans="1:29" x14ac:dyDescent="0.3">
      <c r="A30" s="5" t="s">
        <v>17</v>
      </c>
      <c r="B30" s="2">
        <v>448</v>
      </c>
      <c r="C30" s="2">
        <v>1</v>
      </c>
      <c r="D30" s="2">
        <v>30</v>
      </c>
      <c r="E30" s="5">
        <v>5</v>
      </c>
      <c r="F30" s="5">
        <v>4</v>
      </c>
      <c r="G30" s="2">
        <v>9</v>
      </c>
      <c r="H30" s="2">
        <v>96.5</v>
      </c>
      <c r="I30" s="6">
        <v>235.14285714285714</v>
      </c>
      <c r="J30" s="2">
        <v>1.3183177652649335E-9</v>
      </c>
      <c r="K30" s="2">
        <v>2.1971962754415559E-10</v>
      </c>
      <c r="L30" s="2">
        <v>1.7577570203532446E-10</v>
      </c>
      <c r="M30" s="2">
        <v>3.9549532957948005E-10</v>
      </c>
      <c r="N30" s="2">
        <v>1.7138130948444135E-9</v>
      </c>
      <c r="O30" s="2">
        <v>0.16585662211421628</v>
      </c>
      <c r="P30" s="2"/>
      <c r="Q30" s="2"/>
      <c r="R30" s="2"/>
      <c r="S30" s="2"/>
      <c r="T30" s="2"/>
      <c r="U30" s="2"/>
      <c r="V30" s="2"/>
      <c r="W30" s="3"/>
      <c r="X30" s="2"/>
      <c r="Y30" s="2"/>
      <c r="Z30" s="2"/>
      <c r="AA30" s="2"/>
      <c r="AB30" s="2"/>
      <c r="AC30" s="2"/>
    </row>
    <row r="31" spans="1:29" x14ac:dyDescent="0.3">
      <c r="A31" s="5" t="s">
        <v>17</v>
      </c>
      <c r="B31" s="2">
        <v>449</v>
      </c>
      <c r="C31" s="2">
        <v>0.71</v>
      </c>
      <c r="D31" s="2">
        <v>36</v>
      </c>
      <c r="E31" s="5">
        <v>6</v>
      </c>
      <c r="F31" s="5">
        <v>7</v>
      </c>
      <c r="G31" s="2">
        <v>13</v>
      </c>
      <c r="H31" s="2">
        <v>96.1</v>
      </c>
      <c r="I31" s="6">
        <v>220.90909090909091</v>
      </c>
      <c r="J31" s="2">
        <v>1.6909216264554558E-9</v>
      </c>
      <c r="K31" s="2">
        <v>2.818202710759093E-10</v>
      </c>
      <c r="L31" s="2">
        <v>3.2879031625522752E-10</v>
      </c>
      <c r="M31" s="2">
        <v>6.1061058733113687E-10</v>
      </c>
      <c r="N31" s="2">
        <v>2.3015322137865927E-9</v>
      </c>
      <c r="O31" s="2">
        <v>0.22181069958847738</v>
      </c>
      <c r="P31" s="2"/>
      <c r="Q31" s="2"/>
      <c r="R31" s="2"/>
      <c r="S31" s="2"/>
      <c r="T31" s="2"/>
      <c r="U31" s="2"/>
      <c r="V31" s="2"/>
      <c r="W31" s="3"/>
      <c r="X31" s="2"/>
      <c r="Y31" s="2"/>
      <c r="Z31" s="2"/>
      <c r="AA31" s="2"/>
      <c r="AB31" s="2"/>
      <c r="AC31" s="2"/>
    </row>
    <row r="32" spans="1:29" x14ac:dyDescent="0.3">
      <c r="A32" s="5" t="s">
        <v>17</v>
      </c>
      <c r="B32" s="2">
        <v>450</v>
      </c>
      <c r="C32" s="2">
        <v>1.1200000000000001</v>
      </c>
      <c r="D32" s="2">
        <v>51</v>
      </c>
      <c r="E32" s="5">
        <v>3</v>
      </c>
      <c r="F32" s="5">
        <v>6</v>
      </c>
      <c r="G32" s="2">
        <v>9</v>
      </c>
      <c r="H32" s="2">
        <v>96.3</v>
      </c>
      <c r="I32" s="6">
        <v>220.375</v>
      </c>
      <c r="J32" s="2">
        <v>2.3962907851674489E-9</v>
      </c>
      <c r="K32" s="2">
        <v>1.4095828148043816E-10</v>
      </c>
      <c r="L32" s="2">
        <v>2.8191656296087633E-10</v>
      </c>
      <c r="M32" s="2">
        <v>4.2287484444131449E-10</v>
      </c>
      <c r="N32" s="2">
        <v>2.8191656296087635E-9</v>
      </c>
      <c r="O32" s="2">
        <v>0.27226318774815655</v>
      </c>
      <c r="P32" s="2"/>
      <c r="Q32" s="2"/>
      <c r="R32" s="2"/>
      <c r="S32" s="2"/>
      <c r="T32" s="2"/>
      <c r="U32" s="2"/>
      <c r="V32" s="2"/>
      <c r="W32" s="3"/>
      <c r="X32" s="2"/>
      <c r="Y32" s="2"/>
      <c r="Z32" s="2"/>
      <c r="AA32" s="2"/>
      <c r="AB32" s="2"/>
      <c r="AC32" s="2"/>
    </row>
    <row r="33" spans="1:29" x14ac:dyDescent="0.3">
      <c r="A33" s="5" t="s">
        <v>17</v>
      </c>
      <c r="B33" s="2">
        <v>451</v>
      </c>
      <c r="C33" s="2">
        <v>0.47</v>
      </c>
      <c r="D33" s="2">
        <v>47</v>
      </c>
      <c r="E33" s="5">
        <v>8</v>
      </c>
      <c r="F33" s="5">
        <v>11</v>
      </c>
      <c r="G33" s="2">
        <v>19</v>
      </c>
      <c r="H33" s="2">
        <v>96.5</v>
      </c>
      <c r="I33" s="6">
        <v>226.16666666666666</v>
      </c>
      <c r="J33" s="2">
        <v>2.1473354870286516E-9</v>
      </c>
      <c r="K33" s="2">
        <v>3.6550391268572793E-10</v>
      </c>
      <c r="L33" s="2">
        <v>5.0256787994287586E-10</v>
      </c>
      <c r="M33" s="2">
        <v>8.6807179262860379E-10</v>
      </c>
      <c r="N33" s="2">
        <v>3.0154072796572556E-9</v>
      </c>
      <c r="O33" s="2">
        <v>0.29182019159911571</v>
      </c>
      <c r="P33" s="2"/>
      <c r="Q33" s="2"/>
      <c r="R33" s="2"/>
      <c r="S33" s="2"/>
      <c r="T33" s="2"/>
      <c r="U33" s="2"/>
      <c r="V33" s="2"/>
      <c r="W33" s="3"/>
      <c r="X33" s="2"/>
      <c r="Y33" s="2"/>
      <c r="Z33" s="2"/>
      <c r="AA33" s="2"/>
      <c r="AB33" s="2"/>
      <c r="AC33" s="2"/>
    </row>
    <row r="34" spans="1:29" x14ac:dyDescent="0.3">
      <c r="A34" s="5" t="s">
        <v>17</v>
      </c>
      <c r="B34" s="2">
        <v>455</v>
      </c>
      <c r="C34" s="2">
        <v>0.62</v>
      </c>
      <c r="D34" s="2">
        <v>34</v>
      </c>
      <c r="E34" s="5">
        <v>14</v>
      </c>
      <c r="F34" s="5">
        <v>4</v>
      </c>
      <c r="G34" s="2">
        <v>18</v>
      </c>
      <c r="H34" s="2">
        <v>96.2</v>
      </c>
      <c r="I34" s="6">
        <v>222.75</v>
      </c>
      <c r="J34" s="2">
        <v>1.5821369971537019E-9</v>
      </c>
      <c r="K34" s="2">
        <v>6.5146817529858311E-10</v>
      </c>
      <c r="L34" s="2">
        <v>1.8613376437102373E-10</v>
      </c>
      <c r="M34" s="2">
        <v>8.3760193966960684E-10</v>
      </c>
      <c r="N34" s="2">
        <v>2.4197389368233088E-9</v>
      </c>
      <c r="O34" s="2">
        <v>0.2334455667789001</v>
      </c>
      <c r="P34" s="2"/>
      <c r="Q34" s="2"/>
      <c r="R34" s="2"/>
      <c r="S34" s="2"/>
      <c r="T34" s="2"/>
      <c r="U34" s="2"/>
      <c r="V34" s="2"/>
      <c r="W34" s="3"/>
      <c r="X34" s="2"/>
      <c r="Y34" s="2"/>
      <c r="Z34" s="2"/>
      <c r="AA34" s="2"/>
      <c r="AB34" s="2"/>
      <c r="AC34" s="2"/>
    </row>
    <row r="35" spans="1:29" x14ac:dyDescent="0.3">
      <c r="A35" s="5" t="s">
        <v>17</v>
      </c>
      <c r="B35" s="2">
        <v>456</v>
      </c>
      <c r="C35" s="2">
        <v>0.62</v>
      </c>
      <c r="D35" s="2">
        <v>42</v>
      </c>
      <c r="E35" s="5">
        <v>8</v>
      </c>
      <c r="F35" s="5">
        <v>2</v>
      </c>
      <c r="G35" s="2">
        <v>10</v>
      </c>
      <c r="H35" s="2">
        <v>96.1</v>
      </c>
      <c r="I35" s="6">
        <v>233</v>
      </c>
      <c r="J35" s="2">
        <v>1.8703717561456171E-9</v>
      </c>
      <c r="K35" s="2">
        <v>3.5626128688487951E-10</v>
      </c>
      <c r="L35" s="2">
        <v>8.9065321721219877E-11</v>
      </c>
      <c r="M35" s="2">
        <v>4.4532660860609933E-10</v>
      </c>
      <c r="N35" s="2">
        <v>2.3156983647517166E-9</v>
      </c>
      <c r="O35" s="2">
        <v>0.22317596566523606</v>
      </c>
      <c r="P35" s="2"/>
      <c r="Q35" s="2"/>
      <c r="R35" s="2"/>
      <c r="S35" s="2"/>
      <c r="T35" s="2"/>
      <c r="U35" s="2"/>
      <c r="V35" s="2"/>
      <c r="W35" s="3"/>
      <c r="X35" s="2"/>
      <c r="Y35" s="2"/>
      <c r="Z35" s="2"/>
      <c r="AA35" s="2"/>
      <c r="AB35" s="2"/>
      <c r="AC35" s="2"/>
    </row>
    <row r="36" spans="1:29" x14ac:dyDescent="0.3">
      <c r="A36" s="5" t="s">
        <v>17</v>
      </c>
      <c r="B36" s="2">
        <v>457</v>
      </c>
      <c r="C36" s="2">
        <v>0.61</v>
      </c>
      <c r="D36" s="2">
        <v>61</v>
      </c>
      <c r="E36" s="5">
        <v>6</v>
      </c>
      <c r="F36" s="5">
        <v>3</v>
      </c>
      <c r="G36" s="2">
        <v>9</v>
      </c>
      <c r="H36" s="2">
        <v>96.3</v>
      </c>
      <c r="I36" s="6">
        <v>225.57142857142858</v>
      </c>
      <c r="J36" s="2">
        <v>2.8001249539992437E-9</v>
      </c>
      <c r="K36" s="2">
        <v>2.7542212662287643E-10</v>
      </c>
      <c r="L36" s="2">
        <v>1.3771106331143821E-10</v>
      </c>
      <c r="M36" s="2">
        <v>4.1313318993431467E-10</v>
      </c>
      <c r="N36" s="2">
        <v>3.2132581439335583E-9</v>
      </c>
      <c r="O36" s="2">
        <v>0.31032298923369217</v>
      </c>
      <c r="P36" s="2"/>
      <c r="Q36" s="2"/>
      <c r="R36" s="2"/>
      <c r="S36" s="2"/>
      <c r="T36" s="2"/>
      <c r="U36" s="2"/>
      <c r="V36" s="2"/>
      <c r="W36" s="3"/>
      <c r="X36" s="2"/>
      <c r="Y36" s="2"/>
      <c r="Z36" s="2"/>
      <c r="AA36" s="2"/>
      <c r="AB36" s="2"/>
      <c r="AC36" s="2"/>
    </row>
    <row r="37" spans="1:29" x14ac:dyDescent="0.3">
      <c r="A37" s="5" t="s">
        <v>17</v>
      </c>
      <c r="B37" s="2">
        <v>458</v>
      </c>
      <c r="C37" s="2">
        <v>0.64</v>
      </c>
      <c r="D37" s="2">
        <v>54</v>
      </c>
      <c r="E37" s="5">
        <v>9</v>
      </c>
      <c r="F37" s="5">
        <v>5</v>
      </c>
      <c r="G37" s="2">
        <v>14</v>
      </c>
      <c r="H37" s="2">
        <v>96.3</v>
      </c>
      <c r="I37" s="6">
        <v>233.85714285714286</v>
      </c>
      <c r="J37" s="2">
        <v>2.3909736355758685E-9</v>
      </c>
      <c r="K37" s="2">
        <v>3.9849560592931145E-10</v>
      </c>
      <c r="L37" s="2">
        <v>2.2138644773850635E-10</v>
      </c>
      <c r="M37" s="2">
        <v>6.1988205366781775E-10</v>
      </c>
      <c r="N37" s="2">
        <v>3.0108556892436861E-9</v>
      </c>
      <c r="O37" s="2">
        <v>0.29077580940745268</v>
      </c>
      <c r="P37" s="2"/>
      <c r="Q37" s="2"/>
      <c r="R37" s="2"/>
      <c r="S37" s="2"/>
      <c r="T37" s="2"/>
      <c r="U37" s="2"/>
      <c r="V37" s="2"/>
      <c r="W37" s="3"/>
      <c r="X37" s="2"/>
      <c r="Y37" s="2"/>
      <c r="Z37" s="2"/>
      <c r="AA37" s="2"/>
      <c r="AB37" s="2"/>
      <c r="AC37" s="2"/>
    </row>
    <row r="38" spans="1:29" x14ac:dyDescent="0.3">
      <c r="A38" s="5" t="s">
        <v>17</v>
      </c>
      <c r="B38" s="2">
        <v>459</v>
      </c>
      <c r="C38" s="2">
        <v>0.83</v>
      </c>
      <c r="D38" s="2">
        <v>44</v>
      </c>
      <c r="E38" s="5">
        <v>7</v>
      </c>
      <c r="F38" s="5">
        <v>9</v>
      </c>
      <c r="G38" s="2">
        <v>16</v>
      </c>
      <c r="H38" s="2">
        <v>96.5</v>
      </c>
      <c r="I38" s="6">
        <v>235</v>
      </c>
      <c r="J38" s="2">
        <v>1.9347081222198084E-9</v>
      </c>
      <c r="K38" s="2">
        <v>3.0779447398951498E-10</v>
      </c>
      <c r="L38" s="2">
        <v>3.9573575227223357E-10</v>
      </c>
      <c r="M38" s="2">
        <v>7.0353022626174855E-10</v>
      </c>
      <c r="N38" s="2">
        <v>2.638238348481557E-9</v>
      </c>
      <c r="O38" s="2">
        <v>0.25531914893617019</v>
      </c>
      <c r="P38" s="2"/>
      <c r="Q38" s="2"/>
      <c r="R38" s="2"/>
      <c r="S38" s="2"/>
      <c r="T38" s="2"/>
      <c r="U38" s="2"/>
      <c r="V38" s="2"/>
      <c r="W38" s="3"/>
      <c r="X38" s="2"/>
      <c r="Y38" s="2"/>
      <c r="Z38" s="2"/>
      <c r="AA38" s="2"/>
      <c r="AB38" s="2"/>
      <c r="AC38" s="2"/>
    </row>
    <row r="39" spans="1:29" x14ac:dyDescent="0.3">
      <c r="A39" s="5" t="s">
        <v>17</v>
      </c>
      <c r="B39" s="2">
        <v>461</v>
      </c>
      <c r="C39" s="2">
        <v>0.46</v>
      </c>
      <c r="D39" s="2">
        <v>41</v>
      </c>
      <c r="E39" s="5">
        <v>14</v>
      </c>
      <c r="F39" s="5">
        <v>7</v>
      </c>
      <c r="G39" s="2">
        <v>21</v>
      </c>
      <c r="H39" s="2">
        <v>96.3</v>
      </c>
      <c r="I39" s="6">
        <v>230.45454545454547</v>
      </c>
      <c r="J39" s="2">
        <v>1.8421722889999282E-9</v>
      </c>
      <c r="K39" s="2">
        <v>6.2903444014631696E-10</v>
      </c>
      <c r="L39" s="2">
        <v>3.1451722007315848E-10</v>
      </c>
      <c r="M39" s="2">
        <v>9.4355166021947549E-10</v>
      </c>
      <c r="N39" s="2">
        <v>2.7857239492194035E-9</v>
      </c>
      <c r="O39" s="2">
        <v>0.26903353057199209</v>
      </c>
      <c r="P39" s="2"/>
      <c r="Q39" s="2"/>
      <c r="R39" s="2"/>
      <c r="S39" s="2"/>
      <c r="T39" s="2"/>
      <c r="U39" s="2"/>
      <c r="V39" s="2"/>
      <c r="W39" s="3"/>
      <c r="X39" s="2"/>
      <c r="Y39" s="2"/>
      <c r="Z39" s="2"/>
      <c r="AA39" s="2"/>
      <c r="AB39" s="2"/>
      <c r="AC39" s="2"/>
    </row>
    <row r="40" spans="1:29" x14ac:dyDescent="0.3">
      <c r="A40" s="5" t="s">
        <v>17</v>
      </c>
      <c r="B40" s="2">
        <v>462</v>
      </c>
      <c r="C40" s="2">
        <v>0.71</v>
      </c>
      <c r="D40" s="2">
        <v>29</v>
      </c>
      <c r="E40" s="5">
        <v>7</v>
      </c>
      <c r="F40" s="5">
        <v>8</v>
      </c>
      <c r="G40" s="2">
        <v>15</v>
      </c>
      <c r="H40" s="2">
        <v>96.4</v>
      </c>
      <c r="I40" s="6">
        <v>227.8</v>
      </c>
      <c r="J40" s="2">
        <v>1.3168163137532869E-9</v>
      </c>
      <c r="K40" s="2">
        <v>3.1785221366458647E-10</v>
      </c>
      <c r="L40" s="2">
        <v>3.6325967275952738E-10</v>
      </c>
      <c r="M40" s="2">
        <v>6.8111188642411391E-10</v>
      </c>
      <c r="N40" s="2">
        <v>1.9979282001774007E-9</v>
      </c>
      <c r="O40" s="2">
        <v>0.19315188762071991</v>
      </c>
      <c r="P40" s="2"/>
      <c r="Q40" s="2"/>
      <c r="R40" s="2"/>
      <c r="S40" s="2"/>
      <c r="T40" s="2"/>
      <c r="U40" s="2"/>
      <c r="V40" s="2"/>
      <c r="W40" s="3"/>
      <c r="X40" s="2"/>
      <c r="Y40" s="2"/>
      <c r="Z40" s="2"/>
      <c r="AA40" s="2"/>
      <c r="AB40" s="2"/>
      <c r="AC40" s="2"/>
    </row>
    <row r="41" spans="1:29" x14ac:dyDescent="0.3">
      <c r="A41" s="5" t="s">
        <v>17</v>
      </c>
      <c r="B41" s="2">
        <v>463</v>
      </c>
      <c r="C41" s="2">
        <v>1.18</v>
      </c>
      <c r="D41" s="2">
        <v>37</v>
      </c>
      <c r="E41" s="5">
        <v>13</v>
      </c>
      <c r="F41" s="5">
        <v>5</v>
      </c>
      <c r="G41" s="2">
        <v>18</v>
      </c>
      <c r="H41" s="2">
        <v>94.7</v>
      </c>
      <c r="I41" s="6">
        <v>230.07692307692307</v>
      </c>
      <c r="J41" s="2">
        <v>1.6933106441840559E-9</v>
      </c>
      <c r="K41" s="2">
        <v>5.9494698309169537E-10</v>
      </c>
      <c r="L41" s="2">
        <v>2.2882576272757514E-10</v>
      </c>
      <c r="M41" s="2">
        <v>8.2377274581927046E-10</v>
      </c>
      <c r="N41" s="2">
        <v>2.5170833900033263E-9</v>
      </c>
      <c r="O41" s="2">
        <v>0.23905048478769644</v>
      </c>
      <c r="P41" s="2"/>
      <c r="Q41" s="2"/>
      <c r="R41" s="2"/>
      <c r="S41" s="2"/>
      <c r="T41" s="2"/>
      <c r="U41" s="2"/>
      <c r="V41" s="2"/>
      <c r="W41" s="3"/>
      <c r="X41" s="2"/>
      <c r="Y41" s="2"/>
      <c r="Z41" s="2"/>
      <c r="AA41" s="2"/>
      <c r="AB41" s="2"/>
      <c r="AC41" s="2"/>
    </row>
    <row r="42" spans="1:29" x14ac:dyDescent="0.3">
      <c r="A42" s="5" t="s">
        <v>17</v>
      </c>
      <c r="B42" s="2">
        <v>466</v>
      </c>
      <c r="C42" s="2">
        <v>0.96</v>
      </c>
      <c r="D42" s="2">
        <v>49</v>
      </c>
      <c r="E42" s="5">
        <v>10</v>
      </c>
      <c r="F42" s="5">
        <v>7</v>
      </c>
      <c r="G42" s="2">
        <v>17</v>
      </c>
      <c r="H42" s="2">
        <v>96.3</v>
      </c>
      <c r="I42" s="6">
        <v>239</v>
      </c>
      <c r="J42" s="2">
        <v>2.1229015101552673E-9</v>
      </c>
      <c r="K42" s="2">
        <v>4.3324520615413618E-10</v>
      </c>
      <c r="L42" s="2">
        <v>3.0327164430789531E-10</v>
      </c>
      <c r="M42" s="2">
        <v>7.3651685046203154E-10</v>
      </c>
      <c r="N42" s="2">
        <v>2.8594183606172986E-9</v>
      </c>
      <c r="O42" s="2">
        <v>0.27615062761506276</v>
      </c>
      <c r="P42" s="2"/>
      <c r="Q42" s="2"/>
      <c r="R42" s="2"/>
      <c r="S42" s="2"/>
      <c r="T42" s="2"/>
      <c r="U42" s="2"/>
      <c r="V42" s="2"/>
      <c r="W42" s="3"/>
      <c r="X42" s="2"/>
      <c r="Y42" s="2"/>
      <c r="Z42" s="2"/>
      <c r="AA42" s="2"/>
      <c r="AB42" s="2"/>
      <c r="AC42" s="2"/>
    </row>
    <row r="43" spans="1:29" x14ac:dyDescent="0.3">
      <c r="A43" s="5" t="s">
        <v>17</v>
      </c>
      <c r="B43" s="2">
        <v>468</v>
      </c>
      <c r="C43" s="2">
        <v>0.96</v>
      </c>
      <c r="D43" s="2">
        <v>49</v>
      </c>
      <c r="E43" s="5">
        <v>15</v>
      </c>
      <c r="F43" s="5">
        <v>6</v>
      </c>
      <c r="G43" s="2">
        <v>21</v>
      </c>
      <c r="H43" s="2">
        <v>96.2</v>
      </c>
      <c r="I43" s="6">
        <v>233.25</v>
      </c>
      <c r="J43" s="2">
        <v>2.1774957177584472E-9</v>
      </c>
      <c r="K43" s="2">
        <v>6.6658032176278989E-10</v>
      </c>
      <c r="L43" s="2">
        <v>2.6663212870511598E-10</v>
      </c>
      <c r="M43" s="2">
        <v>9.3321245046790596E-10</v>
      </c>
      <c r="N43" s="2">
        <v>3.1107081682263534E-9</v>
      </c>
      <c r="O43" s="2">
        <v>0.30010718113612006</v>
      </c>
      <c r="P43" s="2"/>
      <c r="Q43" s="2"/>
      <c r="R43" s="2"/>
      <c r="S43" s="2"/>
      <c r="T43" s="2"/>
      <c r="U43" s="2"/>
      <c r="V43" s="2"/>
      <c r="W43" s="3"/>
      <c r="X43" s="2"/>
      <c r="Y43" s="2"/>
      <c r="Z43" s="2"/>
      <c r="AA43" s="2"/>
      <c r="AB43" s="2"/>
      <c r="AC43" s="2"/>
    </row>
    <row r="44" spans="1:29" x14ac:dyDescent="0.3">
      <c r="A44" s="5" t="s">
        <v>17</v>
      </c>
      <c r="B44" s="2">
        <v>469</v>
      </c>
      <c r="C44" s="2">
        <v>0.75</v>
      </c>
      <c r="D44" s="2">
        <v>35</v>
      </c>
      <c r="E44" s="5">
        <v>8</v>
      </c>
      <c r="F44" s="5">
        <v>3</v>
      </c>
      <c r="G44" s="2">
        <v>11</v>
      </c>
      <c r="H44" s="2">
        <v>94.8</v>
      </c>
      <c r="I44" s="6">
        <v>233</v>
      </c>
      <c r="J44" s="2">
        <v>1.5800169283192141E-9</v>
      </c>
      <c r="K44" s="2">
        <v>3.6114672647296324E-10</v>
      </c>
      <c r="L44" s="2">
        <v>1.3543002242736123E-10</v>
      </c>
      <c r="M44" s="2">
        <v>4.9657674890032444E-10</v>
      </c>
      <c r="N44" s="2">
        <v>2.0765936772195387E-9</v>
      </c>
      <c r="O44" s="2">
        <v>0.19742489270386265</v>
      </c>
      <c r="P44" s="2"/>
      <c r="Q44" s="2"/>
      <c r="R44" s="2"/>
      <c r="S44" s="2"/>
      <c r="T44" s="2"/>
      <c r="U44" s="2"/>
      <c r="V44" s="2"/>
      <c r="W44" s="3"/>
      <c r="X44" s="2"/>
      <c r="Y44" s="2"/>
      <c r="Z44" s="2"/>
      <c r="AA44" s="2"/>
      <c r="AB44" s="2"/>
      <c r="AC44" s="2"/>
    </row>
    <row r="45" spans="1:29" x14ac:dyDescent="0.3">
      <c r="A45" s="5" t="s">
        <v>17</v>
      </c>
      <c r="B45" s="2">
        <v>470</v>
      </c>
      <c r="C45" s="2">
        <v>0.65</v>
      </c>
      <c r="D45" s="2">
        <v>28</v>
      </c>
      <c r="E45" s="5">
        <v>9</v>
      </c>
      <c r="F45" s="5">
        <v>1</v>
      </c>
      <c r="G45" s="2">
        <v>10</v>
      </c>
      <c r="H45" s="2">
        <v>96.4</v>
      </c>
      <c r="I45" s="6">
        <v>209.48717948717947</v>
      </c>
      <c r="J45" s="2">
        <v>1.3825520864817231E-9</v>
      </c>
      <c r="K45" s="2">
        <v>4.4439174208341102E-10</v>
      </c>
      <c r="L45" s="2">
        <v>4.9376860231490112E-11</v>
      </c>
      <c r="M45" s="2">
        <v>4.9376860231490114E-10</v>
      </c>
      <c r="N45" s="2">
        <v>1.8763206887966242E-9</v>
      </c>
      <c r="O45" s="2">
        <v>0.18139534883720931</v>
      </c>
      <c r="P45" s="2"/>
      <c r="Q45" s="2"/>
      <c r="R45" s="2"/>
      <c r="S45" s="2"/>
      <c r="T45" s="2"/>
      <c r="U45" s="2"/>
      <c r="V45" s="2"/>
      <c r="W45" s="3"/>
      <c r="X45" s="2"/>
      <c r="Y45" s="2"/>
      <c r="Z45" s="2"/>
      <c r="AA45" s="2"/>
      <c r="AB45" s="2"/>
      <c r="AC45" s="2"/>
    </row>
    <row r="46" spans="1:29" x14ac:dyDescent="0.3">
      <c r="A46" s="5" t="s">
        <v>17</v>
      </c>
      <c r="B46" s="2">
        <v>471</v>
      </c>
      <c r="C46" s="2">
        <v>0.86</v>
      </c>
      <c r="D46" s="2">
        <v>41</v>
      </c>
      <c r="E46" s="5">
        <v>8</v>
      </c>
      <c r="F46" s="5">
        <v>4</v>
      </c>
      <c r="G46" s="2">
        <v>12</v>
      </c>
      <c r="H46" s="2">
        <v>97</v>
      </c>
      <c r="I46" s="6">
        <v>212.72727272727272</v>
      </c>
      <c r="J46" s="2">
        <v>1.9812847840197684E-9</v>
      </c>
      <c r="K46" s="2">
        <v>3.86592152979467E-10</v>
      </c>
      <c r="L46" s="2">
        <v>1.932960764897335E-10</v>
      </c>
      <c r="M46" s="2">
        <v>5.798882294692005E-10</v>
      </c>
      <c r="N46" s="2">
        <v>2.561173013488969E-9</v>
      </c>
      <c r="O46" s="2">
        <v>0.24914529914529915</v>
      </c>
      <c r="P46" s="2"/>
      <c r="Q46" s="2"/>
      <c r="R46" s="2"/>
      <c r="S46" s="2"/>
      <c r="T46" s="2"/>
      <c r="U46" s="2"/>
      <c r="V46" s="2"/>
      <c r="W46" s="3"/>
      <c r="X46" s="2"/>
      <c r="Y46" s="2"/>
      <c r="Z46" s="2"/>
      <c r="AA46" s="2"/>
      <c r="AB46" s="2"/>
      <c r="AC46" s="2"/>
    </row>
    <row r="47" spans="1:29" x14ac:dyDescent="0.3">
      <c r="A47" s="5" t="s">
        <v>17</v>
      </c>
      <c r="B47" s="2">
        <v>472</v>
      </c>
      <c r="C47" s="2">
        <v>0.52</v>
      </c>
      <c r="D47" s="2">
        <v>38</v>
      </c>
      <c r="E47" s="5">
        <v>11</v>
      </c>
      <c r="F47" s="5">
        <v>7</v>
      </c>
      <c r="G47" s="2">
        <v>18</v>
      </c>
      <c r="H47" s="2">
        <v>94.3</v>
      </c>
      <c r="I47" s="6">
        <v>223.84210526315789</v>
      </c>
      <c r="J47" s="2">
        <v>1.7950976407908748E-9</v>
      </c>
      <c r="K47" s="2">
        <v>5.1963352759735848E-10</v>
      </c>
      <c r="L47" s="2">
        <v>3.3067588119831902E-10</v>
      </c>
      <c r="M47" s="2">
        <v>8.5030940879567755E-10</v>
      </c>
      <c r="N47" s="2">
        <v>2.6454070495865525E-9</v>
      </c>
      <c r="O47" s="2">
        <v>0.25017634610862921</v>
      </c>
      <c r="P47" s="2"/>
      <c r="Q47" s="2"/>
      <c r="R47" s="2"/>
      <c r="S47" s="2"/>
      <c r="T47" s="2"/>
      <c r="U47" s="2"/>
      <c r="V47" s="2"/>
      <c r="W47" s="3"/>
      <c r="X47" s="2"/>
      <c r="Y47" s="2"/>
      <c r="Z47" s="2"/>
      <c r="AA47" s="2"/>
      <c r="AB47" s="2"/>
      <c r="AC47" s="2"/>
    </row>
    <row r="48" spans="1:29" x14ac:dyDescent="0.3">
      <c r="A48" s="5" t="s">
        <v>17</v>
      </c>
      <c r="B48" s="2">
        <v>474</v>
      </c>
      <c r="C48" s="2">
        <v>0.91</v>
      </c>
      <c r="D48" s="2">
        <v>42</v>
      </c>
      <c r="E48" s="5">
        <v>7</v>
      </c>
      <c r="F48" s="5">
        <v>6</v>
      </c>
      <c r="G48" s="2">
        <v>13</v>
      </c>
      <c r="H48" s="2">
        <v>96.3</v>
      </c>
      <c r="I48" s="6">
        <v>214</v>
      </c>
      <c r="J48" s="2">
        <v>2.0322034483061772E-9</v>
      </c>
      <c r="K48" s="2">
        <v>3.3870057471769619E-10</v>
      </c>
      <c r="L48" s="2">
        <v>2.903147783294539E-10</v>
      </c>
      <c r="M48" s="2">
        <v>6.2901535304715009E-10</v>
      </c>
      <c r="N48" s="2">
        <v>2.6612188013533271E-9</v>
      </c>
      <c r="O48" s="2">
        <v>0.2570093457943925</v>
      </c>
      <c r="P48" s="2"/>
      <c r="Q48" s="2"/>
      <c r="R48" s="2"/>
      <c r="S48" s="2"/>
      <c r="T48" s="2"/>
      <c r="U48" s="2"/>
      <c r="V48" s="2"/>
      <c r="W48" s="3"/>
      <c r="X48" s="2"/>
      <c r="Y48" s="2"/>
      <c r="Z48" s="2"/>
      <c r="AA48" s="2"/>
      <c r="AB48" s="2"/>
      <c r="AC48" s="2"/>
    </row>
    <row r="49" spans="1:29" x14ac:dyDescent="0.3">
      <c r="A49" s="5" t="s">
        <v>17</v>
      </c>
      <c r="B49" s="2">
        <v>475</v>
      </c>
      <c r="C49" s="2">
        <v>0.61</v>
      </c>
      <c r="D49" s="2">
        <v>50</v>
      </c>
      <c r="E49" s="5">
        <v>18</v>
      </c>
      <c r="F49" s="5">
        <v>7</v>
      </c>
      <c r="G49" s="2">
        <v>25</v>
      </c>
      <c r="H49" s="2">
        <v>95.9</v>
      </c>
      <c r="I49" s="6">
        <v>231.42857142857142</v>
      </c>
      <c r="J49" s="2">
        <v>2.2464273432643403E-9</v>
      </c>
      <c r="K49" s="2">
        <v>8.0871384357516243E-10</v>
      </c>
      <c r="L49" s="2">
        <v>3.1449982805700761E-10</v>
      </c>
      <c r="M49" s="2">
        <v>1.1232136716321701E-9</v>
      </c>
      <c r="N49" s="2">
        <v>3.3696410148965106E-9</v>
      </c>
      <c r="O49" s="2">
        <v>0.32407407407407407</v>
      </c>
      <c r="P49" s="2"/>
      <c r="Q49" s="2"/>
      <c r="R49" s="2"/>
      <c r="S49" s="2"/>
      <c r="T49" s="2"/>
      <c r="U49" s="2"/>
      <c r="V49" s="2"/>
      <c r="W49" s="3"/>
      <c r="X49" s="2"/>
      <c r="Y49" s="2"/>
      <c r="Z49" s="2"/>
      <c r="AA49" s="2"/>
      <c r="AB49" s="2"/>
      <c r="AC49" s="2"/>
    </row>
    <row r="50" spans="1:29" x14ac:dyDescent="0.3">
      <c r="A50" s="5" t="s">
        <v>17</v>
      </c>
      <c r="B50" s="2">
        <v>476</v>
      </c>
      <c r="C50" s="2">
        <v>0.7</v>
      </c>
      <c r="D50" s="2">
        <v>46</v>
      </c>
      <c r="E50" s="5">
        <v>11</v>
      </c>
      <c r="F50" s="5">
        <v>2</v>
      </c>
      <c r="G50" s="2">
        <v>13</v>
      </c>
      <c r="H50" s="2">
        <v>96.5</v>
      </c>
      <c r="I50" s="6">
        <v>241</v>
      </c>
      <c r="J50" s="2">
        <v>1.9722929838925056E-9</v>
      </c>
      <c r="K50" s="2">
        <v>4.7163527875690346E-10</v>
      </c>
      <c r="L50" s="2">
        <v>8.5751868864891551E-11</v>
      </c>
      <c r="M50" s="2">
        <v>5.5738714762179504E-10</v>
      </c>
      <c r="N50" s="2">
        <v>2.5296801315143008E-9</v>
      </c>
      <c r="O50" s="2">
        <v>0.24481327800829875</v>
      </c>
      <c r="P50" s="2"/>
      <c r="Q50" s="2"/>
      <c r="R50" s="2"/>
      <c r="S50" s="2"/>
      <c r="T50" s="2"/>
      <c r="U50" s="2"/>
      <c r="V50" s="2"/>
      <c r="W50" s="3"/>
      <c r="X50" s="2"/>
      <c r="Y50" s="2"/>
      <c r="Z50" s="2"/>
      <c r="AA50" s="2"/>
      <c r="AB50" s="2"/>
      <c r="AC50" s="2"/>
    </row>
    <row r="51" spans="1:29" x14ac:dyDescent="0.3">
      <c r="A51" s="5" t="s">
        <v>17</v>
      </c>
      <c r="B51" s="2">
        <v>477</v>
      </c>
      <c r="C51" s="2">
        <v>0.83</v>
      </c>
      <c r="D51" s="2">
        <v>42</v>
      </c>
      <c r="E51" s="5">
        <v>11</v>
      </c>
      <c r="F51" s="5">
        <v>6</v>
      </c>
      <c r="G51" s="2">
        <v>17</v>
      </c>
      <c r="H51" s="2">
        <v>96.3</v>
      </c>
      <c r="I51" s="6">
        <v>215.66666666666666</v>
      </c>
      <c r="J51" s="2">
        <v>2.0164986303130847E-9</v>
      </c>
      <c r="K51" s="2">
        <v>5.2813059365342687E-10</v>
      </c>
      <c r="L51" s="2">
        <v>2.8807123290186924E-10</v>
      </c>
      <c r="M51" s="2">
        <v>8.1620182655529611E-10</v>
      </c>
      <c r="N51" s="2">
        <v>2.832700456868381E-9</v>
      </c>
      <c r="O51" s="2">
        <v>0.27357032457496139</v>
      </c>
      <c r="P51" s="2"/>
      <c r="Q51" s="2"/>
      <c r="R51" s="2"/>
      <c r="S51" s="2"/>
      <c r="T51" s="2"/>
      <c r="U51" s="2"/>
      <c r="V51" s="2"/>
      <c r="W51" s="3"/>
      <c r="X51" s="2"/>
      <c r="Y51" s="2"/>
      <c r="Z51" s="2"/>
      <c r="AA51" s="2"/>
      <c r="AB51" s="2"/>
      <c r="AC51" s="2"/>
    </row>
    <row r="52" spans="1:29" x14ac:dyDescent="0.3">
      <c r="A52" s="5" t="s">
        <v>17</v>
      </c>
      <c r="B52" s="2">
        <v>479</v>
      </c>
      <c r="C52" s="2">
        <v>1</v>
      </c>
      <c r="D52" s="2">
        <v>56</v>
      </c>
      <c r="E52" s="5">
        <v>13</v>
      </c>
      <c r="F52" s="5">
        <v>5</v>
      </c>
      <c r="G52" s="2">
        <v>18</v>
      </c>
      <c r="H52" s="2">
        <v>96.2</v>
      </c>
      <c r="I52" s="6">
        <v>233.5</v>
      </c>
      <c r="J52" s="2">
        <v>2.4859021164498395E-9</v>
      </c>
      <c r="K52" s="2">
        <v>5.7708441989014129E-10</v>
      </c>
      <c r="L52" s="2">
        <v>2.2195554611159279E-10</v>
      </c>
      <c r="M52" s="2">
        <v>7.9903996600173414E-10</v>
      </c>
      <c r="N52" s="2">
        <v>3.2849420824515737E-9</v>
      </c>
      <c r="O52" s="2">
        <v>0.31691648822269808</v>
      </c>
      <c r="P52" s="2"/>
      <c r="Q52" s="2"/>
      <c r="R52" s="2"/>
      <c r="S52" s="2"/>
      <c r="T52" s="2"/>
      <c r="U52" s="2"/>
      <c r="V52" s="2"/>
      <c r="W52" s="3"/>
      <c r="X52" s="2"/>
      <c r="Y52" s="2"/>
      <c r="Z52" s="2"/>
      <c r="AA52" s="2"/>
      <c r="AB52" s="2"/>
      <c r="AC52" s="2"/>
    </row>
    <row r="53" spans="1:29" x14ac:dyDescent="0.3">
      <c r="A53" s="5" t="s">
        <v>17</v>
      </c>
      <c r="B53" s="2">
        <v>480</v>
      </c>
      <c r="C53" s="2">
        <v>0.56000000000000005</v>
      </c>
      <c r="D53" s="2">
        <v>50</v>
      </c>
      <c r="E53" s="5">
        <v>9</v>
      </c>
      <c r="F53" s="5">
        <v>2</v>
      </c>
      <c r="G53" s="2">
        <v>11</v>
      </c>
      <c r="H53" s="2">
        <v>96.1</v>
      </c>
      <c r="I53" s="6">
        <v>222.33333333333334</v>
      </c>
      <c r="J53" s="2">
        <v>2.3334580166091714E-9</v>
      </c>
      <c r="K53" s="2">
        <v>4.2002244298965084E-10</v>
      </c>
      <c r="L53" s="2">
        <v>9.3338320664366844E-11</v>
      </c>
      <c r="M53" s="2">
        <v>5.1336076365401767E-10</v>
      </c>
      <c r="N53" s="2">
        <v>2.8468187802631893E-9</v>
      </c>
      <c r="O53" s="2">
        <v>0.27436281859070466</v>
      </c>
      <c r="P53" s="2"/>
      <c r="Q53" s="2"/>
      <c r="R53" s="2"/>
      <c r="S53" s="2"/>
      <c r="T53" s="2"/>
      <c r="U53" s="2"/>
      <c r="V53" s="2"/>
      <c r="W53" s="3"/>
      <c r="X53" s="2"/>
      <c r="Y53" s="2"/>
      <c r="Z53" s="2"/>
      <c r="AA53" s="2"/>
      <c r="AB53" s="2"/>
      <c r="AC53" s="2"/>
    </row>
    <row r="54" spans="1:29" x14ac:dyDescent="0.3">
      <c r="A54" s="5" t="s">
        <v>17</v>
      </c>
      <c r="B54" s="2">
        <v>481</v>
      </c>
      <c r="C54" s="2">
        <v>1.04</v>
      </c>
      <c r="D54" s="2">
        <v>47</v>
      </c>
      <c r="E54" s="5">
        <v>25</v>
      </c>
      <c r="F54" s="5">
        <v>18</v>
      </c>
      <c r="G54" s="2">
        <v>43</v>
      </c>
      <c r="H54" s="2">
        <v>96.4</v>
      </c>
      <c r="I54" s="6">
        <v>220.125</v>
      </c>
      <c r="J54" s="2">
        <v>2.2085610518836776E-9</v>
      </c>
      <c r="K54" s="2">
        <v>1.1747665169594031E-9</v>
      </c>
      <c r="L54" s="2">
        <v>8.4583189221077016E-10</v>
      </c>
      <c r="M54" s="2">
        <v>2.0205984091701732E-9</v>
      </c>
      <c r="N54" s="2">
        <v>4.2291594610538508E-9</v>
      </c>
      <c r="O54" s="2">
        <v>0.40885860306643951</v>
      </c>
      <c r="P54" s="2"/>
      <c r="Q54" s="2"/>
      <c r="R54" s="2"/>
      <c r="S54" s="2"/>
      <c r="T54" s="2"/>
      <c r="U54" s="2"/>
      <c r="V54" s="2"/>
      <c r="W54" s="3"/>
      <c r="X54" s="2"/>
      <c r="Y54" s="2"/>
      <c r="Z54" s="2"/>
      <c r="AA54" s="2"/>
      <c r="AB54" s="2"/>
      <c r="AC54" s="2"/>
    </row>
    <row r="55" spans="1:29" x14ac:dyDescent="0.3">
      <c r="A55" s="5" t="s">
        <v>17</v>
      </c>
      <c r="B55" s="2">
        <v>482</v>
      </c>
      <c r="C55" s="2">
        <v>0.52</v>
      </c>
      <c r="D55" s="2">
        <v>38</v>
      </c>
      <c r="E55" s="5">
        <v>5</v>
      </c>
      <c r="F55" s="5">
        <v>4</v>
      </c>
      <c r="G55" s="2">
        <v>9</v>
      </c>
      <c r="H55" s="2">
        <v>96.3</v>
      </c>
      <c r="I55" s="6">
        <v>226.45454545454547</v>
      </c>
      <c r="J55" s="2">
        <v>1.7375376389084909E-9</v>
      </c>
      <c r="K55" s="2">
        <v>2.286233735405909E-10</v>
      </c>
      <c r="L55" s="2">
        <v>1.8289869883247273E-10</v>
      </c>
      <c r="M55" s="2">
        <v>4.1152207237306362E-10</v>
      </c>
      <c r="N55" s="2">
        <v>2.1490597112815544E-9</v>
      </c>
      <c r="O55" s="2">
        <v>0.20754716981132074</v>
      </c>
      <c r="P55" s="2"/>
      <c r="Q55" s="2"/>
      <c r="R55" s="2"/>
      <c r="S55" s="2"/>
      <c r="T55" s="2"/>
      <c r="U55" s="2"/>
      <c r="V55" s="2"/>
      <c r="W55" s="3"/>
      <c r="X55" s="2"/>
      <c r="Y55" s="2"/>
      <c r="Z55" s="2"/>
      <c r="AA55" s="2"/>
      <c r="AB55" s="2"/>
      <c r="AC55" s="2"/>
    </row>
    <row r="56" spans="1:29" x14ac:dyDescent="0.3">
      <c r="A56" s="5" t="s">
        <v>17</v>
      </c>
      <c r="B56" s="2">
        <v>483</v>
      </c>
      <c r="C56" s="2">
        <v>1.17</v>
      </c>
      <c r="D56" s="2">
        <v>39</v>
      </c>
      <c r="E56" s="5">
        <v>8</v>
      </c>
      <c r="F56" s="5">
        <v>8</v>
      </c>
      <c r="G56" s="2">
        <v>16</v>
      </c>
      <c r="H56" s="2">
        <v>96.2</v>
      </c>
      <c r="I56" s="6">
        <v>232</v>
      </c>
      <c r="J56" s="2">
        <v>1.7424467074700172E-9</v>
      </c>
      <c r="K56" s="2">
        <v>3.5742496563487532E-10</v>
      </c>
      <c r="L56" s="2">
        <v>3.5742496563487532E-10</v>
      </c>
      <c r="M56" s="2">
        <v>7.1484993126975064E-10</v>
      </c>
      <c r="N56" s="2">
        <v>2.4572966387397677E-9</v>
      </c>
      <c r="O56" s="2">
        <v>0.23706896551724138</v>
      </c>
      <c r="P56" s="2"/>
      <c r="Q56" s="2"/>
      <c r="R56" s="2"/>
      <c r="S56" s="2"/>
      <c r="T56" s="2"/>
      <c r="U56" s="2"/>
      <c r="V56" s="2"/>
      <c r="W56" s="3"/>
      <c r="X56" s="2"/>
      <c r="Y56" s="2"/>
      <c r="Z56" s="2"/>
      <c r="AA56" s="2"/>
      <c r="AB56" s="2"/>
      <c r="AC56" s="2"/>
    </row>
    <row r="57" spans="1:29" x14ac:dyDescent="0.3">
      <c r="A57" s="5" t="s">
        <v>17</v>
      </c>
      <c r="B57" s="2">
        <v>484</v>
      </c>
      <c r="C57" s="2">
        <v>0.62</v>
      </c>
      <c r="D57" s="2">
        <v>65</v>
      </c>
      <c r="E57" s="5">
        <v>6</v>
      </c>
      <c r="F57" s="5">
        <v>6</v>
      </c>
      <c r="G57" s="2">
        <v>12</v>
      </c>
      <c r="H57" s="2">
        <v>96.3</v>
      </c>
      <c r="I57" s="6">
        <v>233.28571428571428</v>
      </c>
      <c r="J57" s="2">
        <v>2.885073480908239E-9</v>
      </c>
      <c r="K57" s="2">
        <v>2.663144751607605E-10</v>
      </c>
      <c r="L57" s="2">
        <v>2.663144751607605E-10</v>
      </c>
      <c r="M57" s="2">
        <v>5.32628950321521E-10</v>
      </c>
      <c r="N57" s="2">
        <v>3.4177024312297601E-9</v>
      </c>
      <c r="O57" s="2">
        <v>0.33006736068585429</v>
      </c>
      <c r="P57" s="2"/>
      <c r="Q57" s="2"/>
      <c r="R57" s="2"/>
      <c r="S57" s="2"/>
      <c r="T57" s="2"/>
      <c r="U57" s="2"/>
      <c r="V57" s="2"/>
      <c r="W57" s="3"/>
      <c r="X57" s="2"/>
      <c r="Y57" s="2"/>
      <c r="Z57" s="2"/>
      <c r="AA57" s="2"/>
      <c r="AB57" s="2"/>
      <c r="AC57" s="2"/>
    </row>
    <row r="58" spans="1:29" x14ac:dyDescent="0.3">
      <c r="A58" s="5" t="s">
        <v>17</v>
      </c>
      <c r="B58" s="2">
        <v>486</v>
      </c>
      <c r="C58" s="2">
        <v>0.78</v>
      </c>
      <c r="D58" s="2">
        <v>48</v>
      </c>
      <c r="E58" s="5">
        <v>6</v>
      </c>
      <c r="F58" s="5">
        <v>9</v>
      </c>
      <c r="G58" s="2">
        <v>15</v>
      </c>
      <c r="H58" s="2">
        <v>96.7</v>
      </c>
      <c r="I58" s="6">
        <v>229.33333333333334</v>
      </c>
      <c r="J58" s="2">
        <v>2.1582688059819575E-9</v>
      </c>
      <c r="K58" s="2">
        <v>2.6978360074774468E-10</v>
      </c>
      <c r="L58" s="2">
        <v>4.0467540112161697E-10</v>
      </c>
      <c r="M58" s="2">
        <v>6.7445900186936166E-10</v>
      </c>
      <c r="N58" s="2">
        <v>2.8327278078513193E-9</v>
      </c>
      <c r="O58" s="2">
        <v>0.27470930232558138</v>
      </c>
      <c r="P58" s="2"/>
      <c r="Q58" s="2"/>
      <c r="R58" s="2"/>
      <c r="S58" s="2"/>
      <c r="T58" s="2"/>
      <c r="U58" s="2"/>
      <c r="V58" s="2"/>
      <c r="W58" s="3"/>
      <c r="X58" s="2"/>
      <c r="Y58" s="2"/>
      <c r="Z58" s="2"/>
      <c r="AA58" s="2"/>
      <c r="AB58" s="2"/>
      <c r="AC58" s="2"/>
    </row>
    <row r="59" spans="1:29" x14ac:dyDescent="0.3">
      <c r="A59" s="5" t="s">
        <v>17</v>
      </c>
      <c r="B59" s="2">
        <v>487</v>
      </c>
      <c r="C59" s="2">
        <v>0.83</v>
      </c>
      <c r="D59" s="2">
        <v>42</v>
      </c>
      <c r="E59" s="5">
        <v>7</v>
      </c>
      <c r="F59" s="5">
        <v>2</v>
      </c>
      <c r="G59" s="2">
        <v>9</v>
      </c>
      <c r="H59" s="2">
        <v>96.4</v>
      </c>
      <c r="I59" s="6">
        <v>227.14285714285714</v>
      </c>
      <c r="J59" s="2">
        <v>1.9126307166398097E-9</v>
      </c>
      <c r="K59" s="2">
        <v>3.1877178610663497E-10</v>
      </c>
      <c r="L59" s="2">
        <v>9.1077653173324278E-11</v>
      </c>
      <c r="M59" s="2">
        <v>4.0984943927995926E-10</v>
      </c>
      <c r="N59" s="2">
        <v>2.322480155919769E-9</v>
      </c>
      <c r="O59" s="2">
        <v>0.22452830188679246</v>
      </c>
      <c r="P59" s="2"/>
      <c r="Q59" s="2"/>
      <c r="R59" s="2"/>
      <c r="S59" s="2"/>
      <c r="T59" s="2"/>
      <c r="U59" s="2"/>
      <c r="V59" s="2"/>
      <c r="W59" s="3"/>
      <c r="X59" s="2"/>
      <c r="Y59" s="2"/>
      <c r="Z59" s="2"/>
      <c r="AA59" s="2"/>
      <c r="AB59" s="2"/>
      <c r="AC59" s="2"/>
    </row>
    <row r="60" spans="1:29" x14ac:dyDescent="0.3">
      <c r="A60" s="5" t="s">
        <v>17</v>
      </c>
      <c r="B60" s="2">
        <v>488</v>
      </c>
      <c r="C60" s="2">
        <v>0.67</v>
      </c>
      <c r="D60" s="2">
        <v>60</v>
      </c>
      <c r="E60" s="5">
        <v>10</v>
      </c>
      <c r="F60" s="5">
        <v>4</v>
      </c>
      <c r="G60" s="2">
        <v>14</v>
      </c>
      <c r="H60" s="2">
        <v>96.3</v>
      </c>
      <c r="I60" s="6">
        <v>222</v>
      </c>
      <c r="J60" s="2">
        <v>2.7985298451577986E-9</v>
      </c>
      <c r="K60" s="2">
        <v>4.6642164085963307E-10</v>
      </c>
      <c r="L60" s="2">
        <v>1.8656865634385322E-10</v>
      </c>
      <c r="M60" s="2">
        <v>6.5299029720348632E-10</v>
      </c>
      <c r="N60" s="2">
        <v>3.451520142361285E-9</v>
      </c>
      <c r="O60" s="2">
        <v>0.33333333333333331</v>
      </c>
      <c r="P60" s="2"/>
      <c r="Q60" s="2"/>
      <c r="R60" s="2"/>
      <c r="S60" s="2"/>
      <c r="T60" s="2"/>
      <c r="U60" s="2"/>
      <c r="V60" s="2"/>
      <c r="W60" s="3"/>
      <c r="X60" s="2"/>
      <c r="Y60" s="2"/>
      <c r="Z60" s="2"/>
      <c r="AA60" s="2"/>
      <c r="AB60" s="2"/>
      <c r="AC60" s="2"/>
    </row>
    <row r="61" spans="1:29" x14ac:dyDescent="0.3">
      <c r="A61" s="5" t="s">
        <v>17</v>
      </c>
      <c r="B61" s="2">
        <v>489</v>
      </c>
      <c r="C61" s="2">
        <v>0.62</v>
      </c>
      <c r="D61" s="2">
        <v>52</v>
      </c>
      <c r="E61" s="5">
        <v>11</v>
      </c>
      <c r="F61" s="5">
        <v>5</v>
      </c>
      <c r="G61" s="2">
        <v>16</v>
      </c>
      <c r="H61" s="2">
        <v>96.4</v>
      </c>
      <c r="I61" s="6">
        <v>237</v>
      </c>
      <c r="J61" s="2">
        <v>2.2695299470676465E-9</v>
      </c>
      <c r="K61" s="2">
        <v>4.8009287341815597E-10</v>
      </c>
      <c r="L61" s="2">
        <v>2.1822403337188907E-10</v>
      </c>
      <c r="M61" s="2">
        <v>6.983169067900451E-10</v>
      </c>
      <c r="N61" s="2">
        <v>2.9678468538576917E-9</v>
      </c>
      <c r="O61" s="2">
        <v>0.28691983122362869</v>
      </c>
      <c r="P61" s="2"/>
      <c r="Q61" s="2"/>
      <c r="R61" s="2"/>
      <c r="S61" s="2"/>
      <c r="T61" s="2"/>
      <c r="U61" s="2"/>
      <c r="V61" s="2"/>
      <c r="W61" s="3"/>
      <c r="X61" s="2"/>
      <c r="Y61" s="2"/>
      <c r="Z61" s="2"/>
      <c r="AA61" s="2"/>
      <c r="AB61" s="2"/>
      <c r="AC61" s="2"/>
    </row>
    <row r="62" spans="1:29" x14ac:dyDescent="0.3">
      <c r="A62" s="5" t="s">
        <v>17</v>
      </c>
      <c r="B62" s="2">
        <v>490</v>
      </c>
      <c r="C62" s="2">
        <v>0.77</v>
      </c>
      <c r="D62" s="2">
        <v>55</v>
      </c>
      <c r="E62" s="5">
        <v>20</v>
      </c>
      <c r="F62" s="5">
        <v>11</v>
      </c>
      <c r="G62" s="2">
        <v>31</v>
      </c>
      <c r="H62" s="2">
        <v>94.4</v>
      </c>
      <c r="I62" s="6">
        <v>232</v>
      </c>
      <c r="J62" s="2">
        <v>2.5041518712581108E-9</v>
      </c>
      <c r="K62" s="2">
        <v>9.1060068045749485E-10</v>
      </c>
      <c r="L62" s="2">
        <v>5.0083037425162223E-10</v>
      </c>
      <c r="M62" s="2">
        <v>1.4114310547091172E-9</v>
      </c>
      <c r="N62" s="2">
        <v>3.915582925967228E-9</v>
      </c>
      <c r="O62" s="2">
        <v>0.37068965517241381</v>
      </c>
      <c r="P62" s="2"/>
      <c r="Q62" s="2"/>
      <c r="R62" s="2"/>
      <c r="S62" s="2"/>
      <c r="T62" s="2"/>
      <c r="U62" s="2"/>
      <c r="V62" s="2"/>
      <c r="W62" s="3"/>
      <c r="X62" s="2"/>
      <c r="Y62" s="2"/>
      <c r="Z62" s="2"/>
      <c r="AA62" s="2"/>
      <c r="AB62" s="2"/>
      <c r="AC62" s="2"/>
    </row>
    <row r="63" spans="1:29" x14ac:dyDescent="0.3">
      <c r="A63" s="5" t="s">
        <v>17</v>
      </c>
      <c r="B63" s="2">
        <v>492</v>
      </c>
      <c r="C63" s="2">
        <v>0.77</v>
      </c>
      <c r="D63" s="2">
        <v>55</v>
      </c>
      <c r="E63" s="5">
        <v>14</v>
      </c>
      <c r="F63" s="5">
        <v>7</v>
      </c>
      <c r="G63" s="2">
        <v>21</v>
      </c>
      <c r="H63" s="2">
        <v>96.3</v>
      </c>
      <c r="I63" s="6">
        <v>233.57142857142858</v>
      </c>
      <c r="J63" s="2">
        <v>2.4382298253377884E-9</v>
      </c>
      <c r="K63" s="2">
        <v>6.2064031917689151E-10</v>
      </c>
      <c r="L63" s="2">
        <v>3.1032015958844576E-10</v>
      </c>
      <c r="M63" s="2">
        <v>9.3096047876533732E-10</v>
      </c>
      <c r="N63" s="2">
        <v>3.3691903041031257E-9</v>
      </c>
      <c r="O63" s="2">
        <v>0.3253822629969419</v>
      </c>
      <c r="P63" s="2"/>
      <c r="Q63" s="2"/>
      <c r="R63" s="2"/>
      <c r="S63" s="2"/>
      <c r="T63" s="2"/>
      <c r="U63" s="2"/>
      <c r="V63" s="2"/>
      <c r="W63" s="3"/>
      <c r="X63" s="2"/>
      <c r="Y63" s="2"/>
      <c r="Z63" s="2"/>
      <c r="AA63" s="2"/>
      <c r="AB63" s="2"/>
      <c r="AC63" s="2"/>
    </row>
    <row r="64" spans="1:29" x14ac:dyDescent="0.3">
      <c r="A64" s="5" t="s">
        <v>17</v>
      </c>
      <c r="B64" s="2">
        <v>495</v>
      </c>
      <c r="C64" s="2">
        <v>1.1399999999999999</v>
      </c>
      <c r="D64" s="2">
        <v>47</v>
      </c>
      <c r="E64" s="5">
        <v>7</v>
      </c>
      <c r="F64" s="5">
        <v>1</v>
      </c>
      <c r="G64" s="2">
        <v>8</v>
      </c>
      <c r="H64" s="2">
        <v>96.3</v>
      </c>
      <c r="I64" s="6">
        <v>229.44444444444446</v>
      </c>
      <c r="J64" s="2">
        <v>2.1210552351847314E-9</v>
      </c>
      <c r="K64" s="2">
        <v>3.1590184353815148E-10</v>
      </c>
      <c r="L64" s="2">
        <v>4.5128834791164499E-11</v>
      </c>
      <c r="M64" s="2">
        <v>3.6103067832931599E-10</v>
      </c>
      <c r="N64" s="2">
        <v>2.4820859135140475E-9</v>
      </c>
      <c r="O64" s="2">
        <v>0.23970944309927358</v>
      </c>
      <c r="P64" s="2"/>
      <c r="Q64" s="2"/>
      <c r="R64" s="2"/>
      <c r="S64" s="2"/>
      <c r="T64" s="2"/>
      <c r="U64" s="2"/>
      <c r="V64" s="2"/>
      <c r="W64" s="3"/>
      <c r="X64" s="2"/>
      <c r="Y64" s="2"/>
      <c r="Z64" s="2"/>
      <c r="AA64" s="2"/>
      <c r="AB64" s="2"/>
      <c r="AC64" s="2"/>
    </row>
    <row r="65" spans="1:29" x14ac:dyDescent="0.3">
      <c r="A65" s="5" t="s">
        <v>17</v>
      </c>
      <c r="B65" s="2">
        <v>496</v>
      </c>
      <c r="C65" s="2">
        <v>1.47</v>
      </c>
      <c r="D65" s="2">
        <v>37</v>
      </c>
      <c r="E65" s="5">
        <v>11</v>
      </c>
      <c r="F65" s="5">
        <v>8</v>
      </c>
      <c r="G65" s="2">
        <v>19</v>
      </c>
      <c r="H65" s="2">
        <v>96</v>
      </c>
      <c r="I65" s="6">
        <v>227.66666666666666</v>
      </c>
      <c r="J65" s="2">
        <v>1.6880643419538107E-9</v>
      </c>
      <c r="K65" s="2">
        <v>5.0185696652680862E-10</v>
      </c>
      <c r="L65" s="2">
        <v>3.649868847467699E-10</v>
      </c>
      <c r="M65" s="2">
        <v>8.6684385127357852E-10</v>
      </c>
      <c r="N65" s="2">
        <v>2.5549081932273893E-9</v>
      </c>
      <c r="O65" s="2">
        <v>0.24597364568081992</v>
      </c>
      <c r="P65" s="2"/>
      <c r="Q65" s="2"/>
      <c r="R65" s="2"/>
      <c r="S65" s="2"/>
      <c r="T65" s="2"/>
      <c r="U65" s="2"/>
      <c r="V65" s="2"/>
      <c r="W65" s="3"/>
      <c r="X65" s="2"/>
      <c r="Y65" s="2"/>
      <c r="Z65" s="2"/>
      <c r="AA65" s="2"/>
      <c r="AB65" s="2"/>
      <c r="AC65" s="2"/>
    </row>
    <row r="66" spans="1:29" x14ac:dyDescent="0.3">
      <c r="A66" s="5" t="s">
        <v>17</v>
      </c>
      <c r="B66" s="2">
        <v>497</v>
      </c>
      <c r="C66" s="2">
        <v>0.96</v>
      </c>
      <c r="D66" s="2">
        <v>49</v>
      </c>
      <c r="E66" s="5">
        <v>10</v>
      </c>
      <c r="F66" s="5">
        <v>7</v>
      </c>
      <c r="G66" s="2">
        <v>17</v>
      </c>
      <c r="H66" s="2">
        <v>96.3</v>
      </c>
      <c r="I66" s="6">
        <v>231</v>
      </c>
      <c r="J66" s="2">
        <v>2.196421908775363E-9</v>
      </c>
      <c r="K66" s="2">
        <v>4.482493691378292E-10</v>
      </c>
      <c r="L66" s="2">
        <v>3.1377455839648044E-10</v>
      </c>
      <c r="M66" s="2">
        <v>7.6202392753430969E-10</v>
      </c>
      <c r="N66" s="2">
        <v>2.9584458363096726E-9</v>
      </c>
      <c r="O66" s="2">
        <v>0.2857142857142857</v>
      </c>
      <c r="P66" s="2"/>
      <c r="Q66" s="2"/>
      <c r="R66" s="2"/>
      <c r="S66" s="2"/>
      <c r="T66" s="2"/>
      <c r="U66" s="2"/>
      <c r="V66" s="2"/>
      <c r="W66" s="3"/>
      <c r="X66" s="2"/>
      <c r="Y66" s="2"/>
      <c r="Z66" s="2"/>
      <c r="AA66" s="2"/>
      <c r="AB66" s="2"/>
      <c r="AC66" s="2"/>
    </row>
    <row r="67" spans="1:29" x14ac:dyDescent="0.3">
      <c r="A67" s="5" t="s">
        <v>17</v>
      </c>
      <c r="B67" s="2">
        <v>498</v>
      </c>
      <c r="C67" s="2">
        <v>0.88</v>
      </c>
      <c r="D67" s="2">
        <v>45</v>
      </c>
      <c r="E67" s="5">
        <v>10</v>
      </c>
      <c r="F67" s="5">
        <v>6</v>
      </c>
      <c r="G67" s="2">
        <v>16</v>
      </c>
      <c r="H67" s="2">
        <v>96.3</v>
      </c>
      <c r="I67" s="6">
        <v>219.46666666666667</v>
      </c>
      <c r="J67" s="2">
        <v>2.1231252394537065E-9</v>
      </c>
      <c r="K67" s="2">
        <v>4.7180560876749038E-10</v>
      </c>
      <c r="L67" s="2">
        <v>2.8308336526049418E-10</v>
      </c>
      <c r="M67" s="2">
        <v>7.5488897402798456E-10</v>
      </c>
      <c r="N67" s="2">
        <v>2.8780142134816913E-9</v>
      </c>
      <c r="O67" s="2">
        <v>0.27794653705953826</v>
      </c>
      <c r="P67" s="2"/>
      <c r="Q67" s="2"/>
      <c r="R67" s="2"/>
      <c r="S67" s="2"/>
      <c r="T67" s="2"/>
      <c r="U67" s="2"/>
      <c r="V67" s="2"/>
      <c r="W67" s="3"/>
      <c r="X67" s="2"/>
      <c r="Y67" s="2"/>
      <c r="Z67" s="2"/>
      <c r="AA67" s="2"/>
      <c r="AB67" s="2"/>
      <c r="AC67" s="2"/>
    </row>
    <row r="68" spans="1:29" x14ac:dyDescent="0.3">
      <c r="A68" s="5" t="s">
        <v>17</v>
      </c>
      <c r="B68" s="2">
        <v>500</v>
      </c>
      <c r="C68" s="2">
        <v>0.79</v>
      </c>
      <c r="D68" s="2">
        <v>43</v>
      </c>
      <c r="E68" s="5">
        <v>19</v>
      </c>
      <c r="F68" s="5">
        <v>6</v>
      </c>
      <c r="G68" s="2">
        <v>25</v>
      </c>
      <c r="H68" s="2">
        <v>96.5</v>
      </c>
      <c r="I68" s="6">
        <v>226.81818181818181</v>
      </c>
      <c r="J68" s="2">
        <v>1.9589404383798764E-9</v>
      </c>
      <c r="K68" s="2">
        <v>8.6557833323761979E-10</v>
      </c>
      <c r="L68" s="2">
        <v>2.7334052628556417E-10</v>
      </c>
      <c r="M68" s="2">
        <v>1.1389188595231841E-9</v>
      </c>
      <c r="N68" s="2">
        <v>3.0978592979030604E-9</v>
      </c>
      <c r="O68" s="2">
        <v>0.29979959919839683</v>
      </c>
      <c r="P68" s="2"/>
      <c r="Q68" s="2"/>
      <c r="R68" s="2"/>
      <c r="S68" s="2"/>
      <c r="T68" s="2"/>
      <c r="U68" s="2"/>
      <c r="V68" s="2"/>
      <c r="W68" s="3"/>
      <c r="X68" s="2"/>
      <c r="Y68" s="2"/>
      <c r="Z68" s="2"/>
      <c r="AA68" s="2"/>
      <c r="AB68" s="2"/>
      <c r="AC68" s="2"/>
    </row>
    <row r="69" spans="1:29" x14ac:dyDescent="0.3">
      <c r="A69" s="5" t="s">
        <v>16</v>
      </c>
      <c r="B69" s="2">
        <v>502</v>
      </c>
      <c r="C69" s="2">
        <v>0.71</v>
      </c>
      <c r="D69" s="2">
        <v>53</v>
      </c>
      <c r="E69" s="2">
        <v>5</v>
      </c>
      <c r="F69" s="2">
        <v>3</v>
      </c>
      <c r="G69" s="2">
        <v>8</v>
      </c>
      <c r="H69" s="2">
        <v>98.2</v>
      </c>
      <c r="I69" s="6">
        <v>239</v>
      </c>
      <c r="J69" s="2">
        <v>2.2517721055907287E-9</v>
      </c>
      <c r="K69" s="2">
        <v>2.1243133071610645E-10</v>
      </c>
      <c r="L69" s="2">
        <v>1.2745879842966388E-10</v>
      </c>
      <c r="M69" s="2">
        <v>3.3989012914577034E-10</v>
      </c>
      <c r="N69" s="2">
        <v>2.591662234736499E-9</v>
      </c>
      <c r="O69" s="2">
        <v>0.25523012552301255</v>
      </c>
      <c r="P69" s="2"/>
      <c r="Q69" s="2"/>
      <c r="R69" s="2"/>
      <c r="S69" s="2"/>
      <c r="T69" s="2"/>
      <c r="U69" s="2"/>
      <c r="V69" s="2"/>
      <c r="W69" s="3"/>
      <c r="X69" s="2"/>
      <c r="Y69" s="2"/>
      <c r="Z69" s="2"/>
      <c r="AA69" s="2"/>
      <c r="AB69" s="2"/>
      <c r="AC69" s="2"/>
    </row>
    <row r="70" spans="1:29" x14ac:dyDescent="0.3">
      <c r="A70" s="5" t="s">
        <v>16</v>
      </c>
      <c r="B70" s="2">
        <v>503</v>
      </c>
      <c r="C70" s="2">
        <v>1.17</v>
      </c>
      <c r="D70" s="2">
        <v>52</v>
      </c>
      <c r="E70" s="2">
        <v>9</v>
      </c>
      <c r="F70" s="2">
        <v>5</v>
      </c>
      <c r="G70" s="2">
        <v>14</v>
      </c>
      <c r="H70" s="2">
        <v>97.2</v>
      </c>
      <c r="I70" s="6">
        <v>236.33333333333334</v>
      </c>
      <c r="J70" s="2">
        <v>2.2572000554887388E-9</v>
      </c>
      <c r="K70" s="2">
        <v>3.9066924037305094E-10</v>
      </c>
      <c r="L70" s="2">
        <v>2.1703846687391718E-10</v>
      </c>
      <c r="M70" s="2">
        <v>6.0770770724696807E-10</v>
      </c>
      <c r="N70" s="2">
        <v>2.8649077627357069E-9</v>
      </c>
      <c r="O70" s="2">
        <v>0.27926657263751764</v>
      </c>
      <c r="P70" s="2"/>
      <c r="Q70" s="2"/>
      <c r="R70" s="2"/>
      <c r="S70" s="2"/>
      <c r="T70" s="2"/>
      <c r="U70" s="2"/>
      <c r="V70" s="2"/>
      <c r="W70" s="3"/>
      <c r="X70" s="2"/>
      <c r="Y70" s="2"/>
      <c r="Z70" s="2"/>
      <c r="AA70" s="2"/>
      <c r="AB70" s="2"/>
      <c r="AC70" s="2"/>
    </row>
    <row r="71" spans="1:29" x14ac:dyDescent="0.3">
      <c r="A71" s="5" t="s">
        <v>16</v>
      </c>
      <c r="B71" s="2">
        <v>504</v>
      </c>
      <c r="C71" s="2">
        <v>0.46</v>
      </c>
      <c r="D71" s="2">
        <v>41</v>
      </c>
      <c r="E71" s="2">
        <v>9</v>
      </c>
      <c r="F71" s="2">
        <v>5</v>
      </c>
      <c r="G71" s="2">
        <v>14</v>
      </c>
      <c r="H71" s="2">
        <v>98.5</v>
      </c>
      <c r="I71" s="6">
        <v>211.83333333333334</v>
      </c>
      <c r="J71" s="2">
        <v>1.9593466562204193E-9</v>
      </c>
      <c r="K71" s="2">
        <v>4.3010048551179943E-10</v>
      </c>
      <c r="L71" s="2">
        <v>2.3894471417322188E-10</v>
      </c>
      <c r="M71" s="2">
        <v>6.6904519968502131E-10</v>
      </c>
      <c r="N71" s="2">
        <v>2.6283918559054405E-9</v>
      </c>
      <c r="O71" s="2">
        <v>0.25963808025177026</v>
      </c>
      <c r="P71" s="2"/>
      <c r="Q71" s="2"/>
      <c r="R71" s="2"/>
      <c r="S71" s="2"/>
      <c r="T71" s="2"/>
      <c r="U71" s="2"/>
      <c r="V71" s="2"/>
      <c r="W71" s="3"/>
      <c r="X71" s="2"/>
      <c r="Y71" s="2"/>
      <c r="Z71" s="2"/>
      <c r="AA71" s="2"/>
      <c r="AB71" s="2"/>
      <c r="AC71" s="2"/>
    </row>
    <row r="72" spans="1:29" x14ac:dyDescent="0.3">
      <c r="A72" s="5" t="s">
        <v>16</v>
      </c>
      <c r="B72" s="2">
        <v>505</v>
      </c>
      <c r="C72" s="2">
        <v>0.62</v>
      </c>
      <c r="D72" s="2">
        <v>42</v>
      </c>
      <c r="E72" s="2">
        <v>6</v>
      </c>
      <c r="F72" s="2">
        <v>3</v>
      </c>
      <c r="G72" s="2">
        <v>9</v>
      </c>
      <c r="H72" s="2">
        <v>98</v>
      </c>
      <c r="I72" s="6">
        <v>235</v>
      </c>
      <c r="J72" s="2">
        <v>1.8185000044890735E-9</v>
      </c>
      <c r="K72" s="2">
        <v>2.5978571492701049E-10</v>
      </c>
      <c r="L72" s="2">
        <v>1.2989285746350525E-10</v>
      </c>
      <c r="M72" s="2">
        <v>3.8967857239051571E-10</v>
      </c>
      <c r="N72" s="2">
        <v>2.2081785768795894E-9</v>
      </c>
      <c r="O72" s="2">
        <v>0.21702127659574469</v>
      </c>
      <c r="P72" s="2"/>
      <c r="Q72" s="2"/>
      <c r="R72" s="2"/>
      <c r="S72" s="2"/>
      <c r="T72" s="2"/>
      <c r="U72" s="2"/>
      <c r="V72" s="2"/>
      <c r="W72" s="3"/>
      <c r="X72" s="2"/>
      <c r="Y72" s="2"/>
      <c r="Z72" s="2"/>
      <c r="AA72" s="2"/>
      <c r="AB72" s="2"/>
      <c r="AC72" s="2"/>
    </row>
    <row r="73" spans="1:29" x14ac:dyDescent="0.3">
      <c r="A73" s="5" t="s">
        <v>16</v>
      </c>
      <c r="B73" s="2">
        <v>508</v>
      </c>
      <c r="C73" s="2">
        <v>0.56000000000000005</v>
      </c>
      <c r="D73" s="2">
        <v>39</v>
      </c>
      <c r="E73" s="2">
        <v>6</v>
      </c>
      <c r="F73" s="2">
        <v>9</v>
      </c>
      <c r="G73" s="2">
        <v>15</v>
      </c>
      <c r="H73" s="2">
        <v>98.5</v>
      </c>
      <c r="I73" s="6">
        <v>213.72727272727272</v>
      </c>
      <c r="J73" s="2">
        <v>1.8472530257390728E-9</v>
      </c>
      <c r="K73" s="2">
        <v>2.8419277319062656E-10</v>
      </c>
      <c r="L73" s="2">
        <v>4.2628915978593984E-10</v>
      </c>
      <c r="M73" s="2">
        <v>7.1048193297656645E-10</v>
      </c>
      <c r="N73" s="2">
        <v>2.5577349587156393E-9</v>
      </c>
      <c r="O73" s="2">
        <v>0.25265844321565295</v>
      </c>
      <c r="P73" s="2"/>
      <c r="Q73" s="2"/>
      <c r="R73" s="2"/>
      <c r="S73" s="2"/>
      <c r="T73" s="2"/>
      <c r="U73" s="2"/>
      <c r="V73" s="2"/>
      <c r="W73" s="3"/>
      <c r="X73" s="2"/>
      <c r="Y73" s="2"/>
      <c r="Z73" s="2"/>
      <c r="AA73" s="2"/>
      <c r="AB73" s="2"/>
      <c r="AC73" s="2"/>
    </row>
    <row r="74" spans="1:29" x14ac:dyDescent="0.3">
      <c r="A74" s="5" t="s">
        <v>16</v>
      </c>
      <c r="B74" s="2">
        <v>509</v>
      </c>
      <c r="C74" s="2">
        <v>1.1100000000000001</v>
      </c>
      <c r="D74" s="2">
        <v>59</v>
      </c>
      <c r="E74" s="2">
        <v>7</v>
      </c>
      <c r="F74" s="2">
        <v>5</v>
      </c>
      <c r="G74" s="2">
        <v>12</v>
      </c>
      <c r="H74" s="2">
        <v>96.5</v>
      </c>
      <c r="I74" s="6">
        <v>243</v>
      </c>
      <c r="J74" s="2">
        <v>2.5088597189092444E-9</v>
      </c>
      <c r="K74" s="2">
        <v>2.9766132258245272E-10</v>
      </c>
      <c r="L74" s="2">
        <v>2.1261523041603769E-10</v>
      </c>
      <c r="M74" s="2">
        <v>5.1027655299849038E-10</v>
      </c>
      <c r="N74" s="2">
        <v>3.0191362719077346E-9</v>
      </c>
      <c r="O74" s="2">
        <v>0.29218106995884774</v>
      </c>
      <c r="P74" s="2"/>
      <c r="Q74" s="2"/>
      <c r="R74" s="2"/>
      <c r="S74" s="2"/>
      <c r="T74" s="2"/>
      <c r="U74" s="2"/>
      <c r="V74" s="2"/>
      <c r="W74" s="3"/>
      <c r="X74" s="2"/>
      <c r="Y74" s="2"/>
      <c r="Z74" s="2"/>
      <c r="AA74" s="2"/>
      <c r="AB74" s="2"/>
      <c r="AC74" s="2"/>
    </row>
    <row r="75" spans="1:29" x14ac:dyDescent="0.3">
      <c r="A75" s="5" t="s">
        <v>16</v>
      </c>
      <c r="B75" s="2">
        <v>511</v>
      </c>
      <c r="C75" s="2">
        <v>1.1000000000000001</v>
      </c>
      <c r="D75" s="2">
        <v>44</v>
      </c>
      <c r="E75" s="2">
        <v>8</v>
      </c>
      <c r="F75" s="2">
        <v>3</v>
      </c>
      <c r="G75" s="2">
        <v>11</v>
      </c>
      <c r="H75" s="2">
        <v>92.7</v>
      </c>
      <c r="I75" s="6">
        <v>228.75</v>
      </c>
      <c r="J75" s="2">
        <v>2.0690443202593574E-9</v>
      </c>
      <c r="K75" s="2">
        <v>3.7618987641079229E-10</v>
      </c>
      <c r="L75" s="2">
        <v>1.410712036540471E-10</v>
      </c>
      <c r="M75" s="2">
        <v>5.1726108006483936E-10</v>
      </c>
      <c r="N75" s="2">
        <v>2.5863054003241966E-9</v>
      </c>
      <c r="O75" s="2">
        <v>0.24043715846994534</v>
      </c>
      <c r="P75" s="2"/>
      <c r="Q75" s="2"/>
      <c r="R75" s="2"/>
      <c r="S75" s="2"/>
      <c r="T75" s="2"/>
      <c r="U75" s="2"/>
      <c r="V75" s="2"/>
      <c r="W75" s="3"/>
      <c r="X75" s="2"/>
      <c r="Y75" s="2"/>
      <c r="Z75" s="2"/>
      <c r="AA75" s="2"/>
      <c r="AB75" s="2"/>
      <c r="AC75" s="2"/>
    </row>
    <row r="76" spans="1:29" x14ac:dyDescent="0.3">
      <c r="A76" s="5" t="s">
        <v>16</v>
      </c>
      <c r="B76" s="2">
        <v>512</v>
      </c>
      <c r="C76" s="2">
        <v>0.92</v>
      </c>
      <c r="D76" s="2">
        <v>46</v>
      </c>
      <c r="E76" s="2">
        <v>10</v>
      </c>
      <c r="F76" s="2">
        <v>11</v>
      </c>
      <c r="G76" s="2">
        <v>21</v>
      </c>
      <c r="H76" s="2">
        <v>97.6</v>
      </c>
      <c r="I76" s="6">
        <v>229.8</v>
      </c>
      <c r="J76" s="2">
        <v>2.0451065689648186E-9</v>
      </c>
      <c r="K76" s="2">
        <v>4.4458838455756927E-10</v>
      </c>
      <c r="L76" s="2">
        <v>4.8904722301332623E-10</v>
      </c>
      <c r="M76" s="2">
        <v>9.336356075708954E-10</v>
      </c>
      <c r="N76" s="2">
        <v>2.978742176535714E-9</v>
      </c>
      <c r="O76" s="2">
        <v>0.29155787641427328</v>
      </c>
      <c r="P76" s="2"/>
      <c r="Q76" s="2"/>
      <c r="R76" s="2"/>
      <c r="S76" s="2"/>
      <c r="T76" s="2"/>
      <c r="U76" s="2"/>
      <c r="V76" s="2"/>
      <c r="W76" s="3"/>
      <c r="X76" s="2"/>
      <c r="Y76" s="2"/>
      <c r="Z76" s="2"/>
      <c r="AA76" s="2"/>
      <c r="AB76" s="2"/>
      <c r="AC76" s="2"/>
    </row>
    <row r="77" spans="1:29" x14ac:dyDescent="0.3">
      <c r="A77" s="5" t="s">
        <v>16</v>
      </c>
      <c r="B77" s="2">
        <v>513</v>
      </c>
      <c r="C77" s="2">
        <v>0.64</v>
      </c>
      <c r="D77" s="2">
        <v>64</v>
      </c>
      <c r="E77" s="2">
        <v>8</v>
      </c>
      <c r="F77" s="2">
        <v>2</v>
      </c>
      <c r="G77" s="2">
        <v>10</v>
      </c>
      <c r="H77" s="2">
        <v>98</v>
      </c>
      <c r="I77" s="6">
        <v>242</v>
      </c>
      <c r="J77" s="2">
        <v>2.6908933557177944E-9</v>
      </c>
      <c r="K77" s="2">
        <v>3.363616694647243E-10</v>
      </c>
      <c r="L77" s="2">
        <v>8.4090417366181075E-11</v>
      </c>
      <c r="M77" s="2">
        <v>4.2045208683090542E-10</v>
      </c>
      <c r="N77" s="2">
        <v>3.1113454425486998E-9</v>
      </c>
      <c r="O77" s="2">
        <v>0.30578512396694213</v>
      </c>
      <c r="P77" s="2"/>
      <c r="Q77" s="2"/>
      <c r="R77" s="2"/>
      <c r="S77" s="2"/>
      <c r="T77" s="2"/>
      <c r="U77" s="2"/>
      <c r="V77" s="2"/>
      <c r="W77" s="3"/>
      <c r="X77" s="2"/>
      <c r="Y77" s="2"/>
      <c r="Z77" s="2"/>
      <c r="AA77" s="2"/>
      <c r="AB77" s="2"/>
      <c r="AC77" s="2"/>
    </row>
    <row r="78" spans="1:29" x14ac:dyDescent="0.3">
      <c r="A78" s="5" t="s">
        <v>16</v>
      </c>
      <c r="B78" s="2">
        <v>514</v>
      </c>
      <c r="C78" s="2">
        <v>0.7</v>
      </c>
      <c r="D78" s="2">
        <v>51</v>
      </c>
      <c r="E78" s="2">
        <v>3</v>
      </c>
      <c r="F78" s="2">
        <v>1</v>
      </c>
      <c r="G78" s="2">
        <v>4</v>
      </c>
      <c r="H78" s="2">
        <v>97.1</v>
      </c>
      <c r="I78" s="6">
        <v>241</v>
      </c>
      <c r="J78" s="2">
        <v>2.1731607755847776E-9</v>
      </c>
      <c r="K78" s="2">
        <v>1.2783298679910457E-10</v>
      </c>
      <c r="L78" s="2">
        <v>4.2610995599701519E-11</v>
      </c>
      <c r="M78" s="2">
        <v>1.7044398239880607E-10</v>
      </c>
      <c r="N78" s="2">
        <v>2.3436047579835836E-9</v>
      </c>
      <c r="O78" s="2">
        <v>0.22821576763485477</v>
      </c>
      <c r="P78" s="2"/>
      <c r="Q78" s="2"/>
      <c r="R78" s="2"/>
      <c r="S78" s="2"/>
      <c r="T78" s="2"/>
      <c r="U78" s="2"/>
      <c r="V78" s="2"/>
      <c r="W78" s="3"/>
      <c r="X78" s="2"/>
      <c r="Y78" s="2"/>
      <c r="Z78" s="2"/>
      <c r="AA78" s="2"/>
      <c r="AB78" s="2"/>
      <c r="AC78" s="2"/>
    </row>
    <row r="79" spans="1:29" x14ac:dyDescent="0.3">
      <c r="A79" s="5" t="s">
        <v>16</v>
      </c>
      <c r="B79" s="2">
        <v>516</v>
      </c>
      <c r="C79" s="2">
        <v>0.56999999999999995</v>
      </c>
      <c r="D79" s="2">
        <v>47</v>
      </c>
      <c r="E79" s="2">
        <v>3</v>
      </c>
      <c r="F79" s="2">
        <v>5</v>
      </c>
      <c r="G79" s="2">
        <v>8</v>
      </c>
      <c r="H79" s="2">
        <v>98.3</v>
      </c>
      <c r="I79" s="6">
        <v>217.75</v>
      </c>
      <c r="J79" s="2">
        <v>2.1894958706284322E-9</v>
      </c>
      <c r="K79" s="2">
        <v>1.3975505557202759E-10</v>
      </c>
      <c r="L79" s="2">
        <v>2.3292509262004598E-10</v>
      </c>
      <c r="M79" s="2">
        <v>3.7268014819207357E-10</v>
      </c>
      <c r="N79" s="2">
        <v>2.5621760188205058E-9</v>
      </c>
      <c r="O79" s="2">
        <v>0.2525832376578645</v>
      </c>
      <c r="P79" s="2"/>
      <c r="Q79" s="2"/>
      <c r="R79" s="2"/>
      <c r="S79" s="2"/>
      <c r="T79" s="2"/>
      <c r="U79" s="2"/>
      <c r="V79" s="2"/>
      <c r="W79" s="3"/>
      <c r="X79" s="2"/>
      <c r="Y79" s="2"/>
      <c r="Z79" s="2"/>
      <c r="AA79" s="2"/>
      <c r="AB79" s="2"/>
      <c r="AC79" s="2"/>
    </row>
    <row r="80" spans="1:29" x14ac:dyDescent="0.3">
      <c r="A80" s="5" t="s">
        <v>16</v>
      </c>
      <c r="B80" s="2">
        <v>520</v>
      </c>
      <c r="C80" s="2">
        <v>0.74</v>
      </c>
      <c r="D80" s="2">
        <v>75</v>
      </c>
      <c r="E80" s="2">
        <v>15</v>
      </c>
      <c r="F80" s="2">
        <v>4</v>
      </c>
      <c r="G80" s="2">
        <v>19</v>
      </c>
      <c r="H80" s="2">
        <v>97.9</v>
      </c>
      <c r="I80" s="6">
        <v>244</v>
      </c>
      <c r="J80" s="2">
        <v>3.1307378173032511E-9</v>
      </c>
      <c r="K80" s="2">
        <v>6.2614756346065024E-10</v>
      </c>
      <c r="L80" s="2">
        <v>1.6697268358950673E-10</v>
      </c>
      <c r="M80" s="2">
        <v>7.9312024705015691E-10</v>
      </c>
      <c r="N80" s="2">
        <v>3.9238580643534079E-9</v>
      </c>
      <c r="O80" s="2">
        <v>0.38524590163934425</v>
      </c>
      <c r="P80" s="2"/>
      <c r="Q80" s="2"/>
      <c r="R80" s="2"/>
      <c r="S80" s="2"/>
      <c r="T80" s="2"/>
      <c r="U80" s="2"/>
      <c r="V80" s="2"/>
      <c r="W80" s="3"/>
      <c r="X80" s="2"/>
      <c r="Y80" s="2"/>
      <c r="Z80" s="2"/>
      <c r="AA80" s="2"/>
      <c r="AB80" s="2"/>
      <c r="AC80" s="2"/>
    </row>
    <row r="81" spans="1:29" x14ac:dyDescent="0.3">
      <c r="A81" s="5" t="s">
        <v>16</v>
      </c>
      <c r="B81" s="2">
        <v>522</v>
      </c>
      <c r="C81" s="2">
        <v>0.8</v>
      </c>
      <c r="D81" s="2">
        <v>63</v>
      </c>
      <c r="E81" s="2">
        <v>10</v>
      </c>
      <c r="F81" s="2">
        <v>6</v>
      </c>
      <c r="G81" s="2">
        <v>16</v>
      </c>
      <c r="H81" s="2">
        <v>98.2</v>
      </c>
      <c r="I81" s="6">
        <v>234.33333333333334</v>
      </c>
      <c r="J81" s="2">
        <v>2.7299390155838535E-9</v>
      </c>
      <c r="K81" s="2">
        <v>4.3332365326727831E-10</v>
      </c>
      <c r="L81" s="2">
        <v>2.5999419196036697E-10</v>
      </c>
      <c r="M81" s="2">
        <v>6.9331784522764533E-10</v>
      </c>
      <c r="N81" s="2">
        <v>3.423256860811499E-9</v>
      </c>
      <c r="O81" s="2">
        <v>0.33712660028449498</v>
      </c>
      <c r="P81" s="2"/>
      <c r="Q81" s="2"/>
      <c r="R81" s="2"/>
      <c r="S81" s="2"/>
      <c r="T81" s="2"/>
      <c r="U81" s="2"/>
      <c r="V81" s="2"/>
      <c r="W81" s="3"/>
      <c r="X81" s="2"/>
      <c r="Y81" s="2"/>
      <c r="Z81" s="2"/>
      <c r="AA81" s="2"/>
      <c r="AB81" s="2"/>
      <c r="AC81" s="2"/>
    </row>
    <row r="82" spans="1:29" x14ac:dyDescent="0.3">
      <c r="A82" s="5" t="s">
        <v>16</v>
      </c>
      <c r="B82" s="2">
        <v>523</v>
      </c>
      <c r="C82" s="2">
        <v>0.6</v>
      </c>
      <c r="D82" s="2">
        <v>69</v>
      </c>
      <c r="E82" s="2">
        <v>7</v>
      </c>
      <c r="F82" s="2">
        <v>5</v>
      </c>
      <c r="G82" s="2">
        <v>12</v>
      </c>
      <c r="H82" s="2">
        <v>96.5</v>
      </c>
      <c r="I82" s="6">
        <v>243</v>
      </c>
      <c r="J82" s="2">
        <v>2.9340901797413201E-9</v>
      </c>
      <c r="K82" s="2">
        <v>2.9766132258245272E-10</v>
      </c>
      <c r="L82" s="2">
        <v>2.1261523041603769E-10</v>
      </c>
      <c r="M82" s="2">
        <v>5.1027655299849038E-10</v>
      </c>
      <c r="N82" s="2">
        <v>3.4443667327398107E-9</v>
      </c>
      <c r="O82" s="2">
        <v>0.33333333333333331</v>
      </c>
      <c r="P82" s="2"/>
      <c r="Q82" s="2"/>
      <c r="R82" s="2"/>
      <c r="S82" s="2"/>
      <c r="T82" s="2"/>
      <c r="U82" s="2"/>
      <c r="V82" s="2"/>
      <c r="W82" s="3"/>
      <c r="X82" s="2"/>
      <c r="Y82" s="2"/>
      <c r="Z82" s="2"/>
      <c r="AA82" s="2"/>
      <c r="AB82" s="2"/>
      <c r="AC82" s="2"/>
    </row>
    <row r="83" spans="1:29" x14ac:dyDescent="0.3">
      <c r="A83" s="5" t="s">
        <v>16</v>
      </c>
      <c r="B83" s="2">
        <v>524</v>
      </c>
      <c r="C83" s="2">
        <v>1</v>
      </c>
      <c r="D83" s="2">
        <v>74</v>
      </c>
      <c r="E83" s="2">
        <v>9</v>
      </c>
      <c r="F83" s="2">
        <v>2</v>
      </c>
      <c r="G83" s="2">
        <v>11</v>
      </c>
      <c r="H83" s="2">
        <v>97.9</v>
      </c>
      <c r="I83" s="6">
        <v>233.57142857142858</v>
      </c>
      <c r="J83" s="2">
        <v>3.2269130618111512E-9</v>
      </c>
      <c r="K83" s="2">
        <v>3.9246239940946433E-10</v>
      </c>
      <c r="L83" s="2">
        <v>8.7213866535436515E-11</v>
      </c>
      <c r="M83" s="2">
        <v>4.7967626594490087E-10</v>
      </c>
      <c r="N83" s="2">
        <v>3.706589327756052E-9</v>
      </c>
      <c r="O83" s="2">
        <v>0.36391437308868502</v>
      </c>
      <c r="P83" s="2"/>
      <c r="Q83" s="2"/>
      <c r="R83" s="2"/>
      <c r="S83" s="2"/>
      <c r="T83" s="2"/>
      <c r="U83" s="2"/>
      <c r="V83" s="2"/>
      <c r="W83" s="3"/>
      <c r="X83" s="2"/>
      <c r="Y83" s="2"/>
      <c r="Z83" s="2"/>
      <c r="AA83" s="2"/>
      <c r="AB83" s="2"/>
      <c r="AC83" s="2"/>
    </row>
    <row r="84" spans="1:29" x14ac:dyDescent="0.3">
      <c r="A84" s="5" t="s">
        <v>16</v>
      </c>
      <c r="B84" s="2">
        <v>525</v>
      </c>
      <c r="C84" s="2">
        <v>0.83</v>
      </c>
      <c r="D84" s="2">
        <v>55</v>
      </c>
      <c r="E84" s="2">
        <v>4</v>
      </c>
      <c r="F84" s="2">
        <v>4</v>
      </c>
      <c r="G84" s="2">
        <v>8</v>
      </c>
      <c r="H84" s="2">
        <v>98.3</v>
      </c>
      <c r="I84" s="6">
        <v>224.44444444444446</v>
      </c>
      <c r="J84" s="2">
        <v>2.4857546796452903E-9</v>
      </c>
      <c r="K84" s="2">
        <v>1.8078215851965749E-10</v>
      </c>
      <c r="L84" s="2">
        <v>1.8078215851965749E-10</v>
      </c>
      <c r="M84" s="2">
        <v>3.6156431703931498E-10</v>
      </c>
      <c r="N84" s="2">
        <v>2.8473189966846052E-9</v>
      </c>
      <c r="O84" s="2">
        <v>0.28069306930693066</v>
      </c>
      <c r="P84" s="2"/>
      <c r="Q84" s="2"/>
      <c r="R84" s="2"/>
      <c r="S84" s="2"/>
      <c r="T84" s="2"/>
      <c r="U84" s="2"/>
      <c r="V84" s="2"/>
      <c r="W84" s="3"/>
      <c r="X84" s="2"/>
      <c r="Y84" s="2"/>
      <c r="Z84" s="2"/>
      <c r="AA84" s="2"/>
      <c r="AB84" s="2"/>
      <c r="AC84" s="2"/>
    </row>
    <row r="85" spans="1:29" x14ac:dyDescent="0.3">
      <c r="A85" s="5" t="s">
        <v>16</v>
      </c>
      <c r="B85" s="2">
        <v>526</v>
      </c>
      <c r="C85" s="2">
        <v>0.5</v>
      </c>
      <c r="D85" s="2">
        <v>51</v>
      </c>
      <c r="E85" s="2">
        <v>6</v>
      </c>
      <c r="F85" s="2">
        <v>6</v>
      </c>
      <c r="G85" s="2">
        <v>12</v>
      </c>
      <c r="H85" s="2">
        <v>97.7</v>
      </c>
      <c r="I85" s="6">
        <v>236</v>
      </c>
      <c r="J85" s="2">
        <v>2.2055736440477136E-9</v>
      </c>
      <c r="K85" s="2">
        <v>2.5947925224090749E-10</v>
      </c>
      <c r="L85" s="2">
        <v>2.5947925224090749E-10</v>
      </c>
      <c r="M85" s="2">
        <v>5.1895850448181497E-10</v>
      </c>
      <c r="N85" s="2">
        <v>2.7245321485295286E-9</v>
      </c>
      <c r="O85" s="2">
        <v>0.26694915254237289</v>
      </c>
      <c r="P85" s="2"/>
      <c r="Q85" s="2"/>
      <c r="R85" s="2"/>
      <c r="S85" s="2"/>
      <c r="T85" s="2"/>
      <c r="U85" s="2"/>
      <c r="V85" s="2"/>
      <c r="W85" s="3"/>
      <c r="X85" s="2"/>
      <c r="Y85" s="2"/>
      <c r="Z85" s="2"/>
      <c r="AA85" s="2"/>
      <c r="AB85" s="2"/>
      <c r="AC85" s="2"/>
    </row>
    <row r="86" spans="1:29" x14ac:dyDescent="0.3">
      <c r="A86" s="5" t="s">
        <v>16</v>
      </c>
      <c r="B86" s="2">
        <v>529</v>
      </c>
      <c r="C86" s="2">
        <v>0.5</v>
      </c>
      <c r="D86" s="2">
        <v>39</v>
      </c>
      <c r="E86" s="2">
        <v>11</v>
      </c>
      <c r="F86" s="2">
        <v>6</v>
      </c>
      <c r="G86" s="2">
        <v>17</v>
      </c>
      <c r="H86" s="2">
        <v>98.3</v>
      </c>
      <c r="I86" s="6">
        <v>243</v>
      </c>
      <c r="J86" s="2">
        <v>1.6280313726770254E-9</v>
      </c>
      <c r="K86" s="2">
        <v>4.5918833588326358E-10</v>
      </c>
      <c r="L86" s="2">
        <v>2.5046636502723467E-10</v>
      </c>
      <c r="M86" s="2">
        <v>7.0965470091049825E-10</v>
      </c>
      <c r="N86" s="2">
        <v>2.3376860735875238E-9</v>
      </c>
      <c r="O86" s="2">
        <v>0.23045267489711935</v>
      </c>
      <c r="P86" s="2"/>
      <c r="Q86" s="2"/>
      <c r="R86" s="2"/>
      <c r="S86" s="2"/>
      <c r="T86" s="2"/>
      <c r="U86" s="2"/>
      <c r="V86" s="2"/>
      <c r="W86" s="3"/>
      <c r="X86" s="2"/>
      <c r="Y86" s="2"/>
      <c r="Z86" s="2"/>
      <c r="AA86" s="2"/>
      <c r="AB86" s="2"/>
      <c r="AC86" s="2"/>
    </row>
    <row r="87" spans="1:29" x14ac:dyDescent="0.3">
      <c r="A87" s="5" t="s">
        <v>16</v>
      </c>
      <c r="B87" s="2">
        <v>530</v>
      </c>
      <c r="C87" s="2">
        <v>0.65</v>
      </c>
      <c r="D87" s="2">
        <v>38</v>
      </c>
      <c r="E87" s="2">
        <v>7</v>
      </c>
      <c r="F87" s="2">
        <v>5</v>
      </c>
      <c r="G87" s="2">
        <v>12</v>
      </c>
      <c r="H87" s="2">
        <v>96.9</v>
      </c>
      <c r="I87" s="6">
        <v>243</v>
      </c>
      <c r="J87" s="2">
        <v>1.609205469423344E-9</v>
      </c>
      <c r="K87" s="2">
        <v>2.9643258647272127E-10</v>
      </c>
      <c r="L87" s="2">
        <v>2.1173756176622946E-10</v>
      </c>
      <c r="M87" s="2">
        <v>5.0817014823895074E-10</v>
      </c>
      <c r="N87" s="2">
        <v>2.1173756176622949E-9</v>
      </c>
      <c r="O87" s="2">
        <v>0.20576131687242799</v>
      </c>
      <c r="P87" s="2"/>
      <c r="Q87" s="2"/>
      <c r="R87" s="2"/>
      <c r="S87" s="2"/>
      <c r="T87" s="2"/>
      <c r="U87" s="2"/>
      <c r="V87" s="2"/>
      <c r="W87" s="3"/>
      <c r="X87" s="2"/>
      <c r="Y87" s="2"/>
      <c r="Z87" s="2"/>
      <c r="AA87" s="2"/>
      <c r="AB87" s="2"/>
      <c r="AC87" s="2"/>
    </row>
    <row r="88" spans="1:29" x14ac:dyDescent="0.3">
      <c r="A88" s="5" t="s">
        <v>16</v>
      </c>
      <c r="B88" s="2">
        <v>531</v>
      </c>
      <c r="C88" s="2">
        <v>0.69</v>
      </c>
      <c r="D88" s="2">
        <v>44</v>
      </c>
      <c r="E88" s="2">
        <v>13</v>
      </c>
      <c r="F88" s="2">
        <v>4</v>
      </c>
      <c r="G88" s="2">
        <v>17</v>
      </c>
      <c r="H88" s="2">
        <v>98.2</v>
      </c>
      <c r="I88" s="6">
        <v>233</v>
      </c>
      <c r="J88" s="2">
        <v>1.9175346556313955E-9</v>
      </c>
      <c r="K88" s="2">
        <v>5.665443300729123E-10</v>
      </c>
      <c r="L88" s="2">
        <v>1.7432133233012687E-10</v>
      </c>
      <c r="M88" s="2">
        <v>7.4086566240303914E-10</v>
      </c>
      <c r="N88" s="2">
        <v>2.6584003180344348E-9</v>
      </c>
      <c r="O88" s="2">
        <v>0.26180257510729615</v>
      </c>
      <c r="P88" s="2"/>
      <c r="Q88" s="2"/>
      <c r="R88" s="2"/>
      <c r="S88" s="2"/>
      <c r="T88" s="2"/>
      <c r="U88" s="2"/>
      <c r="V88" s="2"/>
      <c r="W88" s="3"/>
      <c r="X88" s="2"/>
      <c r="Y88" s="2"/>
      <c r="Z88" s="2"/>
      <c r="AA88" s="2"/>
      <c r="AB88" s="2"/>
      <c r="AC88" s="2"/>
    </row>
    <row r="89" spans="1:29" x14ac:dyDescent="0.3">
      <c r="A89" s="5" t="s">
        <v>16</v>
      </c>
      <c r="B89" s="2">
        <v>532</v>
      </c>
      <c r="C89" s="2">
        <v>0.91</v>
      </c>
      <c r="D89" s="2">
        <v>44</v>
      </c>
      <c r="E89" s="2">
        <v>9</v>
      </c>
      <c r="F89" s="2">
        <v>7</v>
      </c>
      <c r="G89" s="2">
        <v>16</v>
      </c>
      <c r="H89" s="2">
        <v>98.5</v>
      </c>
      <c r="I89" s="6">
        <v>244</v>
      </c>
      <c r="J89" s="2">
        <v>1.825511502107003E-9</v>
      </c>
      <c r="K89" s="2">
        <v>3.734000799764324E-10</v>
      </c>
      <c r="L89" s="2">
        <v>2.904222844261141E-10</v>
      </c>
      <c r="M89" s="2">
        <v>6.6382236440254655E-10</v>
      </c>
      <c r="N89" s="2">
        <v>2.4893338665095495E-9</v>
      </c>
      <c r="O89" s="2">
        <v>0.24590163934426229</v>
      </c>
      <c r="P89" s="2"/>
      <c r="Q89" s="2"/>
      <c r="R89" s="2"/>
      <c r="S89" s="2"/>
      <c r="T89" s="2"/>
      <c r="U89" s="2"/>
      <c r="V89" s="2"/>
      <c r="W89" s="3"/>
      <c r="X89" s="2"/>
      <c r="Y89" s="2"/>
      <c r="Z89" s="2"/>
      <c r="AA89" s="2"/>
      <c r="AB89" s="2"/>
      <c r="AC89" s="2"/>
    </row>
    <row r="90" spans="1:29" x14ac:dyDescent="0.3">
      <c r="A90" s="5" t="s">
        <v>16</v>
      </c>
      <c r="B90" s="2">
        <v>536</v>
      </c>
      <c r="C90" s="2">
        <v>0.87</v>
      </c>
      <c r="D90" s="2">
        <v>56</v>
      </c>
      <c r="E90" s="2">
        <v>5</v>
      </c>
      <c r="F90" s="2">
        <v>9</v>
      </c>
      <c r="G90" s="2">
        <v>14</v>
      </c>
      <c r="H90" s="2">
        <v>98.1</v>
      </c>
      <c r="I90" s="6">
        <v>238</v>
      </c>
      <c r="J90" s="2">
        <v>2.3916631747392824E-9</v>
      </c>
      <c r="K90" s="2">
        <v>2.1354135488743592E-10</v>
      </c>
      <c r="L90" s="2">
        <v>3.8437443879738466E-10</v>
      </c>
      <c r="M90" s="2">
        <v>5.9791579368482059E-10</v>
      </c>
      <c r="N90" s="2">
        <v>2.9895789684241027E-9</v>
      </c>
      <c r="O90" s="2">
        <v>0.29411764705882354</v>
      </c>
      <c r="P90" s="2"/>
      <c r="Q90" s="2"/>
      <c r="R90" s="2"/>
      <c r="S90" s="2"/>
      <c r="T90" s="2"/>
      <c r="U90" s="2"/>
      <c r="V90" s="2"/>
      <c r="W90" s="3"/>
      <c r="X90" s="2"/>
      <c r="Y90" s="2"/>
      <c r="Z90" s="2"/>
      <c r="AA90" s="2"/>
      <c r="AB90" s="2"/>
      <c r="AC90" s="2"/>
    </row>
    <row r="91" spans="1:29" x14ac:dyDescent="0.3">
      <c r="A91" s="5" t="s">
        <v>16</v>
      </c>
      <c r="B91" s="2">
        <v>537</v>
      </c>
      <c r="C91" s="2">
        <v>0.8</v>
      </c>
      <c r="D91" s="2">
        <v>54</v>
      </c>
      <c r="E91" s="2">
        <v>8</v>
      </c>
      <c r="F91" s="2">
        <v>10</v>
      </c>
      <c r="G91" s="2">
        <v>18</v>
      </c>
      <c r="H91" s="2">
        <v>98.4</v>
      </c>
      <c r="I91" s="6">
        <v>243</v>
      </c>
      <c r="J91" s="2">
        <v>2.2519064343454721E-9</v>
      </c>
      <c r="K91" s="2">
        <v>3.336157680511811E-10</v>
      </c>
      <c r="L91" s="2">
        <v>4.1701971006397634E-10</v>
      </c>
      <c r="M91" s="2">
        <v>7.5063547811515744E-10</v>
      </c>
      <c r="N91" s="2">
        <v>3.0025419124606298E-9</v>
      </c>
      <c r="O91" s="2">
        <v>0.29629629629629628</v>
      </c>
      <c r="P91" s="2"/>
      <c r="Q91" s="2"/>
      <c r="R91" s="2"/>
      <c r="S91" s="2"/>
      <c r="T91" s="2"/>
      <c r="U91" s="2"/>
      <c r="V91" s="2"/>
      <c r="W91" s="3"/>
      <c r="X91" s="2"/>
      <c r="Y91" s="2"/>
      <c r="Z91" s="2"/>
      <c r="AA91" s="2"/>
      <c r="AB91" s="2"/>
      <c r="AC91" s="2"/>
    </row>
    <row r="92" spans="1:29" x14ac:dyDescent="0.3">
      <c r="A92" s="5" t="s">
        <v>16</v>
      </c>
      <c r="B92" s="2">
        <v>540</v>
      </c>
      <c r="C92" s="2">
        <v>0.69</v>
      </c>
      <c r="D92" s="2">
        <v>49</v>
      </c>
      <c r="E92" s="2">
        <v>10</v>
      </c>
      <c r="F92" s="2">
        <v>4</v>
      </c>
      <c r="G92" s="2">
        <v>14</v>
      </c>
      <c r="H92" s="2">
        <v>97.7</v>
      </c>
      <c r="I92" s="6">
        <v>194.22222222222223</v>
      </c>
      <c r="J92" s="2">
        <v>2.5749010923173804E-9</v>
      </c>
      <c r="K92" s="2">
        <v>5.2549001884028172E-10</v>
      </c>
      <c r="L92" s="2">
        <v>2.101960075361127E-10</v>
      </c>
      <c r="M92" s="2">
        <v>7.3568602637639446E-10</v>
      </c>
      <c r="N92" s="2">
        <v>3.3105871186937749E-9</v>
      </c>
      <c r="O92" s="2">
        <v>0.32437070938215101</v>
      </c>
      <c r="P92" s="2"/>
      <c r="Q92" s="2"/>
      <c r="R92" s="2"/>
      <c r="S92" s="2"/>
      <c r="T92" s="2"/>
      <c r="U92" s="2"/>
      <c r="V92" s="2"/>
      <c r="W92" s="3"/>
      <c r="X92" s="2"/>
      <c r="Y92" s="2"/>
      <c r="Z92" s="2"/>
      <c r="AA92" s="2"/>
      <c r="AB92" s="2"/>
      <c r="AC92" s="2"/>
    </row>
    <row r="93" spans="1:29" x14ac:dyDescent="0.3">
      <c r="A93" s="5" t="s">
        <v>16</v>
      </c>
      <c r="B93" s="2">
        <v>541</v>
      </c>
      <c r="C93" s="2">
        <v>0.87</v>
      </c>
      <c r="D93" s="2">
        <v>43</v>
      </c>
      <c r="E93" s="2">
        <v>7</v>
      </c>
      <c r="F93" s="2">
        <v>5</v>
      </c>
      <c r="G93" s="2">
        <v>12</v>
      </c>
      <c r="H93" s="2">
        <v>97.7</v>
      </c>
      <c r="I93" s="6">
        <v>237.5</v>
      </c>
      <c r="J93" s="2">
        <v>1.8478564573619151E-9</v>
      </c>
      <c r="K93" s="2">
        <v>3.0081384189612571E-10</v>
      </c>
      <c r="L93" s="2">
        <v>2.1486702992580408E-10</v>
      </c>
      <c r="M93" s="2">
        <v>5.1568087182192979E-10</v>
      </c>
      <c r="N93" s="2">
        <v>2.3635373291838447E-9</v>
      </c>
      <c r="O93" s="2">
        <v>0.23157894736842105</v>
      </c>
      <c r="P93" s="2"/>
      <c r="Q93" s="2"/>
      <c r="R93" s="2"/>
      <c r="S93" s="2"/>
      <c r="T93" s="2"/>
      <c r="U93" s="2"/>
      <c r="V93" s="2"/>
      <c r="W93" s="3"/>
      <c r="X93" s="2"/>
      <c r="Y93" s="2"/>
      <c r="Z93" s="2"/>
      <c r="AA93" s="2"/>
      <c r="AB93" s="2"/>
      <c r="AC93" s="2"/>
    </row>
    <row r="94" spans="1:29" x14ac:dyDescent="0.3">
      <c r="A94" s="5" t="s">
        <v>16</v>
      </c>
      <c r="B94" s="2">
        <v>542</v>
      </c>
      <c r="C94" s="2">
        <v>1</v>
      </c>
      <c r="D94" s="2">
        <v>48</v>
      </c>
      <c r="E94" s="2">
        <v>5</v>
      </c>
      <c r="F94" s="2">
        <v>6</v>
      </c>
      <c r="G94" s="2">
        <v>11</v>
      </c>
      <c r="H94" s="2">
        <v>98.2</v>
      </c>
      <c r="I94" s="6">
        <v>243</v>
      </c>
      <c r="J94" s="2">
        <v>2.005771379403435E-9</v>
      </c>
      <c r="K94" s="2">
        <v>2.0893451868785781E-10</v>
      </c>
      <c r="L94" s="2">
        <v>2.5072142242542938E-10</v>
      </c>
      <c r="M94" s="2">
        <v>4.5965594111328719E-10</v>
      </c>
      <c r="N94" s="2">
        <v>2.4654273205167222E-9</v>
      </c>
      <c r="O94" s="2">
        <v>0.24279835390946503</v>
      </c>
      <c r="P94" s="2"/>
      <c r="Q94" s="2"/>
      <c r="R94" s="2"/>
      <c r="S94" s="2"/>
      <c r="T94" s="2"/>
      <c r="U94" s="2"/>
      <c r="V94" s="2"/>
      <c r="W94" s="3"/>
      <c r="X94" s="2"/>
      <c r="Y94" s="2"/>
      <c r="Z94" s="2"/>
      <c r="AA94" s="2"/>
      <c r="AB94" s="2"/>
      <c r="AC94" s="2"/>
    </row>
    <row r="95" spans="1:29" x14ac:dyDescent="0.3">
      <c r="A95" s="5" t="s">
        <v>16</v>
      </c>
      <c r="B95" s="2">
        <v>543</v>
      </c>
      <c r="C95" s="2">
        <v>0.5</v>
      </c>
      <c r="D95" s="2">
        <v>51</v>
      </c>
      <c r="E95" s="2">
        <v>11</v>
      </c>
      <c r="F95" s="2">
        <v>7</v>
      </c>
      <c r="G95" s="2">
        <v>18</v>
      </c>
      <c r="H95" s="2">
        <v>98</v>
      </c>
      <c r="I95" s="6">
        <v>243</v>
      </c>
      <c r="J95" s="2">
        <v>2.1354813397806726E-9</v>
      </c>
      <c r="K95" s="2">
        <v>4.6059401446249799E-10</v>
      </c>
      <c r="L95" s="2">
        <v>2.9310528193068055E-10</v>
      </c>
      <c r="M95" s="2">
        <v>7.5369929639317859E-10</v>
      </c>
      <c r="N95" s="2">
        <v>2.8891806361738514E-9</v>
      </c>
      <c r="O95" s="2">
        <v>0.2839506172839506</v>
      </c>
      <c r="P95" s="2"/>
      <c r="Q95" s="2"/>
      <c r="R95" s="2"/>
      <c r="S95" s="2"/>
      <c r="T95" s="2"/>
      <c r="U95" s="2"/>
      <c r="V95" s="2"/>
      <c r="W95" s="3"/>
      <c r="X95" s="2"/>
      <c r="Y95" s="2"/>
      <c r="Z95" s="2"/>
      <c r="AA95" s="2"/>
      <c r="AB95" s="2"/>
      <c r="AC95" s="2"/>
    </row>
    <row r="96" spans="1:29" x14ac:dyDescent="0.3">
      <c r="A96" s="5" t="s">
        <v>16</v>
      </c>
      <c r="B96" s="2">
        <v>544</v>
      </c>
      <c r="C96" s="2">
        <v>0.55000000000000004</v>
      </c>
      <c r="D96" s="2">
        <v>68</v>
      </c>
      <c r="E96" s="2">
        <v>8</v>
      </c>
      <c r="F96" s="2">
        <v>7</v>
      </c>
      <c r="G96" s="2">
        <v>15</v>
      </c>
      <c r="H96" s="2">
        <v>97.9</v>
      </c>
      <c r="I96" s="6">
        <v>241</v>
      </c>
      <c r="J96" s="2">
        <v>2.8738700893330864E-9</v>
      </c>
      <c r="K96" s="2">
        <v>3.3810236345095137E-10</v>
      </c>
      <c r="L96" s="2">
        <v>2.9583956801958246E-10</v>
      </c>
      <c r="M96" s="2">
        <v>6.3394193147053378E-10</v>
      </c>
      <c r="N96" s="2">
        <v>3.50781202080362E-9</v>
      </c>
      <c r="O96" s="2">
        <v>0.34439834024896265</v>
      </c>
      <c r="P96" s="2"/>
      <c r="Q96" s="2"/>
      <c r="R96" s="2"/>
      <c r="S96" s="2"/>
      <c r="T96" s="2"/>
      <c r="U96" s="2"/>
      <c r="V96" s="2"/>
      <c r="W96" s="3"/>
      <c r="X96" s="2"/>
      <c r="Y96" s="2"/>
      <c r="Z96" s="2"/>
      <c r="AA96" s="2"/>
      <c r="AB96" s="2"/>
      <c r="AC96" s="2"/>
    </row>
    <row r="97" spans="1:29" x14ac:dyDescent="0.3">
      <c r="A97" s="5" t="s">
        <v>16</v>
      </c>
      <c r="B97" s="2">
        <v>545</v>
      </c>
      <c r="C97" s="2">
        <v>0.82</v>
      </c>
      <c r="D97" s="2">
        <v>62</v>
      </c>
      <c r="E97" s="2">
        <v>12</v>
      </c>
      <c r="F97" s="2">
        <v>3</v>
      </c>
      <c r="G97" s="2">
        <v>15</v>
      </c>
      <c r="H97" s="2">
        <v>97.8</v>
      </c>
      <c r="I97" s="6">
        <v>244</v>
      </c>
      <c r="J97" s="2">
        <v>2.5907228907249181E-9</v>
      </c>
      <c r="K97" s="2">
        <v>5.0143023691450023E-10</v>
      </c>
      <c r="L97" s="2">
        <v>1.2535755922862506E-10</v>
      </c>
      <c r="M97" s="2">
        <v>6.2678779614312531E-10</v>
      </c>
      <c r="N97" s="2">
        <v>3.2175106868680435E-9</v>
      </c>
      <c r="O97" s="2">
        <v>0.3155737704918033</v>
      </c>
      <c r="P97" s="2"/>
      <c r="Q97" s="2"/>
      <c r="R97" s="2"/>
      <c r="S97" s="2"/>
      <c r="T97" s="2"/>
      <c r="U97" s="2"/>
      <c r="V97" s="2"/>
      <c r="W97" s="3"/>
      <c r="X97" s="2"/>
      <c r="Y97" s="2"/>
      <c r="Z97" s="2"/>
      <c r="AA97" s="2"/>
      <c r="AB97" s="2"/>
      <c r="AC97" s="2"/>
    </row>
    <row r="98" spans="1:29" x14ac:dyDescent="0.3">
      <c r="A98" s="5" t="s">
        <v>16</v>
      </c>
      <c r="B98" s="2">
        <v>546</v>
      </c>
      <c r="C98" s="2">
        <v>0.66</v>
      </c>
      <c r="D98" s="2">
        <v>68</v>
      </c>
      <c r="E98" s="2">
        <v>10</v>
      </c>
      <c r="F98" s="2">
        <v>5</v>
      </c>
      <c r="G98" s="2">
        <v>15</v>
      </c>
      <c r="H98" s="2">
        <v>98</v>
      </c>
      <c r="I98" s="6">
        <v>242</v>
      </c>
      <c r="J98" s="2">
        <v>2.8590741904501566E-9</v>
      </c>
      <c r="K98" s="2">
        <v>4.2045208683090542E-10</v>
      </c>
      <c r="L98" s="2">
        <v>2.1022604341545271E-10</v>
      </c>
      <c r="M98" s="2">
        <v>6.3067813024635804E-10</v>
      </c>
      <c r="N98" s="2">
        <v>3.4897523206965145E-9</v>
      </c>
      <c r="O98" s="2">
        <v>0.34297520661157027</v>
      </c>
      <c r="P98" s="2"/>
      <c r="Q98" s="2"/>
      <c r="R98" s="2"/>
      <c r="S98" s="2"/>
      <c r="T98" s="2"/>
      <c r="U98" s="2"/>
      <c r="V98" s="2"/>
      <c r="W98" s="3"/>
      <c r="X98" s="2"/>
      <c r="Y98" s="2"/>
      <c r="Z98" s="2"/>
      <c r="AA98" s="2"/>
      <c r="AB98" s="2"/>
      <c r="AC98" s="2"/>
    </row>
    <row r="99" spans="1:29" x14ac:dyDescent="0.3">
      <c r="A99" s="5" t="s">
        <v>16</v>
      </c>
      <c r="B99" s="2">
        <v>547</v>
      </c>
      <c r="C99" s="2">
        <v>0.71</v>
      </c>
      <c r="D99" s="2">
        <v>48</v>
      </c>
      <c r="E99" s="2">
        <v>9</v>
      </c>
      <c r="F99" s="2">
        <v>5</v>
      </c>
      <c r="G99" s="2">
        <v>14</v>
      </c>
      <c r="H99" s="2">
        <v>98.6</v>
      </c>
      <c r="I99" s="6">
        <v>242</v>
      </c>
      <c r="J99" s="2">
        <v>2.0058890633393297E-9</v>
      </c>
      <c r="K99" s="2">
        <v>3.7610419937612432E-10</v>
      </c>
      <c r="L99" s="2">
        <v>2.0894677743118018E-10</v>
      </c>
      <c r="M99" s="2">
        <v>5.850509768073045E-10</v>
      </c>
      <c r="N99" s="2">
        <v>2.5909400401466342E-9</v>
      </c>
      <c r="O99" s="2">
        <v>0.256198347107438</v>
      </c>
      <c r="P99" s="2"/>
      <c r="Q99" s="2"/>
      <c r="R99" s="2"/>
      <c r="S99" s="2"/>
      <c r="T99" s="2"/>
      <c r="U99" s="2"/>
      <c r="V99" s="2"/>
      <c r="W99" s="3"/>
      <c r="X99" s="2"/>
      <c r="Y99" s="2"/>
      <c r="Z99" s="2"/>
      <c r="AA99" s="2"/>
      <c r="AB99" s="2"/>
      <c r="AC99" s="2"/>
    </row>
    <row r="100" spans="1:29" x14ac:dyDescent="0.3">
      <c r="A100" s="5" t="s">
        <v>16</v>
      </c>
      <c r="B100" s="2">
        <v>548</v>
      </c>
      <c r="C100" s="2">
        <v>0.82</v>
      </c>
      <c r="D100" s="2">
        <v>40</v>
      </c>
      <c r="E100" s="2">
        <v>5</v>
      </c>
      <c r="F100" s="2">
        <v>2</v>
      </c>
      <c r="G100" s="2">
        <v>7</v>
      </c>
      <c r="H100" s="2">
        <v>97.7</v>
      </c>
      <c r="I100" s="6">
        <v>186.33333333333334</v>
      </c>
      <c r="J100" s="2">
        <v>2.1909518257192901E-9</v>
      </c>
      <c r="K100" s="2">
        <v>2.7386897821491127E-10</v>
      </c>
      <c r="L100" s="2">
        <v>1.095475912859645E-10</v>
      </c>
      <c r="M100" s="2">
        <v>3.8341656950087578E-10</v>
      </c>
      <c r="N100" s="2">
        <v>2.5743683952201658E-9</v>
      </c>
      <c r="O100" s="2">
        <v>0.25223613595706618</v>
      </c>
      <c r="P100" s="2"/>
      <c r="Q100" s="2"/>
      <c r="R100" s="2"/>
      <c r="S100" s="2"/>
      <c r="T100" s="2"/>
      <c r="U100" s="2"/>
      <c r="V100" s="2"/>
      <c r="W100" s="3"/>
      <c r="X100" s="2"/>
      <c r="Y100" s="2"/>
      <c r="Z100" s="2"/>
      <c r="AA100" s="2"/>
      <c r="AB100" s="2"/>
      <c r="AC100" s="2"/>
    </row>
    <row r="101" spans="1:29" x14ac:dyDescent="0.3">
      <c r="A101" s="5" t="s">
        <v>16</v>
      </c>
      <c r="B101" s="2">
        <v>550</v>
      </c>
      <c r="C101" s="2">
        <v>1.52</v>
      </c>
      <c r="D101" s="2">
        <v>53</v>
      </c>
      <c r="E101" s="2">
        <v>4</v>
      </c>
      <c r="F101" s="2">
        <v>3</v>
      </c>
      <c r="G101" s="2">
        <v>7</v>
      </c>
      <c r="H101" s="2">
        <v>98.3</v>
      </c>
      <c r="I101" s="6">
        <v>227</v>
      </c>
      <c r="J101" s="2">
        <v>2.368396707184842E-9</v>
      </c>
      <c r="K101" s="2">
        <v>1.7874692129696922E-10</v>
      </c>
      <c r="L101" s="2">
        <v>1.3406019097272691E-10</v>
      </c>
      <c r="M101" s="2">
        <v>3.1280711226969615E-10</v>
      </c>
      <c r="N101" s="2">
        <v>2.6812038194545384E-9</v>
      </c>
      <c r="O101" s="2">
        <v>0.26431718061674009</v>
      </c>
      <c r="P101" s="2"/>
      <c r="Q101" s="2"/>
      <c r="R101" s="2"/>
      <c r="S101" s="2"/>
      <c r="T101" s="2"/>
      <c r="U101" s="2"/>
      <c r="V101" s="2"/>
      <c r="W101" s="3"/>
      <c r="X101" s="2"/>
      <c r="Y101" s="2"/>
      <c r="Z101" s="2"/>
      <c r="AA101" s="2"/>
      <c r="AB101" s="2"/>
      <c r="AC101" s="2"/>
    </row>
    <row r="102" spans="1:29" x14ac:dyDescent="0.3">
      <c r="A102" s="5" t="s">
        <v>16</v>
      </c>
      <c r="B102" s="2">
        <v>551</v>
      </c>
      <c r="C102" s="2">
        <v>1</v>
      </c>
      <c r="D102" s="2">
        <v>40</v>
      </c>
      <c r="E102" s="2">
        <v>8</v>
      </c>
      <c r="F102" s="2">
        <v>4</v>
      </c>
      <c r="G102" s="2">
        <v>12</v>
      </c>
      <c r="H102" s="2">
        <v>98.2</v>
      </c>
      <c r="I102" s="6">
        <v>243</v>
      </c>
      <c r="J102" s="2">
        <v>1.6714761495028625E-9</v>
      </c>
      <c r="K102" s="2">
        <v>3.342952299005725E-10</v>
      </c>
      <c r="L102" s="2">
        <v>1.6714761495028625E-10</v>
      </c>
      <c r="M102" s="2">
        <v>5.0144284485085875E-10</v>
      </c>
      <c r="N102" s="2">
        <v>2.172918994353721E-9</v>
      </c>
      <c r="O102" s="2">
        <v>0.2139917695473251</v>
      </c>
      <c r="P102" s="2"/>
      <c r="Q102" s="2"/>
      <c r="R102" s="2"/>
      <c r="S102" s="2"/>
      <c r="T102" s="2"/>
      <c r="U102" s="2"/>
      <c r="V102" s="2"/>
      <c r="W102" s="3"/>
      <c r="X102" s="2"/>
      <c r="Y102" s="2"/>
      <c r="Z102" s="2"/>
      <c r="AA102" s="2"/>
      <c r="AB102" s="2"/>
      <c r="AC102" s="2"/>
    </row>
    <row r="103" spans="1:29" x14ac:dyDescent="0.3">
      <c r="A103" s="5" t="s">
        <v>16</v>
      </c>
      <c r="B103" s="2">
        <v>552</v>
      </c>
      <c r="C103" s="2">
        <v>2</v>
      </c>
      <c r="D103" s="2">
        <v>42</v>
      </c>
      <c r="E103" s="2">
        <v>6</v>
      </c>
      <c r="F103" s="2">
        <v>4</v>
      </c>
      <c r="G103" s="2">
        <v>10</v>
      </c>
      <c r="H103" s="2">
        <v>97.5</v>
      </c>
      <c r="I103" s="6">
        <v>241</v>
      </c>
      <c r="J103" s="2">
        <v>1.7823196128687461E-9</v>
      </c>
      <c r="K103" s="2">
        <v>2.5461708755267801E-10</v>
      </c>
      <c r="L103" s="2">
        <v>1.6974472503511868E-10</v>
      </c>
      <c r="M103" s="2">
        <v>4.2436181258779667E-10</v>
      </c>
      <c r="N103" s="2">
        <v>2.2066814254565426E-9</v>
      </c>
      <c r="O103" s="2">
        <v>0.21576763485477179</v>
      </c>
      <c r="P103" s="2"/>
      <c r="Q103" s="2"/>
      <c r="R103" s="2"/>
      <c r="S103" s="2"/>
      <c r="T103" s="2"/>
      <c r="U103" s="2"/>
      <c r="V103" s="2"/>
      <c r="W103" s="3"/>
      <c r="X103" s="2"/>
      <c r="Y103" s="2"/>
      <c r="Z103" s="2"/>
      <c r="AA103" s="2"/>
      <c r="AB103" s="2"/>
      <c r="AC103" s="2"/>
    </row>
    <row r="104" spans="1:29" x14ac:dyDescent="0.3">
      <c r="A104" s="5" t="s">
        <v>16</v>
      </c>
      <c r="B104" s="2">
        <v>553</v>
      </c>
      <c r="C104" s="2">
        <v>0.78</v>
      </c>
      <c r="D104" s="2">
        <v>41</v>
      </c>
      <c r="E104" s="2">
        <v>10</v>
      </c>
      <c r="F104" s="2">
        <v>3</v>
      </c>
      <c r="G104" s="2">
        <v>13</v>
      </c>
      <c r="H104" s="2">
        <v>98</v>
      </c>
      <c r="I104" s="6">
        <v>232.28571428571428</v>
      </c>
      <c r="J104" s="2">
        <v>1.7959458326416793E-9</v>
      </c>
      <c r="K104" s="2">
        <v>4.3803556893699493E-10</v>
      </c>
      <c r="L104" s="2">
        <v>1.3141067068109847E-10</v>
      </c>
      <c r="M104" s="2">
        <v>5.6944623961809343E-10</v>
      </c>
      <c r="N104" s="2">
        <v>2.3653920722597728E-9</v>
      </c>
      <c r="O104" s="2">
        <v>0.23247232472324725</v>
      </c>
      <c r="P104" s="2"/>
      <c r="Q104" s="2"/>
      <c r="R104" s="2"/>
      <c r="S104" s="2"/>
      <c r="T104" s="2"/>
      <c r="U104" s="2"/>
      <c r="V104" s="2"/>
      <c r="W104" s="3"/>
      <c r="X104" s="2"/>
      <c r="Y104" s="2"/>
      <c r="Z104" s="2"/>
      <c r="AA104" s="2"/>
      <c r="AB104" s="2"/>
      <c r="AC104" s="2"/>
    </row>
    <row r="105" spans="1:29" x14ac:dyDescent="0.3">
      <c r="A105" s="5" t="s">
        <v>16</v>
      </c>
      <c r="B105" s="2">
        <v>554</v>
      </c>
      <c r="C105" s="2">
        <v>0.63</v>
      </c>
      <c r="D105" s="2">
        <v>57</v>
      </c>
      <c r="E105" s="2">
        <v>9</v>
      </c>
      <c r="F105" s="2">
        <v>4</v>
      </c>
      <c r="G105" s="2">
        <v>13</v>
      </c>
      <c r="H105" s="2">
        <v>97.9</v>
      </c>
      <c r="I105" s="6">
        <v>237</v>
      </c>
      <c r="J105" s="2">
        <v>2.4496372187371933E-9</v>
      </c>
      <c r="K105" s="2">
        <v>3.8678482401113579E-10</v>
      </c>
      <c r="L105" s="2">
        <v>1.7190436622717145E-10</v>
      </c>
      <c r="M105" s="2">
        <v>5.5868919023830719E-10</v>
      </c>
      <c r="N105" s="2">
        <v>3.0083264089755004E-9</v>
      </c>
      <c r="O105" s="2">
        <v>0.29535864978902954</v>
      </c>
      <c r="P105" s="2"/>
      <c r="Q105" s="2"/>
      <c r="R105" s="2"/>
      <c r="S105" s="2"/>
      <c r="T105" s="2"/>
      <c r="U105" s="2"/>
      <c r="V105" s="2"/>
      <c r="W105" s="3"/>
      <c r="X105" s="2"/>
      <c r="Y105" s="2"/>
      <c r="Z105" s="2"/>
      <c r="AA105" s="2"/>
      <c r="AB105" s="2"/>
      <c r="AC105" s="2"/>
    </row>
    <row r="106" spans="1:29" x14ac:dyDescent="0.3">
      <c r="A106" s="5" t="s">
        <v>16</v>
      </c>
      <c r="B106" s="2">
        <v>555</v>
      </c>
      <c r="C106" s="2">
        <v>0.71</v>
      </c>
      <c r="D106" s="2">
        <v>53</v>
      </c>
      <c r="E106" s="2">
        <v>14</v>
      </c>
      <c r="F106" s="2">
        <v>5</v>
      </c>
      <c r="G106" s="2">
        <v>19</v>
      </c>
      <c r="H106" s="2">
        <v>97.5</v>
      </c>
      <c r="I106" s="6">
        <v>243</v>
      </c>
      <c r="J106" s="2">
        <v>2.230606350692974E-9</v>
      </c>
      <c r="K106" s="2">
        <v>5.8921677188116292E-10</v>
      </c>
      <c r="L106" s="2">
        <v>2.1043456138612962E-10</v>
      </c>
      <c r="M106" s="2">
        <v>7.9965133326729255E-10</v>
      </c>
      <c r="N106" s="2">
        <v>3.0302576839602664E-9</v>
      </c>
      <c r="O106" s="2">
        <v>0.29629629629629628</v>
      </c>
      <c r="P106" s="2"/>
      <c r="Q106" s="2"/>
      <c r="R106" s="2"/>
      <c r="S106" s="2"/>
      <c r="T106" s="2"/>
      <c r="U106" s="2"/>
      <c r="V106" s="2"/>
      <c r="W106" s="3"/>
      <c r="X106" s="2"/>
      <c r="Y106" s="2"/>
      <c r="Z106" s="2"/>
      <c r="AA106" s="2"/>
      <c r="AB106" s="2"/>
      <c r="AC106" s="2"/>
    </row>
    <row r="107" spans="1:29" x14ac:dyDescent="0.3">
      <c r="A107" s="5" t="s">
        <v>16</v>
      </c>
      <c r="B107" s="2">
        <v>556</v>
      </c>
      <c r="C107" s="2">
        <v>0.59</v>
      </c>
      <c r="D107" s="2">
        <v>43</v>
      </c>
      <c r="E107" s="2">
        <v>7</v>
      </c>
      <c r="F107" s="2">
        <v>3</v>
      </c>
      <c r="G107" s="2">
        <v>10</v>
      </c>
      <c r="H107" s="2">
        <v>98.2</v>
      </c>
      <c r="I107" s="6">
        <v>244</v>
      </c>
      <c r="J107" s="2">
        <v>1.7894727752208412E-9</v>
      </c>
      <c r="K107" s="2">
        <v>2.9130952154757881E-10</v>
      </c>
      <c r="L107" s="2">
        <v>1.2484693780610518E-10</v>
      </c>
      <c r="M107" s="2">
        <v>4.1615645935368397E-10</v>
      </c>
      <c r="N107" s="2">
        <v>2.2056292345745251E-9</v>
      </c>
      <c r="O107" s="2">
        <v>0.21721311475409835</v>
      </c>
      <c r="P107" s="2"/>
      <c r="Q107" s="2"/>
      <c r="R107" s="2"/>
      <c r="S107" s="2"/>
      <c r="T107" s="2"/>
      <c r="U107" s="2"/>
      <c r="V107" s="2"/>
      <c r="W107" s="3"/>
      <c r="X107" s="2"/>
      <c r="Y107" s="2"/>
      <c r="Z107" s="2"/>
      <c r="AA107" s="2"/>
      <c r="AB107" s="2"/>
      <c r="AC107" s="2"/>
    </row>
    <row r="108" spans="1:29" x14ac:dyDescent="0.3">
      <c r="A108" s="5" t="s">
        <v>16</v>
      </c>
      <c r="B108" s="2">
        <v>558</v>
      </c>
      <c r="C108" s="2">
        <v>0.64</v>
      </c>
      <c r="D108" s="2">
        <v>54</v>
      </c>
      <c r="E108" s="2">
        <v>3</v>
      </c>
      <c r="F108" s="2">
        <v>3</v>
      </c>
      <c r="G108" s="2">
        <v>6</v>
      </c>
      <c r="H108" s="2">
        <v>98.3</v>
      </c>
      <c r="I108" s="6">
        <v>234.2</v>
      </c>
      <c r="J108" s="2">
        <v>2.3388981226070121E-9</v>
      </c>
      <c r="K108" s="2">
        <v>1.2993878458927844E-10</v>
      </c>
      <c r="L108" s="2">
        <v>1.2993878458927844E-10</v>
      </c>
      <c r="M108" s="2">
        <v>2.5987756917855688E-10</v>
      </c>
      <c r="N108" s="2">
        <v>2.5987756917855691E-9</v>
      </c>
      <c r="O108" s="2">
        <v>0.25619128949615716</v>
      </c>
      <c r="P108" s="2"/>
      <c r="Q108" s="2"/>
      <c r="R108" s="2"/>
      <c r="S108" s="2"/>
      <c r="T108" s="2"/>
      <c r="U108" s="2"/>
      <c r="V108" s="2"/>
      <c r="W108" s="3"/>
      <c r="X108" s="2"/>
      <c r="Y108" s="2"/>
      <c r="Z108" s="2"/>
      <c r="AA108" s="2"/>
      <c r="AB108" s="2"/>
      <c r="AC108" s="2"/>
    </row>
    <row r="109" spans="1:29" x14ac:dyDescent="0.3">
      <c r="A109" s="5" t="s">
        <v>16</v>
      </c>
      <c r="B109" s="2">
        <v>563</v>
      </c>
      <c r="C109" s="2">
        <v>0.71</v>
      </c>
      <c r="D109" s="2">
        <v>58</v>
      </c>
      <c r="E109" s="2">
        <v>9</v>
      </c>
      <c r="F109" s="2">
        <v>7</v>
      </c>
      <c r="G109" s="2">
        <v>16</v>
      </c>
      <c r="H109" s="2">
        <v>98.3</v>
      </c>
      <c r="I109" s="6">
        <v>237</v>
      </c>
      <c r="J109" s="2">
        <v>2.4824704280547434E-9</v>
      </c>
      <c r="K109" s="2">
        <v>3.8521092849125334E-10</v>
      </c>
      <c r="L109" s="2">
        <v>2.9960849993764149E-10</v>
      </c>
      <c r="M109" s="2">
        <v>6.8481942842889478E-10</v>
      </c>
      <c r="N109" s="2">
        <v>3.1672898564836382E-9</v>
      </c>
      <c r="O109" s="2">
        <v>0.31223628691983124</v>
      </c>
      <c r="P109" s="2"/>
      <c r="Q109" s="2"/>
      <c r="R109" s="2"/>
      <c r="S109" s="2"/>
      <c r="T109" s="2"/>
      <c r="U109" s="2"/>
      <c r="V109" s="2"/>
      <c r="W109" s="3"/>
      <c r="X109" s="2"/>
      <c r="Y109" s="2"/>
      <c r="Z109" s="2"/>
      <c r="AA109" s="2"/>
      <c r="AB109" s="2"/>
      <c r="AC109" s="2"/>
    </row>
    <row r="110" spans="1:29" x14ac:dyDescent="0.3">
      <c r="A110" s="5" t="s">
        <v>16</v>
      </c>
      <c r="B110" s="2">
        <v>565</v>
      </c>
      <c r="C110" s="2">
        <v>0.96</v>
      </c>
      <c r="D110" s="2">
        <v>49</v>
      </c>
      <c r="E110" s="2">
        <v>15</v>
      </c>
      <c r="F110" s="2">
        <v>4</v>
      </c>
      <c r="G110" s="2">
        <v>19</v>
      </c>
      <c r="H110" s="2">
        <v>98.2</v>
      </c>
      <c r="I110" s="6">
        <v>237.66666666666666</v>
      </c>
      <c r="J110" s="2">
        <v>2.0935062951049E-9</v>
      </c>
      <c r="K110" s="2">
        <v>6.408692740117041E-10</v>
      </c>
      <c r="L110" s="2">
        <v>1.7089847306978777E-10</v>
      </c>
      <c r="M110" s="2">
        <v>8.1176774708149192E-10</v>
      </c>
      <c r="N110" s="2">
        <v>2.9052740421863918E-9</v>
      </c>
      <c r="O110" s="2">
        <v>0.28611500701262271</v>
      </c>
      <c r="P110" s="2"/>
      <c r="Q110" s="2"/>
      <c r="R110" s="2"/>
      <c r="S110" s="2"/>
      <c r="T110" s="2"/>
      <c r="U110" s="2"/>
      <c r="V110" s="2"/>
      <c r="W110" s="3"/>
      <c r="X110" s="2"/>
      <c r="Y110" s="2"/>
      <c r="Z110" s="2"/>
      <c r="AA110" s="2"/>
      <c r="AB110" s="2"/>
      <c r="AC110" s="2"/>
    </row>
    <row r="111" spans="1:29" x14ac:dyDescent="0.3">
      <c r="A111" s="5" t="s">
        <v>16</v>
      </c>
      <c r="B111" s="2">
        <v>566</v>
      </c>
      <c r="C111" s="2">
        <v>0.45</v>
      </c>
      <c r="D111" s="2">
        <v>58</v>
      </c>
      <c r="E111" s="2">
        <v>6</v>
      </c>
      <c r="F111" s="2">
        <v>5</v>
      </c>
      <c r="G111" s="2">
        <v>11</v>
      </c>
      <c r="H111" s="2">
        <v>98.6</v>
      </c>
      <c r="I111" s="6">
        <v>244</v>
      </c>
      <c r="J111" s="2">
        <v>2.4039155475606927E-9</v>
      </c>
      <c r="K111" s="2">
        <v>2.486809187131751E-10</v>
      </c>
      <c r="L111" s="2">
        <v>2.072340989276459E-10</v>
      </c>
      <c r="M111" s="2">
        <v>4.5591501764082103E-10</v>
      </c>
      <c r="N111" s="2">
        <v>2.8598305652015136E-9</v>
      </c>
      <c r="O111" s="2">
        <v>0.28278688524590162</v>
      </c>
      <c r="P111" s="2"/>
      <c r="Q111" s="2"/>
      <c r="R111" s="2"/>
      <c r="S111" s="2"/>
      <c r="T111" s="2"/>
      <c r="U111" s="2"/>
      <c r="V111" s="2"/>
      <c r="W111" s="3"/>
      <c r="X111" s="2"/>
      <c r="Y111" s="2"/>
      <c r="Z111" s="2"/>
      <c r="AA111" s="2"/>
      <c r="AB111" s="2"/>
      <c r="AC111" s="2"/>
    </row>
    <row r="112" spans="1:29" x14ac:dyDescent="0.3">
      <c r="A112" s="5" t="s">
        <v>16</v>
      </c>
      <c r="B112" s="2">
        <v>567</v>
      </c>
      <c r="C112" s="2">
        <v>0.82</v>
      </c>
      <c r="D112" s="2">
        <v>51</v>
      </c>
      <c r="E112" s="2">
        <v>6</v>
      </c>
      <c r="F112" s="2">
        <v>5</v>
      </c>
      <c r="G112" s="2">
        <v>11</v>
      </c>
      <c r="H112" s="2">
        <v>97.9</v>
      </c>
      <c r="I112" s="6">
        <v>226.07142857142858</v>
      </c>
      <c r="J112" s="2">
        <v>2.2977340477274488E-9</v>
      </c>
      <c r="K112" s="2">
        <v>2.703216526738175E-10</v>
      </c>
      <c r="L112" s="2">
        <v>2.2526804389484792E-10</v>
      </c>
      <c r="M112" s="2">
        <v>4.9558969656866534E-10</v>
      </c>
      <c r="N112" s="2">
        <v>2.793323744296114E-9</v>
      </c>
      <c r="O112" s="2">
        <v>0.27424960505529222</v>
      </c>
      <c r="P112" s="2"/>
      <c r="Q112" s="2"/>
      <c r="R112" s="2"/>
      <c r="S112" s="2"/>
      <c r="T112" s="2"/>
      <c r="U112" s="2"/>
      <c r="V112" s="2"/>
      <c r="W112" s="3"/>
      <c r="X112" s="2"/>
      <c r="Y112" s="2"/>
      <c r="Z112" s="2"/>
      <c r="AA112" s="2"/>
      <c r="AB112" s="2"/>
      <c r="AC112" s="2"/>
    </row>
    <row r="113" spans="1:29" x14ac:dyDescent="0.3">
      <c r="A113" s="5" t="s">
        <v>16</v>
      </c>
      <c r="B113" s="2">
        <v>569</v>
      </c>
      <c r="C113" s="2">
        <v>0.91</v>
      </c>
      <c r="D113" s="2">
        <v>42</v>
      </c>
      <c r="E113" s="2">
        <v>10</v>
      </c>
      <c r="F113" s="2">
        <v>3</v>
      </c>
      <c r="G113" s="2">
        <v>13</v>
      </c>
      <c r="H113" s="2">
        <v>98.2</v>
      </c>
      <c r="I113" s="6">
        <v>237.6</v>
      </c>
      <c r="J113" s="2">
        <v>1.7949374560002331E-9</v>
      </c>
      <c r="K113" s="2">
        <v>4.2736606095243646E-10</v>
      </c>
      <c r="L113" s="2">
        <v>1.2820981828573093E-10</v>
      </c>
      <c r="M113" s="2">
        <v>5.5557587923816739E-10</v>
      </c>
      <c r="N113" s="2">
        <v>2.3505133352384005E-9</v>
      </c>
      <c r="O113" s="2">
        <v>0.23148148148148148</v>
      </c>
      <c r="P113" s="2"/>
      <c r="Q113" s="2"/>
      <c r="R113" s="2"/>
      <c r="S113" s="2"/>
      <c r="T113" s="2"/>
      <c r="U113" s="2"/>
      <c r="V113" s="2"/>
      <c r="W113" s="3"/>
      <c r="X113" s="2"/>
      <c r="Y113" s="2"/>
      <c r="Z113" s="2"/>
      <c r="AA113" s="2"/>
      <c r="AB113" s="2"/>
      <c r="AC113" s="2"/>
    </row>
    <row r="114" spans="1:29" x14ac:dyDescent="0.3">
      <c r="A114" s="5" t="s">
        <v>16</v>
      </c>
      <c r="B114" s="2">
        <v>572</v>
      </c>
      <c r="C114" s="2">
        <v>0.51</v>
      </c>
      <c r="D114" s="2">
        <v>80</v>
      </c>
      <c r="E114" s="2">
        <v>19</v>
      </c>
      <c r="F114" s="2">
        <v>4</v>
      </c>
      <c r="G114" s="2">
        <v>23</v>
      </c>
      <c r="H114" s="2">
        <v>96.2</v>
      </c>
      <c r="I114" s="6">
        <v>212.45</v>
      </c>
      <c r="J114" s="2">
        <v>3.9031580149348586E-9</v>
      </c>
      <c r="K114" s="2">
        <v>9.2700002854702906E-10</v>
      </c>
      <c r="L114" s="2">
        <v>1.9515790074674296E-10</v>
      </c>
      <c r="M114" s="2">
        <v>1.1221579292937719E-9</v>
      </c>
      <c r="N114" s="2">
        <v>5.0253159442286303E-9</v>
      </c>
      <c r="O114" s="2">
        <v>0.48481995763709113</v>
      </c>
      <c r="P114" s="2"/>
      <c r="Q114" s="2"/>
      <c r="R114" s="2"/>
      <c r="S114" s="2"/>
      <c r="T114" s="2"/>
      <c r="U114" s="2"/>
      <c r="V114" s="2"/>
      <c r="W114" s="3"/>
      <c r="X114" s="2"/>
      <c r="Y114" s="2"/>
      <c r="Z114" s="2"/>
      <c r="AA114" s="2"/>
      <c r="AB114" s="2"/>
      <c r="AC114" s="2"/>
    </row>
    <row r="115" spans="1:29" x14ac:dyDescent="0.3">
      <c r="A115" s="5" t="s">
        <v>16</v>
      </c>
      <c r="B115" s="2">
        <v>573</v>
      </c>
      <c r="C115" s="2">
        <v>0.77</v>
      </c>
      <c r="D115" s="2">
        <v>46</v>
      </c>
      <c r="E115" s="2">
        <v>10</v>
      </c>
      <c r="F115" s="2">
        <v>4</v>
      </c>
      <c r="G115" s="2">
        <v>14</v>
      </c>
      <c r="H115" s="2">
        <v>98.6</v>
      </c>
      <c r="I115" s="6">
        <v>243</v>
      </c>
      <c r="J115" s="2">
        <v>1.9143996101760477E-9</v>
      </c>
      <c r="K115" s="2">
        <v>4.161738282991408E-10</v>
      </c>
      <c r="L115" s="2">
        <v>1.6646953131965631E-10</v>
      </c>
      <c r="M115" s="2">
        <v>5.8264335961879706E-10</v>
      </c>
      <c r="N115" s="2">
        <v>2.4970429697948448E-9</v>
      </c>
      <c r="O115" s="2">
        <v>0.24691358024691357</v>
      </c>
      <c r="P115" s="2"/>
      <c r="Q115" s="2"/>
      <c r="R115" s="2"/>
      <c r="S115" s="2"/>
      <c r="T115" s="2"/>
      <c r="U115" s="2"/>
      <c r="V115" s="2"/>
      <c r="W115" s="3"/>
      <c r="X115" s="2"/>
      <c r="Y115" s="2"/>
      <c r="Z115" s="2"/>
      <c r="AA115" s="2"/>
      <c r="AB115" s="2"/>
      <c r="AC115" s="2"/>
    </row>
    <row r="116" spans="1:29" x14ac:dyDescent="0.3">
      <c r="A116" s="5" t="s">
        <v>16</v>
      </c>
      <c r="B116" s="2">
        <v>574</v>
      </c>
      <c r="C116" s="2">
        <v>0.31</v>
      </c>
      <c r="D116" s="2">
        <v>46</v>
      </c>
      <c r="E116" s="2">
        <v>12</v>
      </c>
      <c r="F116" s="2">
        <v>3</v>
      </c>
      <c r="G116" s="2">
        <v>15</v>
      </c>
      <c r="H116" s="2">
        <v>98</v>
      </c>
      <c r="I116" s="6">
        <v>237</v>
      </c>
      <c r="J116" s="2">
        <v>1.9748829664985816E-9</v>
      </c>
      <c r="K116" s="2">
        <v>5.1518686082571695E-10</v>
      </c>
      <c r="L116" s="2">
        <v>1.2879671520642924E-10</v>
      </c>
      <c r="M116" s="2">
        <v>6.4398357603214613E-10</v>
      </c>
      <c r="N116" s="2">
        <v>2.6188665425307276E-9</v>
      </c>
      <c r="O116" s="2">
        <v>0.25738396624472576</v>
      </c>
      <c r="P116" s="2"/>
      <c r="Q116" s="2"/>
      <c r="R116" s="2"/>
      <c r="S116" s="2"/>
      <c r="T116" s="2"/>
      <c r="U116" s="2"/>
      <c r="V116" s="2"/>
      <c r="W116" s="3"/>
      <c r="X116" s="2"/>
      <c r="Y116" s="2"/>
      <c r="Z116" s="2"/>
      <c r="AA116" s="2"/>
      <c r="AB116" s="2"/>
      <c r="AC116" s="2"/>
    </row>
    <row r="117" spans="1:29" x14ac:dyDescent="0.3">
      <c r="A117" s="5" t="s">
        <v>16</v>
      </c>
      <c r="B117" s="2">
        <v>575</v>
      </c>
      <c r="C117" s="2">
        <v>0.83</v>
      </c>
      <c r="D117" s="2">
        <v>44</v>
      </c>
      <c r="E117" s="2">
        <v>9</v>
      </c>
      <c r="F117" s="2">
        <v>3</v>
      </c>
      <c r="G117" s="2">
        <v>12</v>
      </c>
      <c r="H117" s="2">
        <v>98.7</v>
      </c>
      <c r="I117" s="6">
        <v>229.75</v>
      </c>
      <c r="J117" s="2">
        <v>1.9348083713582209E-9</v>
      </c>
      <c r="K117" s="2">
        <v>3.9575625777781788E-10</v>
      </c>
      <c r="L117" s="2">
        <v>1.3191875259260597E-10</v>
      </c>
      <c r="M117" s="2">
        <v>5.2767501037042387E-10</v>
      </c>
      <c r="N117" s="2">
        <v>2.4624833817286447E-9</v>
      </c>
      <c r="O117" s="2">
        <v>0.24374319912948858</v>
      </c>
      <c r="P117" s="2"/>
      <c r="Q117" s="2"/>
      <c r="R117" s="2"/>
      <c r="S117" s="2"/>
      <c r="T117" s="2"/>
      <c r="U117" s="2"/>
      <c r="V117" s="2"/>
      <c r="W117" s="3"/>
      <c r="X117" s="2"/>
      <c r="Y117" s="2"/>
      <c r="Z117" s="2"/>
      <c r="AA117" s="2"/>
      <c r="AB117" s="2"/>
      <c r="AC117" s="2"/>
    </row>
    <row r="118" spans="1:29" x14ac:dyDescent="0.3">
      <c r="A118" s="5" t="s">
        <v>16</v>
      </c>
      <c r="B118" s="2">
        <v>577</v>
      </c>
      <c r="C118" s="2">
        <v>0.75</v>
      </c>
      <c r="D118" s="2">
        <v>49</v>
      </c>
      <c r="E118" s="2">
        <v>2</v>
      </c>
      <c r="F118" s="2">
        <v>11</v>
      </c>
      <c r="G118" s="2">
        <v>13</v>
      </c>
      <c r="H118" s="2">
        <v>97.9</v>
      </c>
      <c r="I118" s="6">
        <v>227.15384615384616</v>
      </c>
      <c r="J118" s="2">
        <v>2.1971072015704239E-9</v>
      </c>
      <c r="K118" s="2">
        <v>8.9677844962058128E-11</v>
      </c>
      <c r="L118" s="2">
        <v>4.9322814729131973E-10</v>
      </c>
      <c r="M118" s="2">
        <v>5.8290599225337785E-10</v>
      </c>
      <c r="N118" s="2">
        <v>2.7800131938238018E-9</v>
      </c>
      <c r="O118" s="2">
        <v>0.27294277006434137</v>
      </c>
      <c r="P118" s="2"/>
      <c r="Q118" s="2"/>
      <c r="R118" s="2"/>
      <c r="S118" s="2"/>
      <c r="T118" s="2"/>
      <c r="U118" s="2"/>
      <c r="V118" s="2"/>
      <c r="W118" s="3"/>
      <c r="X118" s="2"/>
      <c r="Y118" s="2"/>
      <c r="Z118" s="2"/>
      <c r="AA118" s="2"/>
      <c r="AB118" s="2"/>
      <c r="AC118" s="2"/>
    </row>
    <row r="119" spans="1:29" x14ac:dyDescent="0.3">
      <c r="A119" s="5" t="s">
        <v>16</v>
      </c>
      <c r="B119" s="2">
        <v>578</v>
      </c>
      <c r="C119" s="2">
        <v>0.76</v>
      </c>
      <c r="D119" s="2">
        <v>37</v>
      </c>
      <c r="E119" s="2">
        <v>13</v>
      </c>
      <c r="F119" s="2">
        <v>4</v>
      </c>
      <c r="G119" s="2">
        <v>17</v>
      </c>
      <c r="H119" s="2">
        <v>98</v>
      </c>
      <c r="I119" s="6">
        <v>243</v>
      </c>
      <c r="J119" s="2">
        <v>1.5492707759193116E-9</v>
      </c>
      <c r="K119" s="2">
        <v>5.4433838072840669E-10</v>
      </c>
      <c r="L119" s="2">
        <v>1.6748873253181745E-10</v>
      </c>
      <c r="M119" s="2">
        <v>7.1182711326022419E-10</v>
      </c>
      <c r="N119" s="2">
        <v>2.2610978891795356E-9</v>
      </c>
      <c r="O119" s="2">
        <v>0.22222222222222221</v>
      </c>
      <c r="P119" s="2"/>
      <c r="Q119" s="2"/>
      <c r="R119" s="2"/>
      <c r="S119" s="2"/>
      <c r="T119" s="2"/>
      <c r="U119" s="2"/>
      <c r="V119" s="2"/>
      <c r="W119" s="3"/>
      <c r="X119" s="2"/>
      <c r="Y119" s="2"/>
      <c r="Z119" s="2"/>
      <c r="AA119" s="2"/>
      <c r="AB119" s="2"/>
      <c r="AC119" s="2"/>
    </row>
    <row r="120" spans="1:29" x14ac:dyDescent="0.3">
      <c r="A120" s="5" t="s">
        <v>16</v>
      </c>
      <c r="B120" s="2">
        <v>579</v>
      </c>
      <c r="C120" s="2">
        <v>1.0900000000000001</v>
      </c>
      <c r="D120" s="2">
        <v>46</v>
      </c>
      <c r="E120" s="2">
        <v>8</v>
      </c>
      <c r="F120" s="2">
        <v>2</v>
      </c>
      <c r="G120" s="2">
        <v>10</v>
      </c>
      <c r="H120" s="2">
        <v>98.1</v>
      </c>
      <c r="I120" s="6">
        <v>230.55555555555554</v>
      </c>
      <c r="J120" s="2">
        <v>2.0280151113030201E-9</v>
      </c>
      <c r="K120" s="2">
        <v>3.526982802266122E-10</v>
      </c>
      <c r="L120" s="2">
        <v>8.817457005665305E-11</v>
      </c>
      <c r="M120" s="2">
        <v>4.4087285028326529E-10</v>
      </c>
      <c r="N120" s="2">
        <v>2.4688879615862852E-9</v>
      </c>
      <c r="O120" s="2">
        <v>0.24289156626506025</v>
      </c>
      <c r="P120" s="2"/>
      <c r="Q120" s="2"/>
      <c r="R120" s="2"/>
      <c r="S120" s="2"/>
      <c r="T120" s="2"/>
      <c r="U120" s="2"/>
      <c r="V120" s="2"/>
      <c r="W120" s="3"/>
      <c r="X120" s="2"/>
      <c r="Y120" s="2"/>
      <c r="Z120" s="2"/>
      <c r="AA120" s="2"/>
      <c r="AB120" s="2"/>
      <c r="AC120" s="2"/>
    </row>
    <row r="121" spans="1:29" x14ac:dyDescent="0.3">
      <c r="A121" s="5" t="s">
        <v>16</v>
      </c>
      <c r="B121" s="2">
        <v>580</v>
      </c>
      <c r="C121" s="2">
        <v>1</v>
      </c>
      <c r="D121" s="2">
        <v>46</v>
      </c>
      <c r="E121" s="2">
        <v>6</v>
      </c>
      <c r="F121" s="2">
        <v>5</v>
      </c>
      <c r="G121" s="2">
        <v>11</v>
      </c>
      <c r="H121" s="2">
        <v>98.1</v>
      </c>
      <c r="I121" s="6">
        <v>241</v>
      </c>
      <c r="J121" s="2">
        <v>1.9401251064793761E-9</v>
      </c>
      <c r="K121" s="2">
        <v>2.5305979649730994E-10</v>
      </c>
      <c r="L121" s="2">
        <v>2.1088316374775829E-10</v>
      </c>
      <c r="M121" s="2">
        <v>4.6394296024506824E-10</v>
      </c>
      <c r="N121" s="2">
        <v>2.4040680667244444E-9</v>
      </c>
      <c r="O121" s="2">
        <v>0.23651452282157676</v>
      </c>
      <c r="P121" s="2"/>
      <c r="Q121" s="2"/>
      <c r="R121" s="2"/>
      <c r="S121" s="2"/>
      <c r="T121" s="2"/>
      <c r="U121" s="2"/>
      <c r="V121" s="2"/>
      <c r="W121" s="3"/>
      <c r="X121" s="2"/>
      <c r="Y121" s="2"/>
      <c r="Z121" s="2"/>
      <c r="AA121" s="2"/>
      <c r="AB121" s="2"/>
      <c r="AC121" s="2"/>
    </row>
    <row r="122" spans="1:29" x14ac:dyDescent="0.3">
      <c r="A122" s="5" t="s">
        <v>16</v>
      </c>
      <c r="B122" s="2">
        <v>581</v>
      </c>
      <c r="C122" s="2">
        <v>0.64</v>
      </c>
      <c r="D122" s="2">
        <v>54</v>
      </c>
      <c r="E122" s="2">
        <v>12</v>
      </c>
      <c r="F122" s="2">
        <v>6</v>
      </c>
      <c r="G122" s="2">
        <v>18</v>
      </c>
      <c r="H122" s="2">
        <v>97.9</v>
      </c>
      <c r="I122" s="6">
        <v>243</v>
      </c>
      <c r="J122" s="2">
        <v>2.2634074886577575E-9</v>
      </c>
      <c r="K122" s="2">
        <v>5.0297944192394615E-10</v>
      </c>
      <c r="L122" s="2">
        <v>2.5148972096197308E-10</v>
      </c>
      <c r="M122" s="2">
        <v>7.5446916288591917E-10</v>
      </c>
      <c r="N122" s="2">
        <v>3.0178766515436767E-9</v>
      </c>
      <c r="O122" s="2">
        <v>0.29629629629629628</v>
      </c>
      <c r="P122" s="2"/>
      <c r="Q122" s="2"/>
      <c r="R122" s="2"/>
      <c r="S122" s="2"/>
      <c r="T122" s="2"/>
      <c r="U122" s="2"/>
      <c r="V122" s="2"/>
      <c r="W122" s="3"/>
      <c r="X122" s="2"/>
      <c r="Y122" s="2"/>
      <c r="Z122" s="2"/>
      <c r="AA122" s="2"/>
      <c r="AB122" s="2"/>
      <c r="AC122" s="2"/>
    </row>
    <row r="123" spans="1:29" x14ac:dyDescent="0.3">
      <c r="A123" s="5" t="s">
        <v>16</v>
      </c>
      <c r="B123" s="2">
        <v>582</v>
      </c>
      <c r="C123" s="2">
        <v>0.62</v>
      </c>
      <c r="D123" s="2">
        <v>47</v>
      </c>
      <c r="E123" s="2">
        <v>6</v>
      </c>
      <c r="F123" s="2">
        <v>7</v>
      </c>
      <c r="G123" s="2">
        <v>13</v>
      </c>
      <c r="H123" s="2">
        <v>96.9</v>
      </c>
      <c r="I123" s="6">
        <v>208.33333333333334</v>
      </c>
      <c r="J123" s="2">
        <v>2.3215245052148223E-9</v>
      </c>
      <c r="K123" s="2">
        <v>2.9636483045295605E-10</v>
      </c>
      <c r="L123" s="2">
        <v>3.4575896886178207E-10</v>
      </c>
      <c r="M123" s="2">
        <v>6.4212379931473807E-10</v>
      </c>
      <c r="N123" s="2">
        <v>2.9636483045295605E-9</v>
      </c>
      <c r="O123" s="2">
        <v>0.28799999999999998</v>
      </c>
      <c r="P123" s="2"/>
      <c r="Q123" s="2"/>
      <c r="R123" s="2"/>
      <c r="S123" s="2"/>
      <c r="T123" s="2"/>
      <c r="U123" s="2"/>
      <c r="V123" s="2"/>
      <c r="W123" s="3"/>
      <c r="X123" s="2"/>
      <c r="Y123" s="2"/>
      <c r="Z123" s="2"/>
      <c r="AA123" s="2"/>
      <c r="AB123" s="2"/>
      <c r="AC123" s="2"/>
    </row>
    <row r="124" spans="1:29" x14ac:dyDescent="0.3">
      <c r="A124" s="5" t="s">
        <v>16</v>
      </c>
      <c r="B124" s="2">
        <v>584</v>
      </c>
      <c r="C124" s="2">
        <v>0.93</v>
      </c>
      <c r="D124" s="2">
        <v>52</v>
      </c>
      <c r="E124" s="2">
        <v>5</v>
      </c>
      <c r="F124" s="2">
        <v>4</v>
      </c>
      <c r="G124" s="2">
        <v>9</v>
      </c>
      <c r="H124" s="2">
        <v>98.2</v>
      </c>
      <c r="I124" s="6">
        <v>244</v>
      </c>
      <c r="J124" s="2">
        <v>2.1640135886391567E-9</v>
      </c>
      <c r="K124" s="2">
        <v>2.0807822967684198E-10</v>
      </c>
      <c r="L124" s="2">
        <v>1.664625837414736E-10</v>
      </c>
      <c r="M124" s="2">
        <v>3.7454081341831558E-10</v>
      </c>
      <c r="N124" s="2">
        <v>2.5385544020574722E-9</v>
      </c>
      <c r="O124" s="2">
        <v>0.25</v>
      </c>
      <c r="P124" s="2"/>
      <c r="Q124" s="2"/>
      <c r="R124" s="2"/>
      <c r="S124" s="2"/>
      <c r="T124" s="2"/>
      <c r="U124" s="2"/>
      <c r="V124" s="2"/>
      <c r="W124" s="3"/>
      <c r="X124" s="2"/>
      <c r="Y124" s="2"/>
      <c r="Z124" s="2"/>
      <c r="AA124" s="2"/>
      <c r="AB124" s="2"/>
      <c r="AC124" s="2"/>
    </row>
    <row r="125" spans="1:29" x14ac:dyDescent="0.3">
      <c r="A125" s="5" t="s">
        <v>16</v>
      </c>
      <c r="B125" s="2">
        <v>585</v>
      </c>
      <c r="C125" s="2">
        <v>0.46</v>
      </c>
      <c r="D125" s="2">
        <v>38</v>
      </c>
      <c r="E125" s="2">
        <v>7</v>
      </c>
      <c r="F125" s="2">
        <v>5</v>
      </c>
      <c r="G125" s="2">
        <v>12</v>
      </c>
      <c r="H125" s="2">
        <v>98.1</v>
      </c>
      <c r="I125" s="6">
        <v>244</v>
      </c>
      <c r="J125" s="2">
        <v>1.5830065685262052E-9</v>
      </c>
      <c r="K125" s="2">
        <v>2.9160647314956409E-10</v>
      </c>
      <c r="L125" s="2">
        <v>2.0829033796397436E-10</v>
      </c>
      <c r="M125" s="2">
        <v>4.998968111135385E-10</v>
      </c>
      <c r="N125" s="2">
        <v>2.0829033796397435E-9</v>
      </c>
      <c r="O125" s="2">
        <v>0.20491803278688525</v>
      </c>
      <c r="P125" s="2"/>
      <c r="Q125" s="2"/>
      <c r="R125" s="2"/>
      <c r="S125" s="2"/>
      <c r="T125" s="2"/>
      <c r="U125" s="2"/>
      <c r="V125" s="2"/>
      <c r="W125" s="3"/>
      <c r="X125" s="2"/>
      <c r="Y125" s="2"/>
      <c r="Z125" s="2"/>
      <c r="AA125" s="2"/>
      <c r="AB125" s="2"/>
      <c r="AC125" s="2"/>
    </row>
    <row r="126" spans="1:29" x14ac:dyDescent="0.3">
      <c r="A126" s="5" t="s">
        <v>16</v>
      </c>
      <c r="B126" s="2">
        <v>586</v>
      </c>
      <c r="C126" s="2">
        <v>0.82</v>
      </c>
      <c r="D126" s="2">
        <v>62</v>
      </c>
      <c r="E126" s="2">
        <v>11</v>
      </c>
      <c r="F126" s="2">
        <v>7</v>
      </c>
      <c r="G126" s="2">
        <v>18</v>
      </c>
      <c r="H126" s="2">
        <v>97.9</v>
      </c>
      <c r="I126" s="6">
        <v>243</v>
      </c>
      <c r="J126" s="2">
        <v>2.598727116607055E-9</v>
      </c>
      <c r="K126" s="2">
        <v>4.6106448843028396E-10</v>
      </c>
      <c r="L126" s="2">
        <v>2.9340467445563526E-10</v>
      </c>
      <c r="M126" s="2">
        <v>7.5446916288591917E-10</v>
      </c>
      <c r="N126" s="2">
        <v>3.3531962794929742E-9</v>
      </c>
      <c r="O126" s="2">
        <v>0.32921810699588477</v>
      </c>
      <c r="P126" s="2"/>
      <c r="Q126" s="2"/>
      <c r="R126" s="2"/>
      <c r="S126" s="2"/>
      <c r="T126" s="2"/>
      <c r="U126" s="2"/>
      <c r="V126" s="2"/>
      <c r="W126" s="3"/>
      <c r="X126" s="2"/>
      <c r="Y126" s="2"/>
      <c r="Z126" s="2"/>
      <c r="AA126" s="2"/>
      <c r="AB126" s="2"/>
      <c r="AC126" s="2"/>
    </row>
    <row r="127" spans="1:29" x14ac:dyDescent="0.3">
      <c r="A127" s="5" t="s">
        <v>16</v>
      </c>
      <c r="B127" s="2">
        <v>587</v>
      </c>
      <c r="C127" s="2">
        <v>0.39</v>
      </c>
      <c r="D127" s="2">
        <v>46</v>
      </c>
      <c r="E127" s="2">
        <v>8</v>
      </c>
      <c r="F127" s="2">
        <v>7</v>
      </c>
      <c r="G127" s="2">
        <v>15</v>
      </c>
      <c r="H127" s="2">
        <v>97.7</v>
      </c>
      <c r="I127" s="6">
        <v>227.4</v>
      </c>
      <c r="J127" s="2">
        <v>2.0645754634471498E-9</v>
      </c>
      <c r="K127" s="2">
        <v>3.5905660233863476E-10</v>
      </c>
      <c r="L127" s="2">
        <v>3.1417452704630541E-10</v>
      </c>
      <c r="M127" s="2">
        <v>6.7323112938494017E-10</v>
      </c>
      <c r="N127" s="2">
        <v>2.7378065928320902E-9</v>
      </c>
      <c r="O127" s="2">
        <v>0.26824978012313105</v>
      </c>
      <c r="P127" s="2"/>
      <c r="Q127" s="2"/>
      <c r="R127" s="2"/>
      <c r="S127" s="2"/>
      <c r="T127" s="2"/>
      <c r="U127" s="2"/>
      <c r="V127" s="2"/>
      <c r="W127" s="3"/>
      <c r="X127" s="2"/>
      <c r="Y127" s="2"/>
      <c r="Z127" s="2"/>
      <c r="AA127" s="2"/>
      <c r="AB127" s="2"/>
      <c r="AC127" s="2"/>
    </row>
    <row r="128" spans="1:29" x14ac:dyDescent="0.3">
      <c r="A128" s="5" t="s">
        <v>16</v>
      </c>
      <c r="B128" s="2">
        <v>589</v>
      </c>
      <c r="C128" s="2">
        <v>0.47</v>
      </c>
      <c r="D128" s="2">
        <v>47</v>
      </c>
      <c r="E128" s="2">
        <v>7</v>
      </c>
      <c r="F128" s="2">
        <v>1</v>
      </c>
      <c r="G128" s="2">
        <v>8</v>
      </c>
      <c r="H128" s="2">
        <v>97.9</v>
      </c>
      <c r="I128" s="6">
        <v>225.71428571428572</v>
      </c>
      <c r="J128" s="2">
        <v>2.1208701183277279E-9</v>
      </c>
      <c r="K128" s="2">
        <v>3.1587427294242755E-10</v>
      </c>
      <c r="L128" s="2">
        <v>4.5124896134632508E-11</v>
      </c>
      <c r="M128" s="2">
        <v>3.6099916907706007E-10</v>
      </c>
      <c r="N128" s="2">
        <v>2.481869287404788E-9</v>
      </c>
      <c r="O128" s="2">
        <v>0.24367088607594936</v>
      </c>
      <c r="P128" s="2"/>
      <c r="Q128" s="2"/>
      <c r="R128" s="2"/>
      <c r="S128" s="2"/>
      <c r="T128" s="2"/>
      <c r="U128" s="2"/>
      <c r="V128" s="2"/>
      <c r="W128" s="3"/>
      <c r="X128" s="2"/>
      <c r="Y128" s="2"/>
      <c r="Z128" s="2"/>
      <c r="AA128" s="2"/>
      <c r="AB128" s="2"/>
      <c r="AC128" s="2"/>
    </row>
    <row r="129" spans="1:29" x14ac:dyDescent="0.3">
      <c r="A129" s="5" t="s">
        <v>16</v>
      </c>
      <c r="B129" s="2">
        <v>590</v>
      </c>
      <c r="C129" s="2">
        <v>0.73</v>
      </c>
      <c r="D129" s="2">
        <v>52</v>
      </c>
      <c r="E129" s="2">
        <v>10</v>
      </c>
      <c r="F129" s="2">
        <v>4</v>
      </c>
      <c r="G129" s="2">
        <v>14</v>
      </c>
      <c r="H129" s="2">
        <v>97.5</v>
      </c>
      <c r="I129" s="6">
        <v>244</v>
      </c>
      <c r="J129" s="2">
        <v>2.1795500964550282E-9</v>
      </c>
      <c r="K129" s="2">
        <v>4.1914424931827462E-10</v>
      </c>
      <c r="L129" s="2">
        <v>1.6765769972730984E-10</v>
      </c>
      <c r="M129" s="2">
        <v>5.8680194904558441E-10</v>
      </c>
      <c r="N129" s="2">
        <v>2.7663520455006126E-9</v>
      </c>
      <c r="O129" s="2">
        <v>0.27049180327868855</v>
      </c>
      <c r="P129" s="2"/>
      <c r="Q129" s="2"/>
      <c r="R129" s="2"/>
      <c r="S129" s="2"/>
      <c r="T129" s="2"/>
      <c r="U129" s="2"/>
      <c r="V129" s="2"/>
      <c r="W129" s="3"/>
      <c r="X129" s="2"/>
      <c r="Y129" s="2"/>
      <c r="Z129" s="2"/>
      <c r="AA129" s="2"/>
      <c r="AB129" s="2"/>
      <c r="AC129" s="2"/>
    </row>
    <row r="130" spans="1:29" x14ac:dyDescent="0.3">
      <c r="A130" s="5" t="s">
        <v>16</v>
      </c>
      <c r="B130" s="2">
        <v>591</v>
      </c>
      <c r="C130" s="2">
        <v>0.78</v>
      </c>
      <c r="D130" s="2">
        <v>48</v>
      </c>
      <c r="E130" s="2">
        <v>9</v>
      </c>
      <c r="F130" s="2">
        <v>6</v>
      </c>
      <c r="G130" s="2">
        <v>15</v>
      </c>
      <c r="H130" s="2">
        <v>98.1</v>
      </c>
      <c r="I130" s="6">
        <v>238.75</v>
      </c>
      <c r="J130" s="2">
        <v>2.0435572257458161E-9</v>
      </c>
      <c r="K130" s="2">
        <v>3.8316697982734049E-10</v>
      </c>
      <c r="L130" s="2">
        <v>2.5544465321822701E-10</v>
      </c>
      <c r="M130" s="2">
        <v>6.386116330455675E-10</v>
      </c>
      <c r="N130" s="2">
        <v>2.6821688587913836E-9</v>
      </c>
      <c r="O130" s="2">
        <v>0.26387434554973821</v>
      </c>
      <c r="P130" s="2"/>
      <c r="Q130" s="2"/>
      <c r="R130" s="2"/>
      <c r="S130" s="2"/>
      <c r="T130" s="2"/>
      <c r="U130" s="2"/>
      <c r="V130" s="2"/>
      <c r="W130" s="3"/>
      <c r="X130" s="2"/>
      <c r="Y130" s="2"/>
      <c r="Z130" s="2"/>
      <c r="AA130" s="2"/>
      <c r="AB130" s="2"/>
      <c r="AC130" s="2"/>
    </row>
    <row r="131" spans="1:29" x14ac:dyDescent="0.3">
      <c r="A131" s="5" t="s">
        <v>16</v>
      </c>
      <c r="B131" s="2">
        <v>592</v>
      </c>
      <c r="C131" s="2">
        <v>0.8</v>
      </c>
      <c r="D131" s="2">
        <v>36</v>
      </c>
      <c r="E131" s="2">
        <v>17</v>
      </c>
      <c r="F131" s="2">
        <v>6</v>
      </c>
      <c r="G131" s="2">
        <v>23</v>
      </c>
      <c r="H131" s="2">
        <v>97.3</v>
      </c>
      <c r="I131" s="6">
        <v>243</v>
      </c>
      <c r="J131" s="2">
        <v>1.5182431869790649E-9</v>
      </c>
      <c r="K131" s="2">
        <v>7.1694817162900287E-10</v>
      </c>
      <c r="L131" s="2">
        <v>2.5304053116317747E-10</v>
      </c>
      <c r="M131" s="2">
        <v>9.6998870279218029E-10</v>
      </c>
      <c r="N131" s="2">
        <v>2.488231889771245E-9</v>
      </c>
      <c r="O131" s="2">
        <v>0.24279835390946503</v>
      </c>
      <c r="P131" s="2"/>
      <c r="Q131" s="2"/>
      <c r="R131" s="2"/>
      <c r="S131" s="2"/>
      <c r="T131" s="2"/>
      <c r="U131" s="2"/>
      <c r="V131" s="2"/>
      <c r="W131" s="3"/>
      <c r="X131" s="2"/>
      <c r="Y131" s="2"/>
      <c r="Z131" s="2"/>
      <c r="AA131" s="2"/>
      <c r="AB131" s="2"/>
      <c r="AC131" s="2"/>
    </row>
    <row r="132" spans="1:29" x14ac:dyDescent="0.3">
      <c r="A132" s="5" t="s">
        <v>16</v>
      </c>
      <c r="B132" s="2">
        <v>593</v>
      </c>
      <c r="C132" s="2">
        <v>1.21</v>
      </c>
      <c r="D132" s="2">
        <v>64</v>
      </c>
      <c r="E132" s="2">
        <v>9</v>
      </c>
      <c r="F132" s="2">
        <v>6</v>
      </c>
      <c r="G132" s="2">
        <v>15</v>
      </c>
      <c r="H132" s="2">
        <v>97.9</v>
      </c>
      <c r="I132" s="6">
        <v>221.35294117647058</v>
      </c>
      <c r="J132" s="2">
        <v>2.9448958449291475E-9</v>
      </c>
      <c r="K132" s="2">
        <v>4.1412597819316134E-10</v>
      </c>
      <c r="L132" s="2">
        <v>2.7608398546210756E-10</v>
      </c>
      <c r="M132" s="2">
        <v>6.9020996365526891E-10</v>
      </c>
      <c r="N132" s="2">
        <v>3.6351058085844165E-9</v>
      </c>
      <c r="O132" s="2">
        <v>0.35689609354238638</v>
      </c>
      <c r="P132" s="2"/>
      <c r="Q132" s="2"/>
      <c r="R132" s="2"/>
      <c r="S132" s="2"/>
      <c r="T132" s="2"/>
      <c r="U132" s="2"/>
      <c r="V132" s="2"/>
      <c r="W132" s="3"/>
      <c r="X132" s="2"/>
      <c r="Y132" s="2"/>
      <c r="Z132" s="2"/>
      <c r="AA132" s="2"/>
      <c r="AB132" s="2"/>
      <c r="AC132" s="2"/>
    </row>
    <row r="133" spans="1:29" x14ac:dyDescent="0.3">
      <c r="A133" s="5" t="s">
        <v>16</v>
      </c>
      <c r="B133" s="2">
        <v>594</v>
      </c>
      <c r="C133" s="2">
        <v>0.68</v>
      </c>
      <c r="D133" s="2">
        <v>52</v>
      </c>
      <c r="E133" s="2">
        <v>7</v>
      </c>
      <c r="F133" s="2">
        <v>9</v>
      </c>
      <c r="G133" s="2">
        <v>16</v>
      </c>
      <c r="H133" s="2">
        <v>97.9</v>
      </c>
      <c r="I133" s="6">
        <v>242</v>
      </c>
      <c r="J133" s="2">
        <v>2.1885841006029555E-9</v>
      </c>
      <c r="K133" s="2">
        <v>2.9461709046578248E-10</v>
      </c>
      <c r="L133" s="2">
        <v>3.7879340202743461E-10</v>
      </c>
      <c r="M133" s="2">
        <v>6.7341049249321715E-10</v>
      </c>
      <c r="N133" s="2">
        <v>2.8619945930961725E-9</v>
      </c>
      <c r="O133" s="2">
        <v>0.28099173553719009</v>
      </c>
      <c r="P133" s="2"/>
      <c r="Q133" s="2"/>
      <c r="R133" s="2"/>
      <c r="S133" s="2"/>
      <c r="T133" s="2"/>
      <c r="U133" s="2"/>
      <c r="V133" s="2"/>
      <c r="W133" s="3"/>
      <c r="X133" s="2"/>
      <c r="Y133" s="2"/>
      <c r="Z133" s="2"/>
      <c r="AA133" s="2"/>
      <c r="AB133" s="2"/>
      <c r="AC133" s="2"/>
    </row>
    <row r="134" spans="1:29" x14ac:dyDescent="0.3">
      <c r="A134" s="5" t="s">
        <v>16</v>
      </c>
      <c r="B134" s="2">
        <v>595</v>
      </c>
      <c r="C134" s="2">
        <v>0.68</v>
      </c>
      <c r="D134" s="2">
        <v>32</v>
      </c>
      <c r="E134" s="2">
        <v>6</v>
      </c>
      <c r="F134" s="2">
        <v>6</v>
      </c>
      <c r="G134" s="2">
        <v>12</v>
      </c>
      <c r="H134" s="2">
        <v>95.2</v>
      </c>
      <c r="I134" s="6">
        <v>236.33333333333334</v>
      </c>
      <c r="J134" s="2">
        <v>1.4182278305979662E-9</v>
      </c>
      <c r="K134" s="2">
        <v>2.659177182371187E-10</v>
      </c>
      <c r="L134" s="2">
        <v>2.659177182371187E-10</v>
      </c>
      <c r="M134" s="2">
        <v>5.318354364742374E-10</v>
      </c>
      <c r="N134" s="2">
        <v>1.9500632670722034E-9</v>
      </c>
      <c r="O134" s="2">
        <v>0.18617771509167841</v>
      </c>
      <c r="P134" s="2"/>
      <c r="Q134" s="2"/>
      <c r="R134" s="2"/>
      <c r="S134" s="2"/>
      <c r="T134" s="2"/>
      <c r="U134" s="2"/>
      <c r="V134" s="2"/>
      <c r="W134" s="3"/>
      <c r="X134" s="2"/>
      <c r="Y134" s="2"/>
      <c r="Z134" s="2"/>
      <c r="AA134" s="2"/>
      <c r="AB134" s="2"/>
      <c r="AC134" s="2"/>
    </row>
    <row r="135" spans="1:29" x14ac:dyDescent="0.3">
      <c r="A135" s="5" t="s">
        <v>16</v>
      </c>
      <c r="B135" s="2">
        <v>597</v>
      </c>
      <c r="C135" s="2">
        <v>0.87</v>
      </c>
      <c r="D135" s="2">
        <v>43</v>
      </c>
      <c r="E135" s="2">
        <v>5</v>
      </c>
      <c r="F135" s="2">
        <v>2</v>
      </c>
      <c r="G135" s="2">
        <v>7</v>
      </c>
      <c r="H135" s="2">
        <v>98.1</v>
      </c>
      <c r="I135" s="6">
        <v>223</v>
      </c>
      <c r="J135" s="2">
        <v>1.9599840591192995E-9</v>
      </c>
      <c r="K135" s="2">
        <v>2.2790512315340693E-10</v>
      </c>
      <c r="L135" s="2">
        <v>9.1162049261362771E-11</v>
      </c>
      <c r="M135" s="2">
        <v>3.1906717241476967E-10</v>
      </c>
      <c r="N135" s="2">
        <v>2.2790512315340691E-9</v>
      </c>
      <c r="O135" s="2">
        <v>0.22421524663677131</v>
      </c>
      <c r="P135" s="2"/>
      <c r="Q135" s="2"/>
      <c r="R135" s="2"/>
      <c r="S135" s="2"/>
      <c r="T135" s="2"/>
      <c r="U135" s="2"/>
      <c r="V135" s="2"/>
      <c r="W135" s="3"/>
      <c r="X135" s="2"/>
      <c r="Y135" s="2"/>
      <c r="Z135" s="2"/>
      <c r="AA135" s="2"/>
      <c r="AB135" s="2"/>
      <c r="AC135" s="2"/>
    </row>
    <row r="136" spans="1:29" x14ac:dyDescent="0.3">
      <c r="A136" s="5" t="s">
        <v>16</v>
      </c>
      <c r="B136" s="2">
        <v>598</v>
      </c>
      <c r="C136" s="2">
        <v>0.75</v>
      </c>
      <c r="D136" s="2">
        <v>49</v>
      </c>
      <c r="E136" s="2">
        <v>7</v>
      </c>
      <c r="F136" s="2">
        <v>2</v>
      </c>
      <c r="G136" s="2">
        <v>9</v>
      </c>
      <c r="H136" s="2">
        <v>97.9</v>
      </c>
      <c r="I136" s="6">
        <v>223</v>
      </c>
      <c r="J136" s="2">
        <v>2.2380329652423121E-9</v>
      </c>
      <c r="K136" s="2">
        <v>3.1971899503461599E-10</v>
      </c>
      <c r="L136" s="2">
        <v>9.1348284295604577E-11</v>
      </c>
      <c r="M136" s="2">
        <v>4.1106727933022058E-10</v>
      </c>
      <c r="N136" s="2">
        <v>2.6491002445725325E-9</v>
      </c>
      <c r="O136" s="2">
        <v>0.26008968609865468</v>
      </c>
      <c r="P136" s="2"/>
      <c r="Q136" s="2"/>
      <c r="R136" s="2"/>
      <c r="S136" s="2"/>
      <c r="T136" s="2"/>
      <c r="U136" s="2"/>
      <c r="V136" s="2"/>
      <c r="W136" s="3"/>
      <c r="X136" s="2"/>
      <c r="Y136" s="2"/>
      <c r="Z136" s="2"/>
      <c r="AA136" s="2"/>
      <c r="AB136" s="2"/>
      <c r="AC136" s="2"/>
    </row>
    <row r="137" spans="1:29" x14ac:dyDescent="0.3">
      <c r="A137" s="5" t="s">
        <v>27</v>
      </c>
      <c r="B137" s="2">
        <v>704</v>
      </c>
      <c r="C137" s="2">
        <v>1.1399999999999999</v>
      </c>
      <c r="D137" s="2">
        <v>15</v>
      </c>
      <c r="E137" s="5">
        <v>4</v>
      </c>
      <c r="F137" s="5">
        <v>4</v>
      </c>
      <c r="G137" s="2">
        <f>F137+E137</f>
        <v>8</v>
      </c>
      <c r="H137" s="2">
        <v>97.9</v>
      </c>
      <c r="I137" s="5">
        <v>119</v>
      </c>
      <c r="J137" s="2">
        <f t="shared" ref="J137:J159" si="0">D137/(((H137/100)*100286401)*I137)</f>
        <v>1.2838655923058708E-9</v>
      </c>
      <c r="K137" s="2">
        <f t="shared" ref="K137:K159" si="1">E137/(((H137/100)*100286401)*I137)</f>
        <v>3.4236415794823227E-10</v>
      </c>
      <c r="L137" s="2">
        <f t="shared" ref="L137:L159" si="2">F137/(((H137/100)*100286401)*I137)</f>
        <v>3.4236415794823227E-10</v>
      </c>
      <c r="M137" s="2">
        <f t="shared" ref="M137:M159" si="3">G137/(((H137/100)*100286401)*I137)</f>
        <v>6.8472831589646455E-10</v>
      </c>
      <c r="N137" s="2">
        <f>M137+J137</f>
        <v>1.9685939082023355E-9</v>
      </c>
      <c r="O137" s="2">
        <f t="shared" ref="O137:O159" si="4">(D137+G137)/I137</f>
        <v>0.19327731092436976</v>
      </c>
      <c r="P137" s="2"/>
      <c r="Q137" s="2"/>
      <c r="R137" s="2"/>
      <c r="S137" s="2"/>
      <c r="T137" s="2"/>
      <c r="U137" s="2"/>
      <c r="V137" s="2"/>
      <c r="X137" s="2"/>
      <c r="Y137" s="2"/>
      <c r="Z137" s="2"/>
      <c r="AA137" s="2"/>
      <c r="AB137" s="2"/>
      <c r="AC137" s="2"/>
    </row>
    <row r="138" spans="1:29" x14ac:dyDescent="0.3">
      <c r="A138" s="5" t="s">
        <v>27</v>
      </c>
      <c r="B138" s="2">
        <v>706</v>
      </c>
      <c r="C138" s="2">
        <v>0.62</v>
      </c>
      <c r="D138" s="2">
        <v>26</v>
      </c>
      <c r="E138" s="5">
        <v>7</v>
      </c>
      <c r="F138" s="5">
        <v>4</v>
      </c>
      <c r="G138" s="2">
        <f t="shared" ref="G138:G159" si="5">F138+E138</f>
        <v>11</v>
      </c>
      <c r="H138" s="2">
        <v>98.2</v>
      </c>
      <c r="I138" s="5">
        <v>120</v>
      </c>
      <c r="J138" s="2">
        <f t="shared" si="0"/>
        <v>2.2000804817831427E-9</v>
      </c>
      <c r="K138" s="2">
        <f t="shared" si="1"/>
        <v>5.9232936048007692E-10</v>
      </c>
      <c r="L138" s="2">
        <f t="shared" si="2"/>
        <v>3.3847392027432965E-10</v>
      </c>
      <c r="M138" s="2">
        <f t="shared" si="3"/>
        <v>9.3080328075440657E-10</v>
      </c>
      <c r="N138" s="2">
        <f t="shared" ref="N138:N159" si="6">M138+J138</f>
        <v>3.1308837625375495E-9</v>
      </c>
      <c r="O138" s="2">
        <f t="shared" si="4"/>
        <v>0.30833333333333335</v>
      </c>
      <c r="P138" s="2"/>
      <c r="Q138" s="2"/>
      <c r="R138" s="2"/>
      <c r="S138" s="2"/>
      <c r="T138" s="2"/>
      <c r="U138" s="2"/>
      <c r="V138" s="2"/>
      <c r="X138" s="2"/>
      <c r="Y138" s="2"/>
      <c r="Z138" s="2"/>
      <c r="AA138" s="2"/>
      <c r="AB138" s="2"/>
      <c r="AC138" s="2"/>
    </row>
    <row r="139" spans="1:29" x14ac:dyDescent="0.3">
      <c r="A139" s="5" t="s">
        <v>27</v>
      </c>
      <c r="B139" s="2">
        <v>711</v>
      </c>
      <c r="C139" s="2">
        <v>0.43</v>
      </c>
      <c r="D139" s="2">
        <v>20</v>
      </c>
      <c r="E139" s="5">
        <v>1</v>
      </c>
      <c r="F139" s="5">
        <v>7</v>
      </c>
      <c r="G139" s="2">
        <f t="shared" si="5"/>
        <v>8</v>
      </c>
      <c r="H139" s="2">
        <v>98</v>
      </c>
      <c r="I139" s="5">
        <v>117</v>
      </c>
      <c r="J139" s="2">
        <f t="shared" si="0"/>
        <v>1.7393060685996429E-9</v>
      </c>
      <c r="K139" s="2">
        <f t="shared" si="1"/>
        <v>8.6965303429982138E-11</v>
      </c>
      <c r="L139" s="2">
        <f t="shared" si="2"/>
        <v>6.0875712400987503E-10</v>
      </c>
      <c r="M139" s="2">
        <f t="shared" si="3"/>
        <v>6.957224274398571E-10</v>
      </c>
      <c r="N139" s="2">
        <f t="shared" si="6"/>
        <v>2.4350284960395001E-9</v>
      </c>
      <c r="O139" s="2">
        <f t="shared" si="4"/>
        <v>0.23931623931623933</v>
      </c>
      <c r="P139" s="2"/>
      <c r="Q139" s="2"/>
      <c r="R139" s="2"/>
      <c r="S139" s="2"/>
      <c r="T139" s="2"/>
      <c r="U139" s="2"/>
      <c r="V139" s="2"/>
      <c r="X139" s="2"/>
      <c r="Y139" s="2"/>
      <c r="Z139" s="2"/>
      <c r="AA139" s="2"/>
      <c r="AB139" s="2"/>
      <c r="AC139" s="2"/>
    </row>
    <row r="140" spans="1:29" x14ac:dyDescent="0.3">
      <c r="A140" s="5" t="s">
        <v>27</v>
      </c>
      <c r="B140" s="2">
        <v>712</v>
      </c>
      <c r="C140" s="2">
        <v>0.47</v>
      </c>
      <c r="D140" s="2">
        <v>25</v>
      </c>
      <c r="E140" s="5">
        <v>4</v>
      </c>
      <c r="F140" s="5">
        <v>6</v>
      </c>
      <c r="G140" s="2">
        <f t="shared" si="5"/>
        <v>10</v>
      </c>
      <c r="H140" s="2">
        <v>98.1</v>
      </c>
      <c r="I140" s="5">
        <v>123</v>
      </c>
      <c r="J140" s="2">
        <f t="shared" si="0"/>
        <v>2.0659692058215344E-9</v>
      </c>
      <c r="K140" s="2">
        <f t="shared" si="1"/>
        <v>3.3055507293144553E-10</v>
      </c>
      <c r="L140" s="2">
        <f t="shared" si="2"/>
        <v>4.9583260939716832E-10</v>
      </c>
      <c r="M140" s="2">
        <f t="shared" si="3"/>
        <v>8.263876823286138E-10</v>
      </c>
      <c r="N140" s="2">
        <f t="shared" si="6"/>
        <v>2.892356888150148E-9</v>
      </c>
      <c r="O140" s="2">
        <f t="shared" si="4"/>
        <v>0.28455284552845528</v>
      </c>
      <c r="P140" s="2"/>
      <c r="Q140" s="2"/>
      <c r="R140" s="2"/>
      <c r="S140" s="2"/>
      <c r="T140" s="2"/>
      <c r="U140" s="2"/>
      <c r="V140" s="2"/>
      <c r="X140" s="2"/>
      <c r="Y140" s="2"/>
      <c r="Z140" s="2"/>
      <c r="AA140" s="2"/>
      <c r="AB140" s="2"/>
      <c r="AC140" s="2"/>
    </row>
    <row r="141" spans="1:29" x14ac:dyDescent="0.3">
      <c r="A141" s="5" t="s">
        <v>27</v>
      </c>
      <c r="B141" s="2">
        <v>715</v>
      </c>
      <c r="C141" s="2">
        <v>0.65</v>
      </c>
      <c r="D141" s="2">
        <v>28</v>
      </c>
      <c r="E141" s="5">
        <v>3</v>
      </c>
      <c r="F141" s="5">
        <v>5</v>
      </c>
      <c r="G141" s="2">
        <f t="shared" si="5"/>
        <v>8</v>
      </c>
      <c r="H141" s="2">
        <v>98</v>
      </c>
      <c r="I141" s="5">
        <v>120</v>
      </c>
      <c r="J141" s="2">
        <f t="shared" si="0"/>
        <v>2.3741527836385124E-9</v>
      </c>
      <c r="K141" s="2">
        <f t="shared" si="1"/>
        <v>2.5437351253269773E-10</v>
      </c>
      <c r="L141" s="2">
        <f t="shared" si="2"/>
        <v>4.2395585422116292E-10</v>
      </c>
      <c r="M141" s="2">
        <f t="shared" si="3"/>
        <v>6.7832936675386065E-10</v>
      </c>
      <c r="N141" s="2">
        <f t="shared" si="6"/>
        <v>3.0524821503923732E-9</v>
      </c>
      <c r="O141" s="2">
        <f t="shared" si="4"/>
        <v>0.3</v>
      </c>
      <c r="P141" s="2"/>
      <c r="Q141" s="2"/>
      <c r="R141" s="2"/>
      <c r="S141" s="2"/>
      <c r="T141" s="2"/>
      <c r="U141" s="2"/>
      <c r="V141" s="2"/>
      <c r="X141" s="2"/>
      <c r="Y141" s="2"/>
      <c r="Z141" s="2"/>
      <c r="AA141" s="2"/>
      <c r="AB141" s="2"/>
      <c r="AC141" s="2"/>
    </row>
    <row r="142" spans="1:29" x14ac:dyDescent="0.3">
      <c r="A142" s="5" t="s">
        <v>27</v>
      </c>
      <c r="B142" s="2">
        <v>721</v>
      </c>
      <c r="C142" s="2">
        <v>1</v>
      </c>
      <c r="D142" s="2">
        <v>18</v>
      </c>
      <c r="E142" s="5">
        <v>3</v>
      </c>
      <c r="F142" s="5">
        <v>2</v>
      </c>
      <c r="G142" s="2">
        <f t="shared" si="5"/>
        <v>5</v>
      </c>
      <c r="H142" s="2">
        <v>97.8</v>
      </c>
      <c r="I142" s="5">
        <v>123</v>
      </c>
      <c r="J142" s="2">
        <f t="shared" si="0"/>
        <v>1.4920607049650982E-9</v>
      </c>
      <c r="K142" s="2">
        <f t="shared" si="1"/>
        <v>2.4867678416084968E-10</v>
      </c>
      <c r="L142" s="2">
        <f t="shared" si="2"/>
        <v>1.657845227738998E-10</v>
      </c>
      <c r="M142" s="2">
        <f t="shared" si="3"/>
        <v>4.1446130693474951E-10</v>
      </c>
      <c r="N142" s="2">
        <f t="shared" si="6"/>
        <v>1.9065220118998476E-9</v>
      </c>
      <c r="O142" s="2">
        <f t="shared" si="4"/>
        <v>0.18699186991869918</v>
      </c>
      <c r="P142" s="2"/>
      <c r="Q142" s="2"/>
      <c r="R142" s="2"/>
      <c r="S142" s="2"/>
      <c r="T142" s="2"/>
      <c r="U142" s="2"/>
      <c r="V142" s="2"/>
      <c r="X142" s="2"/>
      <c r="Y142" s="2"/>
      <c r="Z142" s="2"/>
      <c r="AA142" s="2"/>
      <c r="AB142" s="2"/>
      <c r="AC142" s="2"/>
    </row>
    <row r="143" spans="1:29" x14ac:dyDescent="0.3">
      <c r="A143" s="5" t="s">
        <v>27</v>
      </c>
      <c r="B143" s="2">
        <v>727</v>
      </c>
      <c r="C143" s="2">
        <v>1.2</v>
      </c>
      <c r="D143" s="2">
        <v>22</v>
      </c>
      <c r="E143" s="5">
        <v>5</v>
      </c>
      <c r="F143" s="5">
        <v>8</v>
      </c>
      <c r="G143" s="2">
        <f t="shared" si="5"/>
        <v>13</v>
      </c>
      <c r="H143" s="2">
        <v>98.2</v>
      </c>
      <c r="I143" s="5">
        <v>116</v>
      </c>
      <c r="J143" s="2">
        <f t="shared" si="0"/>
        <v>1.9257998912160136E-9</v>
      </c>
      <c r="K143" s="2">
        <f t="shared" si="1"/>
        <v>4.3768179345818493E-10</v>
      </c>
      <c r="L143" s="2">
        <f t="shared" si="2"/>
        <v>7.0029086953309585E-10</v>
      </c>
      <c r="M143" s="2">
        <f t="shared" si="3"/>
        <v>1.1379726629912807E-9</v>
      </c>
      <c r="N143" s="2">
        <f t="shared" si="6"/>
        <v>3.0637725542072942E-9</v>
      </c>
      <c r="O143" s="2">
        <f t="shared" si="4"/>
        <v>0.30172413793103448</v>
      </c>
      <c r="P143" s="2"/>
      <c r="Q143" s="2"/>
      <c r="R143" s="2"/>
      <c r="S143" s="2"/>
      <c r="T143" s="2"/>
      <c r="U143" s="2"/>
      <c r="V143" s="2"/>
      <c r="X143" s="2"/>
      <c r="Y143" s="2"/>
      <c r="Z143" s="2"/>
      <c r="AA143" s="2"/>
      <c r="AB143" s="2"/>
      <c r="AC143" s="2"/>
    </row>
    <row r="144" spans="1:29" x14ac:dyDescent="0.3">
      <c r="A144" s="5" t="s">
        <v>27</v>
      </c>
      <c r="B144" s="2">
        <v>729</v>
      </c>
      <c r="C144" s="2">
        <v>0.69</v>
      </c>
      <c r="D144" s="2">
        <v>22</v>
      </c>
      <c r="E144" s="5">
        <v>5</v>
      </c>
      <c r="F144" s="5">
        <v>3</v>
      </c>
      <c r="G144" s="2">
        <f t="shared" si="5"/>
        <v>8</v>
      </c>
      <c r="H144" s="2">
        <v>98.1</v>
      </c>
      <c r="I144" s="5">
        <v>124</v>
      </c>
      <c r="J144" s="2">
        <f t="shared" si="0"/>
        <v>1.8033911841784104E-9</v>
      </c>
      <c r="K144" s="2">
        <f t="shared" si="1"/>
        <v>4.0986163276782056E-10</v>
      </c>
      <c r="L144" s="2">
        <f t="shared" si="2"/>
        <v>2.4591697966069233E-10</v>
      </c>
      <c r="M144" s="2">
        <f t="shared" si="3"/>
        <v>6.5577861242851283E-10</v>
      </c>
      <c r="N144" s="2">
        <f t="shared" si="6"/>
        <v>2.4591697966069232E-9</v>
      </c>
      <c r="O144" s="2">
        <f t="shared" si="4"/>
        <v>0.24193548387096775</v>
      </c>
      <c r="P144" s="2"/>
      <c r="Q144" s="2"/>
      <c r="R144" s="2"/>
      <c r="S144" s="2"/>
      <c r="T144" s="2"/>
      <c r="U144" s="2"/>
      <c r="V144" s="2"/>
      <c r="X144" s="2"/>
      <c r="Y144" s="2"/>
      <c r="Z144" s="2"/>
      <c r="AA144" s="2"/>
      <c r="AB144" s="2"/>
      <c r="AC144" s="2"/>
    </row>
    <row r="145" spans="1:29" x14ac:dyDescent="0.3">
      <c r="A145" s="5" t="s">
        <v>27</v>
      </c>
      <c r="B145" s="2">
        <v>733</v>
      </c>
      <c r="C145" s="2">
        <v>1.75</v>
      </c>
      <c r="D145" s="2">
        <v>22</v>
      </c>
      <c r="E145" s="5">
        <v>8</v>
      </c>
      <c r="F145" s="5">
        <v>4</v>
      </c>
      <c r="G145" s="2">
        <f t="shared" si="5"/>
        <v>12</v>
      </c>
      <c r="H145" s="2">
        <v>98</v>
      </c>
      <c r="I145" s="5">
        <v>121</v>
      </c>
      <c r="J145" s="2">
        <f t="shared" si="0"/>
        <v>1.8499891820559837E-9</v>
      </c>
      <c r="K145" s="2">
        <f t="shared" si="1"/>
        <v>6.727233389294486E-10</v>
      </c>
      <c r="L145" s="2">
        <f t="shared" si="2"/>
        <v>3.363616694647243E-10</v>
      </c>
      <c r="M145" s="2">
        <f t="shared" si="3"/>
        <v>1.009085008394173E-9</v>
      </c>
      <c r="N145" s="2">
        <f t="shared" si="6"/>
        <v>2.8590741904501566E-9</v>
      </c>
      <c r="O145" s="2">
        <f t="shared" si="4"/>
        <v>0.28099173553719009</v>
      </c>
      <c r="P145" s="2"/>
      <c r="Q145" s="2"/>
      <c r="R145" s="2"/>
      <c r="S145" s="2"/>
      <c r="T145" s="2"/>
      <c r="U145" s="2"/>
      <c r="V145" s="2"/>
      <c r="X145" s="2"/>
      <c r="Y145" s="2"/>
      <c r="Z145" s="2"/>
      <c r="AA145" s="2"/>
      <c r="AB145" s="2"/>
      <c r="AC145" s="2"/>
    </row>
    <row r="146" spans="1:29" x14ac:dyDescent="0.3">
      <c r="A146" s="5" t="s">
        <v>27</v>
      </c>
      <c r="B146" s="2">
        <v>737</v>
      </c>
      <c r="C146" s="2">
        <v>0.78</v>
      </c>
      <c r="D146" s="2">
        <v>16</v>
      </c>
      <c r="E146" s="5">
        <v>3</v>
      </c>
      <c r="F146" s="5">
        <v>4</v>
      </c>
      <c r="G146" s="2">
        <f t="shared" si="5"/>
        <v>7</v>
      </c>
      <c r="H146" s="2">
        <v>98.2</v>
      </c>
      <c r="I146" s="5">
        <v>107</v>
      </c>
      <c r="J146" s="2">
        <f t="shared" si="0"/>
        <v>1.5183876797353107E-9</v>
      </c>
      <c r="K146" s="2">
        <f t="shared" si="1"/>
        <v>2.8469768995037077E-10</v>
      </c>
      <c r="L146" s="2">
        <f t="shared" si="2"/>
        <v>3.7959691993382766E-10</v>
      </c>
      <c r="M146" s="2">
        <f t="shared" si="3"/>
        <v>6.6429460988419838E-10</v>
      </c>
      <c r="N146" s="2">
        <f t="shared" si="6"/>
        <v>2.1826822896195091E-9</v>
      </c>
      <c r="O146" s="2">
        <f t="shared" si="4"/>
        <v>0.21495327102803738</v>
      </c>
      <c r="P146" s="2"/>
      <c r="Q146" s="2"/>
      <c r="R146" s="2"/>
      <c r="S146" s="2"/>
      <c r="T146" s="2"/>
      <c r="U146" s="2"/>
      <c r="V146" s="2"/>
      <c r="X146" s="2"/>
      <c r="Y146" s="2"/>
      <c r="Z146" s="2"/>
      <c r="AA146" s="2"/>
      <c r="AB146" s="2"/>
      <c r="AC146" s="2"/>
    </row>
    <row r="147" spans="1:29" x14ac:dyDescent="0.3">
      <c r="A147" s="5" t="s">
        <v>27</v>
      </c>
      <c r="B147" s="2">
        <v>738</v>
      </c>
      <c r="C147" s="2">
        <v>0.38</v>
      </c>
      <c r="D147" s="2">
        <v>18</v>
      </c>
      <c r="E147" s="5">
        <v>7</v>
      </c>
      <c r="F147" s="5">
        <v>1</v>
      </c>
      <c r="G147" s="2">
        <f t="shared" si="5"/>
        <v>8</v>
      </c>
      <c r="H147" s="2">
        <v>98.2</v>
      </c>
      <c r="I147" s="5">
        <v>123</v>
      </c>
      <c r="J147" s="2">
        <f t="shared" si="0"/>
        <v>1.4859830646190082E-9</v>
      </c>
      <c r="K147" s="2">
        <f t="shared" si="1"/>
        <v>5.7788230290739208E-10</v>
      </c>
      <c r="L147" s="2">
        <f t="shared" si="2"/>
        <v>8.2554614701056006E-11</v>
      </c>
      <c r="M147" s="2">
        <f t="shared" si="3"/>
        <v>6.6043691760844805E-10</v>
      </c>
      <c r="N147" s="2">
        <f t="shared" si="6"/>
        <v>2.1464199822274564E-9</v>
      </c>
      <c r="O147" s="2">
        <f t="shared" si="4"/>
        <v>0.21138211382113822</v>
      </c>
      <c r="P147" s="2"/>
      <c r="Q147" s="2"/>
      <c r="R147" s="2"/>
      <c r="S147" s="2"/>
      <c r="T147" s="2"/>
      <c r="U147" s="2"/>
      <c r="V147" s="2"/>
      <c r="X147" s="2"/>
      <c r="Y147" s="2"/>
      <c r="Z147" s="2"/>
      <c r="AA147" s="2"/>
      <c r="AB147" s="2"/>
      <c r="AC147" s="2"/>
    </row>
    <row r="148" spans="1:29" x14ac:dyDescent="0.3">
      <c r="A148" s="5" t="s">
        <v>27</v>
      </c>
      <c r="B148" s="2">
        <v>744</v>
      </c>
      <c r="C148" s="2">
        <v>0.75</v>
      </c>
      <c r="D148" s="2">
        <v>21</v>
      </c>
      <c r="E148" s="5">
        <v>5</v>
      </c>
      <c r="F148" s="5">
        <v>4</v>
      </c>
      <c r="G148" s="2">
        <f t="shared" si="5"/>
        <v>9</v>
      </c>
      <c r="H148" s="2">
        <v>98.2</v>
      </c>
      <c r="I148" s="5">
        <v>121</v>
      </c>
      <c r="J148" s="2">
        <f t="shared" si="0"/>
        <v>1.7623022295275016E-9</v>
      </c>
      <c r="K148" s="2">
        <f t="shared" si="1"/>
        <v>4.1959576893511943E-10</v>
      </c>
      <c r="L148" s="2">
        <f t="shared" si="2"/>
        <v>3.3567661514809556E-10</v>
      </c>
      <c r="M148" s="2">
        <f t="shared" si="3"/>
        <v>7.5527238408321494E-10</v>
      </c>
      <c r="N148" s="2">
        <f t="shared" si="6"/>
        <v>2.5175746136107167E-9</v>
      </c>
      <c r="O148" s="2">
        <f t="shared" si="4"/>
        <v>0.24793388429752067</v>
      </c>
      <c r="P148" s="2"/>
      <c r="Q148" s="2"/>
      <c r="R148" s="2"/>
      <c r="S148" s="2"/>
      <c r="T148" s="2"/>
      <c r="U148" s="2"/>
      <c r="V148" s="2"/>
      <c r="X148" s="2"/>
      <c r="Y148" s="2"/>
      <c r="Z148" s="2"/>
      <c r="AA148" s="2"/>
      <c r="AB148" s="2"/>
      <c r="AC148" s="2"/>
    </row>
    <row r="149" spans="1:29" x14ac:dyDescent="0.3">
      <c r="A149" s="5" t="s">
        <v>27</v>
      </c>
      <c r="B149" s="2">
        <v>746</v>
      </c>
      <c r="C149" s="2">
        <v>0.57999999999999996</v>
      </c>
      <c r="D149" s="2">
        <v>19</v>
      </c>
      <c r="E149" s="5">
        <v>2</v>
      </c>
      <c r="F149" s="5">
        <v>3</v>
      </c>
      <c r="G149" s="2">
        <f t="shared" si="5"/>
        <v>5</v>
      </c>
      <c r="H149" s="2">
        <v>97.8</v>
      </c>
      <c r="I149" s="5">
        <v>117</v>
      </c>
      <c r="J149" s="2">
        <f t="shared" si="0"/>
        <v>1.6557197851393327E-9</v>
      </c>
      <c r="K149" s="2">
        <f t="shared" si="1"/>
        <v>1.7428629317256135E-10</v>
      </c>
      <c r="L149" s="2">
        <f t="shared" si="2"/>
        <v>2.6142943975884199E-10</v>
      </c>
      <c r="M149" s="2">
        <f t="shared" si="3"/>
        <v>4.3571573293140337E-10</v>
      </c>
      <c r="N149" s="2">
        <f t="shared" si="6"/>
        <v>2.0914355180707359E-9</v>
      </c>
      <c r="O149" s="2">
        <f t="shared" si="4"/>
        <v>0.20512820512820512</v>
      </c>
      <c r="P149" s="2"/>
      <c r="Q149" s="2"/>
      <c r="R149" s="2"/>
      <c r="S149" s="2"/>
      <c r="T149" s="2"/>
      <c r="U149" s="2"/>
      <c r="V149" s="2"/>
      <c r="X149" s="2"/>
      <c r="Y149" s="2"/>
      <c r="Z149" s="2"/>
      <c r="AA149" s="2"/>
      <c r="AB149" s="2"/>
      <c r="AC149" s="2"/>
    </row>
    <row r="150" spans="1:29" x14ac:dyDescent="0.3">
      <c r="A150" s="5" t="s">
        <v>27</v>
      </c>
      <c r="B150" s="2">
        <v>748</v>
      </c>
      <c r="C150" s="2">
        <v>0.69</v>
      </c>
      <c r="D150" s="2">
        <v>22</v>
      </c>
      <c r="E150" s="5">
        <v>2</v>
      </c>
      <c r="F150" s="5">
        <v>2</v>
      </c>
      <c r="G150" s="2">
        <f t="shared" si="5"/>
        <v>4</v>
      </c>
      <c r="H150" s="2">
        <v>98</v>
      </c>
      <c r="I150" s="5">
        <v>119</v>
      </c>
      <c r="J150" s="2">
        <f t="shared" si="0"/>
        <v>1.8810814372165882E-9</v>
      </c>
      <c r="K150" s="2">
        <f t="shared" si="1"/>
        <v>1.7100740338332622E-10</v>
      </c>
      <c r="L150" s="2">
        <f t="shared" si="2"/>
        <v>1.7100740338332622E-10</v>
      </c>
      <c r="M150" s="2">
        <f t="shared" si="3"/>
        <v>3.4201480676665243E-10</v>
      </c>
      <c r="N150" s="2">
        <f t="shared" si="6"/>
        <v>2.2230962439832408E-9</v>
      </c>
      <c r="O150" s="2">
        <f t="shared" si="4"/>
        <v>0.21848739495798319</v>
      </c>
      <c r="P150" s="2"/>
      <c r="Q150" s="2"/>
      <c r="R150" s="2"/>
      <c r="S150" s="2"/>
      <c r="T150" s="2"/>
      <c r="U150" s="2"/>
      <c r="V150" s="2"/>
      <c r="X150" s="2"/>
      <c r="Y150" s="2"/>
      <c r="Z150" s="2"/>
      <c r="AA150" s="2"/>
      <c r="AB150" s="2"/>
      <c r="AC150" s="2"/>
    </row>
    <row r="151" spans="1:29" x14ac:dyDescent="0.3">
      <c r="A151" s="5" t="s">
        <v>27</v>
      </c>
      <c r="B151" s="2">
        <v>749</v>
      </c>
      <c r="C151" s="2">
        <v>0.18</v>
      </c>
      <c r="D151" s="2">
        <v>20</v>
      </c>
      <c r="E151" s="5">
        <v>5</v>
      </c>
      <c r="F151" s="5">
        <v>3</v>
      </c>
      <c r="G151" s="2">
        <f t="shared" si="5"/>
        <v>8</v>
      </c>
      <c r="H151" s="2">
        <v>97.4</v>
      </c>
      <c r="I151" s="5">
        <v>120</v>
      </c>
      <c r="J151" s="2">
        <f t="shared" si="0"/>
        <v>1.7062699677073496E-9</v>
      </c>
      <c r="K151" s="2">
        <f t="shared" si="1"/>
        <v>4.2656749192683741E-10</v>
      </c>
      <c r="L151" s="2">
        <f t="shared" si="2"/>
        <v>2.5594049515610245E-10</v>
      </c>
      <c r="M151" s="2">
        <f t="shared" si="3"/>
        <v>6.8250798708293981E-10</v>
      </c>
      <c r="N151" s="2">
        <f t="shared" si="6"/>
        <v>2.3887779547902892E-9</v>
      </c>
      <c r="O151" s="2">
        <f t="shared" si="4"/>
        <v>0.23333333333333334</v>
      </c>
      <c r="P151" s="2"/>
      <c r="Q151" s="2"/>
      <c r="R151" s="2"/>
      <c r="S151" s="2"/>
      <c r="T151" s="2"/>
      <c r="U151" s="2"/>
      <c r="V151" s="2"/>
      <c r="X151" s="2"/>
      <c r="Y151" s="2"/>
      <c r="Z151" s="2"/>
      <c r="AA151" s="2"/>
      <c r="AB151" s="2"/>
      <c r="AC151" s="2"/>
    </row>
    <row r="152" spans="1:29" x14ac:dyDescent="0.3">
      <c r="A152" s="5" t="s">
        <v>27</v>
      </c>
      <c r="B152" s="2">
        <v>752</v>
      </c>
      <c r="C152" s="2">
        <v>0.83</v>
      </c>
      <c r="D152" s="2">
        <v>22</v>
      </c>
      <c r="E152" s="5">
        <v>7</v>
      </c>
      <c r="F152" s="5">
        <v>5</v>
      </c>
      <c r="G152" s="2">
        <f t="shared" si="5"/>
        <v>12</v>
      </c>
      <c r="H152" s="2">
        <v>98.4</v>
      </c>
      <c r="I152" s="5">
        <v>112</v>
      </c>
      <c r="J152" s="2">
        <f t="shared" si="0"/>
        <v>1.9905244375018014E-9</v>
      </c>
      <c r="K152" s="2">
        <f t="shared" si="1"/>
        <v>6.3334868465966411E-10</v>
      </c>
      <c r="L152" s="2">
        <f t="shared" si="2"/>
        <v>4.5239191761404576E-10</v>
      </c>
      <c r="M152" s="2">
        <f t="shared" si="3"/>
        <v>1.0857406022737098E-9</v>
      </c>
      <c r="N152" s="2">
        <f t="shared" si="6"/>
        <v>3.0762650397755115E-9</v>
      </c>
      <c r="O152" s="2">
        <f t="shared" si="4"/>
        <v>0.30357142857142855</v>
      </c>
      <c r="P152" s="2"/>
      <c r="Q152" s="2"/>
      <c r="R152" s="2"/>
      <c r="S152" s="2"/>
      <c r="T152" s="2"/>
      <c r="U152" s="2"/>
      <c r="V152" s="2"/>
      <c r="X152" s="2"/>
      <c r="Y152" s="2"/>
      <c r="Z152" s="2"/>
      <c r="AA152" s="2"/>
      <c r="AB152" s="2"/>
      <c r="AC152" s="2"/>
    </row>
    <row r="153" spans="1:29" x14ac:dyDescent="0.3">
      <c r="A153" s="5" t="s">
        <v>27</v>
      </c>
      <c r="B153" s="2">
        <v>753</v>
      </c>
      <c r="C153" s="2">
        <v>0.79</v>
      </c>
      <c r="D153" s="2">
        <v>25</v>
      </c>
      <c r="E153" s="5">
        <v>6</v>
      </c>
      <c r="F153" s="5">
        <v>0</v>
      </c>
      <c r="G153" s="2">
        <f t="shared" si="5"/>
        <v>6</v>
      </c>
      <c r="H153" s="2">
        <v>97.5</v>
      </c>
      <c r="I153" s="5">
        <v>120</v>
      </c>
      <c r="J153" s="2">
        <f t="shared" si="0"/>
        <v>2.1306499340345625E-9</v>
      </c>
      <c r="K153" s="2">
        <f t="shared" si="1"/>
        <v>5.11355984168295E-10</v>
      </c>
      <c r="L153" s="2">
        <f t="shared" si="2"/>
        <v>0</v>
      </c>
      <c r="M153" s="2">
        <f t="shared" si="3"/>
        <v>5.11355984168295E-10</v>
      </c>
      <c r="N153" s="2">
        <f t="shared" si="6"/>
        <v>2.6420059182028576E-9</v>
      </c>
      <c r="O153" s="2">
        <f t="shared" si="4"/>
        <v>0.25833333333333336</v>
      </c>
      <c r="P153" s="2"/>
      <c r="Q153" s="2"/>
      <c r="R153" s="2"/>
      <c r="S153" s="2"/>
      <c r="T153" s="2"/>
      <c r="U153" s="2"/>
      <c r="V153" s="2"/>
      <c r="X153" s="2"/>
      <c r="Y153" s="2"/>
      <c r="Z153" s="2"/>
      <c r="AA153" s="2"/>
      <c r="AB153" s="2"/>
      <c r="AC153" s="2"/>
    </row>
    <row r="154" spans="1:29" x14ac:dyDescent="0.3">
      <c r="A154" s="5" t="s">
        <v>27</v>
      </c>
      <c r="B154" s="2">
        <v>759</v>
      </c>
      <c r="C154" s="2">
        <v>0.57999999999999996</v>
      </c>
      <c r="D154" s="2">
        <v>30</v>
      </c>
      <c r="E154" s="5">
        <v>6</v>
      </c>
      <c r="F154" s="5">
        <v>3</v>
      </c>
      <c r="G154" s="2">
        <f t="shared" si="5"/>
        <v>9</v>
      </c>
      <c r="H154" s="2">
        <v>98.1</v>
      </c>
      <c r="I154" s="5">
        <v>118</v>
      </c>
      <c r="J154" s="2">
        <f t="shared" si="0"/>
        <v>2.5842123286377836E-9</v>
      </c>
      <c r="K154" s="2">
        <f t="shared" si="1"/>
        <v>5.168424657275567E-10</v>
      </c>
      <c r="L154" s="2">
        <f t="shared" si="2"/>
        <v>2.5842123286377835E-10</v>
      </c>
      <c r="M154" s="2">
        <f t="shared" si="3"/>
        <v>7.752636985913351E-10</v>
      </c>
      <c r="N154" s="2">
        <f t="shared" si="6"/>
        <v>3.3594760272291186E-9</v>
      </c>
      <c r="O154" s="2">
        <f t="shared" si="4"/>
        <v>0.33050847457627119</v>
      </c>
      <c r="P154" s="2"/>
      <c r="Q154" s="2"/>
      <c r="R154" s="2"/>
      <c r="S154" s="2"/>
      <c r="T154" s="2"/>
      <c r="U154" s="2"/>
      <c r="V154" s="2"/>
      <c r="X154" s="2"/>
      <c r="Y154" s="2"/>
      <c r="Z154" s="2"/>
      <c r="AA154" s="2"/>
      <c r="AB154" s="2"/>
      <c r="AC154" s="2"/>
    </row>
    <row r="155" spans="1:29" x14ac:dyDescent="0.3">
      <c r="A155" s="5" t="s">
        <v>27</v>
      </c>
      <c r="B155" s="2">
        <v>761</v>
      </c>
      <c r="C155" s="2">
        <v>0.33</v>
      </c>
      <c r="D155" s="2">
        <v>28</v>
      </c>
      <c r="E155" s="5">
        <v>6</v>
      </c>
      <c r="F155" s="5">
        <v>1</v>
      </c>
      <c r="G155" s="2">
        <f t="shared" si="5"/>
        <v>7</v>
      </c>
      <c r="H155" s="2">
        <v>97.5</v>
      </c>
      <c r="I155" s="5">
        <v>121</v>
      </c>
      <c r="J155" s="2">
        <f t="shared" si="0"/>
        <v>2.3666062077210349E-9</v>
      </c>
      <c r="K155" s="2">
        <f t="shared" si="1"/>
        <v>5.0712990165450749E-10</v>
      </c>
      <c r="L155" s="2">
        <f t="shared" si="2"/>
        <v>8.4521650275751248E-11</v>
      </c>
      <c r="M155" s="2">
        <f t="shared" si="3"/>
        <v>5.9165155193025873E-10</v>
      </c>
      <c r="N155" s="2">
        <f t="shared" si="6"/>
        <v>2.9582577596512938E-9</v>
      </c>
      <c r="O155" s="2">
        <f t="shared" si="4"/>
        <v>0.28925619834710742</v>
      </c>
      <c r="P155" s="2"/>
      <c r="Q155" s="2"/>
      <c r="R155" s="2"/>
      <c r="S155" s="2"/>
      <c r="T155" s="2"/>
      <c r="U155" s="2"/>
      <c r="V155" s="2"/>
      <c r="X155" s="2"/>
      <c r="Y155" s="2"/>
      <c r="Z155" s="2"/>
      <c r="AA155" s="2"/>
      <c r="AB155" s="2"/>
      <c r="AC155" s="2"/>
    </row>
    <row r="156" spans="1:29" x14ac:dyDescent="0.3">
      <c r="A156" s="5" t="s">
        <v>27</v>
      </c>
      <c r="B156" s="2">
        <v>767</v>
      </c>
      <c r="C156" s="2">
        <v>0.64</v>
      </c>
      <c r="D156" s="2">
        <v>23</v>
      </c>
      <c r="E156" s="5">
        <v>2</v>
      </c>
      <c r="F156" s="5">
        <v>6</v>
      </c>
      <c r="G156" s="2">
        <f t="shared" si="5"/>
        <v>8</v>
      </c>
      <c r="H156" s="2">
        <v>98.1</v>
      </c>
      <c r="I156" s="5">
        <v>119</v>
      </c>
      <c r="J156" s="2">
        <f t="shared" si="0"/>
        <v>1.9645804649644107E-9</v>
      </c>
      <c r="K156" s="2">
        <f t="shared" si="1"/>
        <v>1.7083308390994874E-10</v>
      </c>
      <c r="L156" s="2">
        <f t="shared" si="2"/>
        <v>5.1249925172984622E-10</v>
      </c>
      <c r="M156" s="2">
        <f t="shared" si="3"/>
        <v>6.8333233563979496E-10</v>
      </c>
      <c r="N156" s="2">
        <f t="shared" si="6"/>
        <v>2.6479128006042057E-9</v>
      </c>
      <c r="O156" s="2">
        <f t="shared" si="4"/>
        <v>0.26050420168067229</v>
      </c>
      <c r="P156" s="2"/>
      <c r="Q156" s="2"/>
      <c r="R156" s="2"/>
      <c r="S156" s="2"/>
      <c r="T156" s="2"/>
      <c r="U156" s="2"/>
      <c r="V156" s="2"/>
      <c r="X156" s="2"/>
      <c r="Y156" s="2"/>
      <c r="Z156" s="2"/>
      <c r="AA156" s="2"/>
      <c r="AB156" s="2"/>
      <c r="AC156" s="2"/>
    </row>
    <row r="157" spans="1:29" x14ac:dyDescent="0.3">
      <c r="A157" s="5" t="s">
        <v>27</v>
      </c>
      <c r="B157" s="2">
        <v>769</v>
      </c>
      <c r="C157" s="2">
        <v>0.64</v>
      </c>
      <c r="D157" s="2">
        <v>23</v>
      </c>
      <c r="E157" s="5">
        <v>2</v>
      </c>
      <c r="F157" s="5">
        <v>2</v>
      </c>
      <c r="G157" s="2">
        <f t="shared" si="5"/>
        <v>4</v>
      </c>
      <c r="H157" s="2">
        <v>98.1</v>
      </c>
      <c r="I157" s="5">
        <v>110</v>
      </c>
      <c r="J157" s="2">
        <f t="shared" si="0"/>
        <v>2.1253188666433168E-9</v>
      </c>
      <c r="K157" s="2">
        <f t="shared" si="1"/>
        <v>1.8481033622985363E-10</v>
      </c>
      <c r="L157" s="2">
        <f t="shared" si="2"/>
        <v>1.8481033622985363E-10</v>
      </c>
      <c r="M157" s="2">
        <f t="shared" si="3"/>
        <v>3.6962067245970727E-10</v>
      </c>
      <c r="N157" s="2">
        <f t="shared" si="6"/>
        <v>2.494939539103024E-9</v>
      </c>
      <c r="O157" s="2">
        <f t="shared" si="4"/>
        <v>0.24545454545454545</v>
      </c>
      <c r="P157" s="2"/>
      <c r="Q157" s="2"/>
      <c r="R157" s="2"/>
      <c r="S157" s="2"/>
      <c r="T157" s="2"/>
      <c r="U157" s="2"/>
      <c r="V157" s="2"/>
      <c r="X157" s="2"/>
      <c r="Y157" s="2"/>
      <c r="Z157" s="2"/>
      <c r="AA157" s="2"/>
      <c r="AB157" s="2"/>
      <c r="AC157" s="2"/>
    </row>
    <row r="158" spans="1:29" x14ac:dyDescent="0.3">
      <c r="A158" s="5" t="s">
        <v>27</v>
      </c>
      <c r="B158" s="2">
        <v>770</v>
      </c>
      <c r="C158" s="2">
        <v>0.56999999999999995</v>
      </c>
      <c r="D158" s="2">
        <v>22</v>
      </c>
      <c r="E158" s="5">
        <v>5</v>
      </c>
      <c r="F158" s="5">
        <v>5</v>
      </c>
      <c r="G158" s="2">
        <f t="shared" si="5"/>
        <v>10</v>
      </c>
      <c r="H158" s="2">
        <v>98.2</v>
      </c>
      <c r="I158" s="5">
        <v>123</v>
      </c>
      <c r="J158" s="2">
        <f t="shared" si="0"/>
        <v>1.8162015234232323E-9</v>
      </c>
      <c r="K158" s="2">
        <f t="shared" si="1"/>
        <v>4.1277307350528004E-10</v>
      </c>
      <c r="L158" s="2">
        <f t="shared" si="2"/>
        <v>4.1277307350528004E-10</v>
      </c>
      <c r="M158" s="2">
        <f t="shared" si="3"/>
        <v>8.2554614701056009E-10</v>
      </c>
      <c r="N158" s="2">
        <f t="shared" si="6"/>
        <v>2.6417476704337926E-9</v>
      </c>
      <c r="O158" s="2">
        <f t="shared" si="4"/>
        <v>0.26016260162601629</v>
      </c>
      <c r="P158" s="2"/>
      <c r="Q158" s="2"/>
      <c r="R158" s="2"/>
      <c r="S158" s="2"/>
      <c r="T158" s="2"/>
      <c r="U158" s="2"/>
      <c r="V158" s="2"/>
      <c r="X158" s="2"/>
      <c r="Y158" s="2"/>
      <c r="Z158" s="2"/>
      <c r="AA158" s="2"/>
      <c r="AB158" s="2"/>
      <c r="AC158" s="2"/>
    </row>
    <row r="159" spans="1:29" x14ac:dyDescent="0.3">
      <c r="A159" s="5" t="s">
        <v>27</v>
      </c>
      <c r="B159" s="2">
        <v>1730</v>
      </c>
      <c r="C159" s="2">
        <v>1.1000000000000001</v>
      </c>
      <c r="D159" s="2">
        <v>21</v>
      </c>
      <c r="E159" s="5">
        <v>5</v>
      </c>
      <c r="F159" s="5">
        <v>3</v>
      </c>
      <c r="G159" s="2">
        <f t="shared" si="5"/>
        <v>8</v>
      </c>
      <c r="H159" s="2">
        <v>98.1</v>
      </c>
      <c r="I159" s="5">
        <v>117</v>
      </c>
      <c r="J159" s="2">
        <f t="shared" si="0"/>
        <v>1.824409729448555E-9</v>
      </c>
      <c r="K159" s="2">
        <f t="shared" si="1"/>
        <v>4.3438326891632261E-10</v>
      </c>
      <c r="L159" s="2">
        <f t="shared" si="2"/>
        <v>2.6062996134979357E-10</v>
      </c>
      <c r="M159" s="2">
        <f t="shared" si="3"/>
        <v>6.9501323026611618E-10</v>
      </c>
      <c r="N159" s="2">
        <f t="shared" si="6"/>
        <v>2.5194229597146714E-9</v>
      </c>
      <c r="O159" s="2">
        <f t="shared" si="4"/>
        <v>0.24786324786324787</v>
      </c>
      <c r="P159" s="2"/>
      <c r="Q159" s="2"/>
      <c r="R159" s="2"/>
      <c r="S159" s="2"/>
      <c r="T159" s="2"/>
      <c r="U159" s="2"/>
      <c r="V159" s="2"/>
      <c r="X159" s="2"/>
      <c r="Y159" s="2"/>
      <c r="Z159" s="2"/>
      <c r="AA159" s="2"/>
      <c r="AB159" s="2"/>
      <c r="AC159" s="2"/>
    </row>
  </sheetData>
  <sortState ref="A2:O158">
    <sortCondition ref="B2:B158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tabSelected="1" workbookViewId="0">
      <selection activeCell="B3" sqref="B3"/>
    </sheetView>
  </sheetViews>
  <sheetFormatPr defaultRowHeight="14.4" x14ac:dyDescent="0.3"/>
  <cols>
    <col min="1" max="1" width="87" customWidth="1"/>
    <col min="2" max="2" width="39.6640625" bestFit="1" customWidth="1"/>
  </cols>
  <sheetData>
    <row r="1" spans="1:2" ht="73.2" customHeight="1" x14ac:dyDescent="0.3">
      <c r="A1" s="7" t="s">
        <v>28</v>
      </c>
    </row>
    <row r="3" spans="1:2" x14ac:dyDescent="0.3">
      <c r="A3" s="8" t="s">
        <v>44</v>
      </c>
      <c r="B3" s="8" t="s">
        <v>45</v>
      </c>
    </row>
    <row r="4" spans="1:2" x14ac:dyDescent="0.3">
      <c r="A4" s="9" t="s">
        <v>0</v>
      </c>
      <c r="B4" t="s">
        <v>38</v>
      </c>
    </row>
    <row r="5" spans="1:2" x14ac:dyDescent="0.3">
      <c r="A5" s="9" t="s">
        <v>1</v>
      </c>
      <c r="B5" t="s">
        <v>39</v>
      </c>
    </row>
    <row r="6" spans="1:2" x14ac:dyDescent="0.3">
      <c r="A6" s="9" t="s">
        <v>2</v>
      </c>
      <c r="B6" t="s">
        <v>37</v>
      </c>
    </row>
    <row r="7" spans="1:2" x14ac:dyDescent="0.3">
      <c r="A7" s="9" t="s">
        <v>3</v>
      </c>
      <c r="B7" t="s">
        <v>36</v>
      </c>
    </row>
    <row r="8" spans="1:2" x14ac:dyDescent="0.3">
      <c r="A8" s="9" t="s">
        <v>4</v>
      </c>
      <c r="B8" t="s">
        <v>35</v>
      </c>
    </row>
    <row r="9" spans="1:2" x14ac:dyDescent="0.3">
      <c r="A9" s="9" t="s">
        <v>5</v>
      </c>
      <c r="B9" t="s">
        <v>34</v>
      </c>
    </row>
    <row r="10" spans="1:2" x14ac:dyDescent="0.3">
      <c r="A10" s="9" t="s">
        <v>6</v>
      </c>
      <c r="B10" t="s">
        <v>33</v>
      </c>
    </row>
    <row r="11" spans="1:2" x14ac:dyDescent="0.3">
      <c r="A11" s="9" t="s">
        <v>7</v>
      </c>
      <c r="B11" t="s">
        <v>41</v>
      </c>
    </row>
    <row r="12" spans="1:2" x14ac:dyDescent="0.3">
      <c r="A12" s="9" t="s">
        <v>8</v>
      </c>
      <c r="B12" t="s">
        <v>43</v>
      </c>
    </row>
    <row r="13" spans="1:2" x14ac:dyDescent="0.3">
      <c r="A13" s="9" t="s">
        <v>9</v>
      </c>
      <c r="B13" t="s">
        <v>29</v>
      </c>
    </row>
    <row r="14" spans="1:2" x14ac:dyDescent="0.3">
      <c r="A14" s="9" t="s">
        <v>10</v>
      </c>
      <c r="B14" t="s">
        <v>30</v>
      </c>
    </row>
    <row r="15" spans="1:2" x14ac:dyDescent="0.3">
      <c r="A15" s="9" t="s">
        <v>11</v>
      </c>
      <c r="B15" t="s">
        <v>31</v>
      </c>
    </row>
    <row r="16" spans="1:2" x14ac:dyDescent="0.3">
      <c r="A16" s="9" t="s">
        <v>12</v>
      </c>
      <c r="B16" t="s">
        <v>32</v>
      </c>
    </row>
    <row r="17" spans="1:2" ht="20.399999999999999" x14ac:dyDescent="0.3">
      <c r="A17" s="9" t="s">
        <v>40</v>
      </c>
      <c r="B17" t="s">
        <v>42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N2</vt:lpstr>
      <vt:lpstr>mev-1</vt:lpstr>
      <vt:lpstr>PB30</vt:lpstr>
      <vt:lpstr>allstrains</vt:lpstr>
      <vt:lpstr>Readme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Moein</dc:creator>
  <cp:lastModifiedBy>cbaer</cp:lastModifiedBy>
  <dcterms:created xsi:type="dcterms:W3CDTF">2020-06-05T19:31:03Z</dcterms:created>
  <dcterms:modified xsi:type="dcterms:W3CDTF">2021-07-01T18:25:07Z</dcterms:modified>
</cp:coreProperties>
</file>