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rdanlab/Dropbox/Yuning's Dropbox Shared Folder/GenomeResearch/"/>
    </mc:Choice>
  </mc:AlternateContent>
  <xr:revisionPtr revIDLastSave="0" documentId="13_ncr:1_{B7326A6F-C67F-E744-BD78-C59F7CAA301C}" xr6:coauthVersionLast="45" xr6:coauthVersionMax="46" xr10:uidLastSave="{00000000-0000-0000-0000-000000000000}"/>
  <bookViews>
    <workbookView xWindow="500" yWindow="780" windowWidth="28040" windowHeight="16040" xr2:uid="{90C57E0B-B282-5A46-84CC-7FEA7307DCAB}"/>
  </bookViews>
  <sheets>
    <sheet name="README" sheetId="5" r:id="rId1"/>
    <sheet name="A. Data for Fig.4" sheetId="1" r:id="rId2"/>
    <sheet name="B. Data for Fig.S5E" sheetId="2" r:id="rId3"/>
    <sheet name="C. MITF and MLX co-expression" sheetId="3" r:id="rId4"/>
    <sheet name="D. Data for Fig.S5E (clusters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3" i="4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</calcChain>
</file>

<file path=xl/sharedStrings.xml><?xml version="1.0" encoding="utf-8"?>
<sst xmlns="http://schemas.openxmlformats.org/spreadsheetml/2006/main" count="142" uniqueCount="122">
  <si>
    <t>PHO8</t>
  </si>
  <si>
    <t>Probes_Cbf1_Pho4_uniq_mutMax_1271</t>
  </si>
  <si>
    <t>PHO81</t>
  </si>
  <si>
    <t>Probes_Cbf1_Pho4_uniq_mutMax_2455</t>
  </si>
  <si>
    <t>PHO86</t>
  </si>
  <si>
    <t>Probes_Cbf1_Pho4_uniq_mutMax_2851</t>
  </si>
  <si>
    <t>PHO5</t>
  </si>
  <si>
    <t>Probes_Cbf1_Pho4_uniq_mutMax_379</t>
  </si>
  <si>
    <t>PHO11</t>
  </si>
  <si>
    <t>Probes_Cbf1_Pho4_uniq_mutMax_144</t>
  </si>
  <si>
    <t>PHO89</t>
  </si>
  <si>
    <t>Probes_Cbf1_Pho4_uniq_mutMax_535</t>
  </si>
  <si>
    <t>PHM6</t>
  </si>
  <si>
    <t>Probes_Cbf1_Pho4_uniq_mutMax_1122</t>
  </si>
  <si>
    <t>VTC1</t>
  </si>
  <si>
    <t>Probes_Cbf1_Pho4_uniq_mutMax_1762</t>
  </si>
  <si>
    <t>ENA2</t>
  </si>
  <si>
    <t>Probes_Cbf1_Pho4_uniq_mutMax_957</t>
  </si>
  <si>
    <t>VTC2</t>
  </si>
  <si>
    <t>Probes_Cbf1_Pho4_uniq_mutMax_1969</t>
  </si>
  <si>
    <t>ENA1</t>
  </si>
  <si>
    <t>Probes_Cbf1_Pho4_uniq_mutMax_961</t>
  </si>
  <si>
    <t>GDE1</t>
  </si>
  <si>
    <t>Probes_Cbf1_Pho4_uniq_mutMax_5160</t>
  </si>
  <si>
    <t>PHM8</t>
  </si>
  <si>
    <t>Probes_Cbf1_Pho4_uniq_mutMax_1711</t>
  </si>
  <si>
    <t>VIP1</t>
  </si>
  <si>
    <t>Probes_Cbf1_Pho4_uniq_mutMax_3797</t>
  </si>
  <si>
    <t>DDP1</t>
  </si>
  <si>
    <t>Probes_Cbf1_Pho4_uniq_mutMax_4838</t>
  </si>
  <si>
    <t>YJL119C</t>
  </si>
  <si>
    <t>Probes_Cbf1_Pho4_uniq_mutMax_4342</t>
  </si>
  <si>
    <t>HOR2</t>
  </si>
  <si>
    <t>Probes_Cbf1_Pho4_uniq_mutMax_1744</t>
  </si>
  <si>
    <t>YNL217W</t>
  </si>
  <si>
    <t>SUL2</t>
  </si>
  <si>
    <t>Probes_Cbf1_Pho4_uniq_mutMax_3497</t>
  </si>
  <si>
    <t>SER33</t>
  </si>
  <si>
    <t>Probes_Cbf1_Pho4_uniq_mutMax_1444</t>
  </si>
  <si>
    <t>RMD6</t>
  </si>
  <si>
    <t>Probes_Cbf1_Pho4_uniq_mutMax_1564</t>
  </si>
  <si>
    <t>YDR061W</t>
  </si>
  <si>
    <t>Probes_Cbf1_Pho4_uniq_mutMax_983</t>
  </si>
  <si>
    <t>GSH1</t>
  </si>
  <si>
    <t>Probes_Cbf1_Pho4_uniq_mutMax_2864</t>
  </si>
  <si>
    <t>YAL018C</t>
  </si>
  <si>
    <t>Probes_Cbf1_Pho4_uniq_mutMax_78</t>
  </si>
  <si>
    <t>YHR033W</t>
  </si>
  <si>
    <t>Probes_Cbf1_Pho4_uniq_mutMax_2600</t>
  </si>
  <si>
    <t>SAM2</t>
  </si>
  <si>
    <t>Probes_Cbf1_Pho4_uniq_mutMax_1291</t>
  </si>
  <si>
    <t>GFD1</t>
  </si>
  <si>
    <t>Probes_Cbf1_Pho4_uniq_mutMax_4180</t>
  </si>
  <si>
    <t>QCR10</t>
  </si>
  <si>
    <t>Probes_Cbf1_Pho4_uniq_mutMax_2560</t>
  </si>
  <si>
    <t>Gene_Name</t>
  </si>
  <si>
    <t>Probe_Name</t>
  </si>
  <si>
    <t>Pho4_PBM</t>
  </si>
  <si>
    <t>Pho4_competition_PBM</t>
  </si>
  <si>
    <t>Pho4_ChIP_dPHO80dCbf1</t>
  </si>
  <si>
    <t>Pho4_ChIP_dPHO80</t>
  </si>
  <si>
    <t>resilience</t>
  </si>
  <si>
    <t>nucleosomeXpbm</t>
  </si>
  <si>
    <t>nucleosome</t>
  </si>
  <si>
    <t>NA</t>
  </si>
  <si>
    <t>Human</t>
  </si>
  <si>
    <t>Yeast</t>
  </si>
  <si>
    <t>Percentile cutoff (%)</t>
  </si>
  <si>
    <t>Number of TF families</t>
  </si>
  <si>
    <t>Percent of all TF families (excluding zinc finger families)</t>
  </si>
  <si>
    <t>Orhtologous group</t>
  </si>
  <si>
    <t>Protein</t>
  </si>
  <si>
    <t>MLX</t>
  </si>
  <si>
    <t>MITF</t>
  </si>
  <si>
    <t>TFE3</t>
  </si>
  <si>
    <t>TFEB</t>
  </si>
  <si>
    <t>TFEC</t>
  </si>
  <si>
    <t>USF1</t>
  </si>
  <si>
    <t>USF2</t>
  </si>
  <si>
    <t>The 15 tissues where both MLX and MITF group member have expression levels above the 75th percentile of all genes</t>
  </si>
  <si>
    <t>The other 22 tissues</t>
  </si>
  <si>
    <t>adipose tissue</t>
  </si>
  <si>
    <t>adrenal gland</t>
  </si>
  <si>
    <t>appendix</t>
  </si>
  <si>
    <t>bone marrow</t>
  </si>
  <si>
    <t>breast</t>
  </si>
  <si>
    <t>cerebral cortex</t>
  </si>
  <si>
    <t>cervix;uterine</t>
  </si>
  <si>
    <t>colon</t>
  </si>
  <si>
    <t>duodenum</t>
  </si>
  <si>
    <t>endometrium</t>
  </si>
  <si>
    <t>epididymis</t>
  </si>
  <si>
    <t>esophagus</t>
  </si>
  <si>
    <t>fallopian tube</t>
  </si>
  <si>
    <t>gallbladder</t>
  </si>
  <si>
    <t>heart muscle</t>
  </si>
  <si>
    <t>kidney</t>
  </si>
  <si>
    <t>liver</t>
  </si>
  <si>
    <t>lung</t>
  </si>
  <si>
    <t>lymph node</t>
  </si>
  <si>
    <t>ovary</t>
  </si>
  <si>
    <t>pancreas</t>
  </si>
  <si>
    <t>parathyroid gland</t>
  </si>
  <si>
    <t>placenta</t>
  </si>
  <si>
    <t>prostate</t>
  </si>
  <si>
    <t>rectum</t>
  </si>
  <si>
    <t>salivary gland</t>
  </si>
  <si>
    <t>seminal vesicle</t>
  </si>
  <si>
    <t>skeletal muscle</t>
  </si>
  <si>
    <t>skin</t>
  </si>
  <si>
    <t>small intestine</t>
  </si>
  <si>
    <t>smooth muscle</t>
  </si>
  <si>
    <t>spleen</t>
  </si>
  <si>
    <t>stomach</t>
  </si>
  <si>
    <t>testis</t>
  </si>
  <si>
    <t>thyroid gland</t>
  </si>
  <si>
    <t>tonsil</t>
  </si>
  <si>
    <t>urinary bladder</t>
  </si>
  <si>
    <r>
      <t>MITF (EggNog5 ID:</t>
    </r>
    <r>
      <rPr>
        <sz val="12"/>
        <color rgb="FFFF0000"/>
        <rFont val="Calibri (Body)"/>
      </rPr>
      <t xml:space="preserve"> KOG1318</t>
    </r>
    <r>
      <rPr>
        <sz val="12"/>
        <color theme="1"/>
        <rFont val="Calibri"/>
        <family val="2"/>
        <scheme val="minor"/>
      </rPr>
      <t>)</t>
    </r>
  </si>
  <si>
    <r>
      <t xml:space="preserve">MLX (EggNog5 ID: </t>
    </r>
    <r>
      <rPr>
        <sz val="12"/>
        <color rgb="FFFF0000"/>
        <rFont val="Calibri (Body)"/>
      </rPr>
      <t>KOG1319</t>
    </r>
    <r>
      <rPr>
        <sz val="12"/>
        <color theme="1"/>
        <rFont val="Calibri"/>
        <family val="2"/>
        <scheme val="minor"/>
      </rPr>
      <t>)</t>
    </r>
  </si>
  <si>
    <t>Cbf1_PBM</t>
  </si>
  <si>
    <r>
      <t>Supplemental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Table S4. </t>
    </r>
    <r>
      <rPr>
        <sz val="11"/>
        <color rgb="FF000000"/>
        <rFont val="Arial"/>
        <family val="2"/>
      </rPr>
      <t xml:space="preserve">Gene expression analyses. </t>
    </r>
    <r>
      <rPr>
        <b/>
        <sz val="11"/>
        <color rgb="FF000000"/>
        <rFont val="Arial"/>
        <family val="2"/>
      </rPr>
      <t>(A)</t>
    </r>
    <r>
      <rPr>
        <sz val="11"/>
        <color rgb="FF000000"/>
        <rFont val="Arial"/>
        <family val="2"/>
      </rPr>
      <t xml:space="preserve"> Gene lists analyzed in Fig. 4 and Supplemental Fig. S5A-D. Blue: the 18 Pho4 targets in physiological conditions. Red: the 10 genes that are Pho4 targets only in </t>
    </r>
    <r>
      <rPr>
        <i/>
        <sz val="11"/>
        <color rgb="FF000000"/>
        <rFont val="Arial"/>
        <family val="2"/>
      </rPr>
      <t>cbf1</t>
    </r>
    <r>
      <rPr>
        <sz val="11"/>
        <color rgb="FF000000"/>
        <rFont val="Arial"/>
        <family val="2"/>
      </rPr>
      <t xml:space="preserve">∆. </t>
    </r>
    <r>
      <rPr>
        <b/>
        <sz val="11"/>
        <color rgb="FF000000"/>
        <rFont val="Arial"/>
        <family val="2"/>
      </rPr>
      <t>(B)</t>
    </r>
    <r>
      <rPr>
        <sz val="11"/>
        <color rgb="FF000000"/>
        <rFont val="Arial"/>
        <family val="2"/>
      </rPr>
      <t xml:space="preserve"> Yeast and human TF paralogs co-expressed at different percentile cutoffs. </t>
    </r>
    <r>
      <rPr>
        <b/>
        <sz val="11"/>
        <color rgb="FF000000"/>
        <rFont val="Arial"/>
        <family val="2"/>
      </rPr>
      <t>(C)</t>
    </r>
    <r>
      <rPr>
        <sz val="11"/>
        <color rgb="FF000000"/>
        <rFont val="Arial"/>
        <family val="2"/>
      </rPr>
      <t xml:space="preserve"> Co-expression of TFs from the MITF and MLX orthologous groups. </t>
    </r>
    <r>
      <rPr>
        <b/>
        <sz val="11"/>
        <color rgb="FF000000"/>
        <rFont val="Arial"/>
        <family val="2"/>
      </rPr>
      <t>(D)</t>
    </r>
    <r>
      <rPr>
        <sz val="11"/>
        <color rgb="FF000000"/>
        <rFont val="Arial"/>
        <family val="2"/>
      </rPr>
      <t xml:space="preserve"> Co-expression of human TF paralogs from clusters of proteins with highly similar DNA-binding motifs.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</si>
</sst>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0B6CFF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 (Body)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/>
    <xf numFmtId="0" fontId="0" fillId="0" borderId="0" xfId="0" applyBorder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0" fillId="0" borderId="0" xfId="0" applyNumberFormat="1"/>
    <xf numFmtId="0" fontId="3" fillId="0" borderId="0" xfId="0" applyNumberFormat="1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DB12-74D1-F74E-A978-0E6DE907C7FF}">
  <dimension ref="A1:L1"/>
  <sheetViews>
    <sheetView tabSelected="1" workbookViewId="0">
      <selection activeCell="I4" sqref="I4"/>
    </sheetView>
  </sheetViews>
  <sheetFormatPr baseColWidth="10" defaultRowHeight="16" x14ac:dyDescent="0.2"/>
  <sheetData>
    <row r="1" spans="1:12" ht="64" customHeight="1" x14ac:dyDescent="0.2">
      <c r="A1" s="23" t="s">
        <v>121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EF67-490B-294D-B460-7B0A1D2F30DF}">
  <dimension ref="A1:J29"/>
  <sheetViews>
    <sheetView workbookViewId="0">
      <selection activeCell="I14" sqref="I14"/>
    </sheetView>
  </sheetViews>
  <sheetFormatPr baseColWidth="10" defaultRowHeight="16" x14ac:dyDescent="0.2"/>
  <cols>
    <col min="2" max="2" width="56.1640625" customWidth="1"/>
  </cols>
  <sheetData>
    <row r="1" spans="1:10" x14ac:dyDescent="0.2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120</v>
      </c>
      <c r="I1" t="s">
        <v>62</v>
      </c>
      <c r="J1" t="s">
        <v>63</v>
      </c>
    </row>
    <row r="2" spans="1:10" x14ac:dyDescent="0.2">
      <c r="A2" s="1" t="s">
        <v>0</v>
      </c>
      <c r="B2" s="1" t="s">
        <v>1</v>
      </c>
      <c r="C2" s="1">
        <v>22091.379728719701</v>
      </c>
      <c r="D2" s="1">
        <v>15636.665268217401</v>
      </c>
      <c r="E2" s="1">
        <v>689</v>
      </c>
      <c r="F2" s="1">
        <v>1456</v>
      </c>
      <c r="G2" s="1">
        <v>0.912578797237663</v>
      </c>
      <c r="H2" s="1">
        <v>828.60491071428601</v>
      </c>
      <c r="I2" s="1">
        <v>19197408.9842574</v>
      </c>
      <c r="J2" s="1">
        <v>443</v>
      </c>
    </row>
    <row r="3" spans="1:10" x14ac:dyDescent="0.2">
      <c r="A3" s="1" t="s">
        <v>2</v>
      </c>
      <c r="B3" s="1" t="s">
        <v>3</v>
      </c>
      <c r="C3" s="1">
        <v>18599.425905549899</v>
      </c>
      <c r="D3" s="1">
        <v>15338.1283275939</v>
      </c>
      <c r="E3" s="1">
        <v>756</v>
      </c>
      <c r="F3" s="1">
        <v>829</v>
      </c>
      <c r="G3" s="1">
        <v>0.88123364197306797</v>
      </c>
      <c r="H3" s="1">
        <v>1178.6666666666699</v>
      </c>
      <c r="I3" s="1">
        <v>22654100.752959799</v>
      </c>
      <c r="J3" s="1">
        <v>94</v>
      </c>
    </row>
    <row r="4" spans="1:10" x14ac:dyDescent="0.2">
      <c r="A4" s="1" t="s">
        <v>4</v>
      </c>
      <c r="B4" s="1" t="s">
        <v>5</v>
      </c>
      <c r="C4" s="1">
        <v>26646.818308866601</v>
      </c>
      <c r="D4" s="1">
        <v>17111.4540693565</v>
      </c>
      <c r="E4" s="1">
        <v>609</v>
      </c>
      <c r="F4" s="1">
        <v>783</v>
      </c>
      <c r="G4" s="1">
        <v>0.92855136007655903</v>
      </c>
      <c r="H4" s="1">
        <v>979.98411978221395</v>
      </c>
      <c r="I4" s="1">
        <v>34214514.708584704</v>
      </c>
      <c r="J4" s="1">
        <v>28</v>
      </c>
    </row>
    <row r="5" spans="1:10" x14ac:dyDescent="0.2">
      <c r="A5" s="1" t="s">
        <v>6</v>
      </c>
      <c r="B5" s="1" t="s">
        <v>7</v>
      </c>
      <c r="C5" s="1">
        <v>18766.4387411262</v>
      </c>
      <c r="D5" s="1">
        <v>15051.9299099358</v>
      </c>
      <c r="E5" s="1">
        <v>250</v>
      </c>
      <c r="F5" s="1">
        <v>1097</v>
      </c>
      <c r="G5" s="1">
        <v>0.84134765289768898</v>
      </c>
      <c r="H5" s="1">
        <v>225.36184210526301</v>
      </c>
      <c r="I5" s="1">
        <v>13812098.913468899</v>
      </c>
      <c r="J5" s="1">
        <v>576</v>
      </c>
    </row>
    <row r="6" spans="1:10" x14ac:dyDescent="0.2">
      <c r="A6" s="1" t="s">
        <v>8</v>
      </c>
      <c r="B6" s="1" t="s">
        <v>9</v>
      </c>
      <c r="C6" s="1">
        <v>24702.963658881301</v>
      </c>
      <c r="D6" s="1">
        <v>12456.9126179387</v>
      </c>
      <c r="E6" s="1">
        <v>0</v>
      </c>
      <c r="F6" s="1">
        <v>0</v>
      </c>
      <c r="G6" s="1">
        <v>0.75251707697763603</v>
      </c>
      <c r="H6" s="1">
        <v>509.34873949579799</v>
      </c>
      <c r="I6" s="1">
        <v>32410288.320452299</v>
      </c>
      <c r="J6" s="1">
        <v>0</v>
      </c>
    </row>
    <row r="7" spans="1:10" x14ac:dyDescent="0.2">
      <c r="A7" s="1" t="s">
        <v>10</v>
      </c>
      <c r="B7" s="1" t="s">
        <v>11</v>
      </c>
      <c r="C7" s="1">
        <v>21120.243052983002</v>
      </c>
      <c r="D7" s="1">
        <v>16910.365416162102</v>
      </c>
      <c r="E7" s="1">
        <v>468</v>
      </c>
      <c r="F7" s="1">
        <v>2249</v>
      </c>
      <c r="G7" s="1">
        <v>0.93275276194948398</v>
      </c>
      <c r="H7" s="1">
        <v>1089.80099502488</v>
      </c>
      <c r="I7" s="1">
        <v>22767622.0111157</v>
      </c>
      <c r="J7" s="1">
        <v>234</v>
      </c>
    </row>
    <row r="8" spans="1:10" x14ac:dyDescent="0.2">
      <c r="A8" s="1" t="s">
        <v>12</v>
      </c>
      <c r="B8" s="1" t="s">
        <v>13</v>
      </c>
      <c r="C8" s="1">
        <v>23807.973833024102</v>
      </c>
      <c r="D8" s="1">
        <v>14801.758630997199</v>
      </c>
      <c r="E8" s="1">
        <v>563</v>
      </c>
      <c r="F8" s="1">
        <v>1651</v>
      </c>
      <c r="G8" s="1">
        <v>0.81279795576866498</v>
      </c>
      <c r="H8" s="1">
        <v>260.56423611111097</v>
      </c>
      <c r="I8" s="1">
        <v>27355361.934144702</v>
      </c>
      <c r="J8" s="1">
        <v>163</v>
      </c>
    </row>
    <row r="9" spans="1:10" x14ac:dyDescent="0.2">
      <c r="A9" s="1" t="s">
        <v>14</v>
      </c>
      <c r="B9" s="1" t="s">
        <v>15</v>
      </c>
      <c r="C9" s="1">
        <v>23383.236532487201</v>
      </c>
      <c r="D9" s="1">
        <v>16435.758000986301</v>
      </c>
      <c r="E9" s="1">
        <v>482</v>
      </c>
      <c r="F9" s="1">
        <v>508</v>
      </c>
      <c r="G9" s="1">
        <v>0.94272524351751597</v>
      </c>
      <c r="H9" s="1">
        <v>1027.9672619047601</v>
      </c>
      <c r="I9" s="1">
        <v>29720093.632791199</v>
      </c>
      <c r="J9" s="1">
        <v>41</v>
      </c>
    </row>
    <row r="10" spans="1:10" x14ac:dyDescent="0.2">
      <c r="A10" s="1" t="s">
        <v>16</v>
      </c>
      <c r="B10" s="1" t="s">
        <v>17</v>
      </c>
      <c r="C10" s="1">
        <v>13074.9575586423</v>
      </c>
      <c r="D10" s="1">
        <v>12037.531290672499</v>
      </c>
      <c r="E10" s="1">
        <v>0</v>
      </c>
      <c r="F10" s="1">
        <v>0</v>
      </c>
      <c r="G10" s="1">
        <v>0.806743998280394</v>
      </c>
      <c r="H10" s="1">
        <v>435.84946236559199</v>
      </c>
      <c r="I10" s="1">
        <v>17154344.316938698</v>
      </c>
      <c r="J10" s="1">
        <v>0</v>
      </c>
    </row>
    <row r="11" spans="1:10" x14ac:dyDescent="0.2">
      <c r="A11" s="1" t="s">
        <v>18</v>
      </c>
      <c r="B11" s="1" t="s">
        <v>19</v>
      </c>
      <c r="C11" s="1">
        <v>25873.1648837469</v>
      </c>
      <c r="D11" s="1">
        <v>16576.665979354799</v>
      </c>
      <c r="E11" s="1">
        <v>656</v>
      </c>
      <c r="F11" s="1">
        <v>1153</v>
      </c>
      <c r="G11" s="1">
        <v>0.77515586167121198</v>
      </c>
      <c r="H11" s="1">
        <v>1322.8968253968301</v>
      </c>
      <c r="I11" s="1">
        <v>28952071.504912801</v>
      </c>
      <c r="J11" s="1">
        <v>193</v>
      </c>
    </row>
    <row r="12" spans="1:10" x14ac:dyDescent="0.2">
      <c r="A12" s="1" t="s">
        <v>20</v>
      </c>
      <c r="B12" s="1" t="s">
        <v>21</v>
      </c>
      <c r="C12" s="1">
        <v>17950.210351555099</v>
      </c>
      <c r="D12" s="1">
        <v>14642.7683213159</v>
      </c>
      <c r="E12" s="1">
        <v>379</v>
      </c>
      <c r="F12" s="1">
        <v>1760</v>
      </c>
      <c r="G12" s="1">
        <v>0.80881970581952101</v>
      </c>
      <c r="H12" s="1">
        <v>280.62725981404901</v>
      </c>
      <c r="I12" s="1">
        <v>17250152.1478444</v>
      </c>
      <c r="J12" s="1">
        <v>351</v>
      </c>
    </row>
    <row r="13" spans="1:10" x14ac:dyDescent="0.2">
      <c r="A13" s="1" t="s">
        <v>22</v>
      </c>
      <c r="B13" s="1" t="s">
        <v>23</v>
      </c>
      <c r="C13" s="1">
        <v>19651.478004394099</v>
      </c>
      <c r="D13" s="1">
        <v>13523.8567682455</v>
      </c>
      <c r="E13" s="1">
        <v>64</v>
      </c>
      <c r="F13" s="1">
        <v>290</v>
      </c>
      <c r="G13" s="1">
        <v>0.86372109863860203</v>
      </c>
      <c r="H13" s="1">
        <v>219.06112818261599</v>
      </c>
      <c r="I13" s="1">
        <v>19140539.576279901</v>
      </c>
      <c r="J13" s="1">
        <v>338</v>
      </c>
    </row>
    <row r="14" spans="1:10" x14ac:dyDescent="0.2">
      <c r="A14" s="1" t="s">
        <v>24</v>
      </c>
      <c r="B14" s="1" t="s">
        <v>25</v>
      </c>
      <c r="C14" s="1">
        <v>14579.2304360668</v>
      </c>
      <c r="D14" s="1">
        <v>14114.9175820944</v>
      </c>
      <c r="E14" s="1">
        <v>213</v>
      </c>
      <c r="F14" s="1">
        <v>823</v>
      </c>
      <c r="G14" s="1">
        <v>0.98738075512557</v>
      </c>
      <c r="H14" s="1">
        <v>129.814482029598</v>
      </c>
      <c r="I14" s="1" t="s">
        <v>64</v>
      </c>
      <c r="J14" s="1" t="s">
        <v>64</v>
      </c>
    </row>
    <row r="15" spans="1:10" x14ac:dyDescent="0.2">
      <c r="A15" s="1" t="s">
        <v>26</v>
      </c>
      <c r="B15" s="1" t="s">
        <v>27</v>
      </c>
      <c r="C15" s="1">
        <v>20157.3578092028</v>
      </c>
      <c r="D15" s="1">
        <v>15852.9362251907</v>
      </c>
      <c r="E15" s="1">
        <v>74</v>
      </c>
      <c r="F15" s="1">
        <v>95</v>
      </c>
      <c r="G15" s="1">
        <v>0.828703942303464</v>
      </c>
      <c r="H15" s="1">
        <v>4596.4655515730801</v>
      </c>
      <c r="I15" s="1">
        <v>26406138.730055701</v>
      </c>
      <c r="J15" s="1">
        <v>2</v>
      </c>
    </row>
    <row r="16" spans="1:10" x14ac:dyDescent="0.2">
      <c r="A16" s="1" t="s">
        <v>28</v>
      </c>
      <c r="B16" s="1" t="s">
        <v>29</v>
      </c>
      <c r="C16" s="1">
        <v>27266.371538531901</v>
      </c>
      <c r="D16" s="1">
        <v>17232.9794279528</v>
      </c>
      <c r="E16" s="1">
        <v>448</v>
      </c>
      <c r="F16" s="1">
        <v>432</v>
      </c>
      <c r="G16" s="1">
        <v>0.85980825749613099</v>
      </c>
      <c r="H16" s="1">
        <v>1346.5901517956299</v>
      </c>
      <c r="I16" s="1">
        <v>27075506.937762201</v>
      </c>
      <c r="J16" s="1">
        <v>319</v>
      </c>
    </row>
    <row r="17" spans="1:10" x14ac:dyDescent="0.2">
      <c r="A17" s="1" t="s">
        <v>30</v>
      </c>
      <c r="B17" s="1" t="s">
        <v>31</v>
      </c>
      <c r="C17" s="1">
        <v>13242.673996683499</v>
      </c>
      <c r="D17" s="1">
        <v>13159.5256397014</v>
      </c>
      <c r="E17" s="1">
        <v>221</v>
      </c>
      <c r="F17" s="1">
        <v>285</v>
      </c>
      <c r="G17" s="1">
        <v>0.88126722766908505</v>
      </c>
      <c r="H17" s="1">
        <v>113.94762299612999</v>
      </c>
      <c r="I17" s="1" t="s">
        <v>64</v>
      </c>
      <c r="J17" s="1" t="s">
        <v>64</v>
      </c>
    </row>
    <row r="18" spans="1:10" x14ac:dyDescent="0.2">
      <c r="A18" s="1" t="s">
        <v>32</v>
      </c>
      <c r="B18" s="1" t="s">
        <v>33</v>
      </c>
      <c r="C18" s="1">
        <v>15365.7386476103</v>
      </c>
      <c r="D18" s="1">
        <v>13954.2800352744</v>
      </c>
      <c r="E18" s="1">
        <v>172</v>
      </c>
      <c r="F18" s="1">
        <v>135</v>
      </c>
      <c r="G18" s="1">
        <v>0.97258610723207894</v>
      </c>
      <c r="H18" s="1">
        <v>2510.9112011790698</v>
      </c>
      <c r="I18" s="1">
        <v>19114978.877627201</v>
      </c>
      <c r="J18" s="1">
        <v>68</v>
      </c>
    </row>
    <row r="19" spans="1:10" x14ac:dyDescent="0.2">
      <c r="A19" s="1" t="s">
        <v>34</v>
      </c>
      <c r="B19" s="1" t="s">
        <v>31</v>
      </c>
      <c r="C19" s="1">
        <v>13242.673996683499</v>
      </c>
      <c r="D19" s="1">
        <v>13159.5256397014</v>
      </c>
      <c r="E19" s="1">
        <v>221</v>
      </c>
      <c r="F19" s="1">
        <v>285</v>
      </c>
      <c r="G19" s="1">
        <v>0.88126722766908505</v>
      </c>
      <c r="H19" s="1">
        <v>113.94762299612999</v>
      </c>
      <c r="I19" s="1" t="s">
        <v>64</v>
      </c>
      <c r="J19" s="1" t="s">
        <v>64</v>
      </c>
    </row>
    <row r="20" spans="1:10" x14ac:dyDescent="0.2">
      <c r="A20" s="2" t="s">
        <v>35</v>
      </c>
      <c r="B20" s="2" t="s">
        <v>36</v>
      </c>
      <c r="C20" s="2">
        <v>20809.828847399898</v>
      </c>
      <c r="D20" s="2">
        <v>11288.3796145243</v>
      </c>
      <c r="E20" s="2">
        <v>317</v>
      </c>
      <c r="F20" s="2">
        <v>114</v>
      </c>
      <c r="G20" s="2">
        <v>0.65914835570949604</v>
      </c>
      <c r="H20" s="2">
        <v>4886.2769396551703</v>
      </c>
      <c r="I20" s="2">
        <v>23265388.651393101</v>
      </c>
      <c r="J20" s="2">
        <v>194</v>
      </c>
    </row>
    <row r="21" spans="1:10" x14ac:dyDescent="0.2">
      <c r="A21" s="2" t="s">
        <v>37</v>
      </c>
      <c r="B21" s="2" t="s">
        <v>38</v>
      </c>
      <c r="C21" s="2">
        <v>13179.8085355032</v>
      </c>
      <c r="D21" s="2">
        <v>8872.78169827286</v>
      </c>
      <c r="E21" s="2">
        <v>311</v>
      </c>
      <c r="F21" s="2">
        <v>117</v>
      </c>
      <c r="G21" s="2">
        <v>0.53878998560913804</v>
      </c>
      <c r="H21" s="2">
        <v>6916.96059113301</v>
      </c>
      <c r="I21" s="2">
        <v>16567019.3291275</v>
      </c>
      <c r="J21" s="2">
        <v>55</v>
      </c>
    </row>
    <row r="22" spans="1:10" x14ac:dyDescent="0.2">
      <c r="A22" s="2" t="s">
        <v>39</v>
      </c>
      <c r="B22" s="2" t="s">
        <v>40</v>
      </c>
      <c r="C22" s="2">
        <v>19298.791972424198</v>
      </c>
      <c r="D22" s="2">
        <v>11377.881078063399</v>
      </c>
      <c r="E22" s="2">
        <v>237</v>
      </c>
      <c r="F22" s="2">
        <v>125</v>
      </c>
      <c r="G22" s="2">
        <v>0.660299071898788</v>
      </c>
      <c r="H22" s="2">
        <v>3581.703125</v>
      </c>
      <c r="I22" s="2">
        <v>24509465.804978698</v>
      </c>
      <c r="J22" s="2">
        <v>42</v>
      </c>
    </row>
    <row r="23" spans="1:10" x14ac:dyDescent="0.2">
      <c r="A23" s="2" t="s">
        <v>41</v>
      </c>
      <c r="B23" s="2" t="s">
        <v>42</v>
      </c>
      <c r="C23" s="2">
        <v>16652.461149192401</v>
      </c>
      <c r="D23" s="2">
        <v>8160.6468105189697</v>
      </c>
      <c r="E23" s="2">
        <v>107</v>
      </c>
      <c r="F23" s="2">
        <v>85</v>
      </c>
      <c r="G23" s="2">
        <v>0.53479185594383105</v>
      </c>
      <c r="H23" s="2">
        <v>9067.9414317810406</v>
      </c>
      <c r="I23" s="2">
        <v>20066215.684776802</v>
      </c>
      <c r="J23" s="2">
        <v>107</v>
      </c>
    </row>
    <row r="24" spans="1:10" x14ac:dyDescent="0.2">
      <c r="A24" s="2" t="s">
        <v>43</v>
      </c>
      <c r="B24" s="2" t="s">
        <v>44</v>
      </c>
      <c r="C24" s="2">
        <v>28872.408601595998</v>
      </c>
      <c r="D24" s="2">
        <v>11274.2447412622</v>
      </c>
      <c r="E24" s="2">
        <v>504</v>
      </c>
      <c r="F24" s="2">
        <v>189</v>
      </c>
      <c r="G24" s="2">
        <v>0.65733331403228501</v>
      </c>
      <c r="H24" s="2">
        <v>5602.0442126179796</v>
      </c>
      <c r="I24" s="2">
        <v>32510332.085397098</v>
      </c>
      <c r="J24" s="2">
        <v>186</v>
      </c>
    </row>
    <row r="25" spans="1:10" x14ac:dyDescent="0.2">
      <c r="A25" s="2" t="s">
        <v>45</v>
      </c>
      <c r="B25" s="2" t="s">
        <v>46</v>
      </c>
      <c r="C25" s="2">
        <v>25050.709861312</v>
      </c>
      <c r="D25" s="2">
        <v>9350.1405311815306</v>
      </c>
      <c r="E25" s="2">
        <v>157</v>
      </c>
      <c r="F25" s="2">
        <v>43</v>
      </c>
      <c r="G25" s="2">
        <v>0.59938519373405097</v>
      </c>
      <c r="H25" s="2">
        <v>14663.0084745763</v>
      </c>
      <c r="I25" s="2">
        <v>32791379.208457399</v>
      </c>
      <c r="J25" s="2">
        <v>3</v>
      </c>
    </row>
    <row r="26" spans="1:10" x14ac:dyDescent="0.2">
      <c r="A26" s="2" t="s">
        <v>47</v>
      </c>
      <c r="B26" s="2" t="s">
        <v>48</v>
      </c>
      <c r="C26" s="2">
        <v>27652.497770470301</v>
      </c>
      <c r="D26" s="2">
        <v>12892.768880829901</v>
      </c>
      <c r="E26" s="2">
        <v>652</v>
      </c>
      <c r="F26" s="2">
        <v>433</v>
      </c>
      <c r="G26" s="2">
        <v>0.88509617298617604</v>
      </c>
      <c r="H26" s="2">
        <v>569.65140123034803</v>
      </c>
      <c r="I26" s="2">
        <v>18499521.0084446</v>
      </c>
      <c r="J26" s="2">
        <v>643</v>
      </c>
    </row>
    <row r="27" spans="1:10" x14ac:dyDescent="0.2">
      <c r="A27" s="2" t="s">
        <v>49</v>
      </c>
      <c r="B27" s="2" t="s">
        <v>50</v>
      </c>
      <c r="C27" s="2">
        <v>25175.652317184598</v>
      </c>
      <c r="D27" s="2">
        <v>10183.5144052245</v>
      </c>
      <c r="E27" s="2">
        <v>428</v>
      </c>
      <c r="F27" s="2">
        <v>154</v>
      </c>
      <c r="G27" s="2">
        <v>0.61574305148291697</v>
      </c>
      <c r="H27" s="2">
        <v>10439.484805318099</v>
      </c>
      <c r="I27" s="2">
        <v>30462539.303793401</v>
      </c>
      <c r="J27" s="2">
        <v>102</v>
      </c>
    </row>
    <row r="28" spans="1:10" x14ac:dyDescent="0.2">
      <c r="A28" s="2" t="s">
        <v>51</v>
      </c>
      <c r="B28" s="2" t="s">
        <v>52</v>
      </c>
      <c r="C28" s="2">
        <v>16717.335736097801</v>
      </c>
      <c r="D28" s="2">
        <v>13279.7399355421</v>
      </c>
      <c r="E28" s="2">
        <v>311</v>
      </c>
      <c r="F28" s="2">
        <v>155</v>
      </c>
      <c r="G28" s="2">
        <v>0.75763436234676296</v>
      </c>
      <c r="H28" s="2">
        <v>3229.0316397033998</v>
      </c>
      <c r="I28" s="2">
        <v>19659586.825651001</v>
      </c>
      <c r="J28" s="2">
        <v>136</v>
      </c>
    </row>
    <row r="29" spans="1:10" x14ac:dyDescent="0.2">
      <c r="A29" s="2" t="s">
        <v>53</v>
      </c>
      <c r="B29" s="2" t="s">
        <v>54</v>
      </c>
      <c r="C29" s="2">
        <v>20341.905537882201</v>
      </c>
      <c r="D29" s="2">
        <v>6808.8840142070603</v>
      </c>
      <c r="E29" s="2">
        <v>51</v>
      </c>
      <c r="F29" s="2">
        <v>76</v>
      </c>
      <c r="G29" s="2">
        <v>0.52179901484098601</v>
      </c>
      <c r="H29" s="2">
        <v>11531.5301067073</v>
      </c>
      <c r="I29" s="2" t="s">
        <v>64</v>
      </c>
      <c r="J29" s="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025C-D96E-9540-BAFB-B91708A0D1C1}">
  <dimension ref="A1:H103"/>
  <sheetViews>
    <sheetView workbookViewId="0">
      <selection activeCell="G3" sqref="G3"/>
    </sheetView>
  </sheetViews>
  <sheetFormatPr baseColWidth="10" defaultRowHeight="16" x14ac:dyDescent="0.2"/>
  <cols>
    <col min="1" max="1" width="12.33203125" customWidth="1"/>
    <col min="2" max="2" width="13.5" customWidth="1"/>
    <col min="3" max="3" width="21" customWidth="1"/>
    <col min="7" max="7" width="20.33203125" customWidth="1"/>
    <col min="8" max="8" width="8.6640625" customWidth="1"/>
  </cols>
  <sheetData>
    <row r="1" spans="1:8" s="4" customFormat="1" ht="27" customHeight="1" x14ac:dyDescent="0.2">
      <c r="A1" s="24" t="s">
        <v>66</v>
      </c>
      <c r="B1" s="24"/>
      <c r="C1" s="24"/>
      <c r="E1" s="24" t="s">
        <v>65</v>
      </c>
      <c r="F1" s="24"/>
      <c r="G1" s="24"/>
      <c r="H1" s="3"/>
    </row>
    <row r="2" spans="1:8" s="6" customFormat="1" ht="49" customHeight="1" x14ac:dyDescent="0.2">
      <c r="A2" s="5" t="s">
        <v>67</v>
      </c>
      <c r="B2" s="5" t="s">
        <v>68</v>
      </c>
      <c r="C2" s="5" t="s">
        <v>69</v>
      </c>
      <c r="E2" s="5" t="s">
        <v>67</v>
      </c>
      <c r="F2" s="5" t="s">
        <v>68</v>
      </c>
      <c r="G2" s="5" t="s">
        <v>69</v>
      </c>
    </row>
    <row r="3" spans="1:8" x14ac:dyDescent="0.2">
      <c r="A3">
        <v>0</v>
      </c>
      <c r="B3">
        <v>16</v>
      </c>
      <c r="C3">
        <f>B3/16*100</f>
        <v>100</v>
      </c>
      <c r="E3">
        <v>0</v>
      </c>
      <c r="F3">
        <v>45</v>
      </c>
      <c r="G3">
        <f>F3/45*100</f>
        <v>100</v>
      </c>
    </row>
    <row r="4" spans="1:8" x14ac:dyDescent="0.2">
      <c r="A4">
        <v>5</v>
      </c>
      <c r="B4">
        <v>16</v>
      </c>
      <c r="C4">
        <f t="shared" ref="C4:C23" si="0">B4/16*100</f>
        <v>100</v>
      </c>
      <c r="E4">
        <v>1</v>
      </c>
      <c r="F4">
        <v>45</v>
      </c>
      <c r="G4">
        <f t="shared" ref="G4:G67" si="1">F4/45*100</f>
        <v>100</v>
      </c>
    </row>
    <row r="5" spans="1:8" x14ac:dyDescent="0.2">
      <c r="A5">
        <v>10</v>
      </c>
      <c r="B5">
        <v>14</v>
      </c>
      <c r="C5">
        <f t="shared" si="0"/>
        <v>87.5</v>
      </c>
      <c r="E5">
        <v>2</v>
      </c>
      <c r="F5">
        <v>45</v>
      </c>
      <c r="G5">
        <f t="shared" si="1"/>
        <v>100</v>
      </c>
    </row>
    <row r="6" spans="1:8" x14ac:dyDescent="0.2">
      <c r="A6">
        <v>15</v>
      </c>
      <c r="B6">
        <v>14</v>
      </c>
      <c r="C6">
        <f t="shared" si="0"/>
        <v>87.5</v>
      </c>
      <c r="E6">
        <v>3</v>
      </c>
      <c r="F6">
        <v>45</v>
      </c>
      <c r="G6">
        <f t="shared" si="1"/>
        <v>100</v>
      </c>
    </row>
    <row r="7" spans="1:8" x14ac:dyDescent="0.2">
      <c r="A7">
        <v>20</v>
      </c>
      <c r="B7">
        <v>14</v>
      </c>
      <c r="C7">
        <f t="shared" si="0"/>
        <v>87.5</v>
      </c>
      <c r="E7">
        <v>4</v>
      </c>
      <c r="F7">
        <v>45</v>
      </c>
      <c r="G7">
        <f t="shared" si="1"/>
        <v>100</v>
      </c>
    </row>
    <row r="8" spans="1:8" x14ac:dyDescent="0.2">
      <c r="A8">
        <v>25</v>
      </c>
      <c r="B8">
        <v>14</v>
      </c>
      <c r="C8">
        <f t="shared" si="0"/>
        <v>87.5</v>
      </c>
      <c r="E8">
        <v>5</v>
      </c>
      <c r="F8">
        <v>45</v>
      </c>
      <c r="G8">
        <f t="shared" si="1"/>
        <v>100</v>
      </c>
    </row>
    <row r="9" spans="1:8" x14ac:dyDescent="0.2">
      <c r="A9">
        <v>30</v>
      </c>
      <c r="B9">
        <v>13</v>
      </c>
      <c r="C9">
        <f t="shared" si="0"/>
        <v>81.25</v>
      </c>
      <c r="E9">
        <v>6</v>
      </c>
      <c r="F9">
        <v>45</v>
      </c>
      <c r="G9">
        <f t="shared" si="1"/>
        <v>100</v>
      </c>
    </row>
    <row r="10" spans="1:8" x14ac:dyDescent="0.2">
      <c r="A10">
        <v>35</v>
      </c>
      <c r="B10">
        <v>13</v>
      </c>
      <c r="C10">
        <f t="shared" si="0"/>
        <v>81.25</v>
      </c>
      <c r="E10">
        <v>7.0000000000000009</v>
      </c>
      <c r="F10">
        <v>45</v>
      </c>
      <c r="G10">
        <f t="shared" si="1"/>
        <v>100</v>
      </c>
    </row>
    <row r="11" spans="1:8" x14ac:dyDescent="0.2">
      <c r="A11">
        <v>40</v>
      </c>
      <c r="B11">
        <v>13</v>
      </c>
      <c r="C11">
        <f t="shared" si="0"/>
        <v>81.25</v>
      </c>
      <c r="E11">
        <v>8</v>
      </c>
      <c r="F11">
        <v>45</v>
      </c>
      <c r="G11">
        <f t="shared" si="1"/>
        <v>100</v>
      </c>
    </row>
    <row r="12" spans="1:8" x14ac:dyDescent="0.2">
      <c r="A12">
        <v>45</v>
      </c>
      <c r="B12">
        <v>11</v>
      </c>
      <c r="C12">
        <f t="shared" si="0"/>
        <v>68.75</v>
      </c>
      <c r="E12">
        <v>9</v>
      </c>
      <c r="F12">
        <v>45</v>
      </c>
      <c r="G12">
        <f t="shared" si="1"/>
        <v>100</v>
      </c>
    </row>
    <row r="13" spans="1:8" x14ac:dyDescent="0.2">
      <c r="A13">
        <v>50</v>
      </c>
      <c r="B13">
        <v>11</v>
      </c>
      <c r="C13">
        <f t="shared" si="0"/>
        <v>68.75</v>
      </c>
      <c r="E13">
        <v>10</v>
      </c>
      <c r="F13">
        <v>45</v>
      </c>
      <c r="G13">
        <f t="shared" si="1"/>
        <v>100</v>
      </c>
    </row>
    <row r="14" spans="1:8" x14ac:dyDescent="0.2">
      <c r="A14">
        <v>55.000000000000007</v>
      </c>
      <c r="B14">
        <v>10</v>
      </c>
      <c r="C14">
        <f t="shared" si="0"/>
        <v>62.5</v>
      </c>
      <c r="E14">
        <v>11</v>
      </c>
      <c r="F14">
        <v>45</v>
      </c>
      <c r="G14">
        <f t="shared" si="1"/>
        <v>100</v>
      </c>
    </row>
    <row r="15" spans="1:8" x14ac:dyDescent="0.2">
      <c r="A15">
        <v>60</v>
      </c>
      <c r="B15">
        <v>10</v>
      </c>
      <c r="C15">
        <f t="shared" si="0"/>
        <v>62.5</v>
      </c>
      <c r="E15">
        <v>12</v>
      </c>
      <c r="F15">
        <v>45</v>
      </c>
      <c r="G15">
        <f t="shared" si="1"/>
        <v>100</v>
      </c>
    </row>
    <row r="16" spans="1:8" x14ac:dyDescent="0.2">
      <c r="A16">
        <v>65</v>
      </c>
      <c r="B16">
        <v>10</v>
      </c>
      <c r="C16">
        <f t="shared" si="0"/>
        <v>62.5</v>
      </c>
      <c r="E16">
        <v>13</v>
      </c>
      <c r="F16">
        <v>45</v>
      </c>
      <c r="G16">
        <f t="shared" si="1"/>
        <v>100</v>
      </c>
    </row>
    <row r="17" spans="1:7" x14ac:dyDescent="0.2">
      <c r="A17">
        <v>70</v>
      </c>
      <c r="B17">
        <v>7</v>
      </c>
      <c r="C17">
        <f t="shared" si="0"/>
        <v>43.75</v>
      </c>
      <c r="E17">
        <v>14.000000000000002</v>
      </c>
      <c r="F17">
        <v>45</v>
      </c>
      <c r="G17">
        <f t="shared" si="1"/>
        <v>100</v>
      </c>
    </row>
    <row r="18" spans="1:7" x14ac:dyDescent="0.2">
      <c r="A18" s="7">
        <v>75</v>
      </c>
      <c r="B18" s="7">
        <v>5</v>
      </c>
      <c r="C18" s="7">
        <f t="shared" si="0"/>
        <v>31.25</v>
      </c>
      <c r="E18">
        <v>15</v>
      </c>
      <c r="F18">
        <v>45</v>
      </c>
      <c r="G18">
        <f t="shared" si="1"/>
        <v>100</v>
      </c>
    </row>
    <row r="19" spans="1:7" x14ac:dyDescent="0.2">
      <c r="A19">
        <v>80</v>
      </c>
      <c r="B19">
        <v>5</v>
      </c>
      <c r="C19">
        <f t="shared" si="0"/>
        <v>31.25</v>
      </c>
      <c r="E19">
        <v>16</v>
      </c>
      <c r="F19">
        <v>45</v>
      </c>
      <c r="G19">
        <f t="shared" si="1"/>
        <v>100</v>
      </c>
    </row>
    <row r="20" spans="1:7" x14ac:dyDescent="0.2">
      <c r="A20">
        <v>85</v>
      </c>
      <c r="B20">
        <v>4</v>
      </c>
      <c r="C20">
        <f t="shared" si="0"/>
        <v>25</v>
      </c>
      <c r="E20">
        <v>17</v>
      </c>
      <c r="F20">
        <v>45</v>
      </c>
      <c r="G20">
        <f t="shared" si="1"/>
        <v>100</v>
      </c>
    </row>
    <row r="21" spans="1:7" x14ac:dyDescent="0.2">
      <c r="A21">
        <v>90</v>
      </c>
      <c r="B21">
        <v>2</v>
      </c>
      <c r="C21">
        <f t="shared" si="0"/>
        <v>12.5</v>
      </c>
      <c r="E21">
        <v>18</v>
      </c>
      <c r="F21">
        <v>45</v>
      </c>
      <c r="G21">
        <f t="shared" si="1"/>
        <v>100</v>
      </c>
    </row>
    <row r="22" spans="1:7" x14ac:dyDescent="0.2">
      <c r="A22">
        <v>95</v>
      </c>
      <c r="B22">
        <v>1</v>
      </c>
      <c r="C22">
        <f t="shared" si="0"/>
        <v>6.25</v>
      </c>
      <c r="E22">
        <v>19</v>
      </c>
      <c r="F22">
        <v>45</v>
      </c>
      <c r="G22">
        <f t="shared" si="1"/>
        <v>100</v>
      </c>
    </row>
    <row r="23" spans="1:7" x14ac:dyDescent="0.2">
      <c r="A23">
        <v>100</v>
      </c>
      <c r="B23">
        <v>0</v>
      </c>
      <c r="C23">
        <f t="shared" si="0"/>
        <v>0</v>
      </c>
      <c r="E23">
        <v>20</v>
      </c>
      <c r="F23">
        <v>45</v>
      </c>
      <c r="G23">
        <f t="shared" si="1"/>
        <v>100</v>
      </c>
    </row>
    <row r="24" spans="1:7" x14ac:dyDescent="0.2">
      <c r="E24">
        <v>21</v>
      </c>
      <c r="F24">
        <v>45</v>
      </c>
      <c r="G24">
        <f t="shared" si="1"/>
        <v>100</v>
      </c>
    </row>
    <row r="25" spans="1:7" x14ac:dyDescent="0.2">
      <c r="E25">
        <v>22</v>
      </c>
      <c r="F25">
        <v>44</v>
      </c>
      <c r="G25">
        <f t="shared" si="1"/>
        <v>97.777777777777771</v>
      </c>
    </row>
    <row r="26" spans="1:7" x14ac:dyDescent="0.2">
      <c r="E26">
        <v>23</v>
      </c>
      <c r="F26">
        <v>44</v>
      </c>
      <c r="G26">
        <f t="shared" si="1"/>
        <v>97.777777777777771</v>
      </c>
    </row>
    <row r="27" spans="1:7" x14ac:dyDescent="0.2">
      <c r="E27">
        <v>24</v>
      </c>
      <c r="F27">
        <v>44</v>
      </c>
      <c r="G27">
        <f t="shared" si="1"/>
        <v>97.777777777777771</v>
      </c>
    </row>
    <row r="28" spans="1:7" x14ac:dyDescent="0.2">
      <c r="E28">
        <v>25</v>
      </c>
      <c r="F28">
        <v>44</v>
      </c>
      <c r="G28">
        <f t="shared" si="1"/>
        <v>97.777777777777771</v>
      </c>
    </row>
    <row r="29" spans="1:7" x14ac:dyDescent="0.2">
      <c r="E29">
        <v>26</v>
      </c>
      <c r="F29">
        <v>44</v>
      </c>
      <c r="G29">
        <f t="shared" si="1"/>
        <v>97.777777777777771</v>
      </c>
    </row>
    <row r="30" spans="1:7" x14ac:dyDescent="0.2">
      <c r="E30">
        <v>27</v>
      </c>
      <c r="F30">
        <v>44</v>
      </c>
      <c r="G30">
        <f t="shared" si="1"/>
        <v>97.777777777777771</v>
      </c>
    </row>
    <row r="31" spans="1:7" x14ac:dyDescent="0.2">
      <c r="E31">
        <v>28.000000000000004</v>
      </c>
      <c r="F31">
        <v>44</v>
      </c>
      <c r="G31">
        <f t="shared" si="1"/>
        <v>97.777777777777771</v>
      </c>
    </row>
    <row r="32" spans="1:7" x14ac:dyDescent="0.2">
      <c r="E32">
        <v>28.999999999999996</v>
      </c>
      <c r="F32">
        <v>44</v>
      </c>
      <c r="G32">
        <f t="shared" si="1"/>
        <v>97.777777777777771</v>
      </c>
    </row>
    <row r="33" spans="5:7" x14ac:dyDescent="0.2">
      <c r="E33">
        <v>30</v>
      </c>
      <c r="F33">
        <v>44</v>
      </c>
      <c r="G33">
        <f t="shared" si="1"/>
        <v>97.777777777777771</v>
      </c>
    </row>
    <row r="34" spans="5:7" x14ac:dyDescent="0.2">
      <c r="E34">
        <v>31</v>
      </c>
      <c r="F34">
        <v>44</v>
      </c>
      <c r="G34">
        <f t="shared" si="1"/>
        <v>97.777777777777771</v>
      </c>
    </row>
    <row r="35" spans="5:7" x14ac:dyDescent="0.2">
      <c r="E35">
        <v>32</v>
      </c>
      <c r="F35">
        <v>44</v>
      </c>
      <c r="G35">
        <f t="shared" si="1"/>
        <v>97.777777777777771</v>
      </c>
    </row>
    <row r="36" spans="5:7" x14ac:dyDescent="0.2">
      <c r="E36">
        <v>33</v>
      </c>
      <c r="F36">
        <v>44</v>
      </c>
      <c r="G36">
        <f t="shared" si="1"/>
        <v>97.777777777777771</v>
      </c>
    </row>
    <row r="37" spans="5:7" x14ac:dyDescent="0.2">
      <c r="E37">
        <v>34</v>
      </c>
      <c r="F37">
        <v>44</v>
      </c>
      <c r="G37">
        <f t="shared" si="1"/>
        <v>97.777777777777771</v>
      </c>
    </row>
    <row r="38" spans="5:7" x14ac:dyDescent="0.2">
      <c r="E38">
        <v>35</v>
      </c>
      <c r="F38">
        <v>44</v>
      </c>
      <c r="G38">
        <f t="shared" si="1"/>
        <v>97.777777777777771</v>
      </c>
    </row>
    <row r="39" spans="5:7" x14ac:dyDescent="0.2">
      <c r="E39">
        <v>36</v>
      </c>
      <c r="F39">
        <v>44</v>
      </c>
      <c r="G39">
        <f t="shared" si="1"/>
        <v>97.777777777777771</v>
      </c>
    </row>
    <row r="40" spans="5:7" x14ac:dyDescent="0.2">
      <c r="E40">
        <v>37</v>
      </c>
      <c r="F40">
        <v>44</v>
      </c>
      <c r="G40">
        <f t="shared" si="1"/>
        <v>97.777777777777771</v>
      </c>
    </row>
    <row r="41" spans="5:7" x14ac:dyDescent="0.2">
      <c r="E41">
        <v>38</v>
      </c>
      <c r="F41">
        <v>44</v>
      </c>
      <c r="G41">
        <f t="shared" si="1"/>
        <v>97.777777777777771</v>
      </c>
    </row>
    <row r="42" spans="5:7" x14ac:dyDescent="0.2">
      <c r="E42">
        <v>39</v>
      </c>
      <c r="F42">
        <v>44</v>
      </c>
      <c r="G42">
        <f t="shared" si="1"/>
        <v>97.777777777777771</v>
      </c>
    </row>
    <row r="43" spans="5:7" x14ac:dyDescent="0.2">
      <c r="E43">
        <v>40</v>
      </c>
      <c r="F43">
        <v>44</v>
      </c>
      <c r="G43">
        <f t="shared" si="1"/>
        <v>97.777777777777771</v>
      </c>
    </row>
    <row r="44" spans="5:7" x14ac:dyDescent="0.2">
      <c r="E44">
        <v>41</v>
      </c>
      <c r="F44">
        <v>44</v>
      </c>
      <c r="G44">
        <f t="shared" si="1"/>
        <v>97.777777777777771</v>
      </c>
    </row>
    <row r="45" spans="5:7" x14ac:dyDescent="0.2">
      <c r="E45">
        <v>42</v>
      </c>
      <c r="F45">
        <v>44</v>
      </c>
      <c r="G45">
        <f t="shared" si="1"/>
        <v>97.777777777777771</v>
      </c>
    </row>
    <row r="46" spans="5:7" x14ac:dyDescent="0.2">
      <c r="E46">
        <v>43</v>
      </c>
      <c r="F46">
        <v>44</v>
      </c>
      <c r="G46">
        <f t="shared" si="1"/>
        <v>97.777777777777771</v>
      </c>
    </row>
    <row r="47" spans="5:7" x14ac:dyDescent="0.2">
      <c r="E47">
        <v>44</v>
      </c>
      <c r="F47">
        <v>44</v>
      </c>
      <c r="G47">
        <f t="shared" si="1"/>
        <v>97.777777777777771</v>
      </c>
    </row>
    <row r="48" spans="5:7" x14ac:dyDescent="0.2">
      <c r="E48">
        <v>45</v>
      </c>
      <c r="F48">
        <v>44</v>
      </c>
      <c r="G48">
        <f t="shared" si="1"/>
        <v>97.777777777777771</v>
      </c>
    </row>
    <row r="49" spans="5:7" x14ac:dyDescent="0.2">
      <c r="E49">
        <v>46</v>
      </c>
      <c r="F49">
        <v>44</v>
      </c>
      <c r="G49">
        <f t="shared" si="1"/>
        <v>97.777777777777771</v>
      </c>
    </row>
    <row r="50" spans="5:7" x14ac:dyDescent="0.2">
      <c r="E50">
        <v>47</v>
      </c>
      <c r="F50">
        <v>44</v>
      </c>
      <c r="G50">
        <f t="shared" si="1"/>
        <v>97.777777777777771</v>
      </c>
    </row>
    <row r="51" spans="5:7" x14ac:dyDescent="0.2">
      <c r="E51">
        <v>48</v>
      </c>
      <c r="F51">
        <v>44</v>
      </c>
      <c r="G51">
        <f t="shared" si="1"/>
        <v>97.777777777777771</v>
      </c>
    </row>
    <row r="52" spans="5:7" x14ac:dyDescent="0.2">
      <c r="E52">
        <v>49</v>
      </c>
      <c r="F52">
        <v>44</v>
      </c>
      <c r="G52">
        <f t="shared" si="1"/>
        <v>97.777777777777771</v>
      </c>
    </row>
    <row r="53" spans="5:7" x14ac:dyDescent="0.2">
      <c r="E53">
        <v>50</v>
      </c>
      <c r="F53">
        <v>44</v>
      </c>
      <c r="G53">
        <f t="shared" si="1"/>
        <v>97.777777777777771</v>
      </c>
    </row>
    <row r="54" spans="5:7" x14ac:dyDescent="0.2">
      <c r="E54">
        <v>51</v>
      </c>
      <c r="F54">
        <v>44</v>
      </c>
      <c r="G54">
        <f t="shared" si="1"/>
        <v>97.777777777777771</v>
      </c>
    </row>
    <row r="55" spans="5:7" x14ac:dyDescent="0.2">
      <c r="E55">
        <v>52</v>
      </c>
      <c r="F55">
        <v>44</v>
      </c>
      <c r="G55">
        <f t="shared" si="1"/>
        <v>97.777777777777771</v>
      </c>
    </row>
    <row r="56" spans="5:7" x14ac:dyDescent="0.2">
      <c r="E56">
        <v>53</v>
      </c>
      <c r="F56">
        <v>44</v>
      </c>
      <c r="G56">
        <f t="shared" si="1"/>
        <v>97.777777777777771</v>
      </c>
    </row>
    <row r="57" spans="5:7" x14ac:dyDescent="0.2">
      <c r="E57">
        <v>54</v>
      </c>
      <c r="F57">
        <v>44</v>
      </c>
      <c r="G57">
        <f t="shared" si="1"/>
        <v>97.777777777777771</v>
      </c>
    </row>
    <row r="58" spans="5:7" x14ac:dyDescent="0.2">
      <c r="E58">
        <v>55.000000000000007</v>
      </c>
      <c r="F58">
        <v>44</v>
      </c>
      <c r="G58">
        <f t="shared" si="1"/>
        <v>97.777777777777771</v>
      </c>
    </row>
    <row r="59" spans="5:7" x14ac:dyDescent="0.2">
      <c r="E59">
        <v>56.000000000000007</v>
      </c>
      <c r="F59">
        <v>44</v>
      </c>
      <c r="G59">
        <f t="shared" si="1"/>
        <v>97.777777777777771</v>
      </c>
    </row>
    <row r="60" spans="5:7" x14ac:dyDescent="0.2">
      <c r="E60">
        <v>56.999999999999993</v>
      </c>
      <c r="F60">
        <v>44</v>
      </c>
      <c r="G60">
        <f t="shared" si="1"/>
        <v>97.777777777777771</v>
      </c>
    </row>
    <row r="61" spans="5:7" x14ac:dyDescent="0.2">
      <c r="E61">
        <v>57.999999999999993</v>
      </c>
      <c r="F61">
        <v>44</v>
      </c>
      <c r="G61">
        <f t="shared" si="1"/>
        <v>97.777777777777771</v>
      </c>
    </row>
    <row r="62" spans="5:7" x14ac:dyDescent="0.2">
      <c r="E62">
        <v>59</v>
      </c>
      <c r="F62">
        <v>43</v>
      </c>
      <c r="G62">
        <f t="shared" si="1"/>
        <v>95.555555555555557</v>
      </c>
    </row>
    <row r="63" spans="5:7" x14ac:dyDescent="0.2">
      <c r="E63">
        <v>60</v>
      </c>
      <c r="F63">
        <v>43</v>
      </c>
      <c r="G63">
        <f t="shared" si="1"/>
        <v>95.555555555555557</v>
      </c>
    </row>
    <row r="64" spans="5:7" x14ac:dyDescent="0.2">
      <c r="E64">
        <v>61</v>
      </c>
      <c r="F64">
        <v>43</v>
      </c>
      <c r="G64">
        <f t="shared" si="1"/>
        <v>95.555555555555557</v>
      </c>
    </row>
    <row r="65" spans="5:7" x14ac:dyDescent="0.2">
      <c r="E65">
        <v>62</v>
      </c>
      <c r="F65">
        <v>43</v>
      </c>
      <c r="G65">
        <f t="shared" si="1"/>
        <v>95.555555555555557</v>
      </c>
    </row>
    <row r="66" spans="5:7" x14ac:dyDescent="0.2">
      <c r="E66">
        <v>63</v>
      </c>
      <c r="F66">
        <v>43</v>
      </c>
      <c r="G66">
        <f t="shared" si="1"/>
        <v>95.555555555555557</v>
      </c>
    </row>
    <row r="67" spans="5:7" x14ac:dyDescent="0.2">
      <c r="E67">
        <v>64</v>
      </c>
      <c r="F67">
        <v>43</v>
      </c>
      <c r="G67">
        <f t="shared" si="1"/>
        <v>95.555555555555557</v>
      </c>
    </row>
    <row r="68" spans="5:7" x14ac:dyDescent="0.2">
      <c r="E68">
        <v>65</v>
      </c>
      <c r="F68">
        <v>43</v>
      </c>
      <c r="G68">
        <f t="shared" ref="G68:G103" si="2">F68/45*100</f>
        <v>95.555555555555557</v>
      </c>
    </row>
    <row r="69" spans="5:7" x14ac:dyDescent="0.2">
      <c r="E69">
        <v>66</v>
      </c>
      <c r="F69">
        <v>43</v>
      </c>
      <c r="G69">
        <f t="shared" si="2"/>
        <v>95.555555555555557</v>
      </c>
    </row>
    <row r="70" spans="5:7" x14ac:dyDescent="0.2">
      <c r="E70">
        <v>67</v>
      </c>
      <c r="F70">
        <v>43</v>
      </c>
      <c r="G70">
        <f t="shared" si="2"/>
        <v>95.555555555555557</v>
      </c>
    </row>
    <row r="71" spans="5:7" x14ac:dyDescent="0.2">
      <c r="E71">
        <v>68</v>
      </c>
      <c r="F71">
        <v>43</v>
      </c>
      <c r="G71">
        <f t="shared" si="2"/>
        <v>95.555555555555557</v>
      </c>
    </row>
    <row r="72" spans="5:7" x14ac:dyDescent="0.2">
      <c r="E72">
        <v>69</v>
      </c>
      <c r="F72">
        <v>43</v>
      </c>
      <c r="G72">
        <f t="shared" si="2"/>
        <v>95.555555555555557</v>
      </c>
    </row>
    <row r="73" spans="5:7" x14ac:dyDescent="0.2">
      <c r="E73">
        <v>70</v>
      </c>
      <c r="F73">
        <v>43</v>
      </c>
      <c r="G73">
        <f t="shared" si="2"/>
        <v>95.555555555555557</v>
      </c>
    </row>
    <row r="74" spans="5:7" x14ac:dyDescent="0.2">
      <c r="E74">
        <v>71</v>
      </c>
      <c r="F74">
        <v>43</v>
      </c>
      <c r="G74">
        <f t="shared" si="2"/>
        <v>95.555555555555557</v>
      </c>
    </row>
    <row r="75" spans="5:7" x14ac:dyDescent="0.2">
      <c r="E75">
        <v>72</v>
      </c>
      <c r="F75">
        <v>43</v>
      </c>
      <c r="G75">
        <f t="shared" si="2"/>
        <v>95.555555555555557</v>
      </c>
    </row>
    <row r="76" spans="5:7" x14ac:dyDescent="0.2">
      <c r="E76">
        <v>73</v>
      </c>
      <c r="F76">
        <v>43</v>
      </c>
      <c r="G76">
        <f t="shared" si="2"/>
        <v>95.555555555555557</v>
      </c>
    </row>
    <row r="77" spans="5:7" x14ac:dyDescent="0.2">
      <c r="E77">
        <v>74</v>
      </c>
      <c r="F77">
        <v>43</v>
      </c>
      <c r="G77">
        <f t="shared" si="2"/>
        <v>95.555555555555557</v>
      </c>
    </row>
    <row r="78" spans="5:7" x14ac:dyDescent="0.2">
      <c r="E78" s="7">
        <v>75</v>
      </c>
      <c r="F78" s="7">
        <v>43</v>
      </c>
      <c r="G78" s="7">
        <f t="shared" si="2"/>
        <v>95.555555555555557</v>
      </c>
    </row>
    <row r="79" spans="5:7" x14ac:dyDescent="0.2">
      <c r="E79">
        <v>76</v>
      </c>
      <c r="F79">
        <v>42</v>
      </c>
      <c r="G79">
        <f t="shared" si="2"/>
        <v>93.333333333333329</v>
      </c>
    </row>
    <row r="80" spans="5:7" x14ac:dyDescent="0.2">
      <c r="E80">
        <v>77</v>
      </c>
      <c r="F80">
        <v>42</v>
      </c>
      <c r="G80">
        <f t="shared" si="2"/>
        <v>93.333333333333329</v>
      </c>
    </row>
    <row r="81" spans="5:7" x14ac:dyDescent="0.2">
      <c r="E81">
        <v>78</v>
      </c>
      <c r="F81">
        <v>42</v>
      </c>
      <c r="G81">
        <f t="shared" si="2"/>
        <v>93.333333333333329</v>
      </c>
    </row>
    <row r="82" spans="5:7" x14ac:dyDescent="0.2">
      <c r="E82">
        <v>79</v>
      </c>
      <c r="F82">
        <v>42</v>
      </c>
      <c r="G82">
        <f t="shared" si="2"/>
        <v>93.333333333333329</v>
      </c>
    </row>
    <row r="83" spans="5:7" x14ac:dyDescent="0.2">
      <c r="E83">
        <v>80</v>
      </c>
      <c r="F83">
        <v>42</v>
      </c>
      <c r="G83">
        <f t="shared" si="2"/>
        <v>93.333333333333329</v>
      </c>
    </row>
    <row r="84" spans="5:7" x14ac:dyDescent="0.2">
      <c r="E84">
        <v>81</v>
      </c>
      <c r="F84">
        <v>42</v>
      </c>
      <c r="G84">
        <f t="shared" si="2"/>
        <v>93.333333333333329</v>
      </c>
    </row>
    <row r="85" spans="5:7" x14ac:dyDescent="0.2">
      <c r="E85">
        <v>82</v>
      </c>
      <c r="F85">
        <v>42</v>
      </c>
      <c r="G85">
        <f t="shared" si="2"/>
        <v>93.333333333333329</v>
      </c>
    </row>
    <row r="86" spans="5:7" x14ac:dyDescent="0.2">
      <c r="E86">
        <v>83</v>
      </c>
      <c r="F86">
        <v>42</v>
      </c>
      <c r="G86">
        <f t="shared" si="2"/>
        <v>93.333333333333329</v>
      </c>
    </row>
    <row r="87" spans="5:7" x14ac:dyDescent="0.2">
      <c r="E87">
        <v>84</v>
      </c>
      <c r="F87">
        <v>42</v>
      </c>
      <c r="G87">
        <f t="shared" si="2"/>
        <v>93.333333333333329</v>
      </c>
    </row>
    <row r="88" spans="5:7" x14ac:dyDescent="0.2">
      <c r="E88">
        <v>85</v>
      </c>
      <c r="F88">
        <v>42</v>
      </c>
      <c r="G88">
        <f t="shared" si="2"/>
        <v>93.333333333333329</v>
      </c>
    </row>
    <row r="89" spans="5:7" x14ac:dyDescent="0.2">
      <c r="E89">
        <v>86</v>
      </c>
      <c r="F89">
        <v>42</v>
      </c>
      <c r="G89">
        <f t="shared" si="2"/>
        <v>93.333333333333329</v>
      </c>
    </row>
    <row r="90" spans="5:7" x14ac:dyDescent="0.2">
      <c r="E90">
        <v>87</v>
      </c>
      <c r="F90">
        <v>41</v>
      </c>
      <c r="G90">
        <f t="shared" si="2"/>
        <v>91.111111111111114</v>
      </c>
    </row>
    <row r="91" spans="5:7" x14ac:dyDescent="0.2">
      <c r="E91">
        <v>88</v>
      </c>
      <c r="F91">
        <v>41</v>
      </c>
      <c r="G91">
        <f t="shared" si="2"/>
        <v>91.111111111111114</v>
      </c>
    </row>
    <row r="92" spans="5:7" x14ac:dyDescent="0.2">
      <c r="E92">
        <v>89</v>
      </c>
      <c r="F92">
        <v>39</v>
      </c>
      <c r="G92">
        <f t="shared" si="2"/>
        <v>86.666666666666671</v>
      </c>
    </row>
    <row r="93" spans="5:7" x14ac:dyDescent="0.2">
      <c r="E93">
        <v>90</v>
      </c>
      <c r="F93">
        <v>39</v>
      </c>
      <c r="G93">
        <f t="shared" si="2"/>
        <v>86.666666666666671</v>
      </c>
    </row>
    <row r="94" spans="5:7" x14ac:dyDescent="0.2">
      <c r="E94">
        <v>91</v>
      </c>
      <c r="F94">
        <v>39</v>
      </c>
      <c r="G94">
        <f t="shared" si="2"/>
        <v>86.666666666666671</v>
      </c>
    </row>
    <row r="95" spans="5:7" x14ac:dyDescent="0.2">
      <c r="E95">
        <v>92</v>
      </c>
      <c r="F95">
        <v>39</v>
      </c>
      <c r="G95">
        <f t="shared" si="2"/>
        <v>86.666666666666671</v>
      </c>
    </row>
    <row r="96" spans="5:7" x14ac:dyDescent="0.2">
      <c r="E96">
        <v>93</v>
      </c>
      <c r="F96">
        <v>38</v>
      </c>
      <c r="G96">
        <f t="shared" si="2"/>
        <v>84.444444444444443</v>
      </c>
    </row>
    <row r="97" spans="5:7" x14ac:dyDescent="0.2">
      <c r="E97">
        <v>94</v>
      </c>
      <c r="F97">
        <v>36</v>
      </c>
      <c r="G97">
        <f t="shared" si="2"/>
        <v>80</v>
      </c>
    </row>
    <row r="98" spans="5:7" x14ac:dyDescent="0.2">
      <c r="E98">
        <v>95</v>
      </c>
      <c r="F98">
        <v>33</v>
      </c>
      <c r="G98">
        <f t="shared" si="2"/>
        <v>73.333333333333329</v>
      </c>
    </row>
    <row r="99" spans="5:7" x14ac:dyDescent="0.2">
      <c r="E99">
        <v>96</v>
      </c>
      <c r="F99">
        <v>31</v>
      </c>
      <c r="G99">
        <f t="shared" si="2"/>
        <v>68.888888888888886</v>
      </c>
    </row>
    <row r="100" spans="5:7" x14ac:dyDescent="0.2">
      <c r="E100">
        <v>97</v>
      </c>
      <c r="F100">
        <v>28</v>
      </c>
      <c r="G100">
        <f t="shared" si="2"/>
        <v>62.222222222222221</v>
      </c>
    </row>
    <row r="101" spans="5:7" x14ac:dyDescent="0.2">
      <c r="E101">
        <v>98</v>
      </c>
      <c r="F101">
        <v>22</v>
      </c>
      <c r="G101">
        <f t="shared" si="2"/>
        <v>48.888888888888886</v>
      </c>
    </row>
    <row r="102" spans="5:7" x14ac:dyDescent="0.2">
      <c r="E102">
        <v>99</v>
      </c>
      <c r="F102">
        <v>16</v>
      </c>
      <c r="G102">
        <f t="shared" si="2"/>
        <v>35.555555555555557</v>
      </c>
    </row>
    <row r="103" spans="5:7" x14ac:dyDescent="0.2">
      <c r="E103">
        <v>100</v>
      </c>
      <c r="F103">
        <v>0</v>
      </c>
      <c r="G103">
        <f t="shared" si="2"/>
        <v>0</v>
      </c>
    </row>
  </sheetData>
  <mergeCells count="2">
    <mergeCell ref="E1:G1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AE40-8A09-7447-8378-8B874DC92DB4}">
  <dimension ref="A1:AM10"/>
  <sheetViews>
    <sheetView workbookViewId="0">
      <selection activeCell="A2" sqref="A2"/>
    </sheetView>
  </sheetViews>
  <sheetFormatPr baseColWidth="10" defaultRowHeight="16" x14ac:dyDescent="0.2"/>
  <cols>
    <col min="1" max="1" width="24.6640625" customWidth="1"/>
  </cols>
  <sheetData>
    <row r="1" spans="1:39" ht="17" thickBot="1" x14ac:dyDescent="0.25"/>
    <row r="2" spans="1:39" ht="17" thickBot="1" x14ac:dyDescent="0.25">
      <c r="C2" s="25" t="s">
        <v>79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t="s">
        <v>80</v>
      </c>
    </row>
    <row r="3" spans="1:39" x14ac:dyDescent="0.2">
      <c r="A3" s="9" t="s">
        <v>70</v>
      </c>
      <c r="B3" s="9" t="s">
        <v>71</v>
      </c>
      <c r="C3" s="12" t="s">
        <v>95</v>
      </c>
      <c r="D3" s="13" t="s">
        <v>98</v>
      </c>
      <c r="E3" s="13" t="s">
        <v>108</v>
      </c>
      <c r="F3" s="13" t="s">
        <v>82</v>
      </c>
      <c r="G3" s="13" t="s">
        <v>116</v>
      </c>
      <c r="H3" s="13" t="s">
        <v>81</v>
      </c>
      <c r="I3" s="13" t="s">
        <v>89</v>
      </c>
      <c r="J3" s="13" t="s">
        <v>96</v>
      </c>
      <c r="K3" s="13" t="s">
        <v>97</v>
      </c>
      <c r="L3" s="13" t="s">
        <v>101</v>
      </c>
      <c r="M3" s="13" t="s">
        <v>106</v>
      </c>
      <c r="N3" s="13" t="s">
        <v>110</v>
      </c>
      <c r="O3" s="13" t="s">
        <v>88</v>
      </c>
      <c r="P3" s="13" t="s">
        <v>92</v>
      </c>
      <c r="Q3" s="14" t="s">
        <v>105</v>
      </c>
      <c r="R3" t="s">
        <v>113</v>
      </c>
      <c r="S3" t="s">
        <v>83</v>
      </c>
      <c r="T3" t="s">
        <v>112</v>
      </c>
      <c r="U3" t="s">
        <v>99</v>
      </c>
      <c r="V3" t="s">
        <v>84</v>
      </c>
      <c r="W3" t="s">
        <v>94</v>
      </c>
      <c r="X3" t="s">
        <v>103</v>
      </c>
      <c r="Y3" t="s">
        <v>107</v>
      </c>
      <c r="Z3" t="s">
        <v>111</v>
      </c>
      <c r="AA3" t="s">
        <v>87</v>
      </c>
      <c r="AB3" t="s">
        <v>117</v>
      </c>
      <c r="AC3" t="s">
        <v>86</v>
      </c>
      <c r="AD3" t="s">
        <v>90</v>
      </c>
      <c r="AE3" t="s">
        <v>100</v>
      </c>
      <c r="AF3" t="s">
        <v>102</v>
      </c>
      <c r="AG3" t="s">
        <v>85</v>
      </c>
      <c r="AH3" t="s">
        <v>91</v>
      </c>
      <c r="AI3" t="s">
        <v>93</v>
      </c>
      <c r="AJ3" t="s">
        <v>104</v>
      </c>
      <c r="AK3" t="s">
        <v>109</v>
      </c>
      <c r="AL3" t="s">
        <v>114</v>
      </c>
      <c r="AM3" t="s">
        <v>115</v>
      </c>
    </row>
    <row r="4" spans="1:39" x14ac:dyDescent="0.2">
      <c r="A4" s="10" t="s">
        <v>119</v>
      </c>
      <c r="B4" s="10" t="s">
        <v>72</v>
      </c>
      <c r="C4" s="15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16">
        <v>1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</row>
    <row r="5" spans="1:39" x14ac:dyDescent="0.2">
      <c r="A5" s="10" t="s">
        <v>118</v>
      </c>
      <c r="B5" s="10" t="s">
        <v>73</v>
      </c>
      <c r="C5" s="15">
        <v>1</v>
      </c>
      <c r="D5" s="8">
        <v>0</v>
      </c>
      <c r="E5" s="8">
        <v>1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16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1</v>
      </c>
      <c r="Z5">
        <v>1</v>
      </c>
      <c r="AA5">
        <v>1</v>
      </c>
      <c r="AB5">
        <v>0</v>
      </c>
      <c r="AC5">
        <v>0</v>
      </c>
      <c r="AD5">
        <v>1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</row>
    <row r="6" spans="1:39" x14ac:dyDescent="0.2">
      <c r="A6" s="10" t="s">
        <v>118</v>
      </c>
      <c r="B6" s="10" t="s">
        <v>74</v>
      </c>
      <c r="C6" s="15">
        <v>0</v>
      </c>
      <c r="D6" s="8">
        <v>1</v>
      </c>
      <c r="E6" s="8">
        <v>0</v>
      </c>
      <c r="F6" s="8">
        <v>1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16">
        <v>0</v>
      </c>
      <c r="R6">
        <v>0</v>
      </c>
      <c r="S6">
        <v>1</v>
      </c>
      <c r="T6">
        <v>1</v>
      </c>
      <c r="U6">
        <v>0</v>
      </c>
      <c r="V6">
        <v>1</v>
      </c>
      <c r="W6">
        <v>0</v>
      </c>
      <c r="X6">
        <v>1</v>
      </c>
      <c r="Y6">
        <v>1</v>
      </c>
      <c r="Z6">
        <v>1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</row>
    <row r="7" spans="1:39" x14ac:dyDescent="0.2">
      <c r="A7" s="10" t="s">
        <v>118</v>
      </c>
      <c r="B7" s="10" t="s">
        <v>75</v>
      </c>
      <c r="C7" s="15">
        <v>1</v>
      </c>
      <c r="D7" s="8">
        <v>0</v>
      </c>
      <c r="E7" s="8">
        <v>1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1</v>
      </c>
      <c r="N7" s="8">
        <v>0</v>
      </c>
      <c r="O7" s="8">
        <v>0</v>
      </c>
      <c r="P7" s="8">
        <v>1</v>
      </c>
      <c r="Q7" s="16">
        <v>0</v>
      </c>
      <c r="R7">
        <v>0</v>
      </c>
      <c r="S7">
        <v>1</v>
      </c>
      <c r="T7">
        <v>1</v>
      </c>
      <c r="U7">
        <v>1</v>
      </c>
      <c r="V7">
        <v>0</v>
      </c>
      <c r="W7">
        <v>1</v>
      </c>
      <c r="X7">
        <v>1</v>
      </c>
      <c r="Y7">
        <v>0</v>
      </c>
      <c r="Z7">
        <v>0</v>
      </c>
      <c r="AA7">
        <v>0</v>
      </c>
      <c r="AB7">
        <v>1</v>
      </c>
      <c r="AC7">
        <v>0</v>
      </c>
      <c r="AD7">
        <v>0</v>
      </c>
      <c r="AE7">
        <v>0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</row>
    <row r="8" spans="1:39" x14ac:dyDescent="0.2">
      <c r="A8" s="10" t="s">
        <v>118</v>
      </c>
      <c r="B8" s="10" t="s">
        <v>76</v>
      </c>
      <c r="C8" s="15">
        <v>0</v>
      </c>
      <c r="D8" s="8">
        <v>1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1</v>
      </c>
      <c r="O8" s="8">
        <v>0</v>
      </c>
      <c r="P8" s="8">
        <v>0</v>
      </c>
      <c r="Q8" s="16">
        <v>0</v>
      </c>
      <c r="R8">
        <v>0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</row>
    <row r="9" spans="1:39" x14ac:dyDescent="0.2">
      <c r="A9" s="10" t="s">
        <v>118</v>
      </c>
      <c r="B9" s="10" t="s">
        <v>77</v>
      </c>
      <c r="C9" s="15">
        <v>1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1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8">
        <v>0</v>
      </c>
      <c r="Q9" s="16">
        <v>1</v>
      </c>
      <c r="R9">
        <v>0</v>
      </c>
      <c r="S9">
        <v>1</v>
      </c>
      <c r="T9">
        <v>1</v>
      </c>
      <c r="U9">
        <v>1</v>
      </c>
      <c r="V9">
        <v>0</v>
      </c>
      <c r="W9">
        <v>0</v>
      </c>
      <c r="X9">
        <v>1</v>
      </c>
      <c r="Y9">
        <v>1</v>
      </c>
      <c r="Z9">
        <v>1</v>
      </c>
      <c r="AA9">
        <v>0</v>
      </c>
      <c r="AB9">
        <v>1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</row>
    <row r="10" spans="1:39" ht="17" thickBot="1" x14ac:dyDescent="0.25">
      <c r="A10" s="11" t="s">
        <v>118</v>
      </c>
      <c r="B10" s="11" t="s">
        <v>78</v>
      </c>
      <c r="C10" s="17">
        <v>1</v>
      </c>
      <c r="D10" s="18">
        <v>1</v>
      </c>
      <c r="E10" s="18">
        <v>1</v>
      </c>
      <c r="F10" s="18">
        <v>1</v>
      </c>
      <c r="G10" s="18">
        <v>0</v>
      </c>
      <c r="H10" s="18">
        <v>1</v>
      </c>
      <c r="I10" s="18">
        <v>1</v>
      </c>
      <c r="J10" s="18">
        <v>0</v>
      </c>
      <c r="K10" s="18">
        <v>1</v>
      </c>
      <c r="L10" s="18">
        <v>1</v>
      </c>
      <c r="M10" s="18">
        <v>1</v>
      </c>
      <c r="N10" s="18">
        <v>1</v>
      </c>
      <c r="O10" s="18">
        <v>0</v>
      </c>
      <c r="P10" s="18">
        <v>0</v>
      </c>
      <c r="Q10" s="19">
        <v>0</v>
      </c>
      <c r="R10">
        <v>0</v>
      </c>
      <c r="S10">
        <v>1</v>
      </c>
      <c r="T10">
        <v>1</v>
      </c>
      <c r="U10">
        <v>1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</row>
  </sheetData>
  <mergeCells count="1">
    <mergeCell ref="C2:Q2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CEB5-FA59-5E49-8D6E-E81E4D3A5F25}">
  <dimension ref="A1:E103"/>
  <sheetViews>
    <sheetView workbookViewId="0">
      <selection activeCell="A78" sqref="A78"/>
    </sheetView>
  </sheetViews>
  <sheetFormatPr baseColWidth="10" defaultRowHeight="16" x14ac:dyDescent="0.2"/>
  <cols>
    <col min="3" max="3" width="21.6640625" customWidth="1"/>
  </cols>
  <sheetData>
    <row r="1" spans="1:5" x14ac:dyDescent="0.2">
      <c r="A1" s="24" t="s">
        <v>65</v>
      </c>
      <c r="B1" s="24"/>
      <c r="C1" s="24"/>
    </row>
    <row r="2" spans="1:5" ht="51" x14ac:dyDescent="0.2">
      <c r="A2" s="5" t="s">
        <v>67</v>
      </c>
      <c r="B2" s="5" t="s">
        <v>68</v>
      </c>
      <c r="C2" s="5" t="s">
        <v>69</v>
      </c>
      <c r="E2" s="5"/>
    </row>
    <row r="3" spans="1:5" x14ac:dyDescent="0.2">
      <c r="A3" s="21">
        <v>0</v>
      </c>
      <c r="B3">
        <v>158</v>
      </c>
      <c r="C3">
        <f>B3/158*100</f>
        <v>100</v>
      </c>
    </row>
    <row r="4" spans="1:5" x14ac:dyDescent="0.2">
      <c r="A4" s="21">
        <v>1</v>
      </c>
      <c r="B4">
        <v>158</v>
      </c>
      <c r="C4">
        <f t="shared" ref="C4:C67" si="0">B4/158*100</f>
        <v>100</v>
      </c>
    </row>
    <row r="5" spans="1:5" x14ac:dyDescent="0.2">
      <c r="A5" s="21">
        <v>2</v>
      </c>
      <c r="B5">
        <v>158</v>
      </c>
      <c r="C5">
        <f t="shared" si="0"/>
        <v>100</v>
      </c>
    </row>
    <row r="6" spans="1:5" x14ac:dyDescent="0.2">
      <c r="A6" s="21">
        <v>3</v>
      </c>
      <c r="B6">
        <v>158</v>
      </c>
      <c r="C6">
        <f t="shared" si="0"/>
        <v>100</v>
      </c>
    </row>
    <row r="7" spans="1:5" x14ac:dyDescent="0.2">
      <c r="A7" s="21">
        <v>4</v>
      </c>
      <c r="B7">
        <v>158</v>
      </c>
      <c r="C7">
        <f t="shared" si="0"/>
        <v>100</v>
      </c>
    </row>
    <row r="8" spans="1:5" x14ac:dyDescent="0.2">
      <c r="A8" s="21">
        <v>5</v>
      </c>
      <c r="B8">
        <v>158</v>
      </c>
      <c r="C8">
        <f t="shared" si="0"/>
        <v>100</v>
      </c>
    </row>
    <row r="9" spans="1:5" x14ac:dyDescent="0.2">
      <c r="A9" s="21">
        <v>6</v>
      </c>
      <c r="B9">
        <v>158</v>
      </c>
      <c r="C9">
        <f t="shared" si="0"/>
        <v>100</v>
      </c>
    </row>
    <row r="10" spans="1:5" x14ac:dyDescent="0.2">
      <c r="A10" s="21">
        <v>7.0000000000000009</v>
      </c>
      <c r="B10">
        <v>158</v>
      </c>
      <c r="C10">
        <f t="shared" si="0"/>
        <v>100</v>
      </c>
    </row>
    <row r="11" spans="1:5" x14ac:dyDescent="0.2">
      <c r="A11" s="21">
        <v>8</v>
      </c>
      <c r="B11">
        <v>158</v>
      </c>
      <c r="C11">
        <f t="shared" si="0"/>
        <v>100</v>
      </c>
    </row>
    <row r="12" spans="1:5" x14ac:dyDescent="0.2">
      <c r="A12" s="21">
        <v>9</v>
      </c>
      <c r="B12">
        <v>158</v>
      </c>
      <c r="C12">
        <f t="shared" si="0"/>
        <v>100</v>
      </c>
    </row>
    <row r="13" spans="1:5" x14ac:dyDescent="0.2">
      <c r="A13" s="21">
        <v>10</v>
      </c>
      <c r="B13">
        <v>158</v>
      </c>
      <c r="C13">
        <f t="shared" si="0"/>
        <v>100</v>
      </c>
    </row>
    <row r="14" spans="1:5" x14ac:dyDescent="0.2">
      <c r="A14" s="21">
        <v>11</v>
      </c>
      <c r="B14">
        <v>158</v>
      </c>
      <c r="C14">
        <f t="shared" si="0"/>
        <v>100</v>
      </c>
    </row>
    <row r="15" spans="1:5" x14ac:dyDescent="0.2">
      <c r="A15" s="21">
        <v>12</v>
      </c>
      <c r="B15">
        <v>158</v>
      </c>
      <c r="C15">
        <f t="shared" si="0"/>
        <v>100</v>
      </c>
    </row>
    <row r="16" spans="1:5" x14ac:dyDescent="0.2">
      <c r="A16" s="21">
        <v>13</v>
      </c>
      <c r="B16">
        <v>158</v>
      </c>
      <c r="C16">
        <f t="shared" si="0"/>
        <v>100</v>
      </c>
    </row>
    <row r="17" spans="1:3" x14ac:dyDescent="0.2">
      <c r="A17" s="21">
        <v>14.000000000000002</v>
      </c>
      <c r="B17">
        <v>158</v>
      </c>
      <c r="C17">
        <f t="shared" si="0"/>
        <v>100</v>
      </c>
    </row>
    <row r="18" spans="1:3" x14ac:dyDescent="0.2">
      <c r="A18" s="21">
        <v>15</v>
      </c>
      <c r="B18">
        <v>158</v>
      </c>
      <c r="C18">
        <f t="shared" si="0"/>
        <v>100</v>
      </c>
    </row>
    <row r="19" spans="1:3" x14ac:dyDescent="0.2">
      <c r="A19" s="21">
        <v>16</v>
      </c>
      <c r="B19">
        <v>158</v>
      </c>
      <c r="C19">
        <f t="shared" si="0"/>
        <v>100</v>
      </c>
    </row>
    <row r="20" spans="1:3" x14ac:dyDescent="0.2">
      <c r="A20" s="21">
        <v>17</v>
      </c>
      <c r="B20">
        <v>158</v>
      </c>
      <c r="C20">
        <f t="shared" si="0"/>
        <v>100</v>
      </c>
    </row>
    <row r="21" spans="1:3" x14ac:dyDescent="0.2">
      <c r="A21" s="21">
        <v>18</v>
      </c>
      <c r="B21">
        <v>158</v>
      </c>
      <c r="C21">
        <f t="shared" si="0"/>
        <v>100</v>
      </c>
    </row>
    <row r="22" spans="1:3" x14ac:dyDescent="0.2">
      <c r="A22" s="21">
        <v>19</v>
      </c>
      <c r="B22">
        <v>157</v>
      </c>
      <c r="C22">
        <f t="shared" si="0"/>
        <v>99.367088607594937</v>
      </c>
    </row>
    <row r="23" spans="1:3" x14ac:dyDescent="0.2">
      <c r="A23" s="21">
        <v>20</v>
      </c>
      <c r="B23">
        <v>157</v>
      </c>
      <c r="C23">
        <f t="shared" si="0"/>
        <v>99.367088607594937</v>
      </c>
    </row>
    <row r="24" spans="1:3" x14ac:dyDescent="0.2">
      <c r="A24" s="21">
        <v>21</v>
      </c>
      <c r="B24">
        <v>157</v>
      </c>
      <c r="C24">
        <f t="shared" si="0"/>
        <v>99.367088607594937</v>
      </c>
    </row>
    <row r="25" spans="1:3" x14ac:dyDescent="0.2">
      <c r="A25" s="21">
        <v>22</v>
      </c>
      <c r="B25">
        <v>157</v>
      </c>
      <c r="C25">
        <f t="shared" si="0"/>
        <v>99.367088607594937</v>
      </c>
    </row>
    <row r="26" spans="1:3" x14ac:dyDescent="0.2">
      <c r="A26" s="21">
        <v>23</v>
      </c>
      <c r="B26">
        <v>157</v>
      </c>
      <c r="C26">
        <f t="shared" si="0"/>
        <v>99.367088607594937</v>
      </c>
    </row>
    <row r="27" spans="1:3" x14ac:dyDescent="0.2">
      <c r="A27" s="21">
        <v>24</v>
      </c>
      <c r="B27">
        <v>157</v>
      </c>
      <c r="C27">
        <f t="shared" si="0"/>
        <v>99.367088607594937</v>
      </c>
    </row>
    <row r="28" spans="1:3" x14ac:dyDescent="0.2">
      <c r="A28" s="21">
        <v>25</v>
      </c>
      <c r="B28">
        <v>157</v>
      </c>
      <c r="C28">
        <f t="shared" si="0"/>
        <v>99.367088607594937</v>
      </c>
    </row>
    <row r="29" spans="1:3" x14ac:dyDescent="0.2">
      <c r="A29" s="21">
        <v>26</v>
      </c>
      <c r="B29">
        <v>157</v>
      </c>
      <c r="C29">
        <f t="shared" si="0"/>
        <v>99.367088607594937</v>
      </c>
    </row>
    <row r="30" spans="1:3" x14ac:dyDescent="0.2">
      <c r="A30" s="21">
        <v>27</v>
      </c>
      <c r="B30">
        <v>157</v>
      </c>
      <c r="C30">
        <f t="shared" si="0"/>
        <v>99.367088607594937</v>
      </c>
    </row>
    <row r="31" spans="1:3" x14ac:dyDescent="0.2">
      <c r="A31" s="21">
        <v>28.000000000000004</v>
      </c>
      <c r="B31">
        <v>157</v>
      </c>
      <c r="C31">
        <f t="shared" si="0"/>
        <v>99.367088607594937</v>
      </c>
    </row>
    <row r="32" spans="1:3" x14ac:dyDescent="0.2">
      <c r="A32" s="21">
        <v>28.999999999999996</v>
      </c>
      <c r="B32">
        <v>157</v>
      </c>
      <c r="C32">
        <f t="shared" si="0"/>
        <v>99.367088607594937</v>
      </c>
    </row>
    <row r="33" spans="1:3" x14ac:dyDescent="0.2">
      <c r="A33" s="21">
        <v>30</v>
      </c>
      <c r="B33">
        <v>157</v>
      </c>
      <c r="C33">
        <f t="shared" si="0"/>
        <v>99.367088607594937</v>
      </c>
    </row>
    <row r="34" spans="1:3" x14ac:dyDescent="0.2">
      <c r="A34" s="21">
        <v>31</v>
      </c>
      <c r="B34">
        <v>157</v>
      </c>
      <c r="C34">
        <f t="shared" si="0"/>
        <v>99.367088607594937</v>
      </c>
    </row>
    <row r="35" spans="1:3" x14ac:dyDescent="0.2">
      <c r="A35" s="21">
        <v>32</v>
      </c>
      <c r="B35">
        <v>157</v>
      </c>
      <c r="C35">
        <f t="shared" si="0"/>
        <v>99.367088607594937</v>
      </c>
    </row>
    <row r="36" spans="1:3" x14ac:dyDescent="0.2">
      <c r="A36" s="21">
        <v>33</v>
      </c>
      <c r="B36">
        <v>157</v>
      </c>
      <c r="C36">
        <f t="shared" si="0"/>
        <v>99.367088607594937</v>
      </c>
    </row>
    <row r="37" spans="1:3" x14ac:dyDescent="0.2">
      <c r="A37" s="21">
        <v>34</v>
      </c>
      <c r="B37">
        <v>157</v>
      </c>
      <c r="C37">
        <f t="shared" si="0"/>
        <v>99.367088607594937</v>
      </c>
    </row>
    <row r="38" spans="1:3" x14ac:dyDescent="0.2">
      <c r="A38" s="21">
        <v>35</v>
      </c>
      <c r="B38">
        <v>157</v>
      </c>
      <c r="C38">
        <f t="shared" si="0"/>
        <v>99.367088607594937</v>
      </c>
    </row>
    <row r="39" spans="1:3" x14ac:dyDescent="0.2">
      <c r="A39" s="21">
        <v>36</v>
      </c>
      <c r="B39">
        <v>157</v>
      </c>
      <c r="C39">
        <f t="shared" si="0"/>
        <v>99.367088607594937</v>
      </c>
    </row>
    <row r="40" spans="1:3" x14ac:dyDescent="0.2">
      <c r="A40" s="21">
        <v>37</v>
      </c>
      <c r="B40">
        <v>157</v>
      </c>
      <c r="C40">
        <f t="shared" si="0"/>
        <v>99.367088607594937</v>
      </c>
    </row>
    <row r="41" spans="1:3" x14ac:dyDescent="0.2">
      <c r="A41" s="21">
        <v>38</v>
      </c>
      <c r="B41">
        <v>157</v>
      </c>
      <c r="C41">
        <f t="shared" si="0"/>
        <v>99.367088607594937</v>
      </c>
    </row>
    <row r="42" spans="1:3" x14ac:dyDescent="0.2">
      <c r="A42" s="21">
        <v>39</v>
      </c>
      <c r="B42">
        <v>157</v>
      </c>
      <c r="C42">
        <f t="shared" si="0"/>
        <v>99.367088607594937</v>
      </c>
    </row>
    <row r="43" spans="1:3" x14ac:dyDescent="0.2">
      <c r="A43" s="21">
        <v>40</v>
      </c>
      <c r="B43">
        <v>157</v>
      </c>
      <c r="C43">
        <f t="shared" si="0"/>
        <v>99.367088607594937</v>
      </c>
    </row>
    <row r="44" spans="1:3" x14ac:dyDescent="0.2">
      <c r="A44" s="21">
        <v>41</v>
      </c>
      <c r="B44">
        <v>157</v>
      </c>
      <c r="C44">
        <f t="shared" si="0"/>
        <v>99.367088607594937</v>
      </c>
    </row>
    <row r="45" spans="1:3" x14ac:dyDescent="0.2">
      <c r="A45" s="21">
        <v>42</v>
      </c>
      <c r="B45">
        <v>157</v>
      </c>
      <c r="C45">
        <f t="shared" si="0"/>
        <v>99.367088607594937</v>
      </c>
    </row>
    <row r="46" spans="1:3" x14ac:dyDescent="0.2">
      <c r="A46" s="21">
        <v>43</v>
      </c>
      <c r="B46">
        <v>157</v>
      </c>
      <c r="C46">
        <f t="shared" si="0"/>
        <v>99.367088607594937</v>
      </c>
    </row>
    <row r="47" spans="1:3" x14ac:dyDescent="0.2">
      <c r="A47" s="21">
        <v>44</v>
      </c>
      <c r="B47">
        <v>157</v>
      </c>
      <c r="C47">
        <f t="shared" si="0"/>
        <v>99.367088607594937</v>
      </c>
    </row>
    <row r="48" spans="1:3" x14ac:dyDescent="0.2">
      <c r="A48" s="21">
        <v>45</v>
      </c>
      <c r="B48">
        <v>157</v>
      </c>
      <c r="C48">
        <f t="shared" si="0"/>
        <v>99.367088607594937</v>
      </c>
    </row>
    <row r="49" spans="1:3" x14ac:dyDescent="0.2">
      <c r="A49" s="21">
        <v>46</v>
      </c>
      <c r="B49">
        <v>157</v>
      </c>
      <c r="C49">
        <f t="shared" si="0"/>
        <v>99.367088607594937</v>
      </c>
    </row>
    <row r="50" spans="1:3" x14ac:dyDescent="0.2">
      <c r="A50" s="21">
        <v>47</v>
      </c>
      <c r="B50">
        <v>157</v>
      </c>
      <c r="C50">
        <f t="shared" si="0"/>
        <v>99.367088607594937</v>
      </c>
    </row>
    <row r="51" spans="1:3" x14ac:dyDescent="0.2">
      <c r="A51" s="21">
        <v>48</v>
      </c>
      <c r="B51">
        <v>157</v>
      </c>
      <c r="C51">
        <f t="shared" si="0"/>
        <v>99.367088607594937</v>
      </c>
    </row>
    <row r="52" spans="1:3" x14ac:dyDescent="0.2">
      <c r="A52" s="21">
        <v>49</v>
      </c>
      <c r="B52">
        <v>156</v>
      </c>
      <c r="C52">
        <f t="shared" si="0"/>
        <v>98.734177215189874</v>
      </c>
    </row>
    <row r="53" spans="1:3" x14ac:dyDescent="0.2">
      <c r="A53" s="21">
        <v>50</v>
      </c>
      <c r="B53">
        <v>156</v>
      </c>
      <c r="C53">
        <f t="shared" si="0"/>
        <v>98.734177215189874</v>
      </c>
    </row>
    <row r="54" spans="1:3" x14ac:dyDescent="0.2">
      <c r="A54" s="21">
        <v>51</v>
      </c>
      <c r="B54">
        <v>156</v>
      </c>
      <c r="C54">
        <f t="shared" si="0"/>
        <v>98.734177215189874</v>
      </c>
    </row>
    <row r="55" spans="1:3" x14ac:dyDescent="0.2">
      <c r="A55" s="21">
        <v>52</v>
      </c>
      <c r="B55">
        <v>156</v>
      </c>
      <c r="C55">
        <f t="shared" si="0"/>
        <v>98.734177215189874</v>
      </c>
    </row>
    <row r="56" spans="1:3" x14ac:dyDescent="0.2">
      <c r="A56" s="21">
        <v>53</v>
      </c>
      <c r="B56">
        <v>156</v>
      </c>
      <c r="C56">
        <f t="shared" si="0"/>
        <v>98.734177215189874</v>
      </c>
    </row>
    <row r="57" spans="1:3" x14ac:dyDescent="0.2">
      <c r="A57" s="21">
        <v>54</v>
      </c>
      <c r="B57">
        <v>156</v>
      </c>
      <c r="C57">
        <f t="shared" si="0"/>
        <v>98.734177215189874</v>
      </c>
    </row>
    <row r="58" spans="1:3" x14ac:dyDescent="0.2">
      <c r="A58" s="21">
        <v>55.000000000000007</v>
      </c>
      <c r="B58">
        <v>156</v>
      </c>
      <c r="C58">
        <f t="shared" si="0"/>
        <v>98.734177215189874</v>
      </c>
    </row>
    <row r="59" spans="1:3" x14ac:dyDescent="0.2">
      <c r="A59" s="21">
        <v>56.000000000000007</v>
      </c>
      <c r="B59">
        <v>156</v>
      </c>
      <c r="C59">
        <f t="shared" si="0"/>
        <v>98.734177215189874</v>
      </c>
    </row>
    <row r="60" spans="1:3" x14ac:dyDescent="0.2">
      <c r="A60" s="21">
        <v>56.999999999999993</v>
      </c>
      <c r="B60">
        <v>156</v>
      </c>
      <c r="C60">
        <f t="shared" si="0"/>
        <v>98.734177215189874</v>
      </c>
    </row>
    <row r="61" spans="1:3" x14ac:dyDescent="0.2">
      <c r="A61" s="21">
        <v>57.999999999999993</v>
      </c>
      <c r="B61">
        <v>156</v>
      </c>
      <c r="C61">
        <f t="shared" si="0"/>
        <v>98.734177215189874</v>
      </c>
    </row>
    <row r="62" spans="1:3" x14ac:dyDescent="0.2">
      <c r="A62" s="21">
        <v>59</v>
      </c>
      <c r="B62">
        <v>156</v>
      </c>
      <c r="C62">
        <f t="shared" si="0"/>
        <v>98.734177215189874</v>
      </c>
    </row>
    <row r="63" spans="1:3" x14ac:dyDescent="0.2">
      <c r="A63" s="21">
        <v>60</v>
      </c>
      <c r="B63">
        <v>156</v>
      </c>
      <c r="C63">
        <f t="shared" si="0"/>
        <v>98.734177215189874</v>
      </c>
    </row>
    <row r="64" spans="1:3" x14ac:dyDescent="0.2">
      <c r="A64" s="21">
        <v>61</v>
      </c>
      <c r="B64">
        <v>156</v>
      </c>
      <c r="C64">
        <f t="shared" si="0"/>
        <v>98.734177215189874</v>
      </c>
    </row>
    <row r="65" spans="1:5" x14ac:dyDescent="0.2">
      <c r="A65" s="21">
        <v>62</v>
      </c>
      <c r="B65">
        <v>156</v>
      </c>
      <c r="C65">
        <f t="shared" si="0"/>
        <v>98.734177215189874</v>
      </c>
    </row>
    <row r="66" spans="1:5" x14ac:dyDescent="0.2">
      <c r="A66" s="21">
        <v>63</v>
      </c>
      <c r="B66">
        <v>156</v>
      </c>
      <c r="C66">
        <f t="shared" si="0"/>
        <v>98.734177215189874</v>
      </c>
    </row>
    <row r="67" spans="1:5" x14ac:dyDescent="0.2">
      <c r="A67" s="21">
        <v>64</v>
      </c>
      <c r="B67">
        <v>155</v>
      </c>
      <c r="C67">
        <f t="shared" si="0"/>
        <v>98.101265822784811</v>
      </c>
    </row>
    <row r="68" spans="1:5" x14ac:dyDescent="0.2">
      <c r="A68" s="21">
        <v>65</v>
      </c>
      <c r="B68">
        <v>155</v>
      </c>
      <c r="C68">
        <f t="shared" ref="C68:C103" si="1">B68/158*100</f>
        <v>98.101265822784811</v>
      </c>
    </row>
    <row r="69" spans="1:5" x14ac:dyDescent="0.2">
      <c r="A69" s="21">
        <v>66</v>
      </c>
      <c r="B69">
        <v>155</v>
      </c>
      <c r="C69">
        <f t="shared" si="1"/>
        <v>98.101265822784811</v>
      </c>
    </row>
    <row r="70" spans="1:5" x14ac:dyDescent="0.2">
      <c r="A70" s="21">
        <v>67</v>
      </c>
      <c r="B70">
        <v>155</v>
      </c>
      <c r="C70">
        <f t="shared" si="1"/>
        <v>98.101265822784811</v>
      </c>
    </row>
    <row r="71" spans="1:5" x14ac:dyDescent="0.2">
      <c r="A71" s="21">
        <v>68</v>
      </c>
      <c r="B71">
        <v>154</v>
      </c>
      <c r="C71">
        <f t="shared" si="1"/>
        <v>97.468354430379748</v>
      </c>
    </row>
    <row r="72" spans="1:5" x14ac:dyDescent="0.2">
      <c r="A72" s="21">
        <v>69</v>
      </c>
      <c r="B72">
        <v>154</v>
      </c>
      <c r="C72">
        <f t="shared" si="1"/>
        <v>97.468354430379748</v>
      </c>
    </row>
    <row r="73" spans="1:5" x14ac:dyDescent="0.2">
      <c r="A73" s="21">
        <v>70</v>
      </c>
      <c r="B73">
        <v>154</v>
      </c>
      <c r="C73">
        <f t="shared" si="1"/>
        <v>97.468354430379748</v>
      </c>
    </row>
    <row r="74" spans="1:5" x14ac:dyDescent="0.2">
      <c r="A74" s="21">
        <v>71</v>
      </c>
      <c r="B74">
        <v>154</v>
      </c>
      <c r="C74">
        <f t="shared" si="1"/>
        <v>97.468354430379748</v>
      </c>
    </row>
    <row r="75" spans="1:5" x14ac:dyDescent="0.2">
      <c r="A75" s="21">
        <v>72</v>
      </c>
      <c r="B75">
        <v>154</v>
      </c>
      <c r="C75">
        <f t="shared" si="1"/>
        <v>97.468354430379748</v>
      </c>
    </row>
    <row r="76" spans="1:5" x14ac:dyDescent="0.2">
      <c r="A76" s="21">
        <v>73</v>
      </c>
      <c r="B76">
        <v>154</v>
      </c>
      <c r="C76">
        <f t="shared" si="1"/>
        <v>97.468354430379748</v>
      </c>
    </row>
    <row r="77" spans="1:5" x14ac:dyDescent="0.2">
      <c r="A77" s="21">
        <v>74</v>
      </c>
      <c r="B77">
        <v>154</v>
      </c>
      <c r="C77">
        <f t="shared" si="1"/>
        <v>97.468354430379748</v>
      </c>
    </row>
    <row r="78" spans="1:5" x14ac:dyDescent="0.2">
      <c r="A78" s="22">
        <v>75</v>
      </c>
      <c r="B78" s="20">
        <v>154</v>
      </c>
      <c r="C78" s="20">
        <f t="shared" si="1"/>
        <v>97.468354430379748</v>
      </c>
      <c r="E78" s="20"/>
    </row>
    <row r="79" spans="1:5" x14ac:dyDescent="0.2">
      <c r="A79" s="21">
        <v>76</v>
      </c>
      <c r="B79">
        <v>154</v>
      </c>
      <c r="C79">
        <f t="shared" si="1"/>
        <v>97.468354430379748</v>
      </c>
    </row>
    <row r="80" spans="1:5" x14ac:dyDescent="0.2">
      <c r="A80" s="21">
        <v>77</v>
      </c>
      <c r="B80">
        <v>154</v>
      </c>
      <c r="C80">
        <f t="shared" si="1"/>
        <v>97.468354430379748</v>
      </c>
    </row>
    <row r="81" spans="1:3" x14ac:dyDescent="0.2">
      <c r="A81" s="21">
        <v>78</v>
      </c>
      <c r="B81">
        <v>153</v>
      </c>
      <c r="C81">
        <f t="shared" si="1"/>
        <v>96.835443037974684</v>
      </c>
    </row>
    <row r="82" spans="1:3" x14ac:dyDescent="0.2">
      <c r="A82" s="21">
        <v>79</v>
      </c>
      <c r="B82">
        <v>152</v>
      </c>
      <c r="C82">
        <f t="shared" si="1"/>
        <v>96.202531645569621</v>
      </c>
    </row>
    <row r="83" spans="1:3" x14ac:dyDescent="0.2">
      <c r="A83" s="21">
        <v>80</v>
      </c>
      <c r="B83">
        <v>151</v>
      </c>
      <c r="C83">
        <f t="shared" si="1"/>
        <v>95.569620253164558</v>
      </c>
    </row>
    <row r="84" spans="1:3" x14ac:dyDescent="0.2">
      <c r="A84" s="21">
        <v>81</v>
      </c>
      <c r="B84">
        <v>149</v>
      </c>
      <c r="C84">
        <f t="shared" si="1"/>
        <v>94.303797468354432</v>
      </c>
    </row>
    <row r="85" spans="1:3" x14ac:dyDescent="0.2">
      <c r="A85" s="21">
        <v>82</v>
      </c>
      <c r="B85">
        <v>149</v>
      </c>
      <c r="C85">
        <f t="shared" si="1"/>
        <v>94.303797468354432</v>
      </c>
    </row>
    <row r="86" spans="1:3" x14ac:dyDescent="0.2">
      <c r="A86" s="21">
        <v>83</v>
      </c>
      <c r="B86">
        <v>147</v>
      </c>
      <c r="C86">
        <f t="shared" si="1"/>
        <v>93.037974683544306</v>
      </c>
    </row>
    <row r="87" spans="1:3" x14ac:dyDescent="0.2">
      <c r="A87" s="21">
        <v>84</v>
      </c>
      <c r="B87">
        <v>145</v>
      </c>
      <c r="C87">
        <f t="shared" si="1"/>
        <v>91.77215189873418</v>
      </c>
    </row>
    <row r="88" spans="1:3" x14ac:dyDescent="0.2">
      <c r="A88" s="21">
        <v>85</v>
      </c>
      <c r="B88">
        <v>144</v>
      </c>
      <c r="C88">
        <f t="shared" si="1"/>
        <v>91.139240506329116</v>
      </c>
    </row>
    <row r="89" spans="1:3" x14ac:dyDescent="0.2">
      <c r="A89" s="21">
        <v>86</v>
      </c>
      <c r="B89">
        <v>142</v>
      </c>
      <c r="C89">
        <f t="shared" si="1"/>
        <v>89.87341772151899</v>
      </c>
    </row>
    <row r="90" spans="1:3" x14ac:dyDescent="0.2">
      <c r="A90" s="21">
        <v>87</v>
      </c>
      <c r="B90">
        <v>141</v>
      </c>
      <c r="C90">
        <f t="shared" si="1"/>
        <v>89.240506329113927</v>
      </c>
    </row>
    <row r="91" spans="1:3" x14ac:dyDescent="0.2">
      <c r="A91" s="21">
        <v>88</v>
      </c>
      <c r="B91">
        <v>137</v>
      </c>
      <c r="C91">
        <f t="shared" si="1"/>
        <v>86.70886075949366</v>
      </c>
    </row>
    <row r="92" spans="1:3" x14ac:dyDescent="0.2">
      <c r="A92" s="21">
        <v>89</v>
      </c>
      <c r="B92">
        <v>135</v>
      </c>
      <c r="C92">
        <f t="shared" si="1"/>
        <v>85.443037974683548</v>
      </c>
    </row>
    <row r="93" spans="1:3" x14ac:dyDescent="0.2">
      <c r="A93" s="21">
        <v>90</v>
      </c>
      <c r="B93">
        <v>130</v>
      </c>
      <c r="C93">
        <f t="shared" si="1"/>
        <v>82.278481012658233</v>
      </c>
    </row>
    <row r="94" spans="1:3" x14ac:dyDescent="0.2">
      <c r="A94" s="21">
        <v>91</v>
      </c>
      <c r="B94">
        <v>123</v>
      </c>
      <c r="C94">
        <f t="shared" si="1"/>
        <v>77.848101265822791</v>
      </c>
    </row>
    <row r="95" spans="1:3" x14ac:dyDescent="0.2">
      <c r="A95" s="21">
        <v>92</v>
      </c>
      <c r="B95">
        <v>117</v>
      </c>
      <c r="C95">
        <f t="shared" si="1"/>
        <v>74.050632911392398</v>
      </c>
    </row>
    <row r="96" spans="1:3" x14ac:dyDescent="0.2">
      <c r="A96" s="21">
        <v>93</v>
      </c>
      <c r="B96">
        <v>110</v>
      </c>
      <c r="C96">
        <f t="shared" si="1"/>
        <v>69.620253164556971</v>
      </c>
    </row>
    <row r="97" spans="1:3" x14ac:dyDescent="0.2">
      <c r="A97" s="21">
        <v>94</v>
      </c>
      <c r="B97">
        <v>100</v>
      </c>
      <c r="C97">
        <f t="shared" si="1"/>
        <v>63.291139240506332</v>
      </c>
    </row>
    <row r="98" spans="1:3" x14ac:dyDescent="0.2">
      <c r="A98" s="21">
        <v>95</v>
      </c>
      <c r="B98">
        <v>91</v>
      </c>
      <c r="C98">
        <f t="shared" si="1"/>
        <v>57.594936708860757</v>
      </c>
    </row>
    <row r="99" spans="1:3" x14ac:dyDescent="0.2">
      <c r="A99" s="21">
        <v>96</v>
      </c>
      <c r="B99">
        <v>86</v>
      </c>
      <c r="C99">
        <f t="shared" si="1"/>
        <v>54.430379746835442</v>
      </c>
    </row>
    <row r="100" spans="1:3" x14ac:dyDescent="0.2">
      <c r="A100" s="21">
        <v>97</v>
      </c>
      <c r="B100">
        <v>77</v>
      </c>
      <c r="C100">
        <f t="shared" si="1"/>
        <v>48.734177215189874</v>
      </c>
    </row>
    <row r="101" spans="1:3" x14ac:dyDescent="0.2">
      <c r="A101" s="21">
        <v>98</v>
      </c>
      <c r="B101">
        <v>65</v>
      </c>
      <c r="C101">
        <f t="shared" si="1"/>
        <v>41.139240506329116</v>
      </c>
    </row>
    <row r="102" spans="1:3" x14ac:dyDescent="0.2">
      <c r="A102" s="21">
        <v>99</v>
      </c>
      <c r="B102">
        <v>47</v>
      </c>
      <c r="C102">
        <f t="shared" si="1"/>
        <v>29.746835443037973</v>
      </c>
    </row>
    <row r="103" spans="1:3" x14ac:dyDescent="0.2">
      <c r="A103" s="21">
        <v>100</v>
      </c>
      <c r="B103">
        <v>0</v>
      </c>
      <c r="C103">
        <f t="shared" si="1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A. Data for Fig.4</vt:lpstr>
      <vt:lpstr>B. Data for Fig.S5E</vt:lpstr>
      <vt:lpstr>C. MITF and MLX co-expression</vt:lpstr>
      <vt:lpstr>D. Data for Fig.S5E (clusters)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Yuning Zhang</dc:creator>
  <cp:lastModifiedBy>Raluca</cp:lastModifiedBy>
  <dcterms:created xsi:type="dcterms:W3CDTF">2020-09-21T20:35:34Z</dcterms:created>
  <dcterms:modified xsi:type="dcterms:W3CDTF">2021-04-29T03:12:45Z</dcterms:modified>
</cp:coreProperties>
</file>