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mc:AlternateContent xmlns:mc="http://schemas.openxmlformats.org/markup-compatibility/2006">
    <mc:Choice Requires="x15">
      <x15ac:absPath xmlns:x15ac="http://schemas.microsoft.com/office/spreadsheetml/2010/11/ac" url="/Users/eadaoin/Documents/Research/Vienna/MDE PAPER/working versions/accepted_revisions/"/>
    </mc:Choice>
  </mc:AlternateContent>
  <xr:revisionPtr revIDLastSave="0" documentId="13_ncr:1_{C7C5E384-FC99-6044-BE31-900032D77354}" xr6:coauthVersionLast="45" xr6:coauthVersionMax="45" xr10:uidLastSave="{00000000-0000-0000-0000-000000000000}"/>
  <bookViews>
    <workbookView xWindow="7760" yWindow="460" windowWidth="28540" windowHeight="19060" xr2:uid="{00000000-000D-0000-FFFF-FFFF00000000}"/>
  </bookViews>
  <sheets>
    <sheet name="Supplemental Table S1" sheetId="2" r:id="rId1"/>
  </sheets>
  <definedNames>
    <definedName name="_xlnm._FilterDatabase" localSheetId="0" hidden="1">'Supplemental Table S1'!$A$3:$AV$3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34" i="2" l="1"/>
  <c r="AP27" i="2"/>
  <c r="AP10" i="2"/>
  <c r="AP7" i="2"/>
  <c r="AP83" i="2" l="1"/>
  <c r="AP82" i="2"/>
  <c r="AP81" i="2"/>
  <c r="AP80" i="2"/>
  <c r="AP79" i="2"/>
  <c r="AP78" i="2"/>
  <c r="AP77" i="2"/>
  <c r="AP76" i="2"/>
  <c r="AP75" i="2"/>
  <c r="AP74" i="2"/>
  <c r="AP73" i="2"/>
  <c r="AP72" i="2"/>
  <c r="AP71" i="2"/>
  <c r="AP70" i="2"/>
  <c r="AP69" i="2"/>
  <c r="AP68" i="2"/>
  <c r="AP67" i="2"/>
  <c r="AP66" i="2"/>
  <c r="AP65" i="2"/>
  <c r="AP64" i="2"/>
  <c r="AP63" i="2"/>
  <c r="AP62" i="2"/>
  <c r="AP61" i="2"/>
  <c r="AP59" i="2"/>
  <c r="AP58" i="2"/>
  <c r="AP57" i="2"/>
  <c r="AP56" i="2"/>
  <c r="AP55" i="2"/>
  <c r="AP54" i="2"/>
  <c r="AP53" i="2"/>
  <c r="AP52" i="2"/>
  <c r="AP51" i="2"/>
  <c r="AP50" i="2"/>
  <c r="AP49" i="2"/>
  <c r="AP48" i="2"/>
  <c r="AP47" i="2"/>
  <c r="AP46" i="2"/>
  <c r="AP45" i="2"/>
  <c r="AP44" i="2"/>
  <c r="AP43" i="2"/>
  <c r="AP42" i="2"/>
  <c r="AP41" i="2"/>
  <c r="AP40" i="2"/>
  <c r="AP39" i="2"/>
  <c r="AP38" i="2"/>
  <c r="AP37" i="2"/>
  <c r="AP36" i="2"/>
  <c r="AP35" i="2"/>
  <c r="AP33" i="2"/>
  <c r="AP32" i="2"/>
  <c r="AP31" i="2"/>
  <c r="AP30" i="2"/>
  <c r="AP29" i="2"/>
  <c r="AP28" i="2"/>
  <c r="AP26" i="2"/>
  <c r="AP25" i="2"/>
  <c r="AP24" i="2"/>
  <c r="AP23" i="2"/>
  <c r="AP22" i="2"/>
  <c r="AP21" i="2"/>
  <c r="AP20" i="2"/>
  <c r="AP19" i="2"/>
  <c r="AP18" i="2"/>
  <c r="AP17" i="2"/>
  <c r="AP16" i="2"/>
  <c r="AP15" i="2"/>
  <c r="AP14" i="2"/>
  <c r="AP13" i="2"/>
  <c r="AP9" i="2"/>
  <c r="AP8" i="2"/>
  <c r="AP6" i="2"/>
  <c r="AP5" i="2"/>
  <c r="AP4" i="2"/>
</calcChain>
</file>

<file path=xl/sharedStrings.xml><?xml version="1.0" encoding="utf-8"?>
<sst xmlns="http://schemas.openxmlformats.org/spreadsheetml/2006/main" count="860" uniqueCount="269">
  <si>
    <t>Background</t>
  </si>
  <si>
    <t>Sample Preparation Background</t>
  </si>
  <si>
    <t>Pre-capture Data</t>
  </si>
  <si>
    <t>Captured Data</t>
  </si>
  <si>
    <t>mtDNA Info</t>
  </si>
  <si>
    <t>Additional Stats</t>
  </si>
  <si>
    <t>Individual</t>
  </si>
  <si>
    <t>Method Applied / element type*</t>
  </si>
  <si>
    <t>Vienna ID</t>
  </si>
  <si>
    <t>Boston ID</t>
  </si>
  <si>
    <t>Sample Origin</t>
  </si>
  <si>
    <t>Sample Age (Years Before Present)</t>
  </si>
  <si>
    <t>Mass used (mg)**</t>
  </si>
  <si>
    <t>Library Preparation Strategy</t>
  </si>
  <si>
    <t>Extraction Batch</t>
  </si>
  <si>
    <t>qPCR molecule count</t>
  </si>
  <si>
    <t>Total reads sequenced (pre-capture libaries)</t>
  </si>
  <si>
    <t>Total reads after deduping (pre-capture libraries)</t>
  </si>
  <si>
    <t>Total reads aligning to human autosomes post-filtering (pre-capture libraries)</t>
  </si>
  <si>
    <t>Total reads aligning to human x-chromosome post-filtering (pre-capture libraries)</t>
  </si>
  <si>
    <t>Total reads aligning to human Y-chromosome post-filtering (pre-capture libraries)</t>
  </si>
  <si>
    <t>Percent Endogenous (pre-capture libraries)</t>
  </si>
  <si>
    <t>Mean length of sequences aligning to the human genome (pre-capture libraries)</t>
  </si>
  <si>
    <t>Median length of sequences aligning to the human genome (pre-capture libraries)</t>
  </si>
  <si>
    <t>C-to-T damage rate at 5' end of molecules aligning to the human genome (pre-capture libraries)</t>
  </si>
  <si>
    <t>G-to-A damage rate at 3' end of molecules aligning to the human genome (pre-capture libaries)</t>
  </si>
  <si>
    <t>C-to-T damage rate at 3' end of molecules aligning to the human genome (pre-capture libraries)</t>
  </si>
  <si>
    <t>Total reads sequenced (captured libaries)</t>
  </si>
  <si>
    <t>Total reads after deduping (captured libraries)</t>
  </si>
  <si>
    <t>Total reads aligning to human autosomes post-filtering (captured libraries)</t>
  </si>
  <si>
    <t>Total reads aligning to human X-chromosome post-filtering (captured libraries)</t>
  </si>
  <si>
    <t>Total reads aligning to human Y-chromosome post-filtering (captured libraries)</t>
  </si>
  <si>
    <t>Percent Endogenous (captured libraries)</t>
  </si>
  <si>
    <t>Number of sequences aligning to the 1240k targeted nuclear sites  (captured libraries)</t>
  </si>
  <si>
    <t>Coverage on 1240k autosomal targets  (captured libraries)</t>
  </si>
  <si>
    <t>Median length of sequences aligning to 1240k targets (base pairs)</t>
  </si>
  <si>
    <t>C-to-T damage rate at 5' end of molecules aligning to the human genome (captured libraries)</t>
  </si>
  <si>
    <t>G-to-A damage rate at 3' end of molecules aligning to the human genome (captured libaries)</t>
  </si>
  <si>
    <t>C-to-T damage rate at 3' end of molecules aligning to the human genome (captured libraries)</t>
  </si>
  <si>
    <t>mtDNA coverage (captured libaries)</t>
  </si>
  <si>
    <t>mtDNA haplogroup (captured libaries)</t>
  </si>
  <si>
    <t>mtDNA match to consensus rate (captured libraries)****</t>
  </si>
  <si>
    <t>mtDNA match to consensus rate, 95% confidence interval +/- (captured libraries)****</t>
  </si>
  <si>
    <t>Complexity (Percentage of unique reads out of 1,000,000 sequenced reads) (captured libaries)</t>
  </si>
  <si>
    <t xml:space="preserve">Complexity (Informative Sequence Content) </t>
  </si>
  <si>
    <t>Autosomal Contamination Rate (contamLD) (captured libaries)****</t>
  </si>
  <si>
    <t>Autosomal Contamination Rate Standard Error (contamLD) (captured libaries)****</t>
  </si>
  <si>
    <t>Sex</t>
  </si>
  <si>
    <t>Number of SNPs available for ANGSD Contamination Estimation (captured libaries)****</t>
  </si>
  <si>
    <t>ContaminationRate(AssessedinGeneticMalesviaANGSD)(capturedlibaries)****</t>
  </si>
  <si>
    <t>Xcontam ANGSD MOM Z-score (only if male and &gt;200 SNPs)</t>
  </si>
  <si>
    <t>P - petrous</t>
  </si>
  <si>
    <t xml:space="preserve"> I11902</t>
  </si>
  <si>
    <t>Urziceni, Romania, Grave 27</t>
  </si>
  <si>
    <t>6,300-6,050</t>
  </si>
  <si>
    <t>Virag et al., 2006</t>
  </si>
  <si>
    <t>double stranded, partial UDG treatment</t>
  </si>
  <si>
    <t>H</t>
  </si>
  <si>
    <t>M</t>
  </si>
  <si>
    <t>MDE - tooth</t>
  </si>
  <si>
    <t xml:space="preserve"> I11903</t>
  </si>
  <si>
    <t>WTR - tooth</t>
  </si>
  <si>
    <t xml:space="preserve"> I11904</t>
  </si>
  <si>
    <t xml:space="preserve"> I11906</t>
  </si>
  <si>
    <t>Urziceni, Romania, Grave 56</t>
  </si>
  <si>
    <t>.. </t>
  </si>
  <si>
    <t>H5n</t>
  </si>
  <si>
    <t xml:space="preserve"> I11907</t>
  </si>
  <si>
    <t xml:space="preserve"> I11908</t>
  </si>
  <si>
    <t>..</t>
  </si>
  <si>
    <t>3***</t>
  </si>
  <si>
    <t xml:space="preserve"> I11910</t>
  </si>
  <si>
    <t>Glăvăneşti, Romania, Grave 1, M1</t>
  </si>
  <si>
    <t>5,450-3,050</t>
  </si>
  <si>
    <t xml:space="preserve">Motzoi-Chicideanu, 2011 </t>
  </si>
  <si>
    <t>H13a2b2a</t>
  </si>
  <si>
    <t>F</t>
  </si>
  <si>
    <t xml:space="preserve"> I11911</t>
  </si>
  <si>
    <t>W</t>
  </si>
  <si>
    <t>U</t>
  </si>
  <si>
    <t xml:space="preserve"> I11912</t>
  </si>
  <si>
    <t>W3a</t>
  </si>
  <si>
    <t xml:space="preserve"> I11913</t>
  </si>
  <si>
    <t>Glăvăneşti, Romania, Grave 1(49), M11</t>
  </si>
  <si>
    <t>Motzoi-Chicideanu, 2011</t>
  </si>
  <si>
    <t>U2e1h</t>
  </si>
  <si>
    <t xml:space="preserve"> I11914</t>
  </si>
  <si>
    <t xml:space="preserve"> I11915</t>
  </si>
  <si>
    <t>U2e1</t>
  </si>
  <si>
    <t xml:space="preserve"> I11916</t>
  </si>
  <si>
    <t>Ras al Hamra 5, Oman, Grave 215</t>
  </si>
  <si>
    <t>5,650-5,150</t>
  </si>
  <si>
    <t>M9a1a1a</t>
  </si>
  <si>
    <t xml:space="preserve"> I11917</t>
  </si>
  <si>
    <t>37 </t>
  </si>
  <si>
    <t>H2a2a</t>
  </si>
  <si>
    <t xml:space="preserve"> I11918</t>
  </si>
  <si>
    <t>H2a2a1</t>
  </si>
  <si>
    <t xml:space="preserve"> I11919</t>
  </si>
  <si>
    <t>Ras al Hamra 5, Oman, Grave 221</t>
  </si>
  <si>
    <t xml:space="preserve"> I11920</t>
  </si>
  <si>
    <t>H2a2</t>
  </si>
  <si>
    <t xml:space="preserve"> I11921</t>
  </si>
  <si>
    <t>H2a</t>
  </si>
  <si>
    <t xml:space="preserve"> I11922</t>
  </si>
  <si>
    <t>Cimișlia, Rep. of Moldova, Tumulus 8, Grave 7</t>
  </si>
  <si>
    <t>2,050-1,850</t>
  </si>
  <si>
    <t>Popovici et al. 2016</t>
  </si>
  <si>
    <t>H15b1</t>
  </si>
  <si>
    <t xml:space="preserve"> I11923</t>
  </si>
  <si>
    <t xml:space="preserve"> I11924</t>
  </si>
  <si>
    <t xml:space="preserve"> I11926</t>
  </si>
  <si>
    <t>Ciumai, Rep. of Moldova, Tumulus 1, Grave 10</t>
  </si>
  <si>
    <t>4,000-1,000</t>
  </si>
  <si>
    <t>Ciobanu et al. 2016</t>
  </si>
  <si>
    <t>T2b34</t>
  </si>
  <si>
    <t xml:space="preserve"> I11927</t>
  </si>
  <si>
    <t xml:space="preserve"> I11928</t>
  </si>
  <si>
    <t xml:space="preserve"> I11929</t>
  </si>
  <si>
    <t>Polgár-Ferenci-hát, Hungary, 717/1021</t>
  </si>
  <si>
    <t>7,280-7,035</t>
  </si>
  <si>
    <t>Bickle and Whittle, 2013; Anders, 2017</t>
  </si>
  <si>
    <t>K1</t>
  </si>
  <si>
    <t xml:space="preserve"> I11930</t>
  </si>
  <si>
    <t xml:space="preserve"> I11931</t>
  </si>
  <si>
    <t xml:space="preserve"> I11933</t>
  </si>
  <si>
    <t>K1a2</t>
  </si>
  <si>
    <t xml:space="preserve"> I11934</t>
  </si>
  <si>
    <t xml:space="preserve"> I11935</t>
  </si>
  <si>
    <t xml:space="preserve">HUNG150 </t>
  </si>
  <si>
    <t xml:space="preserve"> I20743</t>
  </si>
  <si>
    <t>Kesznyéten-Szérűskert, Hungary</t>
  </si>
  <si>
    <t>2,600-2,400</t>
  </si>
  <si>
    <t>Hellebrandt, 1988</t>
  </si>
  <si>
    <t>single stranded, USER treatment</t>
  </si>
  <si>
    <t>T2b</t>
  </si>
  <si>
    <t xml:space="preserve"> I20765</t>
  </si>
  <si>
    <t xml:space="preserve">HUNG152 </t>
  </si>
  <si>
    <t xml:space="preserve"> I20744</t>
  </si>
  <si>
    <t>X2b4a</t>
  </si>
  <si>
    <t>n/a (&lt;200 SNPs)</t>
  </si>
  <si>
    <t xml:space="preserve"> I20766</t>
  </si>
  <si>
    <t xml:space="preserve">HUNG153 </t>
  </si>
  <si>
    <t xml:space="preserve"> I20745</t>
  </si>
  <si>
    <t>U5a1j</t>
  </si>
  <si>
    <t xml:space="preserve"> I20767</t>
  </si>
  <si>
    <t xml:space="preserve">HUNG160 </t>
  </si>
  <si>
    <t xml:space="preserve"> I20746</t>
  </si>
  <si>
    <t>H10+(16093)</t>
  </si>
  <si>
    <t xml:space="preserve"> I20768</t>
  </si>
  <si>
    <t xml:space="preserve">HUNG161 </t>
  </si>
  <si>
    <t xml:space="preserve"> I20747</t>
  </si>
  <si>
    <t>H82</t>
  </si>
  <si>
    <t xml:space="preserve"> I20769</t>
  </si>
  <si>
    <t xml:space="preserve">HUNG175 </t>
  </si>
  <si>
    <t xml:space="preserve"> I20748</t>
  </si>
  <si>
    <t>Mezőkeresztes-Cethalom, Hungary</t>
  </si>
  <si>
    <t>2,770-2.494</t>
  </si>
  <si>
    <t>Wolf and Simonyi, 1995</t>
  </si>
  <si>
    <t>K1a+195</t>
  </si>
  <si>
    <t xml:space="preserve"> I20770</t>
  </si>
  <si>
    <t xml:space="preserve">HUNG272 </t>
  </si>
  <si>
    <t xml:space="preserve"> I20749</t>
  </si>
  <si>
    <t>Hajdúdorog-Szállásfold, Hungary</t>
  </si>
  <si>
    <t>3,700-2,800</t>
  </si>
  <si>
    <t>Kolozsi 2007</t>
  </si>
  <si>
    <t>J1c3</t>
  </si>
  <si>
    <t xml:space="preserve"> I20771</t>
  </si>
  <si>
    <t xml:space="preserve">HUNG395B </t>
  </si>
  <si>
    <t xml:space="preserve"> I20750</t>
  </si>
  <si>
    <t>Polgár Kenderföld, Hungary</t>
  </si>
  <si>
    <t>4,300-3,600</t>
  </si>
  <si>
    <t>Dani, 2002; Dani and V.Szabó 2003; Dani et al 2003; Dani and V,Szabó 2004</t>
  </si>
  <si>
    <t>U4b2</t>
  </si>
  <si>
    <t xml:space="preserve"> I20772</t>
  </si>
  <si>
    <t xml:space="preserve">HUNG863 </t>
  </si>
  <si>
    <t xml:space="preserve"> I20751</t>
  </si>
  <si>
    <t>Köröm-Kápolnadomb, Hungary</t>
  </si>
  <si>
    <t>Hellebrandt, 2016</t>
  </si>
  <si>
    <t>H26c</t>
  </si>
  <si>
    <t xml:space="preserve"> I20773</t>
  </si>
  <si>
    <t xml:space="preserve">HUNG865 </t>
  </si>
  <si>
    <t xml:space="preserve"> I20752</t>
  </si>
  <si>
    <t>Besenyszög Berek-ér partja, Hungary</t>
  </si>
  <si>
    <t>2,250-2,150</t>
  </si>
  <si>
    <t>Kovács , 2016; Kovács and Paár, 2014</t>
  </si>
  <si>
    <t>J1c5</t>
  </si>
  <si>
    <t xml:space="preserve"> I20774</t>
  </si>
  <si>
    <t xml:space="preserve">Mos45 </t>
  </si>
  <si>
    <t xml:space="preserve"> I20753</t>
  </si>
  <si>
    <t>Dereivka, Ukraine</t>
  </si>
  <si>
    <t>8,392-7,927</t>
  </si>
  <si>
    <t>U5b2b</t>
  </si>
  <si>
    <t xml:space="preserve"> I20775</t>
  </si>
  <si>
    <t xml:space="preserve">Mos61 </t>
  </si>
  <si>
    <t xml:space="preserve"> I20754</t>
  </si>
  <si>
    <t>7,500-6,800</t>
  </si>
  <si>
    <t xml:space="preserve"> I20776</t>
  </si>
  <si>
    <t>U5a2+16294</t>
  </si>
  <si>
    <t xml:space="preserve">Mos91 </t>
  </si>
  <si>
    <t xml:space="preserve"> I20755</t>
  </si>
  <si>
    <t>Ekven, Russia</t>
  </si>
  <si>
    <t>1,400-900</t>
  </si>
  <si>
    <t>A2a1</t>
  </si>
  <si>
    <t xml:space="preserve"> I20777</t>
  </si>
  <si>
    <t xml:space="preserve">Mos92 </t>
  </si>
  <si>
    <t xml:space="preserve"> I20756</t>
  </si>
  <si>
    <t>1,030-790</t>
  </si>
  <si>
    <t>A2a</t>
  </si>
  <si>
    <t xml:space="preserve"> I20778</t>
  </si>
  <si>
    <t xml:space="preserve">Mos94 </t>
  </si>
  <si>
    <t xml:space="preserve"> I20757</t>
  </si>
  <si>
    <t>1,380-1,010</t>
  </si>
  <si>
    <t>D4b1a2a1</t>
  </si>
  <si>
    <t xml:space="preserve"> I20779</t>
  </si>
  <si>
    <t xml:space="preserve">Mos98 </t>
  </si>
  <si>
    <t xml:space="preserve"> I20758</t>
  </si>
  <si>
    <t>Uelen, Russia</t>
  </si>
  <si>
    <t>1,100-750</t>
  </si>
  <si>
    <t xml:space="preserve"> I20780</t>
  </si>
  <si>
    <t xml:space="preserve">Mos102 </t>
  </si>
  <si>
    <t xml:space="preserve"> I20759</t>
  </si>
  <si>
    <t>1,310-930</t>
  </si>
  <si>
    <t xml:space="preserve"> I20781</t>
  </si>
  <si>
    <t xml:space="preserve">Mos111 </t>
  </si>
  <si>
    <t xml:space="preserve"> I20760</t>
  </si>
  <si>
    <t>6,350-6,260</t>
  </si>
  <si>
    <t>C4</t>
  </si>
  <si>
    <t xml:space="preserve"> I20782</t>
  </si>
  <si>
    <t xml:space="preserve">Mos117 </t>
  </si>
  <si>
    <t xml:space="preserve"> I20761</t>
  </si>
  <si>
    <t>Ust Belaya, Russia</t>
  </si>
  <si>
    <t>4,840-4,490</t>
  </si>
  <si>
    <t>C4a1a3</t>
  </si>
  <si>
    <t xml:space="preserve"> I20783</t>
  </si>
  <si>
    <t xml:space="preserve">Mos143 </t>
  </si>
  <si>
    <t xml:space="preserve"> I20762</t>
  </si>
  <si>
    <t>Volosovo-Danilovo, Russia</t>
  </si>
  <si>
    <t>4,000-2,000</t>
  </si>
  <si>
    <t>T1a1</t>
  </si>
  <si>
    <t xml:space="preserve"> I20784</t>
  </si>
  <si>
    <t>Extraction Controls</t>
  </si>
  <si>
    <t>Blank 1 (MDE)</t>
  </si>
  <si>
    <t>I11960</t>
  </si>
  <si>
    <t>H2a1c</t>
  </si>
  <si>
    <t>Blank 2 (WTR)</t>
  </si>
  <si>
    <t>I11961</t>
  </si>
  <si>
    <t>...</t>
  </si>
  <si>
    <t>H1cg</t>
  </si>
  <si>
    <t>Blank 3 (WTR)</t>
  </si>
  <si>
    <t>I11962</t>
  </si>
  <si>
    <t>Blank 4 (MDE)</t>
  </si>
  <si>
    <t>I20763</t>
  </si>
  <si>
    <t>H27</t>
  </si>
  <si>
    <t>Blank 4p (parafilm blank)</t>
  </si>
  <si>
    <t>I20764</t>
  </si>
  <si>
    <t>Blank 5 (WTR)</t>
  </si>
  <si>
    <t>I20785</t>
  </si>
  <si>
    <t>D - tooth</t>
  </si>
  <si>
    <t>I11909</t>
  </si>
  <si>
    <t>I11925</t>
  </si>
  <si>
    <t>I11932</t>
  </si>
  <si>
    <t xml:space="preserve"> 
*Sampling/Extraction Methods: P- Powdered Petrous Bone (Pinhasi et al, 2019), standard extraction (Dabney et al, 2013); MDE- Tooth Root processed via Minimally Destructive Extraction; WTR- Whole Tooth Root, powdered with standard extraction (Dabney et al, 2013); D - Targeted extraction of tooth cementum using the Damgaard et al (2014) protocol. Extraction batches 1-3 were processed entirely manually and underwent double stranded library preparation, while batches 4&amp;5 were processed robotically following incubation in extraction buffer and processed using single stranded library preparation.
** Mass used calculated for Minimally Destructive Extraction (Method MDE) determined by subtracting tooth root weight 24 hours after extraction from tooth root weight prior to extraction. Note samples 5A and 6A crumbled during the removal of Parafilm following extraction, so reported weights are likely overestimates.
*** Note that sample 3P was excluded from comparisons as it was determined bioinformatically that the petrous bone and tooth sampled did not originate from the same individual
**** Contamination estimates are not reported for samples which did not produce sufficient quality data to generate a contamination estimate based on either mitochondrial, autosomal or X-chromosome data. For autosomal contamination estimates, estimates produced for samples with coverage &lt;0.15x or that were flagged with a warning by ContamLD were excluded. For X-chromosome based contamination estimates, ANGSD can only estimate contamination rates for individuals determined to be genetically male. Individuals who are female or for whom sex cannot be determined (sex ND) are noted.</t>
  </si>
  <si>
    <t>I11905</t>
  </si>
  <si>
    <t>Mean length of sequences aligning to the human genome (captured libraries)</t>
  </si>
  <si>
    <t>Median length of sequences aligning to the human genome (captured libraries)</t>
  </si>
  <si>
    <r>
      <t>Polgár-Ferenci-hát</t>
    </r>
    <r>
      <rPr>
        <sz val="10"/>
        <color theme="1"/>
        <rFont val="Arial"/>
        <family val="2"/>
      </rPr>
      <t>, Hungary</t>
    </r>
    <r>
      <rPr>
        <sz val="10"/>
        <color rgb="FF000000"/>
        <rFont val="Arial"/>
        <family val="2"/>
      </rPr>
      <t>, 715/1022</t>
    </r>
  </si>
  <si>
    <r>
      <t>Associated References</t>
    </r>
    <r>
      <rPr>
        <sz val="10"/>
        <color theme="1"/>
        <rFont val="Arial"/>
        <family val="2"/>
      </rPr>
      <t> </t>
    </r>
  </si>
  <si>
    <r>
      <rPr>
        <b/>
        <sz val="10"/>
        <color theme="1"/>
        <rFont val="Arial"/>
        <family val="2"/>
      </rPr>
      <t xml:space="preserve">Supplemental Table S1 </t>
    </r>
    <r>
      <rPr>
        <sz val="10"/>
        <color theme="1"/>
        <rFont val="Arial"/>
        <family val="2"/>
      </rPr>
      <t>- Extended information table, including information about sample background, preparation, and bioinformatic results.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</si>
</sst>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theme="1"/>
      <name val="Calibri"/>
      <charset val="134"/>
      <scheme val="minor"/>
    </font>
    <font>
      <b/>
      <sz val="10"/>
      <color theme="1"/>
      <name val="Arial"/>
      <family val="2"/>
    </font>
    <font>
      <sz val="10"/>
      <color theme="1"/>
      <name val="Arial"/>
      <family val="2"/>
    </font>
    <font>
      <sz val="10"/>
      <name val="Arial"/>
      <family val="2"/>
    </font>
    <font>
      <b/>
      <sz val="10"/>
      <color rgb="FF000000"/>
      <name val="Arial"/>
      <family val="2"/>
    </font>
    <font>
      <sz val="10"/>
      <color rgb="FF000000"/>
      <name val="Arial"/>
      <family val="2"/>
    </font>
    <font>
      <b/>
      <sz val="10"/>
      <name val="Arial"/>
      <family val="2"/>
    </font>
  </fonts>
  <fills count="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0" tint="-4.9989318521683403E-2"/>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s>
  <borders count="1">
    <border>
      <left/>
      <right/>
      <top/>
      <bottom/>
      <diagonal/>
    </border>
  </borders>
  <cellStyleXfs count="1">
    <xf numFmtId="0" fontId="0" fillId="0" borderId="0"/>
  </cellStyleXfs>
  <cellXfs count="73">
    <xf numFmtId="0" fontId="0" fillId="0" borderId="0" xfId="0"/>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2" fillId="0" borderId="0" xfId="0" applyFont="1"/>
    <xf numFmtId="0" fontId="2" fillId="0" borderId="0" xfId="0" applyFont="1" applyAlignment="1">
      <alignment wrapText="1"/>
    </xf>
    <xf numFmtId="0" fontId="2" fillId="0" borderId="0" xfId="0" applyFont="1" applyFill="1" applyBorder="1"/>
    <xf numFmtId="164" fontId="2" fillId="0" borderId="0" xfId="0" applyNumberFormat="1" applyFont="1"/>
    <xf numFmtId="0" fontId="2" fillId="0" borderId="0" xfId="0" applyFont="1" applyAlignment="1">
      <alignment vertical="center"/>
    </xf>
    <xf numFmtId="0" fontId="3" fillId="0" borderId="0" xfId="0" applyFont="1" applyFill="1" applyBorder="1" applyAlignment="1">
      <alignment horizontal="center" vertical="center" wrapText="1"/>
    </xf>
    <xf numFmtId="0" fontId="2" fillId="0" borderId="0" xfId="0" applyFont="1" applyAlignment="1">
      <alignment horizontal="center" vertical="center"/>
    </xf>
    <xf numFmtId="0" fontId="2" fillId="4" borderId="0" xfId="0" applyFont="1" applyFill="1" applyAlignment="1">
      <alignment horizontal="center" vertical="center"/>
    </xf>
    <xf numFmtId="10" fontId="5" fillId="0" borderId="0"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xf>
    <xf numFmtId="10" fontId="2" fillId="4" borderId="0" xfId="0" applyNumberFormat="1" applyFont="1" applyFill="1" applyBorder="1" applyAlignment="1">
      <alignment horizontal="center" vertical="center" wrapText="1"/>
    </xf>
    <xf numFmtId="164" fontId="2" fillId="4"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0" fontId="5" fillId="4" borderId="0" xfId="0" applyNumberFormat="1" applyFont="1" applyFill="1" applyBorder="1" applyAlignment="1">
      <alignment horizontal="center" vertical="center" wrapText="1"/>
    </xf>
    <xf numFmtId="0" fontId="2" fillId="4" borderId="0" xfId="0" applyFont="1" applyFill="1" applyBorder="1" applyAlignment="1">
      <alignment horizontal="center" vertical="center"/>
    </xf>
    <xf numFmtId="164" fontId="2" fillId="0" borderId="0" xfId="0" applyNumberFormat="1" applyFont="1" applyAlignment="1">
      <alignment horizontal="center" vertical="center"/>
    </xf>
    <xf numFmtId="164" fontId="2" fillId="4" borderId="0" xfId="0" applyNumberFormat="1" applyFont="1" applyFill="1" applyAlignment="1">
      <alignment horizontal="center" vertical="center"/>
    </xf>
    <xf numFmtId="10" fontId="3" fillId="0" borderId="0" xfId="0" applyNumberFormat="1" applyFont="1" applyFill="1" applyBorder="1" applyAlignment="1">
      <alignment horizontal="center" vertical="center"/>
    </xf>
    <xf numFmtId="164" fontId="5" fillId="0" borderId="0"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2" fontId="2" fillId="0" borderId="0" xfId="0" applyNumberFormat="1" applyFont="1" applyAlignment="1">
      <alignment horizontal="center" vertical="center"/>
    </xf>
    <xf numFmtId="2" fontId="2" fillId="4" borderId="0" xfId="0" applyNumberFormat="1" applyFont="1" applyFill="1" applyAlignment="1">
      <alignment horizontal="center" vertical="center"/>
    </xf>
    <xf numFmtId="2" fontId="3" fillId="0" borderId="0" xfId="0" applyNumberFormat="1" applyFont="1" applyFill="1" applyBorder="1" applyAlignment="1">
      <alignment horizontal="center" vertical="center"/>
    </xf>
    <xf numFmtId="164" fontId="2" fillId="0" borderId="0" xfId="0" applyNumberFormat="1" applyFont="1" applyFill="1" applyAlignment="1">
      <alignment horizontal="center" vertical="center"/>
    </xf>
    <xf numFmtId="2" fontId="2" fillId="0" borderId="0" xfId="0" applyNumberFormat="1" applyFont="1" applyFill="1" applyAlignment="1">
      <alignment horizontal="center" vertical="center"/>
    </xf>
    <xf numFmtId="0" fontId="2"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3" fillId="0" borderId="0" xfId="0" applyFont="1" applyFill="1" applyAlignment="1">
      <alignment horizontal="center" vertical="center"/>
    </xf>
    <xf numFmtId="0" fontId="1" fillId="0" borderId="0" xfId="0" applyFont="1"/>
    <xf numFmtId="0" fontId="1" fillId="0" borderId="0" xfId="0" applyFont="1" applyFill="1" applyBorder="1" applyAlignment="1">
      <alignment horizontal="center" textRotation="90" wrapText="1"/>
    </xf>
    <xf numFmtId="0" fontId="1" fillId="2" borderId="0" xfId="0" applyFont="1" applyFill="1" applyBorder="1" applyAlignment="1">
      <alignment horizontal="center" textRotation="90" wrapText="1"/>
    </xf>
    <xf numFmtId="0" fontId="1" fillId="3" borderId="0" xfId="0" applyFont="1" applyFill="1" applyBorder="1" applyAlignment="1">
      <alignment horizontal="center" textRotation="90" wrapText="1"/>
    </xf>
    <xf numFmtId="0" fontId="1" fillId="5" borderId="0" xfId="0" applyFont="1" applyFill="1" applyBorder="1" applyAlignment="1">
      <alignment horizontal="center" textRotation="90" wrapText="1"/>
    </xf>
    <xf numFmtId="0" fontId="1" fillId="6" borderId="0" xfId="0" applyFont="1" applyFill="1" applyBorder="1" applyAlignment="1">
      <alignment horizontal="center" textRotation="90" wrapText="1"/>
    </xf>
    <xf numFmtId="0" fontId="4" fillId="6" borderId="0" xfId="0" applyFont="1" applyFill="1" applyBorder="1" applyAlignment="1">
      <alignment horizontal="center" textRotation="90" wrapText="1"/>
    </xf>
    <xf numFmtId="0" fontId="6" fillId="7" borderId="0" xfId="0" applyFont="1" applyFill="1" applyBorder="1" applyAlignment="1">
      <alignment horizontal="center" textRotation="90" wrapText="1"/>
    </xf>
    <xf numFmtId="0" fontId="1" fillId="8" borderId="0" xfId="0" applyFont="1" applyFill="1" applyBorder="1" applyAlignment="1">
      <alignment horizontal="center" textRotation="90" wrapText="1"/>
    </xf>
    <xf numFmtId="0" fontId="4" fillId="8" borderId="0" xfId="0" applyFont="1" applyFill="1" applyBorder="1" applyAlignment="1">
      <alignment horizontal="center" textRotation="90" wrapText="1"/>
    </xf>
    <xf numFmtId="164" fontId="1" fillId="8" borderId="0" xfId="0" applyNumberFormat="1" applyFont="1" applyFill="1" applyBorder="1" applyAlignment="1">
      <alignment horizontal="center" textRotation="90" wrapText="1"/>
    </xf>
    <xf numFmtId="0" fontId="2" fillId="0" borderId="0" xfId="0" applyFont="1" applyAlignment="1">
      <alignment horizontal="center"/>
    </xf>
    <xf numFmtId="11" fontId="2" fillId="0" borderId="0" xfId="0" applyNumberFormat="1" applyFont="1" applyAlignment="1">
      <alignment horizontal="center" vertical="center"/>
    </xf>
    <xf numFmtId="11" fontId="1" fillId="3" borderId="0" xfId="0" applyNumberFormat="1" applyFont="1" applyFill="1" applyBorder="1" applyAlignment="1">
      <alignment horizontal="center" textRotation="90" wrapText="1"/>
    </xf>
    <xf numFmtId="11" fontId="2" fillId="0" borderId="0" xfId="0" applyNumberFormat="1" applyFont="1" applyFill="1" applyAlignment="1">
      <alignment horizontal="center" vertical="center"/>
    </xf>
    <xf numFmtId="11" fontId="2" fillId="4" borderId="0" xfId="0" applyNumberFormat="1" applyFont="1" applyFill="1" applyAlignment="1">
      <alignment horizontal="center" vertical="center"/>
    </xf>
    <xf numFmtId="11" fontId="3" fillId="0" borderId="0" xfId="0" applyNumberFormat="1" applyFont="1" applyFill="1" applyBorder="1" applyAlignment="1">
      <alignment horizontal="center" vertical="center"/>
    </xf>
    <xf numFmtId="11" fontId="2" fillId="0" borderId="0" xfId="0" applyNumberFormat="1" applyFont="1"/>
    <xf numFmtId="11" fontId="1" fillId="8" borderId="0" xfId="0" applyNumberFormat="1" applyFont="1" applyFill="1" applyBorder="1" applyAlignment="1">
      <alignment horizontal="center" textRotation="90" wrapText="1"/>
    </xf>
    <xf numFmtId="11" fontId="5" fillId="0" borderId="0" xfId="0" applyNumberFormat="1" applyFont="1" applyFill="1" applyBorder="1" applyAlignment="1">
      <alignment horizontal="center" vertical="center" wrapText="1"/>
    </xf>
    <xf numFmtId="11" fontId="5" fillId="4" borderId="0" xfId="0" applyNumberFormat="1" applyFont="1" applyFill="1" applyBorder="1" applyAlignment="1">
      <alignment horizontal="center" vertical="center" wrapText="1"/>
    </xf>
    <xf numFmtId="10" fontId="2" fillId="0" borderId="0" xfId="0" applyNumberFormat="1" applyFont="1"/>
    <xf numFmtId="10" fontId="1" fillId="6" borderId="0" xfId="0" applyNumberFormat="1" applyFont="1" applyFill="1" applyBorder="1" applyAlignment="1">
      <alignment horizontal="center" textRotation="90" wrapText="1"/>
    </xf>
    <xf numFmtId="10" fontId="2" fillId="0" borderId="0" xfId="0" applyNumberFormat="1" applyFont="1" applyFill="1" applyAlignment="1">
      <alignment horizontal="center" vertical="center"/>
    </xf>
    <xf numFmtId="10" fontId="2" fillId="4" borderId="0" xfId="0" applyNumberFormat="1" applyFont="1" applyFill="1" applyAlignment="1">
      <alignment horizontal="center" vertical="center"/>
    </xf>
    <xf numFmtId="2" fontId="2" fillId="0" borderId="0" xfId="0" applyNumberFormat="1" applyFont="1"/>
    <xf numFmtId="2" fontId="1" fillId="8" borderId="0" xfId="0" applyNumberFormat="1" applyFont="1" applyFill="1" applyBorder="1" applyAlignment="1">
      <alignment horizontal="center" textRotation="90" wrapText="1"/>
    </xf>
    <xf numFmtId="2" fontId="2" fillId="0" borderId="0" xfId="0" applyNumberFormat="1" applyFont="1" applyFill="1" applyBorder="1" applyAlignment="1">
      <alignment horizontal="center" vertical="center"/>
    </xf>
    <xf numFmtId="2" fontId="2" fillId="4"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left" vertical="center" wrapText="1"/>
    </xf>
    <xf numFmtId="0" fontId="4" fillId="0"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4" fillId="0" borderId="0" xfId="0" applyFont="1" applyFill="1" applyBorder="1" applyAlignment="1">
      <alignment horizontal="center" vertical="center" textRotation="90" wrapText="1"/>
    </xf>
    <xf numFmtId="0" fontId="5" fillId="0"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5"/>
  <sheetViews>
    <sheetView tabSelected="1" zoomScale="91" zoomScaleNormal="91" workbookViewId="0"/>
  </sheetViews>
  <sheetFormatPr baseColWidth="10" defaultColWidth="10.83203125" defaultRowHeight="13" x14ac:dyDescent="0.15"/>
  <cols>
    <col min="1" max="2" width="10.83203125" style="3"/>
    <col min="3" max="8" width="10.83203125" style="3" customWidth="1"/>
    <col min="9" max="9" width="18.83203125" style="4" customWidth="1"/>
    <col min="10" max="10" width="10.83203125" style="3" customWidth="1"/>
    <col min="11" max="11" width="20.33203125" style="46" customWidth="1"/>
    <col min="12" max="27" width="10.83203125" style="3" customWidth="1"/>
    <col min="28" max="28" width="10.83203125" style="55" customWidth="1"/>
    <col min="29" max="33" width="10.83203125" style="3" customWidth="1"/>
    <col min="34" max="34" width="11.33203125" style="3" customWidth="1"/>
    <col min="35" max="35" width="10.83203125" style="5"/>
    <col min="36" max="41" width="10.83203125" style="3"/>
    <col min="42" max="42" width="20.5" style="51" customWidth="1"/>
    <col min="43" max="44" width="16.5" style="3" customWidth="1"/>
    <col min="45" max="46" width="10.83203125" style="3"/>
    <col min="47" max="47" width="10.83203125" style="6"/>
    <col min="48" max="48" width="10.83203125" style="59"/>
    <col min="49" max="16384" width="10.83203125" style="3"/>
  </cols>
  <sheetData>
    <row r="1" spans="1:48" ht="36" customHeight="1" x14ac:dyDescent="0.15">
      <c r="A1" s="7" t="s">
        <v>268</v>
      </c>
      <c r="B1" s="7"/>
      <c r="C1" s="7"/>
      <c r="D1" s="7"/>
      <c r="E1" s="7"/>
      <c r="F1" s="7"/>
      <c r="G1" s="7"/>
      <c r="H1" s="7"/>
      <c r="I1" s="7"/>
      <c r="J1" s="7"/>
      <c r="L1" s="7"/>
      <c r="M1" s="7"/>
      <c r="N1" s="7"/>
      <c r="O1" s="7"/>
      <c r="P1" s="7"/>
      <c r="Q1" s="7"/>
      <c r="R1" s="7"/>
      <c r="S1" s="7"/>
      <c r="T1" s="7"/>
      <c r="U1" s="7"/>
      <c r="V1" s="7"/>
    </row>
    <row r="2" spans="1:48" s="34" customFormat="1" x14ac:dyDescent="0.15">
      <c r="B2" s="65" t="s">
        <v>0</v>
      </c>
      <c r="C2" s="65"/>
      <c r="D2" s="65"/>
      <c r="E2" s="65"/>
      <c r="F2" s="65"/>
      <c r="G2" s="65"/>
      <c r="H2" s="65" t="s">
        <v>1</v>
      </c>
      <c r="I2" s="65"/>
      <c r="J2" s="65"/>
      <c r="K2" s="65"/>
      <c r="L2" s="65" t="s">
        <v>2</v>
      </c>
      <c r="M2" s="65"/>
      <c r="N2" s="65"/>
      <c r="O2" s="65"/>
      <c r="P2" s="65"/>
      <c r="Q2" s="65"/>
      <c r="R2" s="65"/>
      <c r="S2" s="65"/>
      <c r="T2" s="65"/>
      <c r="U2" s="65"/>
      <c r="V2" s="65"/>
      <c r="W2" s="65" t="s">
        <v>3</v>
      </c>
      <c r="X2" s="65"/>
      <c r="Y2" s="65"/>
      <c r="Z2" s="65"/>
      <c r="AA2" s="65"/>
      <c r="AB2" s="65"/>
      <c r="AC2" s="65"/>
      <c r="AD2" s="65"/>
      <c r="AE2" s="65"/>
      <c r="AF2" s="65"/>
      <c r="AG2" s="65"/>
      <c r="AH2" s="65"/>
      <c r="AI2" s="65"/>
      <c r="AJ2" s="65"/>
      <c r="AK2" s="65" t="s">
        <v>4</v>
      </c>
      <c r="AL2" s="65"/>
      <c r="AM2" s="65"/>
      <c r="AN2" s="65"/>
      <c r="AO2" s="65" t="s">
        <v>5</v>
      </c>
      <c r="AP2" s="65"/>
      <c r="AQ2" s="65"/>
      <c r="AR2" s="65"/>
      <c r="AS2" s="65"/>
      <c r="AT2" s="65"/>
      <c r="AU2" s="65"/>
      <c r="AV2" s="65"/>
    </row>
    <row r="3" spans="1:48" s="45" customFormat="1" ht="375" customHeight="1" x14ac:dyDescent="0.15">
      <c r="A3" s="35" t="s">
        <v>6</v>
      </c>
      <c r="B3" s="36" t="s">
        <v>7</v>
      </c>
      <c r="C3" s="36" t="s">
        <v>8</v>
      </c>
      <c r="D3" s="36" t="s">
        <v>9</v>
      </c>
      <c r="E3" s="36" t="s">
        <v>10</v>
      </c>
      <c r="F3" s="36" t="s">
        <v>11</v>
      </c>
      <c r="G3" s="36" t="s">
        <v>267</v>
      </c>
      <c r="H3" s="37" t="s">
        <v>12</v>
      </c>
      <c r="I3" s="37" t="s">
        <v>13</v>
      </c>
      <c r="J3" s="37" t="s">
        <v>14</v>
      </c>
      <c r="K3" s="47" t="s">
        <v>15</v>
      </c>
      <c r="L3" s="38" t="s">
        <v>16</v>
      </c>
      <c r="M3" s="38" t="s">
        <v>17</v>
      </c>
      <c r="N3" s="38" t="s">
        <v>18</v>
      </c>
      <c r="O3" s="38" t="s">
        <v>19</v>
      </c>
      <c r="P3" s="38" t="s">
        <v>20</v>
      </c>
      <c r="Q3" s="38" t="s">
        <v>21</v>
      </c>
      <c r="R3" s="38" t="s">
        <v>22</v>
      </c>
      <c r="S3" s="38" t="s">
        <v>23</v>
      </c>
      <c r="T3" s="38" t="s">
        <v>24</v>
      </c>
      <c r="U3" s="38" t="s">
        <v>25</v>
      </c>
      <c r="V3" s="38" t="s">
        <v>26</v>
      </c>
      <c r="W3" s="39" t="s">
        <v>27</v>
      </c>
      <c r="X3" s="39" t="s">
        <v>28</v>
      </c>
      <c r="Y3" s="39" t="s">
        <v>29</v>
      </c>
      <c r="Z3" s="39" t="s">
        <v>30</v>
      </c>
      <c r="AA3" s="39" t="s">
        <v>31</v>
      </c>
      <c r="AB3" s="56" t="s">
        <v>32</v>
      </c>
      <c r="AC3" s="39" t="s">
        <v>33</v>
      </c>
      <c r="AD3" s="39" t="s">
        <v>34</v>
      </c>
      <c r="AE3" s="39" t="s">
        <v>264</v>
      </c>
      <c r="AF3" s="39" t="s">
        <v>265</v>
      </c>
      <c r="AG3" s="40" t="s">
        <v>35</v>
      </c>
      <c r="AH3" s="39" t="s">
        <v>36</v>
      </c>
      <c r="AI3" s="39" t="s">
        <v>37</v>
      </c>
      <c r="AJ3" s="39" t="s">
        <v>38</v>
      </c>
      <c r="AK3" s="41" t="s">
        <v>39</v>
      </c>
      <c r="AL3" s="41" t="s">
        <v>40</v>
      </c>
      <c r="AM3" s="41" t="s">
        <v>41</v>
      </c>
      <c r="AN3" s="41" t="s">
        <v>42</v>
      </c>
      <c r="AO3" s="42" t="s">
        <v>43</v>
      </c>
      <c r="AP3" s="52" t="s">
        <v>44</v>
      </c>
      <c r="AQ3" s="43" t="s">
        <v>45</v>
      </c>
      <c r="AR3" s="43" t="s">
        <v>46</v>
      </c>
      <c r="AS3" s="42" t="s">
        <v>47</v>
      </c>
      <c r="AT3" s="42" t="s">
        <v>48</v>
      </c>
      <c r="AU3" s="44" t="s">
        <v>49</v>
      </c>
      <c r="AV3" s="60" t="s">
        <v>50</v>
      </c>
    </row>
    <row r="4" spans="1:48" s="1" customFormat="1" ht="36" customHeight="1" x14ac:dyDescent="0.2">
      <c r="A4" s="67">
        <v>1</v>
      </c>
      <c r="B4" s="30" t="s">
        <v>51</v>
      </c>
      <c r="C4" s="30">
        <v>477</v>
      </c>
      <c r="D4" s="30" t="s">
        <v>52</v>
      </c>
      <c r="E4" s="72" t="s">
        <v>53</v>
      </c>
      <c r="F4" s="70" t="s">
        <v>54</v>
      </c>
      <c r="G4" s="70" t="s">
        <v>55</v>
      </c>
      <c r="H4" s="30">
        <v>50</v>
      </c>
      <c r="I4" s="31" t="s">
        <v>56</v>
      </c>
      <c r="J4" s="30">
        <v>2</v>
      </c>
      <c r="K4" s="46">
        <v>517598820.411762</v>
      </c>
      <c r="L4" s="1">
        <v>144146</v>
      </c>
      <c r="M4" s="1">
        <v>123323</v>
      </c>
      <c r="N4" s="1">
        <v>81133</v>
      </c>
      <c r="O4" s="1">
        <v>2091</v>
      </c>
      <c r="P4" s="1">
        <v>180</v>
      </c>
      <c r="Q4" s="11">
        <v>0.68230000000000002</v>
      </c>
      <c r="R4" s="1">
        <v>48.6</v>
      </c>
      <c r="S4" s="1">
        <v>44</v>
      </c>
      <c r="T4" s="12">
        <v>0.11081834304535</v>
      </c>
      <c r="U4" s="12">
        <v>0.120990773286467</v>
      </c>
      <c r="V4" s="12">
        <v>1.54988171955298E-3</v>
      </c>
      <c r="W4" s="1">
        <v>19995503</v>
      </c>
      <c r="X4" s="1">
        <v>18691415</v>
      </c>
      <c r="Y4" s="1">
        <v>10744910</v>
      </c>
      <c r="Z4" s="1">
        <v>227674</v>
      </c>
      <c r="AA4" s="1">
        <v>78496</v>
      </c>
      <c r="AB4" s="57">
        <v>0.74279421862924699</v>
      </c>
      <c r="AC4" s="30">
        <v>732856</v>
      </c>
      <c r="AD4" s="30">
        <v>2.94</v>
      </c>
      <c r="AE4" s="1">
        <v>55.2</v>
      </c>
      <c r="AF4" s="1">
        <v>51</v>
      </c>
      <c r="AG4" s="30">
        <v>49</v>
      </c>
      <c r="AH4" s="12">
        <v>0.106090786619381</v>
      </c>
      <c r="AI4" s="12">
        <v>0.115596228590006</v>
      </c>
      <c r="AJ4" s="12">
        <v>3.6730025501761302E-3</v>
      </c>
      <c r="AK4" s="30">
        <v>886.3</v>
      </c>
      <c r="AL4" s="1" t="s">
        <v>57</v>
      </c>
      <c r="AM4" s="30">
        <v>0.99199999999999999</v>
      </c>
      <c r="AN4" s="30">
        <v>6.0000000000000001E-3</v>
      </c>
      <c r="AO4" s="11">
        <v>0.92100000000000004</v>
      </c>
      <c r="AP4" s="53">
        <f t="shared" ref="AP4:AP9" si="0">Q4*R4*K4</f>
        <v>17163463013.113541</v>
      </c>
      <c r="AQ4" s="30">
        <v>-3.0000000000000001E-3</v>
      </c>
      <c r="AR4" s="30">
        <v>5.0000000000000001E-3</v>
      </c>
      <c r="AS4" s="9" t="s">
        <v>58</v>
      </c>
      <c r="AT4" s="30">
        <v>5477</v>
      </c>
      <c r="AU4" s="19">
        <v>6.5100000000000002E-3</v>
      </c>
      <c r="AV4" s="24">
        <v>5.9181818179999999</v>
      </c>
    </row>
    <row r="5" spans="1:48" s="1" customFormat="1" ht="28" x14ac:dyDescent="0.2">
      <c r="A5" s="67"/>
      <c r="B5" s="30" t="s">
        <v>59</v>
      </c>
      <c r="C5" s="30">
        <v>478</v>
      </c>
      <c r="D5" s="30" t="s">
        <v>60</v>
      </c>
      <c r="E5" s="72"/>
      <c r="F5" s="70"/>
      <c r="G5" s="70"/>
      <c r="H5" s="30">
        <v>2</v>
      </c>
      <c r="I5" s="31" t="s">
        <v>56</v>
      </c>
      <c r="J5" s="30">
        <v>1</v>
      </c>
      <c r="K5" s="46">
        <v>61369574.199435301</v>
      </c>
      <c r="L5" s="1">
        <v>120577</v>
      </c>
      <c r="M5" s="1">
        <v>93493</v>
      </c>
      <c r="N5" s="1">
        <v>30784</v>
      </c>
      <c r="O5" s="1">
        <v>802</v>
      </c>
      <c r="P5" s="1">
        <v>71</v>
      </c>
      <c r="Q5" s="11">
        <v>0.3422</v>
      </c>
      <c r="R5" s="1">
        <v>53.3</v>
      </c>
      <c r="S5" s="1">
        <v>48</v>
      </c>
      <c r="T5" s="12">
        <v>7.1889539246585601E-2</v>
      </c>
      <c r="U5" s="12">
        <v>6.1182019977802399E-2</v>
      </c>
      <c r="V5" s="12">
        <v>1.5540015540015501E-3</v>
      </c>
      <c r="W5" s="1">
        <v>14682599</v>
      </c>
      <c r="X5" s="1">
        <v>13483116</v>
      </c>
      <c r="Y5" s="1">
        <v>2834933</v>
      </c>
      <c r="Z5" s="1">
        <v>68933</v>
      </c>
      <c r="AA5" s="1">
        <v>14033</v>
      </c>
      <c r="AB5" s="57">
        <v>0.72465934432367096</v>
      </c>
      <c r="AC5" s="30">
        <v>422192</v>
      </c>
      <c r="AD5" s="30">
        <v>0.37</v>
      </c>
      <c r="AE5" s="1">
        <v>59.3</v>
      </c>
      <c r="AF5" s="1">
        <v>55</v>
      </c>
      <c r="AG5" s="30">
        <v>50</v>
      </c>
      <c r="AH5" s="12">
        <v>7.2303343208855397E-2</v>
      </c>
      <c r="AI5" s="12">
        <v>6.3570704714719997E-2</v>
      </c>
      <c r="AJ5" s="12">
        <v>3.0141927647062399E-3</v>
      </c>
      <c r="AK5" s="30">
        <v>87.9</v>
      </c>
      <c r="AL5" s="1" t="s">
        <v>57</v>
      </c>
      <c r="AM5" s="30">
        <v>0.99</v>
      </c>
      <c r="AN5" s="30">
        <v>8.0000000000000002E-3</v>
      </c>
      <c r="AO5" s="11">
        <v>0.30499999999999999</v>
      </c>
      <c r="AP5" s="53">
        <f t="shared" si="0"/>
        <v>1119335619.9127922</v>
      </c>
      <c r="AQ5" s="30">
        <v>-8.0000000000000002E-3</v>
      </c>
      <c r="AR5" s="30">
        <v>2.3E-2</v>
      </c>
      <c r="AS5" s="9" t="s">
        <v>58</v>
      </c>
      <c r="AT5" s="30">
        <v>535</v>
      </c>
      <c r="AU5" s="19">
        <v>2.46E-2</v>
      </c>
      <c r="AV5" s="24">
        <v>3.1139240510000001</v>
      </c>
    </row>
    <row r="6" spans="1:48" s="1" customFormat="1" ht="28" x14ac:dyDescent="0.2">
      <c r="A6" s="67"/>
      <c r="B6" s="30" t="s">
        <v>61</v>
      </c>
      <c r="C6" s="30">
        <v>479</v>
      </c>
      <c r="D6" s="30" t="s">
        <v>62</v>
      </c>
      <c r="E6" s="72"/>
      <c r="F6" s="70"/>
      <c r="G6" s="70"/>
      <c r="H6" s="30">
        <v>44</v>
      </c>
      <c r="I6" s="31" t="s">
        <v>56</v>
      </c>
      <c r="J6" s="30">
        <v>2</v>
      </c>
      <c r="K6" s="46">
        <v>1378491813.9488101</v>
      </c>
      <c r="L6" s="1">
        <v>144991</v>
      </c>
      <c r="M6" s="1">
        <v>121857</v>
      </c>
      <c r="N6" s="1">
        <v>14619</v>
      </c>
      <c r="O6" s="1">
        <v>421</v>
      </c>
      <c r="P6" s="1">
        <v>30</v>
      </c>
      <c r="Q6" s="11">
        <v>0.125</v>
      </c>
      <c r="R6" s="1">
        <v>50.7</v>
      </c>
      <c r="S6" s="1">
        <v>46</v>
      </c>
      <c r="T6" s="12">
        <v>5.5333538272363897E-2</v>
      </c>
      <c r="U6" s="12">
        <v>6.2661498708010299E-2</v>
      </c>
      <c r="V6" s="12">
        <v>1.22749590834697E-3</v>
      </c>
      <c r="W6" s="1">
        <v>18219884</v>
      </c>
      <c r="X6" s="1">
        <v>17123306</v>
      </c>
      <c r="Y6" s="1">
        <v>3958405</v>
      </c>
      <c r="Z6" s="1">
        <v>90085</v>
      </c>
      <c r="AA6" s="1">
        <v>27093</v>
      </c>
      <c r="AB6" s="57">
        <v>0.67903908275656499</v>
      </c>
      <c r="AC6" s="30">
        <v>648760</v>
      </c>
      <c r="AD6" s="30">
        <v>0.88</v>
      </c>
      <c r="AE6" s="1">
        <v>59.8</v>
      </c>
      <c r="AF6" s="1">
        <v>56</v>
      </c>
      <c r="AG6" s="30">
        <v>51</v>
      </c>
      <c r="AH6" s="12">
        <v>6.1382259455361098E-2</v>
      </c>
      <c r="AI6" s="12">
        <v>6.9697261585707895E-2</v>
      </c>
      <c r="AJ6" s="12">
        <v>3.5186250296038099E-3</v>
      </c>
      <c r="AK6" s="30">
        <v>446.7</v>
      </c>
      <c r="AL6" s="1" t="s">
        <v>57</v>
      </c>
      <c r="AM6" s="30">
        <v>0.997</v>
      </c>
      <c r="AN6" s="30">
        <v>4.0000000000000001E-3</v>
      </c>
      <c r="AO6" s="11">
        <v>0.51800000000000002</v>
      </c>
      <c r="AP6" s="53">
        <f t="shared" si="0"/>
        <v>8736191870.9005852</v>
      </c>
      <c r="AQ6" s="30">
        <v>8.0000000000000002E-3</v>
      </c>
      <c r="AR6" s="30">
        <v>1.0999999999999999E-2</v>
      </c>
      <c r="AS6" s="9" t="s">
        <v>58</v>
      </c>
      <c r="AT6" s="30">
        <v>2225</v>
      </c>
      <c r="AU6" s="19">
        <v>6.2300000000000003E-3</v>
      </c>
      <c r="AV6" s="24">
        <v>2.8318181820000001</v>
      </c>
    </row>
    <row r="7" spans="1:48" s="1" customFormat="1" ht="24" customHeight="1" x14ac:dyDescent="0.2">
      <c r="A7" s="67"/>
      <c r="B7" s="30" t="s">
        <v>258</v>
      </c>
      <c r="C7" s="30">
        <v>480</v>
      </c>
      <c r="D7" s="30" t="s">
        <v>263</v>
      </c>
      <c r="E7" s="72"/>
      <c r="F7" s="70"/>
      <c r="G7" s="70"/>
      <c r="H7" s="30">
        <v>12</v>
      </c>
      <c r="I7" s="31" t="s">
        <v>56</v>
      </c>
      <c r="J7" s="30">
        <v>2</v>
      </c>
      <c r="K7" s="48">
        <v>47373863.004215263</v>
      </c>
      <c r="L7" s="1">
        <v>122777</v>
      </c>
      <c r="M7" s="1">
        <v>75776</v>
      </c>
      <c r="N7" s="1">
        <v>16322</v>
      </c>
      <c r="O7" s="1">
        <v>428</v>
      </c>
      <c r="P7" s="1">
        <v>48</v>
      </c>
      <c r="Q7" s="11">
        <v>0.22359999999999999</v>
      </c>
      <c r="R7" s="1">
        <v>50.7</v>
      </c>
      <c r="S7" s="1">
        <v>46</v>
      </c>
      <c r="T7" s="12">
        <v>0.06</v>
      </c>
      <c r="U7" s="12">
        <v>5.6000000000000001E-2</v>
      </c>
      <c r="V7" s="12">
        <v>1E-3</v>
      </c>
      <c r="W7" s="1">
        <v>12496403</v>
      </c>
      <c r="X7" s="1">
        <v>11688739</v>
      </c>
      <c r="Y7" s="1">
        <v>2000671</v>
      </c>
      <c r="Z7" s="1">
        <v>48796</v>
      </c>
      <c r="AA7" s="1">
        <v>10058</v>
      </c>
      <c r="AB7" s="57">
        <v>0.68718704387188301</v>
      </c>
      <c r="AC7" s="30">
        <v>319510</v>
      </c>
      <c r="AD7" s="30">
        <v>0.26</v>
      </c>
      <c r="AE7" s="1">
        <v>56.7</v>
      </c>
      <c r="AF7" s="1">
        <v>52</v>
      </c>
      <c r="AG7" s="30">
        <v>48</v>
      </c>
      <c r="AH7" s="12">
        <v>6.6000000000000003E-2</v>
      </c>
      <c r="AI7" s="1">
        <v>6.3E-2</v>
      </c>
      <c r="AJ7" s="30">
        <v>3.0000000000000001E-3</v>
      </c>
      <c r="AK7" s="28">
        <v>91</v>
      </c>
      <c r="AL7" s="1" t="s">
        <v>57</v>
      </c>
      <c r="AM7" s="30">
        <v>0.98599999999999999</v>
      </c>
      <c r="AN7" s="30">
        <v>8.9999999999999993E-3</v>
      </c>
      <c r="AO7" s="11">
        <v>0.2369</v>
      </c>
      <c r="AP7" s="53">
        <f>Q7*R7*K7</f>
        <v>537054745.42454636</v>
      </c>
      <c r="AQ7" s="1">
        <v>8.0000000000000002E-3</v>
      </c>
      <c r="AR7" s="30">
        <v>2.3E-2</v>
      </c>
      <c r="AS7" s="1" t="s">
        <v>58</v>
      </c>
      <c r="AT7" s="30">
        <v>281</v>
      </c>
      <c r="AU7" s="27" t="s">
        <v>69</v>
      </c>
      <c r="AV7" s="28">
        <v>1.6363639999999999</v>
      </c>
    </row>
    <row r="8" spans="1:48" s="1" customFormat="1" ht="36" customHeight="1" x14ac:dyDescent="0.2">
      <c r="A8" s="68">
        <v>2</v>
      </c>
      <c r="B8" s="29" t="s">
        <v>51</v>
      </c>
      <c r="C8" s="29">
        <v>481</v>
      </c>
      <c r="D8" s="29" t="s">
        <v>63</v>
      </c>
      <c r="E8" s="71" t="s">
        <v>64</v>
      </c>
      <c r="F8" s="64" t="s">
        <v>54</v>
      </c>
      <c r="G8" s="71" t="s">
        <v>65</v>
      </c>
      <c r="H8" s="29">
        <v>53</v>
      </c>
      <c r="I8" s="29" t="s">
        <v>56</v>
      </c>
      <c r="J8" s="29">
        <v>2</v>
      </c>
      <c r="K8" s="49">
        <v>25805722584.018101</v>
      </c>
      <c r="L8" s="10">
        <v>128123</v>
      </c>
      <c r="M8" s="10">
        <v>105781</v>
      </c>
      <c r="N8" s="10">
        <v>23622</v>
      </c>
      <c r="O8" s="10">
        <v>671</v>
      </c>
      <c r="P8" s="10">
        <v>63</v>
      </c>
      <c r="Q8" s="13">
        <v>0.2319</v>
      </c>
      <c r="R8" s="10">
        <v>49</v>
      </c>
      <c r="S8" s="10">
        <v>44</v>
      </c>
      <c r="T8" s="14">
        <v>0.10659801678108299</v>
      </c>
      <c r="U8" s="14">
        <v>9.9982177864908206E-2</v>
      </c>
      <c r="V8" s="14">
        <v>1.47492625368731E-3</v>
      </c>
      <c r="W8" s="10">
        <v>18917873</v>
      </c>
      <c r="X8" s="10">
        <v>17577215</v>
      </c>
      <c r="Y8" s="10">
        <v>8430324</v>
      </c>
      <c r="Z8" s="10">
        <v>170659</v>
      </c>
      <c r="AA8" s="10">
        <v>70702</v>
      </c>
      <c r="AB8" s="58">
        <v>0.65346552340629604</v>
      </c>
      <c r="AC8" s="32">
        <v>713660</v>
      </c>
      <c r="AD8" s="32">
        <v>2.78</v>
      </c>
      <c r="AE8" s="10">
        <v>58.4</v>
      </c>
      <c r="AF8" s="10">
        <v>54</v>
      </c>
      <c r="AG8" s="32">
        <v>51</v>
      </c>
      <c r="AH8" s="14">
        <v>0.102589342973187</v>
      </c>
      <c r="AI8" s="14">
        <v>9.7941217597098798E-2</v>
      </c>
      <c r="AJ8" s="14">
        <v>4.3329777884336899E-3</v>
      </c>
      <c r="AK8" s="32">
        <v>744.3</v>
      </c>
      <c r="AL8" s="10" t="s">
        <v>66</v>
      </c>
      <c r="AM8" s="32">
        <v>0.98599999999999999</v>
      </c>
      <c r="AN8" s="32">
        <v>0.01</v>
      </c>
      <c r="AO8" s="17">
        <v>0.91200000000000003</v>
      </c>
      <c r="AP8" s="54">
        <f t="shared" si="0"/>
        <v>293233006294.45605</v>
      </c>
      <c r="AQ8" s="32">
        <v>-0.01</v>
      </c>
      <c r="AR8" s="32">
        <v>6.0000000000000001E-3</v>
      </c>
      <c r="AS8" s="10" t="s">
        <v>58</v>
      </c>
      <c r="AT8" s="32">
        <v>5250</v>
      </c>
      <c r="AU8" s="20">
        <v>5.8999999999999999E-3</v>
      </c>
      <c r="AV8" s="25">
        <v>4.9166666670000003</v>
      </c>
    </row>
    <row r="9" spans="1:48" s="1" customFormat="1" ht="28" x14ac:dyDescent="0.2">
      <c r="A9" s="68"/>
      <c r="B9" s="29" t="s">
        <v>59</v>
      </c>
      <c r="C9" s="29">
        <v>482</v>
      </c>
      <c r="D9" s="29" t="s">
        <v>67</v>
      </c>
      <c r="E9" s="71"/>
      <c r="F9" s="64"/>
      <c r="G9" s="71"/>
      <c r="H9" s="29">
        <v>13</v>
      </c>
      <c r="I9" s="29" t="s">
        <v>56</v>
      </c>
      <c r="J9" s="29">
        <v>1</v>
      </c>
      <c r="K9" s="49">
        <v>627398383.17439497</v>
      </c>
      <c r="L9" s="10">
        <v>108424</v>
      </c>
      <c r="M9" s="10">
        <v>81875</v>
      </c>
      <c r="N9" s="10">
        <v>6729</v>
      </c>
      <c r="O9" s="10">
        <v>163</v>
      </c>
      <c r="P9" s="10">
        <v>17</v>
      </c>
      <c r="Q9" s="13">
        <v>8.5099999999999995E-2</v>
      </c>
      <c r="R9" s="10">
        <v>51.3</v>
      </c>
      <c r="S9" s="10">
        <v>46</v>
      </c>
      <c r="T9" s="14">
        <v>5.5203045685279097E-2</v>
      </c>
      <c r="U9" s="14">
        <v>7.5246132208157498E-2</v>
      </c>
      <c r="V9" s="14">
        <v>0</v>
      </c>
      <c r="W9" s="10">
        <v>15960390</v>
      </c>
      <c r="X9" s="10">
        <v>14422227</v>
      </c>
      <c r="Y9" s="10">
        <v>2554681</v>
      </c>
      <c r="Z9" s="10">
        <v>59741</v>
      </c>
      <c r="AA9" s="10">
        <v>16895</v>
      </c>
      <c r="AB9" s="58">
        <v>0.60943840365291702</v>
      </c>
      <c r="AC9" s="32">
        <v>507713</v>
      </c>
      <c r="AD9" s="32">
        <v>0.51</v>
      </c>
      <c r="AE9" s="10">
        <v>61.3</v>
      </c>
      <c r="AF9" s="10">
        <v>57</v>
      </c>
      <c r="AG9" s="32">
        <v>51</v>
      </c>
      <c r="AH9" s="14">
        <v>6.4469455612904999E-2</v>
      </c>
      <c r="AI9" s="14">
        <v>7.7016976344723501E-2</v>
      </c>
      <c r="AJ9" s="14">
        <v>4.08607945973461E-3</v>
      </c>
      <c r="AK9" s="32">
        <v>115</v>
      </c>
      <c r="AL9" s="10" t="s">
        <v>66</v>
      </c>
      <c r="AM9" s="32">
        <v>0.97599999999999998</v>
      </c>
      <c r="AN9" s="32">
        <v>1.2E-2</v>
      </c>
      <c r="AO9" s="17">
        <v>0.38100000000000001</v>
      </c>
      <c r="AP9" s="54">
        <f t="shared" si="0"/>
        <v>2738989203.5376334</v>
      </c>
      <c r="AQ9" s="32">
        <v>-3.3000000000000002E-2</v>
      </c>
      <c r="AR9" s="32">
        <v>2.3E-2</v>
      </c>
      <c r="AS9" s="10" t="s">
        <v>58</v>
      </c>
      <c r="AT9" s="32">
        <v>968</v>
      </c>
      <c r="AU9" s="20">
        <v>2.99E-3</v>
      </c>
      <c r="AV9" s="25">
        <v>1.031034483</v>
      </c>
    </row>
    <row r="10" spans="1:48" s="1" customFormat="1" ht="28" x14ac:dyDescent="0.2">
      <c r="A10" s="68"/>
      <c r="B10" s="29" t="s">
        <v>61</v>
      </c>
      <c r="C10" s="29">
        <v>483</v>
      </c>
      <c r="D10" s="29" t="s">
        <v>68</v>
      </c>
      <c r="E10" s="71"/>
      <c r="F10" s="64"/>
      <c r="G10" s="71"/>
      <c r="H10" s="29">
        <v>12</v>
      </c>
      <c r="I10" s="29" t="s">
        <v>56</v>
      </c>
      <c r="J10" s="29">
        <v>2</v>
      </c>
      <c r="K10" s="49">
        <v>3133558.6761880801</v>
      </c>
      <c r="L10" s="10">
        <v>102769</v>
      </c>
      <c r="M10" s="10">
        <v>68393</v>
      </c>
      <c r="N10" s="10">
        <v>779</v>
      </c>
      <c r="O10" s="10">
        <v>23</v>
      </c>
      <c r="P10" s="10">
        <v>2</v>
      </c>
      <c r="Q10" s="13">
        <v>1.1900000000000001E-2</v>
      </c>
      <c r="R10" s="10">
        <v>54.4</v>
      </c>
      <c r="S10" s="10">
        <v>50</v>
      </c>
      <c r="T10" s="14">
        <v>4.5161290322580601E-2</v>
      </c>
      <c r="U10" s="14">
        <v>2.2222222222222199E-2</v>
      </c>
      <c r="V10" s="14">
        <v>0</v>
      </c>
      <c r="W10" s="10">
        <v>5669233</v>
      </c>
      <c r="X10" s="10">
        <v>5149971</v>
      </c>
      <c r="Y10" s="10">
        <v>90990</v>
      </c>
      <c r="Z10" s="10">
        <v>2379</v>
      </c>
      <c r="AA10" s="10">
        <v>359</v>
      </c>
      <c r="AB10" s="58">
        <v>0.43916926910850501</v>
      </c>
      <c r="AC10" s="32">
        <v>8438</v>
      </c>
      <c r="AD10" s="32">
        <v>3.32</v>
      </c>
      <c r="AE10" s="10">
        <v>61.1</v>
      </c>
      <c r="AF10" s="10">
        <v>57</v>
      </c>
      <c r="AG10" s="32">
        <v>46</v>
      </c>
      <c r="AH10" s="14">
        <v>3.5522305347741701E-2</v>
      </c>
      <c r="AI10" s="14">
        <v>3.197614641168E-2</v>
      </c>
      <c r="AJ10" s="14">
        <v>2.9276453366792101E-3</v>
      </c>
      <c r="AK10" s="32">
        <v>3.4</v>
      </c>
      <c r="AL10" s="10" t="s">
        <v>57</v>
      </c>
      <c r="AM10" s="32">
        <v>0.98399999999999999</v>
      </c>
      <c r="AN10" s="32">
        <v>0.01</v>
      </c>
      <c r="AO10" s="17">
        <v>8.9999999999999993E-3</v>
      </c>
      <c r="AP10" s="54">
        <f>Q10*R10*K10</f>
        <v>2028540.5446171158</v>
      </c>
      <c r="AQ10" s="32">
        <v>-9.7000000000000003E-2</v>
      </c>
      <c r="AR10" s="32">
        <v>7.6999999999999999E-2</v>
      </c>
      <c r="AS10" s="10" t="s">
        <v>58</v>
      </c>
      <c r="AT10" s="32">
        <v>8</v>
      </c>
      <c r="AU10" s="20" t="s">
        <v>69</v>
      </c>
      <c r="AV10" s="25" t="s">
        <v>69</v>
      </c>
    </row>
    <row r="11" spans="1:48" s="10" customFormat="1" ht="29" customHeight="1" x14ac:dyDescent="0.2">
      <c r="A11" s="68"/>
      <c r="B11" s="29" t="s">
        <v>258</v>
      </c>
      <c r="C11" s="29">
        <v>484</v>
      </c>
      <c r="D11" s="29" t="s">
        <v>259</v>
      </c>
      <c r="E11" s="71"/>
      <c r="F11" s="64"/>
      <c r="G11" s="71"/>
      <c r="H11" s="29">
        <v>24</v>
      </c>
      <c r="I11" s="29" t="s">
        <v>56</v>
      </c>
      <c r="J11" s="29">
        <v>2</v>
      </c>
      <c r="K11" s="49">
        <v>257660907.53755903</v>
      </c>
      <c r="L11" s="10">
        <v>117261</v>
      </c>
      <c r="M11" s="10">
        <v>94592</v>
      </c>
      <c r="N11" s="10">
        <v>1253</v>
      </c>
      <c r="O11" s="10">
        <v>31</v>
      </c>
      <c r="P11" s="10">
        <v>6</v>
      </c>
      <c r="Q11" s="13">
        <v>1.3899999999999999E-2</v>
      </c>
      <c r="R11" s="10">
        <v>52.3</v>
      </c>
      <c r="S11" s="10">
        <v>47</v>
      </c>
      <c r="T11" s="10">
        <v>5.3999999999999999E-2</v>
      </c>
      <c r="U11" s="10">
        <v>0.09</v>
      </c>
      <c r="V11" s="14">
        <v>0</v>
      </c>
      <c r="W11" s="10">
        <v>6142073</v>
      </c>
      <c r="X11" s="10">
        <v>5639512</v>
      </c>
      <c r="Y11" s="10">
        <v>392992</v>
      </c>
      <c r="Z11" s="10">
        <v>9213</v>
      </c>
      <c r="AA11" s="10">
        <v>2579</v>
      </c>
      <c r="AB11" s="58">
        <v>0.48942639008481498</v>
      </c>
      <c r="AC11" s="32">
        <v>107038</v>
      </c>
      <c r="AD11" s="32">
        <v>7.0000000000000007E-2</v>
      </c>
      <c r="AE11" s="10">
        <v>62.5</v>
      </c>
      <c r="AF11" s="10">
        <v>59</v>
      </c>
      <c r="AG11" s="18">
        <v>50</v>
      </c>
      <c r="AH11" s="14">
        <v>6.3E-2</v>
      </c>
      <c r="AI11" s="10">
        <v>7.2999999999999995E-2</v>
      </c>
      <c r="AJ11" s="32">
        <v>4.0000000000000001E-3</v>
      </c>
      <c r="AK11" s="32">
        <v>63.2</v>
      </c>
      <c r="AL11" s="10" t="s">
        <v>66</v>
      </c>
      <c r="AM11" s="32">
        <v>0.99</v>
      </c>
      <c r="AN11" s="32">
        <v>7.0000000000000001E-3</v>
      </c>
      <c r="AO11" s="17">
        <v>0.10050000000000001</v>
      </c>
      <c r="AP11" s="54">
        <v>2028540.5449999999</v>
      </c>
      <c r="AQ11" s="10" t="s">
        <v>69</v>
      </c>
      <c r="AR11" s="32" t="s">
        <v>69</v>
      </c>
      <c r="AS11" s="10" t="s">
        <v>58</v>
      </c>
      <c r="AT11" s="32">
        <v>37</v>
      </c>
      <c r="AU11" s="20" t="s">
        <v>69</v>
      </c>
      <c r="AV11" s="25" t="s">
        <v>69</v>
      </c>
    </row>
    <row r="12" spans="1:48" s="1" customFormat="1" ht="28" customHeight="1" x14ac:dyDescent="0.2">
      <c r="A12" s="67" t="s">
        <v>70</v>
      </c>
      <c r="B12" s="30" t="s">
        <v>51</v>
      </c>
      <c r="C12" s="30">
        <v>485</v>
      </c>
      <c r="D12" s="30" t="s">
        <v>71</v>
      </c>
      <c r="E12" s="70" t="s">
        <v>72</v>
      </c>
      <c r="F12" s="70" t="s">
        <v>73</v>
      </c>
      <c r="G12" s="70" t="s">
        <v>74</v>
      </c>
      <c r="H12" s="30" t="s">
        <v>69</v>
      </c>
      <c r="I12" s="31" t="s">
        <v>56</v>
      </c>
      <c r="J12" s="30">
        <v>2</v>
      </c>
      <c r="K12" s="46">
        <v>36260474464.595703</v>
      </c>
      <c r="L12" s="1">
        <v>144006</v>
      </c>
      <c r="M12" s="1">
        <v>123055</v>
      </c>
      <c r="N12" s="1">
        <v>76098</v>
      </c>
      <c r="O12" s="1">
        <v>3838</v>
      </c>
      <c r="P12" s="1">
        <v>13</v>
      </c>
      <c r="Q12" s="30" t="s">
        <v>69</v>
      </c>
      <c r="R12" s="1">
        <v>47.9</v>
      </c>
      <c r="S12" s="1">
        <v>44</v>
      </c>
      <c r="T12" s="12">
        <v>0.103467499163786</v>
      </c>
      <c r="U12" s="12">
        <v>9.5636980317590797E-2</v>
      </c>
      <c r="V12" s="12">
        <v>1.81219110378912E-3</v>
      </c>
      <c r="W12" s="1">
        <v>19239694</v>
      </c>
      <c r="X12" s="1">
        <v>18162847</v>
      </c>
      <c r="Y12" s="1">
        <v>10828303</v>
      </c>
      <c r="Z12" s="1">
        <v>445104</v>
      </c>
      <c r="AA12" s="1">
        <v>2169</v>
      </c>
      <c r="AB12" s="57">
        <v>0.747854122208924</v>
      </c>
      <c r="AC12" s="30">
        <v>732804</v>
      </c>
      <c r="AD12" s="30" t="s">
        <v>69</v>
      </c>
      <c r="AE12" s="1">
        <v>55</v>
      </c>
      <c r="AF12" s="1">
        <v>51</v>
      </c>
      <c r="AG12" s="30">
        <v>49</v>
      </c>
      <c r="AH12" s="12">
        <v>0.109188682086474</v>
      </c>
      <c r="AI12" s="12">
        <v>9.2690783073733102E-2</v>
      </c>
      <c r="AJ12" s="12">
        <v>3.3904868089197002E-3</v>
      </c>
      <c r="AK12" s="30">
        <v>748.4</v>
      </c>
      <c r="AL12" s="1" t="s">
        <v>75</v>
      </c>
      <c r="AM12" s="30" t="s">
        <v>69</v>
      </c>
      <c r="AN12" s="30" t="s">
        <v>69</v>
      </c>
      <c r="AO12" s="30" t="s">
        <v>69</v>
      </c>
      <c r="AP12" s="53" t="s">
        <v>69</v>
      </c>
      <c r="AQ12" s="30" t="s">
        <v>69</v>
      </c>
      <c r="AR12" s="30" t="s">
        <v>69</v>
      </c>
      <c r="AS12" s="9" t="s">
        <v>76</v>
      </c>
      <c r="AT12" s="30" t="s">
        <v>69</v>
      </c>
      <c r="AU12" s="19" t="s">
        <v>69</v>
      </c>
      <c r="AV12" s="24" t="s">
        <v>69</v>
      </c>
    </row>
    <row r="13" spans="1:48" s="1" customFormat="1" ht="28" x14ac:dyDescent="0.2">
      <c r="A13" s="67"/>
      <c r="B13" s="30" t="s">
        <v>59</v>
      </c>
      <c r="C13" s="30">
        <v>486</v>
      </c>
      <c r="D13" s="30" t="s">
        <v>77</v>
      </c>
      <c r="E13" s="70"/>
      <c r="F13" s="70"/>
      <c r="G13" s="70"/>
      <c r="H13" s="30">
        <v>12</v>
      </c>
      <c r="I13" s="31" t="s">
        <v>56</v>
      </c>
      <c r="J13" s="30">
        <v>1</v>
      </c>
      <c r="K13" s="46">
        <v>14419241.774514699</v>
      </c>
      <c r="L13" s="1">
        <v>150900</v>
      </c>
      <c r="M13" s="1">
        <v>117013</v>
      </c>
      <c r="N13" s="1">
        <v>2214</v>
      </c>
      <c r="O13" s="1">
        <v>118</v>
      </c>
      <c r="P13" s="1" t="s">
        <v>69</v>
      </c>
      <c r="Q13" s="11">
        <v>2.01E-2</v>
      </c>
      <c r="R13" s="1">
        <v>42.9</v>
      </c>
      <c r="S13" s="1">
        <v>39</v>
      </c>
      <c r="T13" s="12">
        <v>0.102345415778251</v>
      </c>
      <c r="U13" s="12">
        <v>9.2473118279569805E-2</v>
      </c>
      <c r="V13" s="12">
        <v>6.4724919093851101E-3</v>
      </c>
      <c r="W13" s="1">
        <v>7183445</v>
      </c>
      <c r="X13" s="1">
        <v>6373416</v>
      </c>
      <c r="Y13" s="1">
        <v>203572</v>
      </c>
      <c r="Z13" s="1">
        <v>8385</v>
      </c>
      <c r="AA13" s="1">
        <v>288</v>
      </c>
      <c r="AB13" s="57">
        <v>0.42214708721351302</v>
      </c>
      <c r="AC13" s="30">
        <v>29234</v>
      </c>
      <c r="AD13" s="30">
        <v>0.02</v>
      </c>
      <c r="AE13" s="1">
        <v>49.4</v>
      </c>
      <c r="AF13" s="1">
        <v>43</v>
      </c>
      <c r="AG13" s="30">
        <v>40</v>
      </c>
      <c r="AH13" s="12">
        <v>0.102847058323233</v>
      </c>
      <c r="AI13" s="12">
        <v>0.105530402403418</v>
      </c>
      <c r="AJ13" s="12">
        <v>3.0128114881036098E-3</v>
      </c>
      <c r="AK13" s="30">
        <v>3.6</v>
      </c>
      <c r="AL13" s="1" t="s">
        <v>78</v>
      </c>
      <c r="AM13" s="30">
        <v>0.80300000000000005</v>
      </c>
      <c r="AN13" s="30">
        <v>8.6999999999999994E-2</v>
      </c>
      <c r="AO13" s="11">
        <v>2.8000000000000001E-2</v>
      </c>
      <c r="AP13" s="53">
        <f t="shared" ref="AP13:AP59" si="1">Q13*R13*K13</f>
        <v>12433567.98974628</v>
      </c>
      <c r="AQ13" s="30" t="s">
        <v>69</v>
      </c>
      <c r="AR13" s="30" t="s">
        <v>69</v>
      </c>
      <c r="AS13" s="9" t="s">
        <v>79</v>
      </c>
      <c r="AT13" s="30">
        <v>0</v>
      </c>
      <c r="AU13" s="19" t="s">
        <v>69</v>
      </c>
      <c r="AV13" s="24" t="s">
        <v>69</v>
      </c>
    </row>
    <row r="14" spans="1:48" s="2" customFormat="1" ht="28" x14ac:dyDescent="0.2">
      <c r="A14" s="67"/>
      <c r="B14" s="8" t="s">
        <v>61</v>
      </c>
      <c r="C14" s="8">
        <v>487</v>
      </c>
      <c r="D14" s="8" t="s">
        <v>80</v>
      </c>
      <c r="E14" s="70"/>
      <c r="F14" s="70"/>
      <c r="G14" s="70"/>
      <c r="H14" s="8">
        <v>54</v>
      </c>
      <c r="I14" s="8" t="s">
        <v>56</v>
      </c>
      <c r="J14" s="8">
        <v>2</v>
      </c>
      <c r="K14" s="50">
        <v>1708501644.6963799</v>
      </c>
      <c r="L14" s="2">
        <v>130236</v>
      </c>
      <c r="M14" s="2">
        <v>110026</v>
      </c>
      <c r="N14" s="2">
        <v>671</v>
      </c>
      <c r="O14" s="2">
        <v>41</v>
      </c>
      <c r="P14" s="2" t="s">
        <v>69</v>
      </c>
      <c r="Q14" s="2">
        <v>6.5166415210950101E-3</v>
      </c>
      <c r="R14" s="2">
        <v>41.3</v>
      </c>
      <c r="S14" s="2">
        <v>39</v>
      </c>
      <c r="T14" s="15">
        <v>0.128</v>
      </c>
      <c r="U14" s="15">
        <v>0.123529411764705</v>
      </c>
      <c r="V14" s="15">
        <v>0</v>
      </c>
      <c r="W14" s="2">
        <v>6597994</v>
      </c>
      <c r="X14" s="2">
        <v>6011130</v>
      </c>
      <c r="Y14" s="2">
        <v>198508</v>
      </c>
      <c r="Z14" s="2">
        <v>8358</v>
      </c>
      <c r="AA14" s="2">
        <v>150</v>
      </c>
      <c r="AB14" s="21">
        <v>0.32209351652684198</v>
      </c>
      <c r="AC14" s="8">
        <v>62005</v>
      </c>
      <c r="AD14" s="8">
        <v>0.04</v>
      </c>
      <c r="AE14" s="2">
        <v>47.8</v>
      </c>
      <c r="AF14" s="2">
        <v>45</v>
      </c>
      <c r="AG14" s="2">
        <v>42</v>
      </c>
      <c r="AH14" s="15">
        <v>0.127020978435924</v>
      </c>
      <c r="AI14" s="15">
        <v>0.11137281292059199</v>
      </c>
      <c r="AJ14" s="15">
        <v>4.3468674205436701E-3</v>
      </c>
      <c r="AK14" s="2">
        <v>11.5</v>
      </c>
      <c r="AL14" s="2" t="s">
        <v>81</v>
      </c>
      <c r="AM14" s="2">
        <v>0.94599999999999995</v>
      </c>
      <c r="AN14" s="2">
        <v>2.9000000000000001E-2</v>
      </c>
      <c r="AO14" s="21">
        <v>6.3E-2</v>
      </c>
      <c r="AP14" s="53">
        <f t="shared" si="1"/>
        <v>459821510.85119551</v>
      </c>
      <c r="AQ14" s="2" t="s">
        <v>69</v>
      </c>
      <c r="AR14" s="2" t="s">
        <v>69</v>
      </c>
      <c r="AS14" s="2" t="s">
        <v>76</v>
      </c>
      <c r="AT14" s="2" t="s">
        <v>69</v>
      </c>
      <c r="AU14" s="15" t="s">
        <v>69</v>
      </c>
      <c r="AV14" s="26" t="s">
        <v>69</v>
      </c>
    </row>
    <row r="15" spans="1:48" s="1" customFormat="1" ht="28" customHeight="1" x14ac:dyDescent="0.2">
      <c r="A15" s="68">
        <v>4</v>
      </c>
      <c r="B15" s="29" t="s">
        <v>51</v>
      </c>
      <c r="C15" s="29">
        <v>488</v>
      </c>
      <c r="D15" s="29" t="s">
        <v>82</v>
      </c>
      <c r="E15" s="71" t="s">
        <v>83</v>
      </c>
      <c r="F15" s="71" t="s">
        <v>73</v>
      </c>
      <c r="G15" s="71" t="s">
        <v>84</v>
      </c>
      <c r="H15" s="29">
        <v>52</v>
      </c>
      <c r="I15" s="29" t="s">
        <v>56</v>
      </c>
      <c r="J15" s="29">
        <v>2</v>
      </c>
      <c r="K15" s="49">
        <v>1404646154.3722899</v>
      </c>
      <c r="L15" s="10">
        <v>121586</v>
      </c>
      <c r="M15" s="10">
        <v>102886</v>
      </c>
      <c r="N15" s="10">
        <v>1639</v>
      </c>
      <c r="O15" s="10">
        <v>43</v>
      </c>
      <c r="P15" s="10">
        <v>4</v>
      </c>
      <c r="Q15" s="13">
        <v>1.6500000000000001E-2</v>
      </c>
      <c r="R15" s="10">
        <v>42.2</v>
      </c>
      <c r="S15" s="10">
        <v>39</v>
      </c>
      <c r="T15" s="14">
        <v>0.146666666666666</v>
      </c>
      <c r="U15" s="14">
        <v>0.14390243902439001</v>
      </c>
      <c r="V15" s="14">
        <v>0</v>
      </c>
      <c r="W15" s="10">
        <v>9913193</v>
      </c>
      <c r="X15" s="10">
        <v>9169422</v>
      </c>
      <c r="Y15" s="10">
        <v>604039</v>
      </c>
      <c r="Z15" s="10">
        <v>13414</v>
      </c>
      <c r="AA15" s="10">
        <v>4390</v>
      </c>
      <c r="AB15" s="58">
        <v>0.43650646681982702</v>
      </c>
      <c r="AC15" s="32">
        <v>165145</v>
      </c>
      <c r="AD15" s="32">
        <v>0.12</v>
      </c>
      <c r="AE15" s="10">
        <v>48.6</v>
      </c>
      <c r="AF15" s="10">
        <v>46</v>
      </c>
      <c r="AG15" s="32">
        <v>43</v>
      </c>
      <c r="AH15" s="14">
        <v>0.161388188110485</v>
      </c>
      <c r="AI15" s="14">
        <v>0.15874814966213899</v>
      </c>
      <c r="AJ15" s="14">
        <v>4.23788837472849E-3</v>
      </c>
      <c r="AK15" s="32">
        <v>24.2</v>
      </c>
      <c r="AL15" s="10" t="s">
        <v>85</v>
      </c>
      <c r="AM15" s="32">
        <v>0.93600000000000005</v>
      </c>
      <c r="AN15" s="32">
        <v>2.4E-2</v>
      </c>
      <c r="AO15" s="17">
        <v>0.14299999999999999</v>
      </c>
      <c r="AP15" s="54">
        <f t="shared" si="1"/>
        <v>978055117.28942549</v>
      </c>
      <c r="AQ15" s="32" t="s">
        <v>69</v>
      </c>
      <c r="AR15" s="32" t="s">
        <v>69</v>
      </c>
      <c r="AS15" s="10" t="s">
        <v>58</v>
      </c>
      <c r="AT15" s="32">
        <v>0</v>
      </c>
      <c r="AU15" s="20" t="s">
        <v>69</v>
      </c>
      <c r="AV15" s="25" t="s">
        <v>69</v>
      </c>
    </row>
    <row r="16" spans="1:48" s="1" customFormat="1" ht="28" x14ac:dyDescent="0.2">
      <c r="A16" s="68"/>
      <c r="B16" s="29" t="s">
        <v>59</v>
      </c>
      <c r="C16" s="29">
        <v>489</v>
      </c>
      <c r="D16" s="29" t="s">
        <v>86</v>
      </c>
      <c r="E16" s="71"/>
      <c r="F16" s="71"/>
      <c r="G16" s="71"/>
      <c r="H16" s="29">
        <v>4</v>
      </c>
      <c r="I16" s="29" t="s">
        <v>56</v>
      </c>
      <c r="J16" s="29">
        <v>1</v>
      </c>
      <c r="K16" s="49">
        <v>398070057.70601302</v>
      </c>
      <c r="L16" s="10">
        <v>91323</v>
      </c>
      <c r="M16" s="10">
        <v>68112</v>
      </c>
      <c r="N16" s="10">
        <v>47881</v>
      </c>
      <c r="O16" s="10">
        <v>1215</v>
      </c>
      <c r="P16" s="10">
        <v>133</v>
      </c>
      <c r="Q16" s="13">
        <v>0.72770000000000001</v>
      </c>
      <c r="R16" s="10">
        <v>52.5</v>
      </c>
      <c r="S16" s="10">
        <v>47</v>
      </c>
      <c r="T16" s="14">
        <v>5.4856771889961797E-2</v>
      </c>
      <c r="U16" s="14">
        <v>5.4436490760778999E-2</v>
      </c>
      <c r="V16" s="14">
        <v>1.4416640922665E-3</v>
      </c>
      <c r="W16" s="10">
        <v>17096673</v>
      </c>
      <c r="X16" s="10">
        <v>15829960</v>
      </c>
      <c r="Y16" s="10">
        <v>5592183</v>
      </c>
      <c r="Z16" s="10">
        <v>126959</v>
      </c>
      <c r="AA16" s="10">
        <v>29017</v>
      </c>
      <c r="AB16" s="58">
        <v>0.78809611647786804</v>
      </c>
      <c r="AC16" s="32">
        <v>624069</v>
      </c>
      <c r="AD16" s="32">
        <v>0.91</v>
      </c>
      <c r="AE16" s="10">
        <v>57.7</v>
      </c>
      <c r="AF16" s="10">
        <v>53</v>
      </c>
      <c r="AG16" s="32">
        <v>50</v>
      </c>
      <c r="AH16" s="14">
        <v>5.0444538472714601E-2</v>
      </c>
      <c r="AI16" s="14">
        <v>5.4245128474621297E-2</v>
      </c>
      <c r="AJ16" s="14">
        <v>1.87279903950786E-3</v>
      </c>
      <c r="AK16" s="32">
        <v>165.5</v>
      </c>
      <c r="AL16" s="10" t="s">
        <v>85</v>
      </c>
      <c r="AM16" s="32">
        <v>0.97899999999999998</v>
      </c>
      <c r="AN16" s="32">
        <v>1.0999999999999999E-2</v>
      </c>
      <c r="AO16" s="17">
        <v>0.53</v>
      </c>
      <c r="AP16" s="54">
        <f t="shared" si="1"/>
        <v>15207968002.114948</v>
      </c>
      <c r="AQ16" s="32">
        <v>-0.01</v>
      </c>
      <c r="AR16" s="32">
        <v>1.4E-2</v>
      </c>
      <c r="AS16" s="10" t="s">
        <v>58</v>
      </c>
      <c r="AT16" s="32">
        <v>2117</v>
      </c>
      <c r="AU16" s="20">
        <v>1.0200000000000001E-2</v>
      </c>
      <c r="AV16" s="25">
        <v>3.923076923</v>
      </c>
    </row>
    <row r="17" spans="1:48" s="1" customFormat="1" ht="28" x14ac:dyDescent="0.2">
      <c r="A17" s="68"/>
      <c r="B17" s="29" t="s">
        <v>61</v>
      </c>
      <c r="C17" s="29">
        <v>490</v>
      </c>
      <c r="D17" s="29" t="s">
        <v>87</v>
      </c>
      <c r="E17" s="71"/>
      <c r="F17" s="71"/>
      <c r="G17" s="71"/>
      <c r="H17" s="29">
        <v>47</v>
      </c>
      <c r="I17" s="29" t="s">
        <v>56</v>
      </c>
      <c r="J17" s="29">
        <v>2</v>
      </c>
      <c r="K17" s="49">
        <v>559487288.87939703</v>
      </c>
      <c r="L17" s="10">
        <v>103089</v>
      </c>
      <c r="M17" s="10">
        <v>87917</v>
      </c>
      <c r="N17" s="10">
        <v>16688</v>
      </c>
      <c r="O17" s="10">
        <v>430</v>
      </c>
      <c r="P17" s="10">
        <v>44</v>
      </c>
      <c r="Q17" s="13">
        <v>0.19689999999999999</v>
      </c>
      <c r="R17" s="10">
        <v>52</v>
      </c>
      <c r="S17" s="10">
        <v>47</v>
      </c>
      <c r="T17" s="14">
        <v>4.7104247104247099E-2</v>
      </c>
      <c r="U17" s="14">
        <v>3.7470167064439099E-2</v>
      </c>
      <c r="V17" s="14">
        <v>2.1478981282601999E-3</v>
      </c>
      <c r="W17" s="10">
        <v>18078481</v>
      </c>
      <c r="X17" s="10">
        <v>16842818</v>
      </c>
      <c r="Y17" s="10">
        <v>4381188</v>
      </c>
      <c r="Z17" s="10">
        <v>100539</v>
      </c>
      <c r="AA17" s="10">
        <v>27048</v>
      </c>
      <c r="AB17" s="58">
        <v>0.67666135203740796</v>
      </c>
      <c r="AC17" s="32">
        <v>633735</v>
      </c>
      <c r="AD17" s="32">
        <v>0.87</v>
      </c>
      <c r="AE17" s="10">
        <v>60.2</v>
      </c>
      <c r="AF17" s="10">
        <v>56</v>
      </c>
      <c r="AG17" s="32">
        <v>52</v>
      </c>
      <c r="AH17" s="14">
        <v>4.39102668889833E-2</v>
      </c>
      <c r="AI17" s="14">
        <v>4.08613222109558E-2</v>
      </c>
      <c r="AJ17" s="14">
        <v>2.54090500708386E-3</v>
      </c>
      <c r="AK17" s="32">
        <v>421.4</v>
      </c>
      <c r="AL17" s="10" t="s">
        <v>88</v>
      </c>
      <c r="AM17" s="32">
        <v>0.99299999999999999</v>
      </c>
      <c r="AN17" s="32">
        <v>5.0000000000000001E-3</v>
      </c>
      <c r="AO17" s="17">
        <v>0.52300000000000002</v>
      </c>
      <c r="AP17" s="54">
        <f t="shared" si="1"/>
        <v>5728478453.3783703</v>
      </c>
      <c r="AQ17" s="32">
        <v>0</v>
      </c>
      <c r="AR17" s="32">
        <v>1.7000000000000001E-2</v>
      </c>
      <c r="AS17" s="10" t="s">
        <v>58</v>
      </c>
      <c r="AT17" s="32">
        <v>2140</v>
      </c>
      <c r="AU17" s="20">
        <v>1.91E-3</v>
      </c>
      <c r="AV17" s="25">
        <v>1.364285714</v>
      </c>
    </row>
    <row r="18" spans="1:48" s="1" customFormat="1" ht="36" customHeight="1" x14ac:dyDescent="0.2">
      <c r="A18" s="67">
        <v>5</v>
      </c>
      <c r="B18" s="30" t="s">
        <v>51</v>
      </c>
      <c r="C18" s="30">
        <v>491</v>
      </c>
      <c r="D18" s="30" t="s">
        <v>89</v>
      </c>
      <c r="E18" s="70" t="s">
        <v>90</v>
      </c>
      <c r="F18" s="70" t="s">
        <v>91</v>
      </c>
      <c r="G18" s="70" t="s">
        <v>69</v>
      </c>
      <c r="H18" s="30">
        <v>48</v>
      </c>
      <c r="I18" s="31" t="s">
        <v>56</v>
      </c>
      <c r="J18" s="30">
        <v>2</v>
      </c>
      <c r="K18" s="46">
        <v>46462841.986517496</v>
      </c>
      <c r="L18" s="1">
        <v>104217</v>
      </c>
      <c r="M18" s="1">
        <v>74127</v>
      </c>
      <c r="N18" s="1">
        <v>73</v>
      </c>
      <c r="O18" s="1">
        <v>2</v>
      </c>
      <c r="P18" s="1" t="s">
        <v>69</v>
      </c>
      <c r="Q18" s="11">
        <v>1E-3</v>
      </c>
      <c r="R18" s="1">
        <v>62.5</v>
      </c>
      <c r="S18" s="1">
        <v>60</v>
      </c>
      <c r="T18" s="12">
        <v>0</v>
      </c>
      <c r="U18" s="12">
        <v>0</v>
      </c>
      <c r="V18" s="12">
        <v>0</v>
      </c>
      <c r="W18" s="1">
        <v>5925842</v>
      </c>
      <c r="X18" s="1">
        <v>4923158</v>
      </c>
      <c r="Y18" s="1">
        <v>36180</v>
      </c>
      <c r="Z18" s="1">
        <v>850</v>
      </c>
      <c r="AA18" s="1">
        <v>186</v>
      </c>
      <c r="AB18" s="57">
        <v>0.25234432857933797</v>
      </c>
      <c r="AC18" s="30">
        <v>6226</v>
      </c>
      <c r="AD18" s="30">
        <v>0</v>
      </c>
      <c r="AE18" s="1">
        <v>69</v>
      </c>
      <c r="AF18" s="1">
        <v>67</v>
      </c>
      <c r="AG18" s="30">
        <v>48</v>
      </c>
      <c r="AH18" s="12">
        <v>1.2745480556639301E-2</v>
      </c>
      <c r="AI18" s="12">
        <v>1.46143828678917E-2</v>
      </c>
      <c r="AJ18" s="12">
        <v>3.0972125087421298E-3</v>
      </c>
      <c r="AK18" s="30">
        <v>0.6</v>
      </c>
      <c r="AL18" s="1" t="s">
        <v>92</v>
      </c>
      <c r="AM18" s="30" t="s">
        <v>69</v>
      </c>
      <c r="AN18" s="30" t="s">
        <v>69</v>
      </c>
      <c r="AO18" s="30" t="s">
        <v>69</v>
      </c>
      <c r="AP18" s="53">
        <f t="shared" si="1"/>
        <v>2903927.6241573435</v>
      </c>
      <c r="AQ18" s="30" t="s">
        <v>69</v>
      </c>
      <c r="AR18" s="30" t="s">
        <v>69</v>
      </c>
      <c r="AS18" s="9" t="s">
        <v>58</v>
      </c>
      <c r="AT18" s="30">
        <v>7</v>
      </c>
      <c r="AU18" s="19" t="s">
        <v>69</v>
      </c>
      <c r="AV18" s="24" t="s">
        <v>69</v>
      </c>
    </row>
    <row r="19" spans="1:48" s="1" customFormat="1" ht="28" x14ac:dyDescent="0.2">
      <c r="A19" s="67"/>
      <c r="B19" s="30" t="s">
        <v>59</v>
      </c>
      <c r="C19" s="30">
        <v>492</v>
      </c>
      <c r="D19" s="30" t="s">
        <v>93</v>
      </c>
      <c r="E19" s="70"/>
      <c r="F19" s="70"/>
      <c r="G19" s="70"/>
      <c r="H19" s="30" t="s">
        <v>94</v>
      </c>
      <c r="I19" s="31" t="s">
        <v>56</v>
      </c>
      <c r="J19" s="30">
        <v>1</v>
      </c>
      <c r="K19" s="46">
        <v>1171430.6529258499</v>
      </c>
      <c r="L19" s="1">
        <v>101703</v>
      </c>
      <c r="M19" s="1">
        <v>37717</v>
      </c>
      <c r="N19" s="1">
        <v>997</v>
      </c>
      <c r="O19" s="1">
        <v>25</v>
      </c>
      <c r="P19" s="1">
        <v>4</v>
      </c>
      <c r="Q19" s="11">
        <v>2.7400000000000001E-2</v>
      </c>
      <c r="R19" s="1">
        <v>62.4</v>
      </c>
      <c r="S19" s="1">
        <v>59</v>
      </c>
      <c r="T19" s="12">
        <v>0</v>
      </c>
      <c r="U19" s="12">
        <v>0</v>
      </c>
      <c r="V19" s="12">
        <v>3.57142857142857E-3</v>
      </c>
      <c r="W19" s="1">
        <v>6269017</v>
      </c>
      <c r="X19" s="1">
        <v>5196870</v>
      </c>
      <c r="Y19" s="1">
        <v>107708</v>
      </c>
      <c r="Z19" s="1">
        <v>2865</v>
      </c>
      <c r="AA19" s="1">
        <v>382</v>
      </c>
      <c r="AB19" s="57">
        <v>0.48901242478645801</v>
      </c>
      <c r="AC19" s="30">
        <v>8364</v>
      </c>
      <c r="AD19" s="30">
        <v>0.01</v>
      </c>
      <c r="AE19" s="1">
        <v>67.5</v>
      </c>
      <c r="AF19" s="1">
        <v>65</v>
      </c>
      <c r="AG19" s="30">
        <v>48</v>
      </c>
      <c r="AH19" s="12">
        <v>1.20770631649573E-2</v>
      </c>
      <c r="AI19" s="12">
        <v>1.0086385792191401E-2</v>
      </c>
      <c r="AJ19" s="12">
        <v>3.7282101232660402E-3</v>
      </c>
      <c r="AK19" s="30">
        <v>0.6</v>
      </c>
      <c r="AL19" s="1" t="s">
        <v>95</v>
      </c>
      <c r="AM19" s="30" t="s">
        <v>69</v>
      </c>
      <c r="AN19" s="30" t="s">
        <v>69</v>
      </c>
      <c r="AO19" s="11">
        <v>8.9999999999999993E-3</v>
      </c>
      <c r="AP19" s="53">
        <f t="shared" si="1"/>
        <v>2002865.273146501</v>
      </c>
      <c r="AQ19" s="30" t="s">
        <v>69</v>
      </c>
      <c r="AR19" s="30" t="s">
        <v>69</v>
      </c>
      <c r="AS19" s="9" t="s">
        <v>58</v>
      </c>
      <c r="AT19" s="30">
        <v>6</v>
      </c>
      <c r="AU19" s="19" t="s">
        <v>69</v>
      </c>
      <c r="AV19" s="24" t="s">
        <v>69</v>
      </c>
    </row>
    <row r="20" spans="1:48" s="1" customFormat="1" ht="28" x14ac:dyDescent="0.2">
      <c r="A20" s="67"/>
      <c r="B20" s="30" t="s">
        <v>61</v>
      </c>
      <c r="C20" s="30">
        <v>493</v>
      </c>
      <c r="D20" s="30" t="s">
        <v>96</v>
      </c>
      <c r="E20" s="70"/>
      <c r="F20" s="70"/>
      <c r="G20" s="70"/>
      <c r="H20" s="30">
        <v>51</v>
      </c>
      <c r="I20" s="31" t="s">
        <v>56</v>
      </c>
      <c r="J20" s="30">
        <v>2</v>
      </c>
      <c r="K20" s="46">
        <v>2238309.3312142398</v>
      </c>
      <c r="L20" s="1">
        <v>138253</v>
      </c>
      <c r="M20" s="1">
        <v>35080</v>
      </c>
      <c r="N20" s="1">
        <v>497</v>
      </c>
      <c r="O20" s="1">
        <v>18</v>
      </c>
      <c r="P20" s="1" t="s">
        <v>69</v>
      </c>
      <c r="Q20" s="11">
        <v>1.4800000000000001E-2</v>
      </c>
      <c r="R20" s="1">
        <v>65</v>
      </c>
      <c r="S20" s="1">
        <v>61</v>
      </c>
      <c r="T20" s="12">
        <v>0</v>
      </c>
      <c r="U20" s="12">
        <v>0</v>
      </c>
      <c r="V20" s="12">
        <v>0</v>
      </c>
      <c r="W20" s="1">
        <v>7048820</v>
      </c>
      <c r="X20" s="1">
        <v>5803223</v>
      </c>
      <c r="Y20" s="1">
        <v>79911</v>
      </c>
      <c r="Z20" s="1">
        <v>1998</v>
      </c>
      <c r="AA20" s="1">
        <v>313</v>
      </c>
      <c r="AB20" s="57">
        <v>0.443905395329457</v>
      </c>
      <c r="AC20" s="30">
        <v>6655</v>
      </c>
      <c r="AD20" s="30">
        <v>0</v>
      </c>
      <c r="AE20" s="1">
        <v>67.599999999999994</v>
      </c>
      <c r="AF20" s="1">
        <v>65</v>
      </c>
      <c r="AG20" s="30">
        <v>47</v>
      </c>
      <c r="AH20" s="12">
        <v>1.4802401899176001E-2</v>
      </c>
      <c r="AI20" s="12">
        <v>1.3112920265987101E-2</v>
      </c>
      <c r="AJ20" s="12">
        <v>3.5910829213692702E-3</v>
      </c>
      <c r="AK20" s="30">
        <v>0.7</v>
      </c>
      <c r="AL20" s="1" t="s">
        <v>97</v>
      </c>
      <c r="AM20" s="30" t="s">
        <v>69</v>
      </c>
      <c r="AN20" s="30" t="s">
        <v>69</v>
      </c>
      <c r="AO20" s="11">
        <v>7.0000000000000001E-3</v>
      </c>
      <c r="AP20" s="53">
        <f t="shared" si="1"/>
        <v>2153253.5766280987</v>
      </c>
      <c r="AQ20" s="30" t="s">
        <v>69</v>
      </c>
      <c r="AR20" s="30" t="s">
        <v>69</v>
      </c>
      <c r="AS20" s="9" t="s">
        <v>58</v>
      </c>
      <c r="AT20" s="30">
        <v>5</v>
      </c>
      <c r="AU20" s="19" t="s">
        <v>69</v>
      </c>
      <c r="AV20" s="24" t="s">
        <v>69</v>
      </c>
    </row>
    <row r="21" spans="1:48" s="1" customFormat="1" ht="36" customHeight="1" x14ac:dyDescent="0.2">
      <c r="A21" s="68">
        <v>6</v>
      </c>
      <c r="B21" s="29" t="s">
        <v>51</v>
      </c>
      <c r="C21" s="29">
        <v>494</v>
      </c>
      <c r="D21" s="29" t="s">
        <v>98</v>
      </c>
      <c r="E21" s="71" t="s">
        <v>99</v>
      </c>
      <c r="F21" s="71" t="s">
        <v>91</v>
      </c>
      <c r="G21" s="71" t="s">
        <v>69</v>
      </c>
      <c r="H21" s="29">
        <v>51</v>
      </c>
      <c r="I21" s="29" t="s">
        <v>56</v>
      </c>
      <c r="J21" s="29">
        <v>2</v>
      </c>
      <c r="K21" s="49">
        <v>34502198.7207032</v>
      </c>
      <c r="L21" s="10">
        <v>142576</v>
      </c>
      <c r="M21" s="10">
        <v>66204</v>
      </c>
      <c r="N21" s="10">
        <v>109</v>
      </c>
      <c r="O21" s="10">
        <v>3</v>
      </c>
      <c r="P21" s="10">
        <v>1</v>
      </c>
      <c r="Q21" s="13">
        <v>1.6999999999999999E-3</v>
      </c>
      <c r="R21" s="10">
        <v>61.5</v>
      </c>
      <c r="S21" s="10">
        <v>58</v>
      </c>
      <c r="T21" s="14">
        <v>0</v>
      </c>
      <c r="U21" s="14">
        <v>0</v>
      </c>
      <c r="V21" s="14">
        <v>0</v>
      </c>
      <c r="W21" s="10">
        <v>6689999</v>
      </c>
      <c r="X21" s="10">
        <v>5624226</v>
      </c>
      <c r="Y21" s="10">
        <v>42755</v>
      </c>
      <c r="Z21" s="10">
        <v>1097</v>
      </c>
      <c r="AA21" s="10">
        <v>213</v>
      </c>
      <c r="AB21" s="58">
        <v>0.295397091084177</v>
      </c>
      <c r="AC21" s="32">
        <v>6530</v>
      </c>
      <c r="AD21" s="32">
        <v>0</v>
      </c>
      <c r="AE21" s="10">
        <v>69.400000000000006</v>
      </c>
      <c r="AF21" s="10">
        <v>67</v>
      </c>
      <c r="AG21" s="32">
        <v>48</v>
      </c>
      <c r="AH21" s="14">
        <v>1.2838147638697801E-2</v>
      </c>
      <c r="AI21" s="14">
        <v>1.3576277241871999E-2</v>
      </c>
      <c r="AJ21" s="14">
        <v>4.3237634036665503E-3</v>
      </c>
      <c r="AK21" s="32">
        <v>0.6</v>
      </c>
      <c r="AL21" s="10" t="s">
        <v>97</v>
      </c>
      <c r="AM21" s="32" t="s">
        <v>69</v>
      </c>
      <c r="AN21" s="32" t="s">
        <v>69</v>
      </c>
      <c r="AO21" s="17">
        <v>7.0000000000000001E-3</v>
      </c>
      <c r="AP21" s="54">
        <f t="shared" si="1"/>
        <v>3607204.8762495192</v>
      </c>
      <c r="AQ21" s="32" t="s">
        <v>69</v>
      </c>
      <c r="AR21" s="32" t="s">
        <v>69</v>
      </c>
      <c r="AS21" s="10" t="s">
        <v>58</v>
      </c>
      <c r="AT21" s="32">
        <v>3</v>
      </c>
      <c r="AU21" s="20" t="s">
        <v>69</v>
      </c>
      <c r="AV21" s="25" t="s">
        <v>69</v>
      </c>
    </row>
    <row r="22" spans="1:48" s="1" customFormat="1" ht="28" x14ac:dyDescent="0.2">
      <c r="A22" s="68"/>
      <c r="B22" s="29" t="s">
        <v>59</v>
      </c>
      <c r="C22" s="29">
        <v>495</v>
      </c>
      <c r="D22" s="29" t="s">
        <v>100</v>
      </c>
      <c r="E22" s="71"/>
      <c r="F22" s="71"/>
      <c r="G22" s="71"/>
      <c r="H22" s="29">
        <v>22</v>
      </c>
      <c r="I22" s="29" t="s">
        <v>56</v>
      </c>
      <c r="J22" s="29">
        <v>1</v>
      </c>
      <c r="K22" s="49">
        <v>2676891.6595259402</v>
      </c>
      <c r="L22" s="10">
        <v>104172</v>
      </c>
      <c r="M22" s="10">
        <v>61268</v>
      </c>
      <c r="N22" s="10">
        <v>572</v>
      </c>
      <c r="O22" s="10">
        <v>18</v>
      </c>
      <c r="P22" s="10" t="s">
        <v>69</v>
      </c>
      <c r="Q22" s="13">
        <v>9.7000000000000003E-3</v>
      </c>
      <c r="R22" s="10">
        <v>61.9</v>
      </c>
      <c r="S22" s="10">
        <v>58</v>
      </c>
      <c r="T22" s="14">
        <v>1.85185185185185E-2</v>
      </c>
      <c r="U22" s="14">
        <v>0</v>
      </c>
      <c r="V22" s="14">
        <v>0</v>
      </c>
      <c r="W22" s="10">
        <v>6166714</v>
      </c>
      <c r="X22" s="10">
        <v>5060718</v>
      </c>
      <c r="Y22" s="10">
        <v>77901</v>
      </c>
      <c r="Z22" s="10">
        <v>1979</v>
      </c>
      <c r="AA22" s="10">
        <v>278</v>
      </c>
      <c r="AB22" s="58">
        <v>0.439562923679999</v>
      </c>
      <c r="AC22" s="32">
        <v>8860</v>
      </c>
      <c r="AD22" s="32">
        <v>0.01</v>
      </c>
      <c r="AE22" s="10">
        <v>68.5</v>
      </c>
      <c r="AF22" s="10">
        <v>66</v>
      </c>
      <c r="AG22" s="32">
        <v>48</v>
      </c>
      <c r="AH22" s="14">
        <v>1.4456564594559001E-2</v>
      </c>
      <c r="AI22" s="14">
        <v>8.8829243353783192E-3</v>
      </c>
      <c r="AJ22" s="14">
        <v>4.0752060757617802E-3</v>
      </c>
      <c r="AK22" s="32">
        <v>0.9</v>
      </c>
      <c r="AL22" s="10" t="s">
        <v>101</v>
      </c>
      <c r="AM22" s="32" t="s">
        <v>69</v>
      </c>
      <c r="AN22" s="32" t="s">
        <v>69</v>
      </c>
      <c r="AO22" s="17">
        <v>0.01</v>
      </c>
      <c r="AP22" s="54">
        <f t="shared" si="1"/>
        <v>1607286.0591291604</v>
      </c>
      <c r="AQ22" s="32" t="s">
        <v>69</v>
      </c>
      <c r="AR22" s="32" t="s">
        <v>69</v>
      </c>
      <c r="AS22" s="10" t="s">
        <v>58</v>
      </c>
      <c r="AT22" s="32">
        <v>4</v>
      </c>
      <c r="AU22" s="20" t="s">
        <v>69</v>
      </c>
      <c r="AV22" s="25" t="s">
        <v>69</v>
      </c>
    </row>
    <row r="23" spans="1:48" s="1" customFormat="1" ht="28" x14ac:dyDescent="0.2">
      <c r="A23" s="68"/>
      <c r="B23" s="29" t="s">
        <v>61</v>
      </c>
      <c r="C23" s="29">
        <v>496</v>
      </c>
      <c r="D23" s="29" t="s">
        <v>102</v>
      </c>
      <c r="E23" s="71"/>
      <c r="F23" s="71"/>
      <c r="G23" s="71"/>
      <c r="H23" s="29">
        <v>54</v>
      </c>
      <c r="I23" s="29" t="s">
        <v>56</v>
      </c>
      <c r="J23" s="29">
        <v>2</v>
      </c>
      <c r="K23" s="49">
        <v>19657053.802439202</v>
      </c>
      <c r="L23" s="10">
        <v>125424</v>
      </c>
      <c r="M23" s="10">
        <v>82966</v>
      </c>
      <c r="N23" s="10">
        <v>194</v>
      </c>
      <c r="O23" s="10">
        <v>6</v>
      </c>
      <c r="P23" s="10" t="s">
        <v>69</v>
      </c>
      <c r="Q23" s="13">
        <v>2.3999999999999998E-3</v>
      </c>
      <c r="R23" s="10">
        <v>60.1</v>
      </c>
      <c r="S23" s="10">
        <v>58</v>
      </c>
      <c r="T23" s="14">
        <v>2.94117647058823E-2</v>
      </c>
      <c r="U23" s="14">
        <v>0</v>
      </c>
      <c r="V23" s="14">
        <v>0</v>
      </c>
      <c r="W23" s="10">
        <v>6392224</v>
      </c>
      <c r="X23" s="10">
        <v>5357232</v>
      </c>
      <c r="Y23" s="10">
        <v>51728</v>
      </c>
      <c r="Z23" s="10">
        <v>1274</v>
      </c>
      <c r="AA23" s="10">
        <v>251</v>
      </c>
      <c r="AB23" s="58">
        <v>0.333057817917909</v>
      </c>
      <c r="AC23" s="32">
        <v>7846</v>
      </c>
      <c r="AD23" s="32">
        <v>0.01</v>
      </c>
      <c r="AE23" s="10">
        <v>68.5</v>
      </c>
      <c r="AF23" s="10">
        <v>66</v>
      </c>
      <c r="AG23" s="32">
        <v>48</v>
      </c>
      <c r="AH23" s="14">
        <v>1.5945765301250799E-2</v>
      </c>
      <c r="AI23" s="14">
        <v>1.4866299835891401E-2</v>
      </c>
      <c r="AJ23" s="14">
        <v>3.06860524585373E-3</v>
      </c>
      <c r="AK23" s="32">
        <v>1.1000000000000001</v>
      </c>
      <c r="AL23" s="10" t="s">
        <v>103</v>
      </c>
      <c r="AM23" s="32" t="s">
        <v>69</v>
      </c>
      <c r="AN23" s="32" t="s">
        <v>69</v>
      </c>
      <c r="AO23" s="17">
        <v>8.9999999999999993E-3</v>
      </c>
      <c r="AP23" s="54">
        <f t="shared" si="1"/>
        <v>2835333.4404638303</v>
      </c>
      <c r="AQ23" s="32" t="s">
        <v>69</v>
      </c>
      <c r="AR23" s="32" t="s">
        <v>69</v>
      </c>
      <c r="AS23" s="10" t="s">
        <v>58</v>
      </c>
      <c r="AT23" s="32">
        <v>1</v>
      </c>
      <c r="AU23" s="20" t="s">
        <v>69</v>
      </c>
      <c r="AV23" s="25" t="s">
        <v>69</v>
      </c>
    </row>
    <row r="24" spans="1:48" s="1" customFormat="1" ht="48" customHeight="1" x14ac:dyDescent="0.2">
      <c r="A24" s="67">
        <v>7</v>
      </c>
      <c r="B24" s="30" t="s">
        <v>51</v>
      </c>
      <c r="C24" s="30">
        <v>497</v>
      </c>
      <c r="D24" s="30" t="s">
        <v>104</v>
      </c>
      <c r="E24" s="70" t="s">
        <v>105</v>
      </c>
      <c r="F24" s="70" t="s">
        <v>106</v>
      </c>
      <c r="G24" s="70" t="s">
        <v>107</v>
      </c>
      <c r="H24" s="30">
        <v>51</v>
      </c>
      <c r="I24" s="31" t="s">
        <v>56</v>
      </c>
      <c r="J24" s="30">
        <v>2</v>
      </c>
      <c r="K24" s="46">
        <v>5830714759.1027203</v>
      </c>
      <c r="L24" s="1">
        <v>102675</v>
      </c>
      <c r="M24" s="1">
        <v>87256</v>
      </c>
      <c r="N24" s="1">
        <v>2244</v>
      </c>
      <c r="O24" s="1">
        <v>133</v>
      </c>
      <c r="P24" s="1" t="s">
        <v>69</v>
      </c>
      <c r="Q24" s="11">
        <v>2.7400000000000001E-2</v>
      </c>
      <c r="R24" s="1">
        <v>39.799999999999997</v>
      </c>
      <c r="S24" s="1">
        <v>38</v>
      </c>
      <c r="T24" s="12">
        <v>0.28222996515679399</v>
      </c>
      <c r="U24" s="12">
        <v>0.26480836236933702</v>
      </c>
      <c r="V24" s="12">
        <v>5.0761421319796898E-3</v>
      </c>
      <c r="W24" s="1">
        <v>11252870</v>
      </c>
      <c r="X24" s="1">
        <v>10412275</v>
      </c>
      <c r="Y24" s="1">
        <v>807049</v>
      </c>
      <c r="Z24" s="1">
        <v>35181</v>
      </c>
      <c r="AA24" s="1">
        <v>397</v>
      </c>
      <c r="AB24" s="57">
        <v>0.43806507223445401</v>
      </c>
      <c r="AC24" s="30">
        <v>185208</v>
      </c>
      <c r="AD24" s="30">
        <v>0.15</v>
      </c>
      <c r="AE24" s="1">
        <v>43.8</v>
      </c>
      <c r="AF24" s="1">
        <v>42</v>
      </c>
      <c r="AG24" s="30">
        <v>40</v>
      </c>
      <c r="AH24" s="12">
        <v>0.29616250827997298</v>
      </c>
      <c r="AI24" s="12">
        <v>0.31285484513973799</v>
      </c>
      <c r="AJ24" s="12">
        <v>5.0195945619042996E-3</v>
      </c>
      <c r="AK24" s="30">
        <v>44.4</v>
      </c>
      <c r="AL24" s="1" t="s">
        <v>108</v>
      </c>
      <c r="AM24" s="30">
        <v>0.98799999999999999</v>
      </c>
      <c r="AN24" s="30">
        <v>8.9999999999999993E-3</v>
      </c>
      <c r="AO24" s="11">
        <v>0.16400000000000001</v>
      </c>
      <c r="AP24" s="53">
        <f t="shared" si="1"/>
        <v>6358511059.0966978</v>
      </c>
      <c r="AQ24" s="30">
        <v>4.0000000000000001E-3</v>
      </c>
      <c r="AR24" s="30">
        <v>1.7999999999999999E-2</v>
      </c>
      <c r="AS24" s="9" t="s">
        <v>76</v>
      </c>
      <c r="AT24" s="30">
        <v>363</v>
      </c>
      <c r="AU24" s="19" t="s">
        <v>69</v>
      </c>
      <c r="AV24" s="24" t="s">
        <v>69</v>
      </c>
    </row>
    <row r="25" spans="1:48" s="1" customFormat="1" ht="28" x14ac:dyDescent="0.2">
      <c r="A25" s="67"/>
      <c r="B25" s="30" t="s">
        <v>59</v>
      </c>
      <c r="C25" s="30">
        <v>498</v>
      </c>
      <c r="D25" s="30" t="s">
        <v>109</v>
      </c>
      <c r="E25" s="70"/>
      <c r="F25" s="70"/>
      <c r="G25" s="70"/>
      <c r="H25" s="30">
        <v>11</v>
      </c>
      <c r="I25" s="31" t="s">
        <v>56</v>
      </c>
      <c r="J25" s="30">
        <v>1</v>
      </c>
      <c r="K25" s="46">
        <v>138283332.59520599</v>
      </c>
      <c r="L25" s="1">
        <v>112365</v>
      </c>
      <c r="M25" s="1">
        <v>77623</v>
      </c>
      <c r="N25" s="1">
        <v>41962</v>
      </c>
      <c r="O25" s="1">
        <v>2169</v>
      </c>
      <c r="P25" s="1">
        <v>12</v>
      </c>
      <c r="Q25" s="11">
        <v>0.57340000000000002</v>
      </c>
      <c r="R25" s="1">
        <v>48.1</v>
      </c>
      <c r="S25" s="1">
        <v>44</v>
      </c>
      <c r="T25" s="12">
        <v>0.13462826523777599</v>
      </c>
      <c r="U25" s="12">
        <v>0.14703484817607401</v>
      </c>
      <c r="V25" s="12">
        <v>6.6644451849383498E-4</v>
      </c>
      <c r="W25" s="1">
        <v>16076298</v>
      </c>
      <c r="X25" s="1">
        <v>15212845</v>
      </c>
      <c r="Y25" s="1">
        <v>3547630</v>
      </c>
      <c r="Z25" s="1">
        <v>167812</v>
      </c>
      <c r="AA25" s="1">
        <v>1024</v>
      </c>
      <c r="AB25" s="57">
        <v>0.75495674872122798</v>
      </c>
      <c r="AC25" s="30">
        <v>486828</v>
      </c>
      <c r="AD25" s="30">
        <v>0.49</v>
      </c>
      <c r="AE25" s="1">
        <v>53.1</v>
      </c>
      <c r="AF25" s="1">
        <v>49</v>
      </c>
      <c r="AG25" s="30">
        <v>47</v>
      </c>
      <c r="AH25" s="12">
        <v>0.13185897100624699</v>
      </c>
      <c r="AI25" s="12">
        <v>0.145230306830957</v>
      </c>
      <c r="AJ25" s="12">
        <v>2.8465305490763902E-3</v>
      </c>
      <c r="AK25" s="30">
        <v>120.4</v>
      </c>
      <c r="AL25" s="1" t="s">
        <v>108</v>
      </c>
      <c r="AM25" s="30">
        <v>0.98299999999999998</v>
      </c>
      <c r="AN25" s="30">
        <v>8.9999999999999993E-3</v>
      </c>
      <c r="AO25" s="11">
        <v>0.34499999999999997</v>
      </c>
      <c r="AP25" s="53">
        <f t="shared" si="1"/>
        <v>3813928985.9753833</v>
      </c>
      <c r="AQ25" s="30">
        <v>2.1999999999999999E-2</v>
      </c>
      <c r="AR25" s="30">
        <v>8.9999999999999993E-3</v>
      </c>
      <c r="AS25" s="9" t="s">
        <v>76</v>
      </c>
      <c r="AT25" s="30">
        <v>2341</v>
      </c>
      <c r="AU25" s="19" t="s">
        <v>69</v>
      </c>
      <c r="AV25" s="24" t="s">
        <v>69</v>
      </c>
    </row>
    <row r="26" spans="1:48" s="1" customFormat="1" ht="28" x14ac:dyDescent="0.2">
      <c r="A26" s="67"/>
      <c r="B26" s="30" t="s">
        <v>61</v>
      </c>
      <c r="C26" s="30">
        <v>499</v>
      </c>
      <c r="D26" s="30" t="s">
        <v>110</v>
      </c>
      <c r="E26" s="70"/>
      <c r="F26" s="70"/>
      <c r="G26" s="70"/>
      <c r="H26" s="30">
        <v>23</v>
      </c>
      <c r="I26" s="31" t="s">
        <v>56</v>
      </c>
      <c r="J26" s="30">
        <v>3</v>
      </c>
      <c r="K26" s="46">
        <v>1101723762.3512001</v>
      </c>
      <c r="L26" s="1">
        <v>118020</v>
      </c>
      <c r="M26" s="1">
        <v>98996</v>
      </c>
      <c r="N26" s="1">
        <v>7774</v>
      </c>
      <c r="O26" s="1">
        <v>422</v>
      </c>
      <c r="P26" s="1">
        <v>1</v>
      </c>
      <c r="Q26" s="11">
        <v>8.3400000000000002E-2</v>
      </c>
      <c r="R26" s="1">
        <v>49</v>
      </c>
      <c r="S26" s="1">
        <v>45</v>
      </c>
      <c r="T26" s="12">
        <v>6.4211050273768E-2</v>
      </c>
      <c r="U26" s="12">
        <v>9.1293833131801699E-2</v>
      </c>
      <c r="V26" s="12">
        <v>3.1821797931583101E-3</v>
      </c>
      <c r="W26" s="1">
        <v>17016227</v>
      </c>
      <c r="X26" s="1">
        <v>16102486</v>
      </c>
      <c r="Y26" s="1">
        <v>2711606</v>
      </c>
      <c r="Z26" s="1">
        <v>121869</v>
      </c>
      <c r="AA26" s="1">
        <v>902</v>
      </c>
      <c r="AB26" s="57">
        <v>0.62426360749513998</v>
      </c>
      <c r="AC26" s="30">
        <v>530939</v>
      </c>
      <c r="AD26" s="30">
        <v>0.57999999999999996</v>
      </c>
      <c r="AE26" s="1">
        <v>57.5</v>
      </c>
      <c r="AF26" s="1">
        <v>54</v>
      </c>
      <c r="AG26" s="30">
        <v>49</v>
      </c>
      <c r="AH26" s="12">
        <v>6.9236343541138806E-2</v>
      </c>
      <c r="AI26" s="12">
        <v>9.4127267536665199E-2</v>
      </c>
      <c r="AJ26" s="12">
        <v>3.18648218042948E-3</v>
      </c>
      <c r="AK26" s="30">
        <v>202.9</v>
      </c>
      <c r="AL26" s="1" t="s">
        <v>108</v>
      </c>
      <c r="AM26" s="30">
        <v>0.99299999999999999</v>
      </c>
      <c r="AN26" s="30">
        <v>6.0000000000000001E-3</v>
      </c>
      <c r="AO26" s="11">
        <v>0.39800000000000002</v>
      </c>
      <c r="AP26" s="53">
        <f t="shared" si="1"/>
        <v>4502304327.2244139</v>
      </c>
      <c r="AQ26" s="30">
        <v>-1.2999999999999999E-2</v>
      </c>
      <c r="AR26" s="30">
        <v>1.0999999999999999E-2</v>
      </c>
      <c r="AS26" s="9" t="s">
        <v>76</v>
      </c>
      <c r="AT26" s="30">
        <v>3117</v>
      </c>
      <c r="AU26" s="19" t="s">
        <v>69</v>
      </c>
      <c r="AV26" s="24" t="s">
        <v>69</v>
      </c>
    </row>
    <row r="27" spans="1:48" s="1" customFormat="1" ht="33" customHeight="1" x14ac:dyDescent="0.2">
      <c r="A27" s="67"/>
      <c r="B27" s="30" t="s">
        <v>258</v>
      </c>
      <c r="C27" s="30">
        <v>500</v>
      </c>
      <c r="D27" s="30" t="s">
        <v>260</v>
      </c>
      <c r="E27" s="70"/>
      <c r="F27" s="70"/>
      <c r="G27" s="70"/>
      <c r="H27" s="30">
        <v>40</v>
      </c>
      <c r="I27" s="31" t="s">
        <v>56</v>
      </c>
      <c r="J27" s="30">
        <v>3</v>
      </c>
      <c r="K27" s="48">
        <v>1738326265.2498469</v>
      </c>
      <c r="L27" s="1">
        <v>139148</v>
      </c>
      <c r="M27" s="1">
        <v>119566</v>
      </c>
      <c r="N27" s="1">
        <v>31015</v>
      </c>
      <c r="O27" s="1">
        <v>1598</v>
      </c>
      <c r="P27" s="1">
        <v>4</v>
      </c>
      <c r="Q27" s="11">
        <v>0.27529999999999999</v>
      </c>
      <c r="R27" s="1">
        <v>50.1</v>
      </c>
      <c r="S27" s="1">
        <v>46</v>
      </c>
      <c r="T27" s="12">
        <v>6.9000000000000006E-2</v>
      </c>
      <c r="U27" s="12">
        <v>7.9000000000000001E-2</v>
      </c>
      <c r="V27" s="12">
        <v>1E-3</v>
      </c>
      <c r="W27" s="1">
        <v>18263205</v>
      </c>
      <c r="X27" s="1">
        <v>17297217</v>
      </c>
      <c r="Y27" s="1">
        <v>4550979</v>
      </c>
      <c r="Z27" s="1">
        <v>209485</v>
      </c>
      <c r="AA27" s="1">
        <v>1284</v>
      </c>
      <c r="AB27" s="57">
        <v>0.70603693068081397</v>
      </c>
      <c r="AC27" s="30">
        <v>651791</v>
      </c>
      <c r="AD27" s="30">
        <v>0.91</v>
      </c>
      <c r="AE27" s="1">
        <v>56.6</v>
      </c>
      <c r="AF27" s="1">
        <v>53</v>
      </c>
      <c r="AG27" s="30">
        <v>49</v>
      </c>
      <c r="AH27" s="12">
        <v>7.2999999999999995E-2</v>
      </c>
      <c r="AI27" s="1">
        <v>8.5999999999999993E-2</v>
      </c>
      <c r="AJ27" s="30">
        <v>3.0000000000000001E-3</v>
      </c>
      <c r="AK27" s="30">
        <v>283.2</v>
      </c>
      <c r="AL27" s="1" t="s">
        <v>108</v>
      </c>
      <c r="AM27" s="30">
        <v>0.96899999999999997</v>
      </c>
      <c r="AN27" s="30">
        <v>2.5999999999999999E-2</v>
      </c>
      <c r="AO27" s="11">
        <v>0.51749999999999996</v>
      </c>
      <c r="AP27" s="53">
        <f t="shared" si="1"/>
        <v>23975917163.246471</v>
      </c>
      <c r="AQ27" s="1">
        <v>1E-3</v>
      </c>
      <c r="AR27" s="30">
        <v>8.0000000000000002E-3</v>
      </c>
      <c r="AS27" s="1" t="s">
        <v>76</v>
      </c>
      <c r="AT27" s="30">
        <v>5377</v>
      </c>
      <c r="AU27" s="27" t="s">
        <v>69</v>
      </c>
      <c r="AV27" s="28" t="s">
        <v>69</v>
      </c>
    </row>
    <row r="28" spans="1:48" s="1" customFormat="1" ht="48" customHeight="1" x14ac:dyDescent="0.2">
      <c r="A28" s="68">
        <v>8</v>
      </c>
      <c r="B28" s="29" t="s">
        <v>51</v>
      </c>
      <c r="C28" s="29">
        <v>501</v>
      </c>
      <c r="D28" s="29" t="s">
        <v>111</v>
      </c>
      <c r="E28" s="71" t="s">
        <v>112</v>
      </c>
      <c r="F28" s="71" t="s">
        <v>113</v>
      </c>
      <c r="G28" s="71" t="s">
        <v>114</v>
      </c>
      <c r="H28" s="29">
        <v>54</v>
      </c>
      <c r="I28" s="29" t="s">
        <v>56</v>
      </c>
      <c r="J28" s="29">
        <v>3</v>
      </c>
      <c r="K28" s="49">
        <v>11098826774.7304</v>
      </c>
      <c r="L28" s="10">
        <v>146130</v>
      </c>
      <c r="M28" s="10">
        <v>125829</v>
      </c>
      <c r="N28" s="10">
        <v>62644</v>
      </c>
      <c r="O28" s="10">
        <v>1641</v>
      </c>
      <c r="P28" s="10">
        <v>148</v>
      </c>
      <c r="Q28" s="13">
        <v>0.51700000000000002</v>
      </c>
      <c r="R28" s="10">
        <v>47.5</v>
      </c>
      <c r="S28" s="10">
        <v>44</v>
      </c>
      <c r="T28" s="14">
        <v>0.149182783095656</v>
      </c>
      <c r="U28" s="14">
        <v>0.14051256154525901</v>
      </c>
      <c r="V28" s="14">
        <v>1.79977502812148E-3</v>
      </c>
      <c r="W28" s="10">
        <v>19126284</v>
      </c>
      <c r="X28" s="10">
        <v>18089293</v>
      </c>
      <c r="Y28" s="10">
        <v>9384821</v>
      </c>
      <c r="Z28" s="10">
        <v>192832</v>
      </c>
      <c r="AA28" s="10">
        <v>73038</v>
      </c>
      <c r="AB28" s="58">
        <v>0.71140751603724905</v>
      </c>
      <c r="AC28" s="32">
        <v>712417</v>
      </c>
      <c r="AD28" s="32">
        <v>2.76</v>
      </c>
      <c r="AE28" s="10">
        <v>54.3</v>
      </c>
      <c r="AF28" s="10">
        <v>51</v>
      </c>
      <c r="AG28" s="32">
        <v>49</v>
      </c>
      <c r="AH28" s="14">
        <v>0.145438504301761</v>
      </c>
      <c r="AI28" s="12">
        <v>0.136821470432164</v>
      </c>
      <c r="AJ28" s="12">
        <v>3.9468456428728496E-3</v>
      </c>
      <c r="AK28" s="32">
        <v>873.8</v>
      </c>
      <c r="AL28" s="10" t="s">
        <v>115</v>
      </c>
      <c r="AM28" s="32">
        <v>0.99399999999999999</v>
      </c>
      <c r="AN28" s="32">
        <v>5.0000000000000001E-3</v>
      </c>
      <c r="AO28" s="17">
        <v>0.90200000000000002</v>
      </c>
      <c r="AP28" s="54">
        <f t="shared" si="1"/>
        <v>272559438520.4418</v>
      </c>
      <c r="AQ28" s="32">
        <v>-8.9999999999999993E-3</v>
      </c>
      <c r="AR28" s="32">
        <v>3.0000000000000001E-3</v>
      </c>
      <c r="AS28" s="10" t="s">
        <v>58</v>
      </c>
      <c r="AT28" s="32">
        <v>5121</v>
      </c>
      <c r="AU28" s="20">
        <v>4.4799999999999996E-3</v>
      </c>
      <c r="AV28" s="25">
        <v>4.7157894740000001</v>
      </c>
    </row>
    <row r="29" spans="1:48" s="1" customFormat="1" ht="28" x14ac:dyDescent="0.2">
      <c r="A29" s="68"/>
      <c r="B29" s="29" t="s">
        <v>59</v>
      </c>
      <c r="C29" s="29">
        <v>502</v>
      </c>
      <c r="D29" s="29" t="s">
        <v>116</v>
      </c>
      <c r="E29" s="71"/>
      <c r="F29" s="71"/>
      <c r="G29" s="71"/>
      <c r="H29" s="29">
        <v>10</v>
      </c>
      <c r="I29" s="29" t="s">
        <v>56</v>
      </c>
      <c r="J29" s="29">
        <v>1</v>
      </c>
      <c r="K29" s="49">
        <v>1030971302.29532</v>
      </c>
      <c r="L29" s="10">
        <v>138931</v>
      </c>
      <c r="M29" s="10">
        <v>111082</v>
      </c>
      <c r="N29" s="10">
        <v>795</v>
      </c>
      <c r="O29" s="10">
        <v>19</v>
      </c>
      <c r="P29" s="10">
        <v>4</v>
      </c>
      <c r="Q29" s="13">
        <v>7.4000000000000003E-3</v>
      </c>
      <c r="R29" s="10">
        <v>51.4</v>
      </c>
      <c r="S29" s="10">
        <v>45</v>
      </c>
      <c r="T29" s="14">
        <v>7.7348066298342497E-2</v>
      </c>
      <c r="U29" s="14">
        <v>9.2896174863387901E-2</v>
      </c>
      <c r="V29" s="14">
        <v>7.2463768115942004E-3</v>
      </c>
      <c r="W29" s="10">
        <v>11358074</v>
      </c>
      <c r="X29" s="10">
        <v>10008559</v>
      </c>
      <c r="Y29" s="10">
        <v>717702</v>
      </c>
      <c r="Z29" s="10">
        <v>15954</v>
      </c>
      <c r="AA29" s="10">
        <v>5184</v>
      </c>
      <c r="AB29" s="58">
        <v>0.42657789198225199</v>
      </c>
      <c r="AC29" s="32">
        <v>223292</v>
      </c>
      <c r="AD29" s="32">
        <v>0.17</v>
      </c>
      <c r="AE29" s="10">
        <v>64.900000000000006</v>
      </c>
      <c r="AF29" s="10">
        <v>61</v>
      </c>
      <c r="AG29" s="32">
        <v>52</v>
      </c>
      <c r="AH29" s="14">
        <v>0.101061571125265</v>
      </c>
      <c r="AI29" s="12">
        <v>9.2830209451462795E-2</v>
      </c>
      <c r="AJ29" s="12">
        <v>3.9056466382753302E-3</v>
      </c>
      <c r="AK29" s="32">
        <v>131.4</v>
      </c>
      <c r="AL29" s="10" t="s">
        <v>115</v>
      </c>
      <c r="AM29" s="32">
        <v>0.997</v>
      </c>
      <c r="AN29" s="32">
        <v>3.0000000000000001E-3</v>
      </c>
      <c r="AO29" s="17">
        <v>0.19</v>
      </c>
      <c r="AP29" s="54">
        <f t="shared" si="1"/>
        <v>392140244.54104799</v>
      </c>
      <c r="AQ29" s="32">
        <v>-2E-3</v>
      </c>
      <c r="AR29" s="32">
        <v>2.3E-2</v>
      </c>
      <c r="AS29" s="10" t="s">
        <v>58</v>
      </c>
      <c r="AT29" s="32">
        <v>165</v>
      </c>
      <c r="AU29" s="20" t="s">
        <v>69</v>
      </c>
      <c r="AV29" s="25" t="s">
        <v>69</v>
      </c>
    </row>
    <row r="30" spans="1:48" s="1" customFormat="1" ht="28" x14ac:dyDescent="0.2">
      <c r="A30" s="68"/>
      <c r="B30" s="29" t="s">
        <v>61</v>
      </c>
      <c r="C30" s="29">
        <v>503</v>
      </c>
      <c r="D30" s="29" t="s">
        <v>117</v>
      </c>
      <c r="E30" s="71"/>
      <c r="F30" s="71"/>
      <c r="G30" s="71"/>
      <c r="H30" s="29">
        <v>51</v>
      </c>
      <c r="I30" s="29" t="s">
        <v>56</v>
      </c>
      <c r="J30" s="29">
        <v>3</v>
      </c>
      <c r="K30" s="49">
        <v>9836784367.4591808</v>
      </c>
      <c r="L30" s="10">
        <v>127860</v>
      </c>
      <c r="M30" s="10">
        <v>107340</v>
      </c>
      <c r="N30" s="10">
        <v>32820</v>
      </c>
      <c r="O30" s="10">
        <v>803</v>
      </c>
      <c r="P30" s="10">
        <v>67</v>
      </c>
      <c r="Q30" s="13">
        <v>0.31640000000000001</v>
      </c>
      <c r="R30" s="10">
        <v>44.6</v>
      </c>
      <c r="S30" s="10">
        <v>42</v>
      </c>
      <c r="T30" s="14">
        <v>0.147235829251224</v>
      </c>
      <c r="U30" s="14">
        <v>0.14554794520547901</v>
      </c>
      <c r="V30" s="14">
        <v>1.73745173745173E-3</v>
      </c>
      <c r="W30" s="10">
        <v>19468990</v>
      </c>
      <c r="X30" s="10">
        <v>18339066</v>
      </c>
      <c r="Y30" s="10">
        <v>8634111</v>
      </c>
      <c r="Z30" s="10">
        <v>169404</v>
      </c>
      <c r="AA30" s="10">
        <v>66829</v>
      </c>
      <c r="AB30" s="58">
        <v>0.68106494627370795</v>
      </c>
      <c r="AC30" s="32">
        <v>683354</v>
      </c>
      <c r="AD30" s="32">
        <v>2.54</v>
      </c>
      <c r="AE30" s="10">
        <v>51.8</v>
      </c>
      <c r="AF30" s="10">
        <v>49</v>
      </c>
      <c r="AG30" s="32">
        <v>47</v>
      </c>
      <c r="AH30" s="14">
        <v>0.157860212987398</v>
      </c>
      <c r="AI30" s="12">
        <v>0.14779706096127901</v>
      </c>
      <c r="AJ30" s="12">
        <v>3.5865503398646698E-3</v>
      </c>
      <c r="AK30" s="32">
        <v>193.6</v>
      </c>
      <c r="AL30" s="10" t="s">
        <v>115</v>
      </c>
      <c r="AM30" s="32">
        <v>0.95399999999999996</v>
      </c>
      <c r="AN30" s="32">
        <v>1.4E-2</v>
      </c>
      <c r="AO30" s="17">
        <v>0.874</v>
      </c>
      <c r="AP30" s="54">
        <f t="shared" si="1"/>
        <v>138811192394.3382</v>
      </c>
      <c r="AQ30" s="32">
        <v>-0.01</v>
      </c>
      <c r="AR30" s="32">
        <v>5.0000000000000001E-3</v>
      </c>
      <c r="AS30" s="10" t="s">
        <v>58</v>
      </c>
      <c r="AT30" s="32">
        <v>4559</v>
      </c>
      <c r="AU30" s="20">
        <v>7.2399999999999999E-3</v>
      </c>
      <c r="AV30" s="25">
        <v>5.5692307689999998</v>
      </c>
    </row>
    <row r="31" spans="1:48" s="1" customFormat="1" ht="36" customHeight="1" x14ac:dyDescent="0.2">
      <c r="A31" s="67">
        <v>9</v>
      </c>
      <c r="B31" s="30" t="s">
        <v>51</v>
      </c>
      <c r="C31" s="30">
        <v>511</v>
      </c>
      <c r="D31" s="30" t="s">
        <v>118</v>
      </c>
      <c r="E31" s="70" t="s">
        <v>119</v>
      </c>
      <c r="F31" s="70" t="s">
        <v>120</v>
      </c>
      <c r="G31" s="72" t="s">
        <v>121</v>
      </c>
      <c r="H31" s="30">
        <v>50</v>
      </c>
      <c r="I31" s="31" t="s">
        <v>56</v>
      </c>
      <c r="J31" s="30">
        <v>3</v>
      </c>
      <c r="K31" s="46">
        <v>8096502315.7845001</v>
      </c>
      <c r="L31" s="1">
        <v>107358</v>
      </c>
      <c r="M31" s="1">
        <v>85353</v>
      </c>
      <c r="N31" s="1">
        <v>35145</v>
      </c>
      <c r="O31" s="1">
        <v>1849</v>
      </c>
      <c r="P31" s="1">
        <v>13</v>
      </c>
      <c r="Q31" s="11">
        <v>0.43680000000000002</v>
      </c>
      <c r="R31" s="1">
        <v>48.9</v>
      </c>
      <c r="S31" s="1">
        <v>45</v>
      </c>
      <c r="T31" s="12">
        <v>0.12998633030943199</v>
      </c>
      <c r="U31" s="12">
        <v>0.128951449361803</v>
      </c>
      <c r="V31" s="12">
        <v>1.4044943820224699E-3</v>
      </c>
      <c r="W31" s="1">
        <v>18974920</v>
      </c>
      <c r="X31" s="1">
        <v>17567266</v>
      </c>
      <c r="Y31" s="1">
        <v>8429868</v>
      </c>
      <c r="Z31" s="1">
        <v>348081</v>
      </c>
      <c r="AA31" s="1">
        <v>2270</v>
      </c>
      <c r="AB31" s="57">
        <v>0.71748910729762905</v>
      </c>
      <c r="AC31" s="30">
        <v>716356</v>
      </c>
      <c r="AD31" s="30">
        <v>2.5299999999999998</v>
      </c>
      <c r="AE31" s="1">
        <v>57.6</v>
      </c>
      <c r="AF31" s="1">
        <v>54</v>
      </c>
      <c r="AG31" s="30">
        <v>51</v>
      </c>
      <c r="AH31" s="12">
        <v>0.124417162995399</v>
      </c>
      <c r="AI31" s="12">
        <v>0.12070222558962999</v>
      </c>
      <c r="AJ31" s="12">
        <v>4.3063785662197504E-3</v>
      </c>
      <c r="AK31" s="30">
        <v>693.6</v>
      </c>
      <c r="AL31" s="1" t="s">
        <v>122</v>
      </c>
      <c r="AM31" s="30">
        <v>0.98899999999999999</v>
      </c>
      <c r="AN31" s="30">
        <v>7.0000000000000001E-3</v>
      </c>
      <c r="AO31" s="11">
        <v>0.86699999999999999</v>
      </c>
      <c r="AP31" s="53">
        <f t="shared" si="1"/>
        <v>172937403144.04535</v>
      </c>
      <c r="AQ31" s="30">
        <v>-3.0000000000000001E-3</v>
      </c>
      <c r="AR31" s="30">
        <v>6.0000000000000001E-3</v>
      </c>
      <c r="AS31" s="9" t="s">
        <v>76</v>
      </c>
      <c r="AT31" s="30">
        <v>7792</v>
      </c>
      <c r="AU31" s="19" t="s">
        <v>69</v>
      </c>
      <c r="AV31" s="24" t="s">
        <v>69</v>
      </c>
    </row>
    <row r="32" spans="1:48" s="1" customFormat="1" ht="28" x14ac:dyDescent="0.2">
      <c r="A32" s="67"/>
      <c r="B32" s="30" t="s">
        <v>59</v>
      </c>
      <c r="C32" s="30">
        <v>512</v>
      </c>
      <c r="D32" s="30" t="s">
        <v>123</v>
      </c>
      <c r="E32" s="70"/>
      <c r="F32" s="70"/>
      <c r="G32" s="72"/>
      <c r="H32" s="30">
        <v>16</v>
      </c>
      <c r="I32" s="31" t="s">
        <v>56</v>
      </c>
      <c r="J32" s="30">
        <v>1</v>
      </c>
      <c r="K32" s="46">
        <v>35800316.255510397</v>
      </c>
      <c r="L32" s="1">
        <v>122819</v>
      </c>
      <c r="M32" s="1">
        <v>79022</v>
      </c>
      <c r="N32" s="1">
        <v>516</v>
      </c>
      <c r="O32" s="1">
        <v>21</v>
      </c>
      <c r="P32" s="1">
        <v>1</v>
      </c>
      <c r="Q32" s="11">
        <v>6.8999999999999999E-3</v>
      </c>
      <c r="R32" s="1">
        <v>48.6</v>
      </c>
      <c r="S32" s="1">
        <v>44</v>
      </c>
      <c r="T32" s="12">
        <v>0.16346153846153799</v>
      </c>
      <c r="U32" s="12">
        <v>0.14851485148514801</v>
      </c>
      <c r="V32" s="12">
        <v>0</v>
      </c>
      <c r="W32" s="1">
        <v>5994560</v>
      </c>
      <c r="X32" s="1">
        <v>4950544</v>
      </c>
      <c r="Y32" s="1">
        <v>152773</v>
      </c>
      <c r="Z32" s="1">
        <v>6230</v>
      </c>
      <c r="AA32" s="1">
        <v>281</v>
      </c>
      <c r="AB32" s="57">
        <v>0.41557230882100998</v>
      </c>
      <c r="AC32" s="30">
        <v>33735</v>
      </c>
      <c r="AD32" s="30">
        <v>0.02</v>
      </c>
      <c r="AE32" s="1">
        <v>59.3</v>
      </c>
      <c r="AF32" s="1">
        <v>55</v>
      </c>
      <c r="AG32" s="30">
        <v>47</v>
      </c>
      <c r="AH32" s="12">
        <v>0.133014623172103</v>
      </c>
      <c r="AI32" s="12">
        <v>0.138271528508636</v>
      </c>
      <c r="AJ32" s="12">
        <v>3.9020811099252902E-3</v>
      </c>
      <c r="AK32" s="30">
        <v>13.4</v>
      </c>
      <c r="AL32" s="1" t="s">
        <v>122</v>
      </c>
      <c r="AM32" s="30">
        <v>0.93600000000000005</v>
      </c>
      <c r="AN32" s="30">
        <v>2.8000000000000001E-2</v>
      </c>
      <c r="AO32" s="11">
        <v>3.4000000000000002E-2</v>
      </c>
      <c r="AP32" s="53">
        <f t="shared" si="1"/>
        <v>12005278.053122858</v>
      </c>
      <c r="AQ32" s="30" t="s">
        <v>69</v>
      </c>
      <c r="AR32" s="30" t="s">
        <v>69</v>
      </c>
      <c r="AS32" s="9" t="s">
        <v>79</v>
      </c>
      <c r="AT32" s="30">
        <v>13</v>
      </c>
      <c r="AU32" s="19" t="s">
        <v>69</v>
      </c>
      <c r="AV32" s="24" t="s">
        <v>69</v>
      </c>
    </row>
    <row r="33" spans="1:48" s="1" customFormat="1" ht="28" x14ac:dyDescent="0.2">
      <c r="A33" s="67"/>
      <c r="B33" s="30" t="s">
        <v>61</v>
      </c>
      <c r="C33" s="30">
        <v>513</v>
      </c>
      <c r="D33" s="30" t="s">
        <v>124</v>
      </c>
      <c r="E33" s="70"/>
      <c r="F33" s="70"/>
      <c r="G33" s="72"/>
      <c r="H33" s="30">
        <v>48</v>
      </c>
      <c r="I33" s="31" t="s">
        <v>56</v>
      </c>
      <c r="J33" s="30">
        <v>3</v>
      </c>
      <c r="K33" s="46">
        <v>793676378.15551102</v>
      </c>
      <c r="L33" s="1">
        <v>123152</v>
      </c>
      <c r="M33" s="1">
        <v>88499</v>
      </c>
      <c r="N33" s="1">
        <v>5678</v>
      </c>
      <c r="O33" s="1">
        <v>298</v>
      </c>
      <c r="P33" s="1" t="s">
        <v>69</v>
      </c>
      <c r="Q33" s="11">
        <v>6.8099999999999994E-2</v>
      </c>
      <c r="R33" s="1">
        <v>41</v>
      </c>
      <c r="S33" s="1">
        <v>39</v>
      </c>
      <c r="T33" s="12">
        <v>0.19558101472994999</v>
      </c>
      <c r="U33" s="12">
        <v>0.19722901385493</v>
      </c>
      <c r="V33" s="12">
        <v>2.1413276231263302E-3</v>
      </c>
      <c r="W33" s="1">
        <v>16019433</v>
      </c>
      <c r="X33" s="1">
        <v>14545281</v>
      </c>
      <c r="Y33" s="1">
        <v>1686423</v>
      </c>
      <c r="Z33" s="1">
        <v>70777</v>
      </c>
      <c r="AA33" s="1">
        <v>606</v>
      </c>
      <c r="AB33" s="57">
        <v>0.52755288811539602</v>
      </c>
      <c r="AC33" s="30">
        <v>335725</v>
      </c>
      <c r="AD33" s="30">
        <v>0.32</v>
      </c>
      <c r="AE33" s="1">
        <v>46.4</v>
      </c>
      <c r="AF33" s="1">
        <v>44</v>
      </c>
      <c r="AG33" s="30">
        <v>42</v>
      </c>
      <c r="AH33" s="12">
        <v>0.20990546113615499</v>
      </c>
      <c r="AI33" s="12">
        <v>0.207643804081138</v>
      </c>
      <c r="AJ33" s="12">
        <v>4.0820722335709603E-3</v>
      </c>
      <c r="AK33" s="30">
        <v>136</v>
      </c>
      <c r="AL33" s="1" t="s">
        <v>122</v>
      </c>
      <c r="AM33" s="30">
        <v>0.98699999999999999</v>
      </c>
      <c r="AN33" s="30">
        <v>7.0000000000000001E-3</v>
      </c>
      <c r="AO33" s="11">
        <v>0.27100000000000002</v>
      </c>
      <c r="AP33" s="53">
        <f t="shared" si="1"/>
        <v>2216023815.4480019</v>
      </c>
      <c r="AQ33" s="30">
        <v>1.0999999999999999E-2</v>
      </c>
      <c r="AR33" s="30">
        <v>1.0999999999999999E-2</v>
      </c>
      <c r="AS33" s="9" t="s">
        <v>76</v>
      </c>
      <c r="AT33" s="30">
        <v>1131</v>
      </c>
      <c r="AU33" s="19" t="s">
        <v>69</v>
      </c>
      <c r="AV33" s="24" t="s">
        <v>69</v>
      </c>
    </row>
    <row r="34" spans="1:48" s="1" customFormat="1" ht="36" customHeight="1" x14ac:dyDescent="0.2">
      <c r="A34" s="67"/>
      <c r="B34" s="30" t="s">
        <v>258</v>
      </c>
      <c r="C34" s="30">
        <v>514</v>
      </c>
      <c r="D34" s="30" t="s">
        <v>261</v>
      </c>
      <c r="E34" s="70"/>
      <c r="F34" s="70"/>
      <c r="G34" s="72"/>
      <c r="H34" s="30">
        <v>51</v>
      </c>
      <c r="I34" s="31" t="s">
        <v>56</v>
      </c>
      <c r="J34" s="30">
        <v>3</v>
      </c>
      <c r="K34" s="48">
        <v>175734128.46080667</v>
      </c>
      <c r="L34" s="1">
        <v>106086</v>
      </c>
      <c r="M34" s="1">
        <v>67902</v>
      </c>
      <c r="N34" s="1">
        <v>3572</v>
      </c>
      <c r="O34" s="1">
        <v>200</v>
      </c>
      <c r="P34" s="1" t="s">
        <v>69</v>
      </c>
      <c r="Q34" s="11">
        <v>5.5899999999999998E-2</v>
      </c>
      <c r="R34" s="1">
        <v>41.6</v>
      </c>
      <c r="S34" s="1">
        <v>39</v>
      </c>
      <c r="T34" s="12">
        <v>0.22900000000000001</v>
      </c>
      <c r="U34" s="12">
        <v>0.185</v>
      </c>
      <c r="V34" s="12">
        <v>0</v>
      </c>
      <c r="W34" s="1">
        <v>9595982</v>
      </c>
      <c r="X34" s="1">
        <v>8423080</v>
      </c>
      <c r="Y34" s="1">
        <v>707662</v>
      </c>
      <c r="Z34" s="1">
        <v>30935</v>
      </c>
      <c r="AA34" s="1">
        <v>293</v>
      </c>
      <c r="AB34" s="57">
        <v>0.50409719485033899</v>
      </c>
      <c r="AC34" s="30">
        <v>158345</v>
      </c>
      <c r="AD34" s="30">
        <v>0.12</v>
      </c>
      <c r="AE34" s="1">
        <v>47.2</v>
      </c>
      <c r="AF34" s="1">
        <v>44</v>
      </c>
      <c r="AG34" s="30">
        <v>42</v>
      </c>
      <c r="AH34" s="12">
        <v>0.22</v>
      </c>
      <c r="AI34" s="1">
        <v>0.17399999999999999</v>
      </c>
      <c r="AJ34" s="30">
        <v>4.0000000000000001E-3</v>
      </c>
      <c r="AK34" s="30">
        <v>54.4</v>
      </c>
      <c r="AL34" s="1" t="s">
        <v>122</v>
      </c>
      <c r="AM34" s="33">
        <v>0.97699999999999998</v>
      </c>
      <c r="AN34" s="33">
        <v>0.01</v>
      </c>
      <c r="AO34" s="11">
        <v>0.13739999999999999</v>
      </c>
      <c r="AP34" s="53">
        <f t="shared" si="1"/>
        <v>408659171.68789828</v>
      </c>
      <c r="AQ34" s="1">
        <v>7.0000000000000001E-3</v>
      </c>
      <c r="AR34" s="30">
        <v>2.1000000000000001E-2</v>
      </c>
      <c r="AS34" s="1" t="s">
        <v>76</v>
      </c>
      <c r="AT34" s="30">
        <v>217</v>
      </c>
      <c r="AU34" s="27" t="s">
        <v>69</v>
      </c>
      <c r="AV34" s="28" t="s">
        <v>69</v>
      </c>
    </row>
    <row r="35" spans="1:48" s="1" customFormat="1" ht="36" customHeight="1" x14ac:dyDescent="0.2">
      <c r="A35" s="68">
        <v>10</v>
      </c>
      <c r="B35" s="29" t="s">
        <v>51</v>
      </c>
      <c r="C35" s="29">
        <v>515</v>
      </c>
      <c r="D35" s="29" t="s">
        <v>125</v>
      </c>
      <c r="E35" s="64" t="s">
        <v>266</v>
      </c>
      <c r="F35" s="64" t="s">
        <v>120</v>
      </c>
      <c r="G35" s="71" t="s">
        <v>121</v>
      </c>
      <c r="H35" s="29">
        <v>51</v>
      </c>
      <c r="I35" s="29" t="s">
        <v>56</v>
      </c>
      <c r="J35" s="29">
        <v>3</v>
      </c>
      <c r="K35" s="49">
        <v>10754292054.218901</v>
      </c>
      <c r="L35" s="10">
        <v>132389</v>
      </c>
      <c r="M35" s="10">
        <v>112985</v>
      </c>
      <c r="N35" s="10">
        <v>38765</v>
      </c>
      <c r="O35" s="10">
        <v>1021</v>
      </c>
      <c r="P35" s="10">
        <v>89</v>
      </c>
      <c r="Q35" s="13">
        <v>0.35589999999999999</v>
      </c>
      <c r="R35" s="10">
        <v>49.2</v>
      </c>
      <c r="S35" s="10">
        <v>45</v>
      </c>
      <c r="T35" s="14">
        <v>0.12426512968299699</v>
      </c>
      <c r="U35" s="14">
        <v>0.105061768885973</v>
      </c>
      <c r="V35" s="14">
        <v>2.34859922831739E-3</v>
      </c>
      <c r="W35" s="10">
        <v>19330692</v>
      </c>
      <c r="X35" s="10">
        <v>18133883</v>
      </c>
      <c r="Y35" s="10">
        <v>8829916</v>
      </c>
      <c r="Z35" s="10">
        <v>183062</v>
      </c>
      <c r="AA35" s="10">
        <v>68878</v>
      </c>
      <c r="AB35" s="58">
        <v>0.70135331743344698</v>
      </c>
      <c r="AC35" s="32">
        <v>726484</v>
      </c>
      <c r="AD35" s="32">
        <v>2.67</v>
      </c>
      <c r="AE35" s="10">
        <v>57.3</v>
      </c>
      <c r="AF35" s="10">
        <v>53</v>
      </c>
      <c r="AG35" s="32">
        <v>51</v>
      </c>
      <c r="AH35" s="14">
        <v>0.116602115896175</v>
      </c>
      <c r="AI35" s="14">
        <v>0.108014880823636</v>
      </c>
      <c r="AJ35" s="14">
        <v>4.3774205297681303E-3</v>
      </c>
      <c r="AK35" s="32">
        <v>785.7</v>
      </c>
      <c r="AL35" s="10" t="s">
        <v>126</v>
      </c>
      <c r="AM35" s="32">
        <v>0.99199999999999999</v>
      </c>
      <c r="AN35" s="32">
        <v>6.0000000000000001E-3</v>
      </c>
      <c r="AO35" s="17">
        <v>0.88600000000000001</v>
      </c>
      <c r="AP35" s="54">
        <f t="shared" si="1"/>
        <v>188310665071.14816</v>
      </c>
      <c r="AQ35" s="32">
        <v>-2E-3</v>
      </c>
      <c r="AR35" s="32">
        <v>6.0000000000000001E-3</v>
      </c>
      <c r="AS35" s="10" t="s">
        <v>58</v>
      </c>
      <c r="AT35" s="32">
        <v>5384</v>
      </c>
      <c r="AU35" s="20">
        <v>8.2100000000000003E-3</v>
      </c>
      <c r="AV35" s="25">
        <v>6.3153846150000001</v>
      </c>
    </row>
    <row r="36" spans="1:48" s="1" customFormat="1" ht="28" x14ac:dyDescent="0.2">
      <c r="A36" s="68"/>
      <c r="B36" s="29" t="s">
        <v>59</v>
      </c>
      <c r="C36" s="29">
        <v>516</v>
      </c>
      <c r="D36" s="29" t="s">
        <v>127</v>
      </c>
      <c r="E36" s="64"/>
      <c r="F36" s="64"/>
      <c r="G36" s="71"/>
      <c r="H36" s="29">
        <v>1</v>
      </c>
      <c r="I36" s="29" t="s">
        <v>56</v>
      </c>
      <c r="J36" s="29">
        <v>1</v>
      </c>
      <c r="K36" s="49">
        <v>388988731.392528</v>
      </c>
      <c r="L36" s="10">
        <v>132631</v>
      </c>
      <c r="M36" s="10">
        <v>104318</v>
      </c>
      <c r="N36" s="10">
        <v>39153</v>
      </c>
      <c r="O36" s="10">
        <v>1021</v>
      </c>
      <c r="P36" s="10">
        <v>95</v>
      </c>
      <c r="Q36" s="13">
        <v>0.38900000000000001</v>
      </c>
      <c r="R36" s="10">
        <v>55.7</v>
      </c>
      <c r="S36" s="10">
        <v>50</v>
      </c>
      <c r="T36" s="14">
        <v>8.0237201984751302E-2</v>
      </c>
      <c r="U36" s="14">
        <v>8.4869523581517795E-2</v>
      </c>
      <c r="V36" s="14">
        <v>1.3444876008365701E-3</v>
      </c>
      <c r="W36" s="10">
        <v>17310335</v>
      </c>
      <c r="X36" s="10">
        <v>15914423</v>
      </c>
      <c r="Y36" s="10">
        <v>4896236</v>
      </c>
      <c r="Z36" s="10">
        <v>114716</v>
      </c>
      <c r="AA36" s="10">
        <v>28721</v>
      </c>
      <c r="AB36" s="58">
        <v>0.72979636145149596</v>
      </c>
      <c r="AC36" s="32">
        <v>654431</v>
      </c>
      <c r="AD36" s="32">
        <v>0.92</v>
      </c>
      <c r="AE36" s="10">
        <v>61.5</v>
      </c>
      <c r="AF36" s="10">
        <v>57</v>
      </c>
      <c r="AG36" s="32">
        <v>53</v>
      </c>
      <c r="AH36" s="14">
        <v>8.6258285112627398E-2</v>
      </c>
      <c r="AI36" s="14">
        <v>8.6681224677633298E-2</v>
      </c>
      <c r="AJ36" s="14">
        <v>2.8510343076350998E-3</v>
      </c>
      <c r="AK36" s="32">
        <v>209.3</v>
      </c>
      <c r="AL36" s="10" t="s">
        <v>126</v>
      </c>
      <c r="AM36" s="32">
        <v>0.98799999999999999</v>
      </c>
      <c r="AN36" s="32">
        <v>8.0000000000000002E-3</v>
      </c>
      <c r="AO36" s="17">
        <v>0.53700000000000003</v>
      </c>
      <c r="AP36" s="54">
        <f t="shared" si="1"/>
        <v>8428335539.7013226</v>
      </c>
      <c r="AQ36" s="32">
        <v>-8.0000000000000002E-3</v>
      </c>
      <c r="AR36" s="32">
        <v>1.0999999999999999E-2</v>
      </c>
      <c r="AS36" s="10" t="s">
        <v>58</v>
      </c>
      <c r="AT36" s="32">
        <v>2368</v>
      </c>
      <c r="AU36" s="20">
        <v>7.5799999999999999E-3</v>
      </c>
      <c r="AV36" s="25">
        <v>3.2956521740000002</v>
      </c>
    </row>
    <row r="37" spans="1:48" s="1" customFormat="1" ht="28" x14ac:dyDescent="0.2">
      <c r="A37" s="68"/>
      <c r="B37" s="29" t="s">
        <v>61</v>
      </c>
      <c r="C37" s="29">
        <v>517</v>
      </c>
      <c r="D37" s="29" t="s">
        <v>128</v>
      </c>
      <c r="E37" s="64"/>
      <c r="F37" s="64"/>
      <c r="G37" s="71"/>
      <c r="H37" s="29">
        <v>53</v>
      </c>
      <c r="I37" s="29" t="s">
        <v>56</v>
      </c>
      <c r="J37" s="29">
        <v>3</v>
      </c>
      <c r="K37" s="49">
        <v>3349134681.1512098</v>
      </c>
      <c r="L37" s="10">
        <v>137854</v>
      </c>
      <c r="M37" s="10">
        <v>109094</v>
      </c>
      <c r="N37" s="10">
        <v>2018</v>
      </c>
      <c r="O37" s="10">
        <v>54</v>
      </c>
      <c r="P37" s="10">
        <v>3</v>
      </c>
      <c r="Q37" s="13">
        <v>1.9199999999999998E-2</v>
      </c>
      <c r="R37" s="10">
        <v>51.6</v>
      </c>
      <c r="S37" s="10">
        <v>47</v>
      </c>
      <c r="T37" s="14">
        <v>6.7915690866510503E-2</v>
      </c>
      <c r="U37" s="14">
        <v>4.96613995485327E-2</v>
      </c>
      <c r="V37" s="14">
        <v>0</v>
      </c>
      <c r="W37" s="10">
        <v>15883773</v>
      </c>
      <c r="X37" s="10">
        <v>14431301</v>
      </c>
      <c r="Y37" s="10">
        <v>1581914</v>
      </c>
      <c r="Z37" s="10">
        <v>34821</v>
      </c>
      <c r="AA37" s="10">
        <v>11935</v>
      </c>
      <c r="AB37" s="58">
        <v>0.49732487736206099</v>
      </c>
      <c r="AC37" s="32">
        <v>425428</v>
      </c>
      <c r="AD37" s="32">
        <v>0.41</v>
      </c>
      <c r="AE37" s="10">
        <v>62.9</v>
      </c>
      <c r="AF37" s="10">
        <v>59</v>
      </c>
      <c r="AG37" s="32">
        <v>52</v>
      </c>
      <c r="AH37" s="14">
        <v>7.11299160713047E-2</v>
      </c>
      <c r="AI37" s="14">
        <v>6.0491654936657903E-2</v>
      </c>
      <c r="AJ37" s="14">
        <v>3.7616212689610099E-3</v>
      </c>
      <c r="AK37" s="32">
        <v>245.4</v>
      </c>
      <c r="AL37" s="10" t="s">
        <v>126</v>
      </c>
      <c r="AM37" s="32">
        <v>0.99</v>
      </c>
      <c r="AN37" s="32">
        <v>7.0000000000000001E-3</v>
      </c>
      <c r="AO37" s="17">
        <v>0.33700000000000002</v>
      </c>
      <c r="AP37" s="54">
        <f t="shared" si="1"/>
        <v>3318054711.3101263</v>
      </c>
      <c r="AQ37" s="32">
        <v>-1E-3</v>
      </c>
      <c r="AR37" s="32">
        <v>6.0000000000000001E-3</v>
      </c>
      <c r="AS37" s="10" t="s">
        <v>58</v>
      </c>
      <c r="AT37" s="32">
        <v>695</v>
      </c>
      <c r="AU37" s="20">
        <v>8.5599999999999999E-3</v>
      </c>
      <c r="AV37" s="25">
        <v>1.8212765959999999</v>
      </c>
    </row>
    <row r="38" spans="1:48" s="1" customFormat="1" ht="36" customHeight="1" x14ac:dyDescent="0.2">
      <c r="A38" s="67">
        <v>11</v>
      </c>
      <c r="B38" s="30" t="s">
        <v>59</v>
      </c>
      <c r="C38" s="30" t="s">
        <v>129</v>
      </c>
      <c r="D38" s="30" t="s">
        <v>130</v>
      </c>
      <c r="E38" s="70" t="s">
        <v>131</v>
      </c>
      <c r="F38" s="70" t="s">
        <v>132</v>
      </c>
      <c r="G38" s="70" t="s">
        <v>133</v>
      </c>
      <c r="H38" s="30">
        <v>13</v>
      </c>
      <c r="I38" s="31" t="s">
        <v>134</v>
      </c>
      <c r="J38" s="30">
        <v>4</v>
      </c>
      <c r="K38" s="46">
        <v>190000000</v>
      </c>
      <c r="L38" s="1">
        <v>267726</v>
      </c>
      <c r="M38" s="1">
        <v>106268</v>
      </c>
      <c r="N38" s="1">
        <v>42167</v>
      </c>
      <c r="O38" s="1">
        <v>2387</v>
      </c>
      <c r="P38" s="1">
        <v>7</v>
      </c>
      <c r="Q38" s="11">
        <v>0.44350000000000001</v>
      </c>
      <c r="R38" s="16">
        <v>60.4</v>
      </c>
      <c r="S38" s="1">
        <v>51</v>
      </c>
      <c r="T38" s="12">
        <v>0.122269318552331</v>
      </c>
      <c r="U38" s="12">
        <v>1.9945861233793901E-3</v>
      </c>
      <c r="V38" s="12">
        <v>8.1343632958801496E-2</v>
      </c>
      <c r="W38" s="1">
        <v>26345789</v>
      </c>
      <c r="X38" s="1">
        <v>17818031</v>
      </c>
      <c r="Y38" s="1">
        <v>3485316</v>
      </c>
      <c r="Z38" s="1">
        <v>172552</v>
      </c>
      <c r="AA38" s="1">
        <v>921</v>
      </c>
      <c r="AB38" s="57">
        <v>0.73993170176884304</v>
      </c>
      <c r="AC38" s="30">
        <v>501547</v>
      </c>
      <c r="AD38" s="30">
        <v>0.56999999999999995</v>
      </c>
      <c r="AE38" s="1">
        <v>66.2</v>
      </c>
      <c r="AF38" s="1">
        <v>59</v>
      </c>
      <c r="AG38" s="30">
        <v>53</v>
      </c>
      <c r="AH38" s="12">
        <v>0.116291877007801</v>
      </c>
      <c r="AI38" s="12">
        <v>4.7304716627914597E-3</v>
      </c>
      <c r="AJ38" s="12">
        <v>7.2656403636602002E-2</v>
      </c>
      <c r="AK38" s="30">
        <v>38.9</v>
      </c>
      <c r="AL38" s="16" t="s">
        <v>135</v>
      </c>
      <c r="AM38" s="30">
        <v>0.98499999999999999</v>
      </c>
      <c r="AN38" s="30">
        <v>8.0000000000000002E-3</v>
      </c>
      <c r="AO38" s="11">
        <v>0.34300000000000003</v>
      </c>
      <c r="AP38" s="53">
        <f t="shared" si="1"/>
        <v>5089606000</v>
      </c>
      <c r="AQ38" s="30">
        <v>1.2999999999999999E-2</v>
      </c>
      <c r="AR38" s="30">
        <v>1.9E-2</v>
      </c>
      <c r="AS38" s="16" t="s">
        <v>76</v>
      </c>
      <c r="AT38" s="30" t="s">
        <v>69</v>
      </c>
      <c r="AU38" s="22" t="s">
        <v>69</v>
      </c>
      <c r="AV38" s="61" t="s">
        <v>69</v>
      </c>
    </row>
    <row r="39" spans="1:48" s="1" customFormat="1" ht="28" x14ac:dyDescent="0.2">
      <c r="A39" s="67"/>
      <c r="B39" s="30" t="s">
        <v>61</v>
      </c>
      <c r="C39" s="30" t="s">
        <v>129</v>
      </c>
      <c r="D39" s="30" t="s">
        <v>136</v>
      </c>
      <c r="E39" s="70"/>
      <c r="F39" s="70"/>
      <c r="G39" s="70"/>
      <c r="H39" s="30">
        <v>36</v>
      </c>
      <c r="I39" s="31" t="s">
        <v>134</v>
      </c>
      <c r="J39" s="30">
        <v>5</v>
      </c>
      <c r="K39" s="46">
        <v>182000000</v>
      </c>
      <c r="L39" s="1">
        <v>228101</v>
      </c>
      <c r="M39" s="1">
        <v>103789</v>
      </c>
      <c r="N39" s="1">
        <v>22886</v>
      </c>
      <c r="O39" s="1">
        <v>1311</v>
      </c>
      <c r="P39" s="1">
        <v>7</v>
      </c>
      <c r="Q39" s="11">
        <v>0.24540000000000001</v>
      </c>
      <c r="R39" s="16">
        <v>58.8</v>
      </c>
      <c r="S39" s="1">
        <v>50</v>
      </c>
      <c r="T39" s="12">
        <v>0.134966777408637</v>
      </c>
      <c r="U39" s="12">
        <v>3.8177046051061799E-3</v>
      </c>
      <c r="V39" s="12">
        <v>7.9913137893593902E-2</v>
      </c>
      <c r="W39" s="1">
        <v>25820117</v>
      </c>
      <c r="X39" s="1">
        <v>17942764</v>
      </c>
      <c r="Y39" s="1">
        <v>2830706</v>
      </c>
      <c r="Z39" s="1">
        <v>140148</v>
      </c>
      <c r="AA39" s="1">
        <v>847</v>
      </c>
      <c r="AB39" s="57">
        <v>0.680027948871199</v>
      </c>
      <c r="AC39" s="30">
        <v>454947</v>
      </c>
      <c r="AD39" s="30">
        <v>0.5</v>
      </c>
      <c r="AE39" s="1">
        <v>66.400000000000006</v>
      </c>
      <c r="AF39" s="1">
        <v>60</v>
      </c>
      <c r="AG39" s="30">
        <v>54</v>
      </c>
      <c r="AH39" s="12">
        <v>0.12492344996844899</v>
      </c>
      <c r="AI39" s="12">
        <v>5.0342908722071696E-3</v>
      </c>
      <c r="AJ39" s="12">
        <v>7.2458251473477397E-2</v>
      </c>
      <c r="AK39" s="30">
        <v>83.6</v>
      </c>
      <c r="AL39" s="16" t="s">
        <v>135</v>
      </c>
      <c r="AM39" s="30">
        <v>0.98299999999999998</v>
      </c>
      <c r="AN39" s="30">
        <v>8.0000000000000002E-3</v>
      </c>
      <c r="AO39" s="11">
        <v>0.312</v>
      </c>
      <c r="AP39" s="53">
        <f t="shared" si="1"/>
        <v>2626172640</v>
      </c>
      <c r="AQ39" s="30">
        <v>-8.0000000000000002E-3</v>
      </c>
      <c r="AR39" s="30">
        <v>2.1999999999999999E-2</v>
      </c>
      <c r="AS39" s="16" t="s">
        <v>76</v>
      </c>
      <c r="AT39" s="30" t="s">
        <v>69</v>
      </c>
      <c r="AU39" s="22" t="s">
        <v>69</v>
      </c>
      <c r="AV39" s="61" t="s">
        <v>69</v>
      </c>
    </row>
    <row r="40" spans="1:48" s="1" customFormat="1" ht="36" customHeight="1" x14ac:dyDescent="0.2">
      <c r="A40" s="68">
        <v>12</v>
      </c>
      <c r="B40" s="29" t="s">
        <v>59</v>
      </c>
      <c r="C40" s="32" t="s">
        <v>137</v>
      </c>
      <c r="D40" s="32" t="s">
        <v>138</v>
      </c>
      <c r="E40" s="64" t="s">
        <v>131</v>
      </c>
      <c r="F40" s="64" t="s">
        <v>132</v>
      </c>
      <c r="G40" s="71" t="s">
        <v>133</v>
      </c>
      <c r="H40" s="29">
        <v>12</v>
      </c>
      <c r="I40" s="29" t="s">
        <v>134</v>
      </c>
      <c r="J40" s="29">
        <v>4</v>
      </c>
      <c r="K40" s="49">
        <v>93500000</v>
      </c>
      <c r="L40" s="10">
        <v>294801</v>
      </c>
      <c r="M40" s="10">
        <v>91212</v>
      </c>
      <c r="N40" s="10">
        <v>32288</v>
      </c>
      <c r="O40" s="10">
        <v>869</v>
      </c>
      <c r="P40" s="10">
        <v>78</v>
      </c>
      <c r="Q40" s="17">
        <v>0.38540000000000002</v>
      </c>
      <c r="R40" s="18">
        <v>50.7</v>
      </c>
      <c r="S40" s="10">
        <v>45</v>
      </c>
      <c r="T40" s="14">
        <v>0.18650472334682799</v>
      </c>
      <c r="U40" s="14">
        <v>2.7289266221952602E-3</v>
      </c>
      <c r="V40" s="14">
        <v>0.10148023805890399</v>
      </c>
      <c r="W40" s="10">
        <v>32226512</v>
      </c>
      <c r="X40" s="10">
        <v>21792606</v>
      </c>
      <c r="Y40" s="10">
        <v>2326869</v>
      </c>
      <c r="Z40" s="10">
        <v>60602</v>
      </c>
      <c r="AA40" s="10">
        <v>8867</v>
      </c>
      <c r="AB40" s="58">
        <v>0.71174379053152204</v>
      </c>
      <c r="AC40" s="32">
        <v>203330</v>
      </c>
      <c r="AD40" s="32">
        <v>0.19</v>
      </c>
      <c r="AE40" s="10">
        <v>54</v>
      </c>
      <c r="AF40" s="10">
        <v>48</v>
      </c>
      <c r="AG40" s="32">
        <v>45</v>
      </c>
      <c r="AH40" s="14">
        <v>0.18063371151865101</v>
      </c>
      <c r="AI40" s="14">
        <v>4.76084783002673E-3</v>
      </c>
      <c r="AJ40" s="14">
        <v>0.105627962890674</v>
      </c>
      <c r="AK40" s="32">
        <v>15.9</v>
      </c>
      <c r="AL40" s="18" t="s">
        <v>139</v>
      </c>
      <c r="AM40" s="32">
        <v>0.97199999999999998</v>
      </c>
      <c r="AN40" s="32">
        <v>1.9E-2</v>
      </c>
      <c r="AO40" s="17">
        <v>0.14000000000000001</v>
      </c>
      <c r="AP40" s="54">
        <f t="shared" si="1"/>
        <v>1826969430</v>
      </c>
      <c r="AQ40" s="32">
        <v>-5.8999999999999997E-2</v>
      </c>
      <c r="AR40" s="32">
        <v>0.03</v>
      </c>
      <c r="AS40" s="18" t="s">
        <v>58</v>
      </c>
      <c r="AT40" s="32">
        <v>153</v>
      </c>
      <c r="AU40" s="23" t="s">
        <v>69</v>
      </c>
      <c r="AV40" s="62" t="s">
        <v>140</v>
      </c>
    </row>
    <row r="41" spans="1:48" s="1" customFormat="1" ht="28" x14ac:dyDescent="0.2">
      <c r="A41" s="68"/>
      <c r="B41" s="29" t="s">
        <v>61</v>
      </c>
      <c r="C41" s="32" t="s">
        <v>137</v>
      </c>
      <c r="D41" s="32" t="s">
        <v>141</v>
      </c>
      <c r="E41" s="64"/>
      <c r="F41" s="64"/>
      <c r="G41" s="71"/>
      <c r="H41" s="29">
        <v>39</v>
      </c>
      <c r="I41" s="29" t="s">
        <v>134</v>
      </c>
      <c r="J41" s="29">
        <v>5</v>
      </c>
      <c r="K41" s="49">
        <v>1300000000</v>
      </c>
      <c r="L41" s="10">
        <v>290817</v>
      </c>
      <c r="M41" s="10">
        <v>102246</v>
      </c>
      <c r="N41" s="10">
        <v>4380</v>
      </c>
      <c r="O41" s="10">
        <v>126</v>
      </c>
      <c r="P41" s="10">
        <v>11</v>
      </c>
      <c r="Q41" s="17">
        <v>4.6399999999999997E-2</v>
      </c>
      <c r="R41" s="18">
        <v>52.3</v>
      </c>
      <c r="S41" s="10">
        <v>46</v>
      </c>
      <c r="T41" s="14">
        <v>0.17622523461939499</v>
      </c>
      <c r="U41" s="14">
        <v>3.8412291933418601E-3</v>
      </c>
      <c r="V41" s="14">
        <v>9.2485549132947903E-2</v>
      </c>
      <c r="W41" s="10">
        <v>35023907</v>
      </c>
      <c r="X41" s="10">
        <v>21691049</v>
      </c>
      <c r="Y41" s="10">
        <v>1143183</v>
      </c>
      <c r="Z41" s="10">
        <v>27668</v>
      </c>
      <c r="AA41" s="10">
        <v>6395</v>
      </c>
      <c r="AB41" s="58">
        <v>0.55430979847954798</v>
      </c>
      <c r="AC41" s="32">
        <v>223768</v>
      </c>
      <c r="AD41" s="32">
        <v>0.21</v>
      </c>
      <c r="AE41" s="10">
        <v>63.8</v>
      </c>
      <c r="AF41" s="10">
        <v>58</v>
      </c>
      <c r="AG41" s="32">
        <v>49</v>
      </c>
      <c r="AH41" s="14">
        <v>0.165791458537904</v>
      </c>
      <c r="AI41" s="14">
        <v>6.1041045631735798E-3</v>
      </c>
      <c r="AJ41" s="14">
        <v>9.86185585085399E-2</v>
      </c>
      <c r="AK41" s="32">
        <v>49.7</v>
      </c>
      <c r="AL41" s="18" t="s">
        <v>139</v>
      </c>
      <c r="AM41" s="32">
        <v>0.99399999999999999</v>
      </c>
      <c r="AN41" s="32">
        <v>5.0000000000000001E-3</v>
      </c>
      <c r="AO41" s="17">
        <v>0.156</v>
      </c>
      <c r="AP41" s="54">
        <f t="shared" si="1"/>
        <v>3154735999.9999995</v>
      </c>
      <c r="AQ41" s="32">
        <v>-8.3000000000000004E-2</v>
      </c>
      <c r="AR41" s="32">
        <v>4.3999999999999997E-2</v>
      </c>
      <c r="AS41" s="18" t="s">
        <v>58</v>
      </c>
      <c r="AT41" s="32">
        <v>147</v>
      </c>
      <c r="AU41" s="23" t="s">
        <v>69</v>
      </c>
      <c r="AV41" s="62" t="s">
        <v>140</v>
      </c>
    </row>
    <row r="42" spans="1:48" s="1" customFormat="1" ht="36" customHeight="1" x14ac:dyDescent="0.2">
      <c r="A42" s="67">
        <v>13</v>
      </c>
      <c r="B42" s="30" t="s">
        <v>59</v>
      </c>
      <c r="C42" s="30" t="s">
        <v>142</v>
      </c>
      <c r="D42" s="30" t="s">
        <v>143</v>
      </c>
      <c r="E42" s="70" t="s">
        <v>131</v>
      </c>
      <c r="F42" s="70" t="s">
        <v>132</v>
      </c>
      <c r="G42" s="70" t="s">
        <v>133</v>
      </c>
      <c r="H42" s="30">
        <v>15</v>
      </c>
      <c r="I42" s="31" t="s">
        <v>134</v>
      </c>
      <c r="J42" s="30">
        <v>4</v>
      </c>
      <c r="K42" s="46">
        <v>137000000</v>
      </c>
      <c r="L42" s="1">
        <v>269329</v>
      </c>
      <c r="M42" s="1">
        <v>122212</v>
      </c>
      <c r="N42" s="1">
        <v>28084</v>
      </c>
      <c r="O42" s="1">
        <v>682</v>
      </c>
      <c r="P42" s="1">
        <v>55</v>
      </c>
      <c r="Q42" s="11">
        <v>0.25119999999999998</v>
      </c>
      <c r="R42" s="16">
        <v>45.9</v>
      </c>
      <c r="S42" s="1">
        <v>41</v>
      </c>
      <c r="T42" s="12">
        <v>0.17701778385772901</v>
      </c>
      <c r="U42" s="12">
        <v>4.8907229099801296E-3</v>
      </c>
      <c r="V42" s="12">
        <v>0.16591676040494899</v>
      </c>
      <c r="W42" s="1">
        <v>34019834</v>
      </c>
      <c r="X42" s="1">
        <v>25237638</v>
      </c>
      <c r="Y42" s="1">
        <v>3604356</v>
      </c>
      <c r="Z42" s="1">
        <v>86367</v>
      </c>
      <c r="AA42" s="1">
        <v>17404</v>
      </c>
      <c r="AB42" s="57">
        <v>0.62530019647638901</v>
      </c>
      <c r="AC42" s="30">
        <v>478265</v>
      </c>
      <c r="AD42" s="30">
        <v>0.56000000000000005</v>
      </c>
      <c r="AE42" s="1">
        <v>53.4</v>
      </c>
      <c r="AF42" s="1">
        <v>48</v>
      </c>
      <c r="AG42" s="30">
        <v>45</v>
      </c>
      <c r="AH42" s="12">
        <v>0.16167955066687001</v>
      </c>
      <c r="AI42" s="12">
        <v>4.25123714582818E-3</v>
      </c>
      <c r="AJ42" s="12">
        <v>0.136645664657394</v>
      </c>
      <c r="AK42" s="30">
        <v>188.6</v>
      </c>
      <c r="AL42" s="16" t="s">
        <v>144</v>
      </c>
      <c r="AM42" s="30">
        <v>0.995</v>
      </c>
      <c r="AN42" s="30">
        <v>4.0000000000000001E-3</v>
      </c>
      <c r="AO42" s="11">
        <v>0.32400000000000001</v>
      </c>
      <c r="AP42" s="53">
        <f t="shared" si="1"/>
        <v>1579620959.9999998</v>
      </c>
      <c r="AQ42" s="30">
        <v>1.4999999999999999E-2</v>
      </c>
      <c r="AR42" s="30">
        <v>1.7000000000000001E-2</v>
      </c>
      <c r="AS42" s="16" t="s">
        <v>58</v>
      </c>
      <c r="AT42" s="30">
        <v>581</v>
      </c>
      <c r="AU42" s="22">
        <v>8.9999999999999993E-3</v>
      </c>
      <c r="AV42" s="61">
        <v>1.726</v>
      </c>
    </row>
    <row r="43" spans="1:48" s="1" customFormat="1" ht="28" x14ac:dyDescent="0.2">
      <c r="A43" s="67"/>
      <c r="B43" s="30" t="s">
        <v>61</v>
      </c>
      <c r="C43" s="30" t="s">
        <v>142</v>
      </c>
      <c r="D43" s="30" t="s">
        <v>145</v>
      </c>
      <c r="E43" s="70"/>
      <c r="F43" s="70"/>
      <c r="G43" s="70"/>
      <c r="H43" s="30">
        <v>38</v>
      </c>
      <c r="I43" s="31" t="s">
        <v>134</v>
      </c>
      <c r="J43" s="30">
        <v>5</v>
      </c>
      <c r="K43" s="46">
        <v>535000000</v>
      </c>
      <c r="L43" s="1">
        <v>246587</v>
      </c>
      <c r="M43" s="1">
        <v>114684</v>
      </c>
      <c r="N43" s="1">
        <v>2670</v>
      </c>
      <c r="O43" s="1">
        <v>78</v>
      </c>
      <c r="P43" s="1">
        <v>6</v>
      </c>
      <c r="Q43" s="11">
        <v>2.52E-2</v>
      </c>
      <c r="R43" s="16">
        <v>52.5</v>
      </c>
      <c r="S43" s="1">
        <v>46</v>
      </c>
      <c r="T43" s="12">
        <v>0.18996960486322101</v>
      </c>
      <c r="U43" s="12">
        <v>5.1457975986277799E-3</v>
      </c>
      <c r="V43" s="12">
        <v>0.118773946360153</v>
      </c>
      <c r="W43" s="1">
        <v>30225399</v>
      </c>
      <c r="X43" s="1">
        <v>19468712</v>
      </c>
      <c r="Y43" s="1">
        <v>380017</v>
      </c>
      <c r="Z43" s="1">
        <v>9517</v>
      </c>
      <c r="AA43" s="1">
        <v>1689</v>
      </c>
      <c r="AB43" s="57">
        <v>0.41621947050220798</v>
      </c>
      <c r="AC43" s="30">
        <v>56389</v>
      </c>
      <c r="AD43" s="30">
        <v>0.05</v>
      </c>
      <c r="AE43" s="1">
        <v>59</v>
      </c>
      <c r="AF43" s="1">
        <v>52</v>
      </c>
      <c r="AG43" s="30">
        <v>44</v>
      </c>
      <c r="AH43" s="12">
        <v>0.17128697537556101</v>
      </c>
      <c r="AI43" s="12">
        <v>4.7253452048592699E-3</v>
      </c>
      <c r="AJ43" s="12">
        <v>0.105580256459823</v>
      </c>
      <c r="AK43" s="30">
        <v>330.7</v>
      </c>
      <c r="AL43" s="16" t="s">
        <v>144</v>
      </c>
      <c r="AM43" s="30">
        <v>0.99399999999999999</v>
      </c>
      <c r="AN43" s="30">
        <v>5.0000000000000001E-3</v>
      </c>
      <c r="AO43" s="11">
        <v>4.7E-2</v>
      </c>
      <c r="AP43" s="53">
        <f t="shared" si="1"/>
        <v>707805000</v>
      </c>
      <c r="AQ43" s="30" t="s">
        <v>69</v>
      </c>
      <c r="AR43" s="30" t="s">
        <v>69</v>
      </c>
      <c r="AS43" s="16" t="s">
        <v>58</v>
      </c>
      <c r="AT43" s="30">
        <v>25</v>
      </c>
      <c r="AU43" s="22" t="s">
        <v>69</v>
      </c>
      <c r="AV43" s="61" t="s">
        <v>69</v>
      </c>
    </row>
    <row r="44" spans="1:48" s="1" customFormat="1" ht="36" customHeight="1" x14ac:dyDescent="0.2">
      <c r="A44" s="68">
        <v>14</v>
      </c>
      <c r="B44" s="29" t="s">
        <v>59</v>
      </c>
      <c r="C44" s="32" t="s">
        <v>146</v>
      </c>
      <c r="D44" s="32" t="s">
        <v>147</v>
      </c>
      <c r="E44" s="64" t="s">
        <v>131</v>
      </c>
      <c r="F44" s="64" t="s">
        <v>132</v>
      </c>
      <c r="G44" s="71" t="s">
        <v>133</v>
      </c>
      <c r="H44" s="29">
        <v>14</v>
      </c>
      <c r="I44" s="29" t="s">
        <v>134</v>
      </c>
      <c r="J44" s="29">
        <v>4</v>
      </c>
      <c r="K44" s="49">
        <v>413000000</v>
      </c>
      <c r="L44" s="10">
        <v>225610</v>
      </c>
      <c r="M44" s="10">
        <v>89651</v>
      </c>
      <c r="N44" s="10">
        <v>55953</v>
      </c>
      <c r="O44" s="10">
        <v>3063</v>
      </c>
      <c r="P44" s="10">
        <v>5</v>
      </c>
      <c r="Q44" s="17">
        <v>0.69199999999999995</v>
      </c>
      <c r="R44" s="18">
        <v>51.8</v>
      </c>
      <c r="S44" s="10">
        <v>45</v>
      </c>
      <c r="T44" s="14">
        <v>0.14471227295875</v>
      </c>
      <c r="U44" s="14">
        <v>1.9044464684938301E-3</v>
      </c>
      <c r="V44" s="14">
        <v>6.0550914054098702E-2</v>
      </c>
      <c r="W44" s="10">
        <v>27865382</v>
      </c>
      <c r="X44" s="10">
        <v>20248724</v>
      </c>
      <c r="Y44" s="10">
        <v>5413767</v>
      </c>
      <c r="Z44" s="10">
        <v>263918</v>
      </c>
      <c r="AA44" s="10">
        <v>1424</v>
      </c>
      <c r="AB44" s="58">
        <v>0.76608066760157301</v>
      </c>
      <c r="AC44" s="32">
        <v>645264</v>
      </c>
      <c r="AD44" s="32">
        <v>0.91</v>
      </c>
      <c r="AE44" s="10">
        <v>57.7</v>
      </c>
      <c r="AF44" s="10">
        <v>52</v>
      </c>
      <c r="AG44" s="32">
        <v>49</v>
      </c>
      <c r="AH44" s="14">
        <v>0.13287740469411999</v>
      </c>
      <c r="AI44" s="14">
        <v>4.2688338642152702E-3</v>
      </c>
      <c r="AJ44" s="14">
        <v>6.6417754477242297E-2</v>
      </c>
      <c r="AK44" s="32">
        <v>78.2</v>
      </c>
      <c r="AL44" s="18" t="s">
        <v>148</v>
      </c>
      <c r="AM44" s="32">
        <v>0.98299999999999998</v>
      </c>
      <c r="AN44" s="32">
        <v>0.01</v>
      </c>
      <c r="AO44" s="17">
        <v>0.45800000000000002</v>
      </c>
      <c r="AP44" s="54">
        <f t="shared" si="1"/>
        <v>14804232799.999998</v>
      </c>
      <c r="AQ44" s="32">
        <v>6.0000000000000001E-3</v>
      </c>
      <c r="AR44" s="32">
        <v>1.4E-2</v>
      </c>
      <c r="AS44" s="18" t="s">
        <v>76</v>
      </c>
      <c r="AT44" s="32" t="s">
        <v>69</v>
      </c>
      <c r="AU44" s="23" t="s">
        <v>69</v>
      </c>
      <c r="AV44" s="62" t="s">
        <v>69</v>
      </c>
    </row>
    <row r="45" spans="1:48" s="1" customFormat="1" ht="28" x14ac:dyDescent="0.2">
      <c r="A45" s="68"/>
      <c r="B45" s="29" t="s">
        <v>61</v>
      </c>
      <c r="C45" s="32" t="s">
        <v>146</v>
      </c>
      <c r="D45" s="32" t="s">
        <v>149</v>
      </c>
      <c r="E45" s="64"/>
      <c r="F45" s="64"/>
      <c r="G45" s="71"/>
      <c r="H45" s="29">
        <v>39</v>
      </c>
      <c r="I45" s="29" t="s">
        <v>134</v>
      </c>
      <c r="J45" s="29">
        <v>5</v>
      </c>
      <c r="K45" s="49">
        <v>330000000</v>
      </c>
      <c r="L45" s="10">
        <v>246742</v>
      </c>
      <c r="M45" s="10">
        <v>104285</v>
      </c>
      <c r="N45" s="10">
        <v>27412</v>
      </c>
      <c r="O45" s="10">
        <v>1570</v>
      </c>
      <c r="P45" s="10">
        <v>9</v>
      </c>
      <c r="Q45" s="17">
        <v>0.29449999999999998</v>
      </c>
      <c r="R45" s="18">
        <v>57.7</v>
      </c>
      <c r="S45" s="10">
        <v>48</v>
      </c>
      <c r="T45" s="14">
        <v>0.144415584415584</v>
      </c>
      <c r="U45" s="14">
        <v>4.1559469622006696E-3</v>
      </c>
      <c r="V45" s="14">
        <v>8.7284482758620593E-2</v>
      </c>
      <c r="W45" s="10">
        <v>29850619</v>
      </c>
      <c r="X45" s="10">
        <v>20132804</v>
      </c>
      <c r="Y45" s="10">
        <v>3370040</v>
      </c>
      <c r="Z45" s="10">
        <v>170266</v>
      </c>
      <c r="AA45" s="10">
        <v>824</v>
      </c>
      <c r="AB45" s="58">
        <v>0.69078817833819794</v>
      </c>
      <c r="AC45" s="32">
        <v>487615</v>
      </c>
      <c r="AD45" s="32">
        <v>0.55000000000000004</v>
      </c>
      <c r="AE45" s="10">
        <v>65.599999999999994</v>
      </c>
      <c r="AF45" s="10">
        <v>58</v>
      </c>
      <c r="AG45" s="32">
        <v>52</v>
      </c>
      <c r="AH45" s="14">
        <v>0.13023276977178</v>
      </c>
      <c r="AI45" s="14">
        <v>5.2030185451101404E-3</v>
      </c>
      <c r="AJ45" s="14">
        <v>7.7410406209498003E-2</v>
      </c>
      <c r="AK45" s="32">
        <v>80.2</v>
      </c>
      <c r="AL45" s="18" t="s">
        <v>148</v>
      </c>
      <c r="AM45" s="32">
        <v>0.98199999999999998</v>
      </c>
      <c r="AN45" s="32">
        <v>0.01</v>
      </c>
      <c r="AO45" s="17">
        <v>0.32800000000000001</v>
      </c>
      <c r="AP45" s="54">
        <f t="shared" si="1"/>
        <v>5607574500</v>
      </c>
      <c r="AQ45" s="32">
        <v>-1.6E-2</v>
      </c>
      <c r="AR45" s="32">
        <v>2.1000000000000001E-2</v>
      </c>
      <c r="AS45" s="18" t="s">
        <v>76</v>
      </c>
      <c r="AT45" s="32" t="s">
        <v>69</v>
      </c>
      <c r="AU45" s="23" t="s">
        <v>69</v>
      </c>
      <c r="AV45" s="62" t="s">
        <v>69</v>
      </c>
    </row>
    <row r="46" spans="1:48" s="1" customFormat="1" ht="36" customHeight="1" x14ac:dyDescent="0.2">
      <c r="A46" s="67">
        <v>15</v>
      </c>
      <c r="B46" s="30" t="s">
        <v>59</v>
      </c>
      <c r="C46" s="30" t="s">
        <v>150</v>
      </c>
      <c r="D46" s="30" t="s">
        <v>151</v>
      </c>
      <c r="E46" s="70" t="s">
        <v>131</v>
      </c>
      <c r="F46" s="70" t="s">
        <v>132</v>
      </c>
      <c r="G46" s="70" t="s">
        <v>133</v>
      </c>
      <c r="H46" s="30">
        <v>5</v>
      </c>
      <c r="I46" s="31" t="s">
        <v>134</v>
      </c>
      <c r="J46" s="30">
        <v>4</v>
      </c>
      <c r="K46" s="46">
        <v>153000000</v>
      </c>
      <c r="L46" s="1">
        <v>301961</v>
      </c>
      <c r="M46" s="1">
        <v>68864</v>
      </c>
      <c r="N46" s="1">
        <v>2620</v>
      </c>
      <c r="O46" s="1">
        <v>57</v>
      </c>
      <c r="P46" s="1">
        <v>13</v>
      </c>
      <c r="Q46" s="11">
        <v>4.02E-2</v>
      </c>
      <c r="R46" s="16">
        <v>55.7</v>
      </c>
      <c r="S46" s="1">
        <v>50</v>
      </c>
      <c r="T46" s="12">
        <v>0.18962962962962901</v>
      </c>
      <c r="U46" s="12">
        <v>5.3380782918149398E-3</v>
      </c>
      <c r="V46" s="12">
        <v>0.118760757314974</v>
      </c>
      <c r="W46" s="1">
        <v>37456370</v>
      </c>
      <c r="X46" s="1">
        <v>16715280</v>
      </c>
      <c r="Y46" s="1">
        <v>146642</v>
      </c>
      <c r="Z46" s="1">
        <v>4134</v>
      </c>
      <c r="AA46" s="1">
        <v>482</v>
      </c>
      <c r="AB46" s="57">
        <v>0.30140434380997499</v>
      </c>
      <c r="AC46" s="30">
        <v>9275</v>
      </c>
      <c r="AD46" s="30">
        <v>0.01</v>
      </c>
      <c r="AE46" s="1">
        <v>47.5</v>
      </c>
      <c r="AF46" s="1">
        <v>43</v>
      </c>
      <c r="AG46" s="30">
        <v>39</v>
      </c>
      <c r="AH46" s="12">
        <v>0.180106692257754</v>
      </c>
      <c r="AI46" s="12">
        <v>7.2189390990480898E-3</v>
      </c>
      <c r="AJ46" s="12">
        <v>0.11695869837296601</v>
      </c>
      <c r="AK46" s="30">
        <v>3.5</v>
      </c>
      <c r="AL46" s="16" t="s">
        <v>152</v>
      </c>
      <c r="AM46" s="30">
        <v>0.84499999999999997</v>
      </c>
      <c r="AN46" s="30">
        <v>7.5999999999999998E-2</v>
      </c>
      <c r="AO46" s="11">
        <v>0.01</v>
      </c>
      <c r="AP46" s="53">
        <f t="shared" si="1"/>
        <v>342588420</v>
      </c>
      <c r="AQ46" s="30" t="s">
        <v>69</v>
      </c>
      <c r="AR46" s="30" t="s">
        <v>69</v>
      </c>
      <c r="AS46" s="16" t="s">
        <v>58</v>
      </c>
      <c r="AT46" s="30">
        <v>8</v>
      </c>
      <c r="AU46" s="22" t="s">
        <v>69</v>
      </c>
      <c r="AV46" s="61" t="s">
        <v>69</v>
      </c>
    </row>
    <row r="47" spans="1:48" s="1" customFormat="1" ht="28" x14ac:dyDescent="0.2">
      <c r="A47" s="67"/>
      <c r="B47" s="30" t="s">
        <v>61</v>
      </c>
      <c r="C47" s="30" t="s">
        <v>150</v>
      </c>
      <c r="D47" s="30" t="s">
        <v>153</v>
      </c>
      <c r="E47" s="70"/>
      <c r="F47" s="70"/>
      <c r="G47" s="70"/>
      <c r="H47" s="30">
        <v>38</v>
      </c>
      <c r="I47" s="31" t="s">
        <v>134</v>
      </c>
      <c r="J47" s="30">
        <v>5</v>
      </c>
      <c r="K47" s="46">
        <v>300000000</v>
      </c>
      <c r="L47" s="1">
        <v>256711</v>
      </c>
      <c r="M47" s="1">
        <v>61241</v>
      </c>
      <c r="N47" s="1">
        <v>1263</v>
      </c>
      <c r="O47" s="1">
        <v>36</v>
      </c>
      <c r="P47" s="1">
        <v>7</v>
      </c>
      <c r="Q47" s="11">
        <v>2.1600000000000001E-2</v>
      </c>
      <c r="R47" s="16">
        <v>66</v>
      </c>
      <c r="S47" s="1">
        <v>62</v>
      </c>
      <c r="T47" s="12">
        <v>0.144230769230769</v>
      </c>
      <c r="U47" s="12">
        <v>1.45454545454545E-2</v>
      </c>
      <c r="V47" s="12">
        <v>7.4534161490683204E-2</v>
      </c>
      <c r="W47" s="1">
        <v>38831394</v>
      </c>
      <c r="X47" s="1">
        <v>14831372</v>
      </c>
      <c r="Y47" s="1">
        <v>31605</v>
      </c>
      <c r="Z47" s="1">
        <v>1353</v>
      </c>
      <c r="AA47" s="1">
        <v>117</v>
      </c>
      <c r="AB47" s="57">
        <v>3.3996922199780302E-2</v>
      </c>
      <c r="AC47" s="30">
        <v>2523</v>
      </c>
      <c r="AD47" s="30">
        <v>0</v>
      </c>
      <c r="AE47" s="1">
        <v>54</v>
      </c>
      <c r="AF47" s="1">
        <v>53</v>
      </c>
      <c r="AG47" s="30">
        <v>40</v>
      </c>
      <c r="AH47" s="12">
        <v>7.19467956469165E-2</v>
      </c>
      <c r="AI47" s="12">
        <v>1.61658759444737E-2</v>
      </c>
      <c r="AJ47" s="12">
        <v>4.2513431441251998E-2</v>
      </c>
      <c r="AK47" s="30">
        <v>3.5</v>
      </c>
      <c r="AL47" s="16" t="s">
        <v>152</v>
      </c>
      <c r="AM47" s="30">
        <v>0.88600000000000001</v>
      </c>
      <c r="AN47" s="30">
        <v>7.4999999999999997E-2</v>
      </c>
      <c r="AO47" s="11">
        <v>0</v>
      </c>
      <c r="AP47" s="53">
        <f t="shared" si="1"/>
        <v>427680000</v>
      </c>
      <c r="AQ47" s="30" t="s">
        <v>69</v>
      </c>
      <c r="AR47" s="30" t="s">
        <v>69</v>
      </c>
      <c r="AS47" s="16" t="s">
        <v>79</v>
      </c>
      <c r="AT47" s="30" t="s">
        <v>69</v>
      </c>
      <c r="AU47" s="22" t="s">
        <v>69</v>
      </c>
      <c r="AV47" s="61" t="s">
        <v>69</v>
      </c>
    </row>
    <row r="48" spans="1:48" s="1" customFormat="1" ht="36" customHeight="1" x14ac:dyDescent="0.2">
      <c r="A48" s="68">
        <v>16</v>
      </c>
      <c r="B48" s="29" t="s">
        <v>59</v>
      </c>
      <c r="C48" s="32" t="s">
        <v>154</v>
      </c>
      <c r="D48" s="32" t="s">
        <v>155</v>
      </c>
      <c r="E48" s="64" t="s">
        <v>156</v>
      </c>
      <c r="F48" s="64" t="s">
        <v>157</v>
      </c>
      <c r="G48" s="71" t="s">
        <v>158</v>
      </c>
      <c r="H48" s="29">
        <v>8</v>
      </c>
      <c r="I48" s="29" t="s">
        <v>134</v>
      </c>
      <c r="J48" s="29">
        <v>4</v>
      </c>
      <c r="K48" s="49">
        <v>207000000</v>
      </c>
      <c r="L48" s="10">
        <v>279119</v>
      </c>
      <c r="M48" s="10">
        <v>49363</v>
      </c>
      <c r="N48" s="10">
        <v>2825</v>
      </c>
      <c r="O48" s="10">
        <v>141</v>
      </c>
      <c r="P48" s="10">
        <v>1</v>
      </c>
      <c r="Q48" s="17">
        <v>6.3E-2</v>
      </c>
      <c r="R48" s="18">
        <v>51.3</v>
      </c>
      <c r="S48" s="10">
        <v>45</v>
      </c>
      <c r="T48" s="14">
        <v>0.22508038585209</v>
      </c>
      <c r="U48" s="14">
        <v>3.08641975308641E-3</v>
      </c>
      <c r="V48" s="14">
        <v>0.12611012433392499</v>
      </c>
      <c r="W48" s="10">
        <v>31947625</v>
      </c>
      <c r="X48" s="10">
        <v>16831073</v>
      </c>
      <c r="Y48" s="10">
        <v>498517</v>
      </c>
      <c r="Z48" s="10">
        <v>25315</v>
      </c>
      <c r="AA48" s="10">
        <v>124</v>
      </c>
      <c r="AB48" s="58">
        <v>0.61360615570973998</v>
      </c>
      <c r="AC48" s="32">
        <v>48824</v>
      </c>
      <c r="AD48" s="32">
        <v>0.04</v>
      </c>
      <c r="AE48" s="10">
        <v>57.5</v>
      </c>
      <c r="AF48" s="10">
        <v>51</v>
      </c>
      <c r="AG48" s="32">
        <v>45</v>
      </c>
      <c r="AH48" s="14">
        <v>0.212825855836699</v>
      </c>
      <c r="AI48" s="14">
        <v>6.9829228644840997E-3</v>
      </c>
      <c r="AJ48" s="14">
        <v>0.125561207821906</v>
      </c>
      <c r="AK48" s="32">
        <v>19.100000000000001</v>
      </c>
      <c r="AL48" s="18" t="s">
        <v>159</v>
      </c>
      <c r="AM48" s="32">
        <v>0.95399999999999996</v>
      </c>
      <c r="AN48" s="32">
        <v>2.1999999999999999E-2</v>
      </c>
      <c r="AO48" s="17">
        <v>0.04</v>
      </c>
      <c r="AP48" s="54">
        <f t="shared" si="1"/>
        <v>669003300</v>
      </c>
      <c r="AQ48" s="32" t="s">
        <v>69</v>
      </c>
      <c r="AR48" s="32" t="s">
        <v>69</v>
      </c>
      <c r="AS48" s="18" t="s">
        <v>76</v>
      </c>
      <c r="AT48" s="32" t="s">
        <v>69</v>
      </c>
      <c r="AU48" s="23" t="s">
        <v>69</v>
      </c>
      <c r="AV48" s="62" t="s">
        <v>69</v>
      </c>
    </row>
    <row r="49" spans="1:48" s="1" customFormat="1" ht="28" x14ac:dyDescent="0.2">
      <c r="A49" s="68"/>
      <c r="B49" s="29" t="s">
        <v>61</v>
      </c>
      <c r="C49" s="32" t="s">
        <v>154</v>
      </c>
      <c r="D49" s="32" t="s">
        <v>160</v>
      </c>
      <c r="E49" s="64"/>
      <c r="F49" s="64"/>
      <c r="G49" s="71"/>
      <c r="H49" s="29">
        <v>39</v>
      </c>
      <c r="I49" s="29" t="s">
        <v>134</v>
      </c>
      <c r="J49" s="29">
        <v>5</v>
      </c>
      <c r="K49" s="49">
        <v>2000000000</v>
      </c>
      <c r="L49" s="10">
        <v>253973</v>
      </c>
      <c r="M49" s="10">
        <v>54192</v>
      </c>
      <c r="N49" s="10">
        <v>790</v>
      </c>
      <c r="O49" s="10">
        <v>33</v>
      </c>
      <c r="P49" s="10">
        <v>1</v>
      </c>
      <c r="Q49" s="17">
        <v>1.55E-2</v>
      </c>
      <c r="R49" s="18">
        <v>62.8</v>
      </c>
      <c r="S49" s="10">
        <v>59</v>
      </c>
      <c r="T49" s="14">
        <v>0.162162162162162</v>
      </c>
      <c r="U49" s="14">
        <v>1.3333333333333299E-2</v>
      </c>
      <c r="V49" s="14">
        <v>8.8607594936708806E-2</v>
      </c>
      <c r="W49" s="10">
        <v>6424948</v>
      </c>
      <c r="X49" s="10">
        <v>2593130</v>
      </c>
      <c r="Y49" s="10">
        <v>20286</v>
      </c>
      <c r="Z49" s="10">
        <v>931</v>
      </c>
      <c r="AA49" s="10">
        <v>15</v>
      </c>
      <c r="AB49" s="58">
        <v>0.198180962774716</v>
      </c>
      <c r="AC49" s="32">
        <v>5369</v>
      </c>
      <c r="AD49" s="32">
        <v>0.01</v>
      </c>
      <c r="AE49" s="10">
        <v>64</v>
      </c>
      <c r="AF49" s="10">
        <v>57</v>
      </c>
      <c r="AG49" s="32">
        <v>41</v>
      </c>
      <c r="AH49" s="14">
        <v>0.19946284691136901</v>
      </c>
      <c r="AI49" s="14">
        <v>1.06480631540297E-2</v>
      </c>
      <c r="AJ49" s="14">
        <v>0.120552611657834</v>
      </c>
      <c r="AK49" s="32">
        <v>12.9</v>
      </c>
      <c r="AL49" s="18" t="s">
        <v>159</v>
      </c>
      <c r="AM49" s="32">
        <v>0.98299999999999998</v>
      </c>
      <c r="AN49" s="32">
        <v>1.4E-2</v>
      </c>
      <c r="AO49" s="17">
        <v>0</v>
      </c>
      <c r="AP49" s="54">
        <f t="shared" si="1"/>
        <v>1946799999.9999998</v>
      </c>
      <c r="AQ49" s="32" t="s">
        <v>69</v>
      </c>
      <c r="AR49" s="32" t="s">
        <v>69</v>
      </c>
      <c r="AS49" s="18" t="s">
        <v>76</v>
      </c>
      <c r="AT49" s="32" t="s">
        <v>69</v>
      </c>
      <c r="AU49" s="23" t="s">
        <v>69</v>
      </c>
      <c r="AV49" s="62" t="s">
        <v>69</v>
      </c>
    </row>
    <row r="50" spans="1:48" s="1" customFormat="1" ht="36" customHeight="1" x14ac:dyDescent="0.2">
      <c r="A50" s="67">
        <v>17</v>
      </c>
      <c r="B50" s="30" t="s">
        <v>59</v>
      </c>
      <c r="C50" s="30" t="s">
        <v>161</v>
      </c>
      <c r="D50" s="30" t="s">
        <v>162</v>
      </c>
      <c r="E50" s="70" t="s">
        <v>163</v>
      </c>
      <c r="F50" s="70" t="s">
        <v>164</v>
      </c>
      <c r="G50" s="70" t="s">
        <v>165</v>
      </c>
      <c r="H50" s="30">
        <v>5</v>
      </c>
      <c r="I50" s="31" t="s">
        <v>134</v>
      </c>
      <c r="J50" s="30">
        <v>4</v>
      </c>
      <c r="K50" s="46">
        <v>61200000</v>
      </c>
      <c r="L50" s="1">
        <v>278444</v>
      </c>
      <c r="M50" s="1">
        <v>79148</v>
      </c>
      <c r="N50" s="1">
        <v>38727</v>
      </c>
      <c r="O50" s="1">
        <v>2091</v>
      </c>
      <c r="P50" s="1">
        <v>5</v>
      </c>
      <c r="Q50" s="11">
        <v>0.54620000000000002</v>
      </c>
      <c r="R50" s="16">
        <v>59.6</v>
      </c>
      <c r="S50" s="1">
        <v>51</v>
      </c>
      <c r="T50" s="12">
        <v>0.147917349950803</v>
      </c>
      <c r="U50" s="12">
        <v>2.7404410805167601E-3</v>
      </c>
      <c r="V50" s="12">
        <v>0.110647725791737</v>
      </c>
      <c r="W50" s="1">
        <v>28414351</v>
      </c>
      <c r="X50" s="1">
        <v>17902387</v>
      </c>
      <c r="Y50" s="1">
        <v>2349640</v>
      </c>
      <c r="Z50" s="1">
        <v>123533</v>
      </c>
      <c r="AA50" s="1">
        <v>542</v>
      </c>
      <c r="AB50" s="57">
        <v>0.75993469474210296</v>
      </c>
      <c r="AC50" s="30">
        <v>213244</v>
      </c>
      <c r="AD50" s="30">
        <v>0.2</v>
      </c>
      <c r="AE50" s="1">
        <v>60.1</v>
      </c>
      <c r="AF50" s="1">
        <v>53</v>
      </c>
      <c r="AG50" s="30">
        <v>49</v>
      </c>
      <c r="AH50" s="12">
        <v>0.14646442734048901</v>
      </c>
      <c r="AI50" s="12">
        <v>4.8125129480008199E-3</v>
      </c>
      <c r="AJ50" s="12">
        <v>0.11124599933782101</v>
      </c>
      <c r="AK50" s="30">
        <v>42.9</v>
      </c>
      <c r="AL50" s="16" t="s">
        <v>166</v>
      </c>
      <c r="AM50" s="30">
        <v>0.97799999999999998</v>
      </c>
      <c r="AN50" s="30">
        <v>1.0999999999999999E-2</v>
      </c>
      <c r="AO50" s="11">
        <v>0.151</v>
      </c>
      <c r="AP50" s="53">
        <f t="shared" si="1"/>
        <v>1992275424</v>
      </c>
      <c r="AQ50" s="30">
        <v>2.5999999999999999E-2</v>
      </c>
      <c r="AR50" s="30">
        <v>3.7999999999999999E-2</v>
      </c>
      <c r="AS50" s="16" t="s">
        <v>76</v>
      </c>
      <c r="AT50" s="30" t="s">
        <v>69</v>
      </c>
      <c r="AU50" s="22" t="s">
        <v>69</v>
      </c>
      <c r="AV50" s="61" t="s">
        <v>69</v>
      </c>
    </row>
    <row r="51" spans="1:48" s="1" customFormat="1" ht="28" x14ac:dyDescent="0.2">
      <c r="A51" s="67"/>
      <c r="B51" s="30" t="s">
        <v>61</v>
      </c>
      <c r="C51" s="30" t="s">
        <v>161</v>
      </c>
      <c r="D51" s="30" t="s">
        <v>167</v>
      </c>
      <c r="E51" s="70"/>
      <c r="F51" s="70"/>
      <c r="G51" s="70"/>
      <c r="H51" s="30">
        <v>37</v>
      </c>
      <c r="I51" s="31" t="s">
        <v>134</v>
      </c>
      <c r="J51" s="30">
        <v>5</v>
      </c>
      <c r="K51" s="46">
        <v>1610000000</v>
      </c>
      <c r="L51" s="1">
        <v>247137</v>
      </c>
      <c r="M51" s="1">
        <v>75107</v>
      </c>
      <c r="N51" s="1">
        <v>17407</v>
      </c>
      <c r="O51" s="1">
        <v>881</v>
      </c>
      <c r="P51" s="1">
        <v>6</v>
      </c>
      <c r="Q51" s="11">
        <v>0.25659999999999999</v>
      </c>
      <c r="R51" s="16">
        <v>41</v>
      </c>
      <c r="S51" s="1">
        <v>37</v>
      </c>
      <c r="T51" s="12">
        <v>0.29929873772790999</v>
      </c>
      <c r="U51" s="12">
        <v>3.7938665823585198E-3</v>
      </c>
      <c r="V51" s="12">
        <v>0.17076659038901601</v>
      </c>
      <c r="W51" s="1">
        <v>30569569</v>
      </c>
      <c r="X51" s="1">
        <v>19923997</v>
      </c>
      <c r="Y51" s="1">
        <v>2830692</v>
      </c>
      <c r="Z51" s="1">
        <v>126147</v>
      </c>
      <c r="AA51" s="1">
        <v>1118</v>
      </c>
      <c r="AB51" s="57">
        <v>0.59641471538065305</v>
      </c>
      <c r="AC51" s="30">
        <v>443564</v>
      </c>
      <c r="AD51" s="30">
        <v>0.55000000000000004</v>
      </c>
      <c r="AE51" s="1">
        <v>48.6</v>
      </c>
      <c r="AF51" s="1">
        <v>45</v>
      </c>
      <c r="AG51" s="30">
        <v>43</v>
      </c>
      <c r="AH51" s="12">
        <v>0.27961050703085899</v>
      </c>
      <c r="AI51" s="12">
        <v>4.8753098423741101E-3</v>
      </c>
      <c r="AJ51" s="12">
        <v>0.14167830547135599</v>
      </c>
      <c r="AK51" s="30">
        <v>90.6</v>
      </c>
      <c r="AL51" s="16" t="s">
        <v>166</v>
      </c>
      <c r="AM51" s="30">
        <v>0.99199999999999999</v>
      </c>
      <c r="AN51" s="30">
        <v>6.0000000000000001E-3</v>
      </c>
      <c r="AO51" s="11">
        <v>0.33200000000000002</v>
      </c>
      <c r="AP51" s="53">
        <f t="shared" si="1"/>
        <v>16938166000</v>
      </c>
      <c r="AQ51" s="30">
        <v>3.0000000000000001E-3</v>
      </c>
      <c r="AR51" s="30">
        <v>1.0999999999999999E-2</v>
      </c>
      <c r="AS51" s="16" t="s">
        <v>76</v>
      </c>
      <c r="AT51" s="30" t="s">
        <v>69</v>
      </c>
      <c r="AU51" s="22" t="s">
        <v>69</v>
      </c>
      <c r="AV51" s="61" t="s">
        <v>69</v>
      </c>
    </row>
    <row r="52" spans="1:48" s="1" customFormat="1" ht="28" customHeight="1" x14ac:dyDescent="0.2">
      <c r="A52" s="68">
        <v>18</v>
      </c>
      <c r="B52" s="29" t="s">
        <v>59</v>
      </c>
      <c r="C52" s="32" t="s">
        <v>168</v>
      </c>
      <c r="D52" s="32" t="s">
        <v>169</v>
      </c>
      <c r="E52" s="64" t="s">
        <v>170</v>
      </c>
      <c r="F52" s="64" t="s">
        <v>171</v>
      </c>
      <c r="G52" s="71" t="s">
        <v>172</v>
      </c>
      <c r="H52" s="29">
        <v>7</v>
      </c>
      <c r="I52" s="29" t="s">
        <v>134</v>
      </c>
      <c r="J52" s="29">
        <v>4</v>
      </c>
      <c r="K52" s="49">
        <v>234000000</v>
      </c>
      <c r="L52" s="10">
        <v>273996</v>
      </c>
      <c r="M52" s="10">
        <v>121708</v>
      </c>
      <c r="N52" s="10">
        <v>13636</v>
      </c>
      <c r="O52" s="10">
        <v>401</v>
      </c>
      <c r="P52" s="10">
        <v>34</v>
      </c>
      <c r="Q52" s="17">
        <v>0.1227</v>
      </c>
      <c r="R52" s="18">
        <v>52.2</v>
      </c>
      <c r="S52" s="10">
        <v>44</v>
      </c>
      <c r="T52" s="14">
        <v>0.18401015228426301</v>
      </c>
      <c r="U52" s="14">
        <v>3.3317467872441601E-3</v>
      </c>
      <c r="V52" s="14">
        <v>0.132041621815572</v>
      </c>
      <c r="W52" s="10">
        <v>29535308</v>
      </c>
      <c r="X52" s="10">
        <v>20296921</v>
      </c>
      <c r="Y52" s="10">
        <v>1541691</v>
      </c>
      <c r="Z52" s="10">
        <v>38561</v>
      </c>
      <c r="AA52" s="10">
        <v>6222</v>
      </c>
      <c r="AB52" s="58">
        <v>0.59376680827599404</v>
      </c>
      <c r="AC52" s="32">
        <v>198726</v>
      </c>
      <c r="AD52" s="32">
        <v>0.19</v>
      </c>
      <c r="AE52" s="10">
        <v>58.7</v>
      </c>
      <c r="AF52" s="10">
        <v>50</v>
      </c>
      <c r="AG52" s="32">
        <v>45</v>
      </c>
      <c r="AH52" s="14">
        <v>0.16604643700053801</v>
      </c>
      <c r="AI52" s="14">
        <v>5.74677249247492E-3</v>
      </c>
      <c r="AJ52" s="14">
        <v>0.12553691547126899</v>
      </c>
      <c r="AK52" s="32">
        <v>42.7</v>
      </c>
      <c r="AL52" s="18" t="s">
        <v>173</v>
      </c>
      <c r="AM52" s="32">
        <v>0.98699999999999999</v>
      </c>
      <c r="AN52" s="32">
        <v>8.9999999999999993E-3</v>
      </c>
      <c r="AO52" s="17">
        <v>0.14199999999999999</v>
      </c>
      <c r="AP52" s="54">
        <f t="shared" si="1"/>
        <v>1498755960.0000002</v>
      </c>
      <c r="AQ52" s="32">
        <v>-4.4999999999999998E-2</v>
      </c>
      <c r="AR52" s="32">
        <v>3.3000000000000002E-2</v>
      </c>
      <c r="AS52" s="18" t="s">
        <v>58</v>
      </c>
      <c r="AT52" s="32">
        <v>0</v>
      </c>
      <c r="AU52" s="23" t="s">
        <v>69</v>
      </c>
      <c r="AV52" s="62" t="s">
        <v>69</v>
      </c>
    </row>
    <row r="53" spans="1:48" s="1" customFormat="1" ht="28" customHeight="1" x14ac:dyDescent="0.2">
      <c r="A53" s="68"/>
      <c r="B53" s="29" t="s">
        <v>61</v>
      </c>
      <c r="C53" s="32" t="s">
        <v>168</v>
      </c>
      <c r="D53" s="32" t="s">
        <v>174</v>
      </c>
      <c r="E53" s="64"/>
      <c r="F53" s="64"/>
      <c r="G53" s="71"/>
      <c r="H53" s="29">
        <v>36</v>
      </c>
      <c r="I53" s="29" t="s">
        <v>134</v>
      </c>
      <c r="J53" s="29">
        <v>5</v>
      </c>
      <c r="K53" s="49">
        <v>234000000</v>
      </c>
      <c r="L53" s="10">
        <v>252759</v>
      </c>
      <c r="M53" s="10">
        <v>117491</v>
      </c>
      <c r="N53" s="10">
        <v>39876</v>
      </c>
      <c r="O53" s="10">
        <v>1047</v>
      </c>
      <c r="P53" s="10">
        <v>82</v>
      </c>
      <c r="Q53" s="17">
        <v>0.37080000000000002</v>
      </c>
      <c r="R53" s="18">
        <v>52.4</v>
      </c>
      <c r="S53" s="10">
        <v>47</v>
      </c>
      <c r="T53" s="14">
        <v>0.181247036510194</v>
      </c>
      <c r="U53" s="14">
        <v>5.1876188829327301E-3</v>
      </c>
      <c r="V53" s="14">
        <v>0.12642572488662901</v>
      </c>
      <c r="W53" s="10">
        <v>30890464</v>
      </c>
      <c r="X53" s="10">
        <v>22671048</v>
      </c>
      <c r="Y53" s="10">
        <v>3425474</v>
      </c>
      <c r="Z53" s="10">
        <v>89464</v>
      </c>
      <c r="AA53" s="10">
        <v>15693</v>
      </c>
      <c r="AB53" s="58">
        <v>0.69552188324068598</v>
      </c>
      <c r="AC53" s="32">
        <v>409177</v>
      </c>
      <c r="AD53" s="32">
        <v>0.43</v>
      </c>
      <c r="AE53" s="10">
        <v>56.6</v>
      </c>
      <c r="AF53" s="10">
        <v>52</v>
      </c>
      <c r="AG53" s="32">
        <v>48</v>
      </c>
      <c r="AH53" s="14">
        <v>0.176715344309056</v>
      </c>
      <c r="AI53" s="14">
        <v>5.4370061745772497E-3</v>
      </c>
      <c r="AJ53" s="14">
        <v>0.12781838144775801</v>
      </c>
      <c r="AK53" s="32">
        <v>71.3</v>
      </c>
      <c r="AL53" s="18" t="s">
        <v>173</v>
      </c>
      <c r="AM53" s="32">
        <v>0.99099999999999999</v>
      </c>
      <c r="AN53" s="32">
        <v>6.0000000000000001E-3</v>
      </c>
      <c r="AO53" s="17">
        <v>0.26600000000000001</v>
      </c>
      <c r="AP53" s="54">
        <f t="shared" si="1"/>
        <v>4546601280</v>
      </c>
      <c r="AQ53" s="32">
        <v>1.0999999999999999E-2</v>
      </c>
      <c r="AR53" s="32">
        <v>2.1000000000000001E-2</v>
      </c>
      <c r="AS53" s="18" t="s">
        <v>58</v>
      </c>
      <c r="AT53" s="32">
        <v>478</v>
      </c>
      <c r="AU53" s="23">
        <v>1.2E-2</v>
      </c>
      <c r="AV53" s="62">
        <v>1.952</v>
      </c>
    </row>
    <row r="54" spans="1:48" s="1" customFormat="1" ht="28" customHeight="1" x14ac:dyDescent="0.2">
      <c r="A54" s="67">
        <v>19</v>
      </c>
      <c r="B54" s="30" t="s">
        <v>59</v>
      </c>
      <c r="C54" s="30" t="s">
        <v>175</v>
      </c>
      <c r="D54" s="30" t="s">
        <v>176</v>
      </c>
      <c r="E54" s="70" t="s">
        <v>177</v>
      </c>
      <c r="F54" s="70" t="s">
        <v>164</v>
      </c>
      <c r="G54" s="70" t="s">
        <v>178</v>
      </c>
      <c r="H54" s="30">
        <v>5</v>
      </c>
      <c r="I54" s="31" t="s">
        <v>134</v>
      </c>
      <c r="J54" s="30">
        <v>4</v>
      </c>
      <c r="K54" s="46">
        <v>57200000</v>
      </c>
      <c r="L54" s="1">
        <v>308638</v>
      </c>
      <c r="M54" s="1">
        <v>74696</v>
      </c>
      <c r="N54" s="1">
        <v>17152</v>
      </c>
      <c r="O54" s="1">
        <v>906</v>
      </c>
      <c r="P54" s="1">
        <v>3</v>
      </c>
      <c r="Q54" s="11">
        <v>0.25750000000000001</v>
      </c>
      <c r="R54" s="16">
        <v>56.3</v>
      </c>
      <c r="S54" s="1">
        <v>46</v>
      </c>
      <c r="T54" s="12">
        <v>0.16094986807387801</v>
      </c>
      <c r="U54" s="12">
        <v>2.80461202866936E-3</v>
      </c>
      <c r="V54" s="12">
        <v>0.113223371540396</v>
      </c>
      <c r="W54" s="1">
        <v>32221580</v>
      </c>
      <c r="X54" s="1">
        <v>19180074</v>
      </c>
      <c r="Y54" s="1">
        <v>1345943</v>
      </c>
      <c r="Z54" s="1">
        <v>69670</v>
      </c>
      <c r="AA54" s="1">
        <v>356</v>
      </c>
      <c r="AB54" s="57">
        <v>0.70297815326468505</v>
      </c>
      <c r="AC54" s="30">
        <v>116478</v>
      </c>
      <c r="AD54" s="30">
        <v>0.11</v>
      </c>
      <c r="AE54" s="1">
        <v>59.5</v>
      </c>
      <c r="AF54" s="1">
        <v>50</v>
      </c>
      <c r="AG54" s="30">
        <v>46</v>
      </c>
      <c r="AH54" s="12">
        <v>0.146809982782757</v>
      </c>
      <c r="AI54" s="12">
        <v>6.5519846751482397E-3</v>
      </c>
      <c r="AJ54" s="12">
        <v>0.10382865269569699</v>
      </c>
      <c r="AK54" s="30">
        <v>26.4</v>
      </c>
      <c r="AL54" s="16" t="s">
        <v>179</v>
      </c>
      <c r="AM54" s="30">
        <v>0.97399999999999998</v>
      </c>
      <c r="AN54" s="30">
        <v>1.6E-2</v>
      </c>
      <c r="AO54" s="11">
        <v>8.7999999999999995E-2</v>
      </c>
      <c r="AP54" s="53">
        <f t="shared" si="1"/>
        <v>829242700</v>
      </c>
      <c r="AQ54" s="30" t="s">
        <v>69</v>
      </c>
      <c r="AR54" s="30" t="s">
        <v>69</v>
      </c>
      <c r="AS54" s="16" t="s">
        <v>76</v>
      </c>
      <c r="AT54" s="30" t="s">
        <v>69</v>
      </c>
      <c r="AU54" s="22" t="s">
        <v>69</v>
      </c>
      <c r="AV54" s="61" t="s">
        <v>69</v>
      </c>
    </row>
    <row r="55" spans="1:48" s="1" customFormat="1" ht="28" customHeight="1" x14ac:dyDescent="0.2">
      <c r="A55" s="67"/>
      <c r="B55" s="30" t="s">
        <v>61</v>
      </c>
      <c r="C55" s="30" t="s">
        <v>175</v>
      </c>
      <c r="D55" s="30" t="s">
        <v>180</v>
      </c>
      <c r="E55" s="70"/>
      <c r="F55" s="70"/>
      <c r="G55" s="70"/>
      <c r="H55" s="30">
        <v>37</v>
      </c>
      <c r="I55" s="31" t="s">
        <v>134</v>
      </c>
      <c r="J55" s="30">
        <v>5</v>
      </c>
      <c r="K55" s="46">
        <v>1450000000</v>
      </c>
      <c r="L55" s="1">
        <v>260529</v>
      </c>
      <c r="M55" s="1">
        <v>93264</v>
      </c>
      <c r="N55" s="1">
        <v>974</v>
      </c>
      <c r="O55" s="1">
        <v>53</v>
      </c>
      <c r="P55" s="1" t="s">
        <v>69</v>
      </c>
      <c r="Q55" s="11">
        <v>1.1599999999999999E-2</v>
      </c>
      <c r="R55" s="16">
        <v>56.2</v>
      </c>
      <c r="S55" s="1">
        <v>48</v>
      </c>
      <c r="T55" s="12">
        <v>0.17857142857142799</v>
      </c>
      <c r="U55" s="12">
        <v>0</v>
      </c>
      <c r="V55" s="12">
        <v>0.11111111111111099</v>
      </c>
      <c r="W55" s="1">
        <v>30826635</v>
      </c>
      <c r="X55" s="1">
        <v>17887520</v>
      </c>
      <c r="Y55" s="1">
        <v>397818</v>
      </c>
      <c r="Z55" s="1">
        <v>19324</v>
      </c>
      <c r="AA55" s="1">
        <v>150</v>
      </c>
      <c r="AB55" s="57">
        <v>0.44121711673837399</v>
      </c>
      <c r="AC55" s="30">
        <v>83929</v>
      </c>
      <c r="AD55" s="30">
        <v>7.0000000000000007E-2</v>
      </c>
      <c r="AE55" s="1">
        <v>71.599999999999994</v>
      </c>
      <c r="AF55" s="1">
        <v>65</v>
      </c>
      <c r="AG55" s="30">
        <v>49</v>
      </c>
      <c r="AH55" s="12">
        <v>0.12368397595253799</v>
      </c>
      <c r="AI55" s="12">
        <v>8.2141547488082094E-3</v>
      </c>
      <c r="AJ55" s="12">
        <v>8.0528810177101506E-2</v>
      </c>
      <c r="AK55" s="30">
        <v>93.1</v>
      </c>
      <c r="AL55" s="16" t="s">
        <v>179</v>
      </c>
      <c r="AM55" s="30">
        <v>0.98499999999999999</v>
      </c>
      <c r="AN55" s="30">
        <v>8.0000000000000002E-3</v>
      </c>
      <c r="AO55" s="11">
        <v>6.8000000000000005E-2</v>
      </c>
      <c r="AP55" s="53">
        <f t="shared" si="1"/>
        <v>945283999.99999988</v>
      </c>
      <c r="AQ55" s="30" t="s">
        <v>69</v>
      </c>
      <c r="AR55" s="30" t="s">
        <v>69</v>
      </c>
      <c r="AS55" s="16" t="s">
        <v>76</v>
      </c>
      <c r="AT55" s="30" t="s">
        <v>69</v>
      </c>
      <c r="AU55" s="22" t="s">
        <v>69</v>
      </c>
      <c r="AV55" s="61" t="s">
        <v>69</v>
      </c>
    </row>
    <row r="56" spans="1:48" s="1" customFormat="1" ht="28" customHeight="1" x14ac:dyDescent="0.2">
      <c r="A56" s="68">
        <v>20</v>
      </c>
      <c r="B56" s="29" t="s">
        <v>59</v>
      </c>
      <c r="C56" s="32" t="s">
        <v>181</v>
      </c>
      <c r="D56" s="32" t="s">
        <v>182</v>
      </c>
      <c r="E56" s="64" t="s">
        <v>183</v>
      </c>
      <c r="F56" s="64" t="s">
        <v>184</v>
      </c>
      <c r="G56" s="71" t="s">
        <v>185</v>
      </c>
      <c r="H56" s="29">
        <v>4</v>
      </c>
      <c r="I56" s="29" t="s">
        <v>134</v>
      </c>
      <c r="J56" s="29">
        <v>4</v>
      </c>
      <c r="K56" s="49">
        <v>31400000</v>
      </c>
      <c r="L56" s="10">
        <v>285233</v>
      </c>
      <c r="M56" s="10">
        <v>76384</v>
      </c>
      <c r="N56" s="10">
        <v>43381</v>
      </c>
      <c r="O56" s="10">
        <v>2332</v>
      </c>
      <c r="P56" s="10">
        <v>18</v>
      </c>
      <c r="Q56" s="17">
        <v>0.63900000000000001</v>
      </c>
      <c r="R56" s="18">
        <v>64.3</v>
      </c>
      <c r="S56" s="10">
        <v>55</v>
      </c>
      <c r="T56" s="14">
        <v>8.1430592038795699E-2</v>
      </c>
      <c r="U56" s="14">
        <v>3.4834834834834801E-3</v>
      </c>
      <c r="V56" s="14">
        <v>5.8740956700140297E-2</v>
      </c>
      <c r="W56" s="10">
        <v>31411140</v>
      </c>
      <c r="X56" s="10">
        <v>19177245</v>
      </c>
      <c r="Y56" s="10">
        <v>2591883</v>
      </c>
      <c r="Z56" s="10">
        <v>132279</v>
      </c>
      <c r="AA56" s="10">
        <v>557</v>
      </c>
      <c r="AB56" s="58">
        <v>0.81277185539424401</v>
      </c>
      <c r="AC56" s="32">
        <v>230522</v>
      </c>
      <c r="AD56" s="32">
        <v>0.22</v>
      </c>
      <c r="AE56" s="10">
        <v>63.8</v>
      </c>
      <c r="AF56" s="10">
        <v>56</v>
      </c>
      <c r="AG56" s="32">
        <v>51</v>
      </c>
      <c r="AH56" s="14">
        <v>7.4552957810239504E-2</v>
      </c>
      <c r="AI56" s="14">
        <v>4.7787692116732497E-3</v>
      </c>
      <c r="AJ56" s="14">
        <v>5.7406190956679502E-2</v>
      </c>
      <c r="AK56" s="32">
        <v>35.9</v>
      </c>
      <c r="AL56" s="18" t="s">
        <v>186</v>
      </c>
      <c r="AM56" s="32">
        <v>0.98899999999999999</v>
      </c>
      <c r="AN56" s="32">
        <v>8.0000000000000002E-3</v>
      </c>
      <c r="AO56" s="17">
        <v>0.16300000000000001</v>
      </c>
      <c r="AP56" s="54">
        <f t="shared" si="1"/>
        <v>1290153780</v>
      </c>
      <c r="AQ56" s="32">
        <v>6.2E-2</v>
      </c>
      <c r="AR56" s="32">
        <v>1.4999999999999999E-2</v>
      </c>
      <c r="AS56" s="18" t="s">
        <v>76</v>
      </c>
      <c r="AT56" s="32" t="s">
        <v>69</v>
      </c>
      <c r="AU56" s="23" t="s">
        <v>69</v>
      </c>
      <c r="AV56" s="62" t="s">
        <v>69</v>
      </c>
    </row>
    <row r="57" spans="1:48" s="1" customFormat="1" ht="28" customHeight="1" x14ac:dyDescent="0.2">
      <c r="A57" s="68"/>
      <c r="B57" s="29" t="s">
        <v>61</v>
      </c>
      <c r="C57" s="32" t="s">
        <v>181</v>
      </c>
      <c r="D57" s="32" t="s">
        <v>187</v>
      </c>
      <c r="E57" s="64"/>
      <c r="F57" s="64"/>
      <c r="G57" s="71"/>
      <c r="H57" s="29">
        <v>38</v>
      </c>
      <c r="I57" s="29" t="s">
        <v>134</v>
      </c>
      <c r="J57" s="29">
        <v>5</v>
      </c>
      <c r="K57" s="49">
        <v>59600000</v>
      </c>
      <c r="L57" s="10">
        <v>218310</v>
      </c>
      <c r="M57" s="10">
        <v>81054</v>
      </c>
      <c r="N57" s="10">
        <v>43522</v>
      </c>
      <c r="O57" s="10">
        <v>2161</v>
      </c>
      <c r="P57" s="10">
        <v>7</v>
      </c>
      <c r="Q57" s="17">
        <v>0.59499999999999997</v>
      </c>
      <c r="R57" s="18">
        <v>44.6</v>
      </c>
      <c r="S57" s="10">
        <v>39</v>
      </c>
      <c r="T57" s="14">
        <v>0.15544933078393799</v>
      </c>
      <c r="U57" s="14">
        <v>4.2989876577451099E-3</v>
      </c>
      <c r="V57" s="14">
        <v>6.2400635930047597E-2</v>
      </c>
      <c r="W57" s="10">
        <v>29448528</v>
      </c>
      <c r="X57" s="10">
        <v>21089028</v>
      </c>
      <c r="Y57" s="10">
        <v>4585657</v>
      </c>
      <c r="Z57" s="10">
        <v>205931</v>
      </c>
      <c r="AA57" s="10">
        <v>1560</v>
      </c>
      <c r="AB57" s="58">
        <v>0.70899872673126496</v>
      </c>
      <c r="AC57" s="32">
        <v>500669</v>
      </c>
      <c r="AD57" s="32">
        <v>0.66</v>
      </c>
      <c r="AE57" s="10">
        <v>52.1</v>
      </c>
      <c r="AF57" s="10">
        <v>46</v>
      </c>
      <c r="AG57" s="32">
        <v>44</v>
      </c>
      <c r="AH57" s="14">
        <v>0.15059732330289299</v>
      </c>
      <c r="AI57" s="14">
        <v>5.9226566489342502E-3</v>
      </c>
      <c r="AJ57" s="14">
        <v>5.6257051004741598E-2</v>
      </c>
      <c r="AK57" s="32">
        <v>118.7</v>
      </c>
      <c r="AL57" s="18" t="s">
        <v>186</v>
      </c>
      <c r="AM57" s="32">
        <v>0.97099999999999997</v>
      </c>
      <c r="AN57" s="32">
        <v>1.4999999999999999E-2</v>
      </c>
      <c r="AO57" s="17">
        <v>0.372</v>
      </c>
      <c r="AP57" s="54">
        <f t="shared" si="1"/>
        <v>1581605200</v>
      </c>
      <c r="AQ57" s="32">
        <v>-2.9000000000000001E-2</v>
      </c>
      <c r="AR57" s="32">
        <v>1.4999999999999999E-2</v>
      </c>
      <c r="AS57" s="18" t="s">
        <v>76</v>
      </c>
      <c r="AT57" s="32" t="s">
        <v>69</v>
      </c>
      <c r="AU57" s="23" t="s">
        <v>69</v>
      </c>
      <c r="AV57" s="62" t="s">
        <v>69</v>
      </c>
    </row>
    <row r="58" spans="1:48" s="1" customFormat="1" ht="28" x14ac:dyDescent="0.2">
      <c r="A58" s="67">
        <v>21</v>
      </c>
      <c r="B58" s="30" t="s">
        <v>59</v>
      </c>
      <c r="C58" s="30" t="s">
        <v>188</v>
      </c>
      <c r="D58" s="30" t="s">
        <v>189</v>
      </c>
      <c r="E58" s="70" t="s">
        <v>190</v>
      </c>
      <c r="F58" s="70" t="s">
        <v>191</v>
      </c>
      <c r="G58" s="70" t="s">
        <v>69</v>
      </c>
      <c r="H58" s="30">
        <v>12</v>
      </c>
      <c r="I58" s="31" t="s">
        <v>134</v>
      </c>
      <c r="J58" s="30">
        <v>4</v>
      </c>
      <c r="K58" s="46">
        <v>37900000</v>
      </c>
      <c r="L58" s="1">
        <v>268073</v>
      </c>
      <c r="M58" s="1">
        <v>130797</v>
      </c>
      <c r="N58" s="1">
        <v>82798</v>
      </c>
      <c r="O58" s="1">
        <v>4488</v>
      </c>
      <c r="P58" s="1">
        <v>10</v>
      </c>
      <c r="Q58" s="11">
        <v>0.71060000000000001</v>
      </c>
      <c r="R58" s="16">
        <v>52.2</v>
      </c>
      <c r="S58" s="1">
        <v>45</v>
      </c>
      <c r="T58" s="12">
        <v>0.236062965278172</v>
      </c>
      <c r="U58" s="12">
        <v>3.1280547409579598E-3</v>
      </c>
      <c r="V58" s="12">
        <v>0.16293510060302099</v>
      </c>
      <c r="W58" s="1">
        <v>30962588</v>
      </c>
      <c r="X58" s="1">
        <v>23681224</v>
      </c>
      <c r="Y58" s="1">
        <v>6703207</v>
      </c>
      <c r="Z58" s="1">
        <v>325734</v>
      </c>
      <c r="AA58" s="1">
        <v>1792</v>
      </c>
      <c r="AB58" s="57">
        <v>0.78337061462701396</v>
      </c>
      <c r="AC58" s="30">
        <v>750807</v>
      </c>
      <c r="AD58" s="30">
        <v>1.2</v>
      </c>
      <c r="AE58" s="1">
        <v>58.2</v>
      </c>
      <c r="AF58" s="1">
        <v>52</v>
      </c>
      <c r="AG58" s="30">
        <v>49</v>
      </c>
      <c r="AH58" s="12">
        <v>0.21055626680322601</v>
      </c>
      <c r="AI58" s="12">
        <v>3.8758530213931401E-3</v>
      </c>
      <c r="AJ58" s="12">
        <v>0.15037628505577</v>
      </c>
      <c r="AK58" s="30">
        <v>67.7</v>
      </c>
      <c r="AL58" s="16" t="s">
        <v>192</v>
      </c>
      <c r="AM58" s="30">
        <v>0.95899999999999996</v>
      </c>
      <c r="AN58" s="30">
        <v>1.4E-2</v>
      </c>
      <c r="AO58" s="11">
        <v>0.51900000000000002</v>
      </c>
      <c r="AP58" s="53">
        <f t="shared" si="1"/>
        <v>1405836828.0000002</v>
      </c>
      <c r="AQ58" s="30">
        <v>-1.0999999999999999E-2</v>
      </c>
      <c r="AR58" s="30">
        <v>8.9999999999999993E-3</v>
      </c>
      <c r="AS58" s="16" t="s">
        <v>76</v>
      </c>
      <c r="AT58" s="30" t="s">
        <v>69</v>
      </c>
      <c r="AU58" s="22" t="s">
        <v>69</v>
      </c>
      <c r="AV58" s="61" t="s">
        <v>69</v>
      </c>
    </row>
    <row r="59" spans="1:48" s="1" customFormat="1" ht="28" x14ac:dyDescent="0.2">
      <c r="A59" s="67"/>
      <c r="B59" s="30" t="s">
        <v>61</v>
      </c>
      <c r="C59" s="30" t="s">
        <v>188</v>
      </c>
      <c r="D59" s="30" t="s">
        <v>193</v>
      </c>
      <c r="E59" s="70"/>
      <c r="F59" s="70"/>
      <c r="G59" s="70"/>
      <c r="H59" s="30">
        <v>37</v>
      </c>
      <c r="I59" s="31" t="s">
        <v>134</v>
      </c>
      <c r="J59" s="30">
        <v>5</v>
      </c>
      <c r="K59" s="46">
        <v>1110000000</v>
      </c>
      <c r="L59" s="1">
        <v>256321</v>
      </c>
      <c r="M59" s="1">
        <v>96793</v>
      </c>
      <c r="N59" s="1">
        <v>3393</v>
      </c>
      <c r="O59" s="1">
        <v>171</v>
      </c>
      <c r="P59" s="1">
        <v>4</v>
      </c>
      <c r="Q59" s="11">
        <v>3.9E-2</v>
      </c>
      <c r="R59" s="16">
        <v>51.1</v>
      </c>
      <c r="S59" s="1">
        <v>44</v>
      </c>
      <c r="T59" s="12">
        <v>0.229485396383866</v>
      </c>
      <c r="U59" s="12">
        <v>3.1496062992125901E-3</v>
      </c>
      <c r="V59" s="12">
        <v>0.13509544787077801</v>
      </c>
      <c r="W59" s="1">
        <v>31805542</v>
      </c>
      <c r="X59" s="1">
        <v>20261028</v>
      </c>
      <c r="Y59" s="1">
        <v>796134</v>
      </c>
      <c r="Z59" s="1">
        <v>38641</v>
      </c>
      <c r="AA59" s="1">
        <v>277</v>
      </c>
      <c r="AB59" s="57">
        <v>0.54128620719540899</v>
      </c>
      <c r="AC59" s="30">
        <v>150735</v>
      </c>
      <c r="AD59" s="30">
        <v>0.14000000000000001</v>
      </c>
      <c r="AE59" s="1">
        <v>59.4</v>
      </c>
      <c r="AF59" s="1">
        <v>54</v>
      </c>
      <c r="AG59" s="30">
        <v>47</v>
      </c>
      <c r="AH59" s="12">
        <v>0.201904486468827</v>
      </c>
      <c r="AI59" s="12">
        <v>5.9946467019626496E-3</v>
      </c>
      <c r="AJ59" s="12">
        <v>0.13822367404595301</v>
      </c>
      <c r="AK59" s="30">
        <v>36.700000000000003</v>
      </c>
      <c r="AL59" s="16" t="s">
        <v>192</v>
      </c>
      <c r="AM59" s="30">
        <v>0.97799999999999998</v>
      </c>
      <c r="AN59" s="30">
        <v>1.0999999999999999E-2</v>
      </c>
      <c r="AO59" s="11">
        <v>0.11</v>
      </c>
      <c r="AP59" s="53">
        <f t="shared" si="1"/>
        <v>2212119000</v>
      </c>
      <c r="AQ59" s="30" t="s">
        <v>69</v>
      </c>
      <c r="AR59" s="30" t="s">
        <v>69</v>
      </c>
      <c r="AS59" s="16" t="s">
        <v>76</v>
      </c>
      <c r="AT59" s="30" t="s">
        <v>69</v>
      </c>
      <c r="AU59" s="22" t="s">
        <v>69</v>
      </c>
      <c r="AV59" s="61" t="s">
        <v>69</v>
      </c>
    </row>
    <row r="60" spans="1:48" s="1" customFormat="1" ht="28" x14ac:dyDescent="0.2">
      <c r="A60" s="68">
        <v>22</v>
      </c>
      <c r="B60" s="29" t="s">
        <v>59</v>
      </c>
      <c r="C60" s="32" t="s">
        <v>194</v>
      </c>
      <c r="D60" s="32" t="s">
        <v>195</v>
      </c>
      <c r="E60" s="64" t="s">
        <v>190</v>
      </c>
      <c r="F60" s="64" t="s">
        <v>196</v>
      </c>
      <c r="G60" s="71" t="s">
        <v>69</v>
      </c>
      <c r="H60" s="29">
        <v>14</v>
      </c>
      <c r="I60" s="29" t="s">
        <v>134</v>
      </c>
      <c r="J60" s="29">
        <v>4</v>
      </c>
      <c r="K60" s="49">
        <v>132000000</v>
      </c>
      <c r="L60" s="10">
        <v>275705</v>
      </c>
      <c r="M60" s="10">
        <v>37357</v>
      </c>
      <c r="N60" s="10">
        <v>146</v>
      </c>
      <c r="O60" s="10">
        <v>4</v>
      </c>
      <c r="P60" s="10" t="s">
        <v>69</v>
      </c>
      <c r="Q60" s="17">
        <v>4.1999999999999997E-3</v>
      </c>
      <c r="R60" s="18" t="s">
        <v>69</v>
      </c>
      <c r="S60" s="10">
        <v>42</v>
      </c>
      <c r="T60" s="14">
        <v>0.15151515151515099</v>
      </c>
      <c r="U60" s="14">
        <v>0</v>
      </c>
      <c r="V60" s="14">
        <v>0.296296296296296</v>
      </c>
      <c r="W60" s="10">
        <v>14421617</v>
      </c>
      <c r="X60" s="10">
        <v>3938724</v>
      </c>
      <c r="Y60" s="10">
        <v>6754</v>
      </c>
      <c r="Z60" s="10">
        <v>213</v>
      </c>
      <c r="AA60" s="10">
        <v>18</v>
      </c>
      <c r="AB60" s="58">
        <v>0.140637424709119</v>
      </c>
      <c r="AC60" s="32">
        <v>533</v>
      </c>
      <c r="AD60" s="32">
        <v>0</v>
      </c>
      <c r="AE60" s="10">
        <v>44</v>
      </c>
      <c r="AF60" s="10">
        <v>38</v>
      </c>
      <c r="AG60" s="32">
        <v>36</v>
      </c>
      <c r="AH60" s="14">
        <v>0.25943678849610502</v>
      </c>
      <c r="AI60" s="14">
        <v>1.17967332123411E-2</v>
      </c>
      <c r="AJ60" s="14">
        <v>0.21656050955414</v>
      </c>
      <c r="AK60" s="32">
        <v>0.1</v>
      </c>
      <c r="AL60" s="18"/>
      <c r="AM60" s="32" t="s">
        <v>69</v>
      </c>
      <c r="AN60" s="32" t="s">
        <v>69</v>
      </c>
      <c r="AO60" s="17">
        <v>0</v>
      </c>
      <c r="AP60" s="54" t="s">
        <v>69</v>
      </c>
      <c r="AQ60" s="32" t="s">
        <v>69</v>
      </c>
      <c r="AR60" s="32" t="s">
        <v>69</v>
      </c>
      <c r="AS60" s="18"/>
      <c r="AT60" s="32" t="s">
        <v>69</v>
      </c>
      <c r="AU60" s="23" t="s">
        <v>69</v>
      </c>
      <c r="AV60" s="62"/>
    </row>
    <row r="61" spans="1:48" s="1" customFormat="1" ht="28" x14ac:dyDescent="0.2">
      <c r="A61" s="68"/>
      <c r="B61" s="29" t="s">
        <v>61</v>
      </c>
      <c r="C61" s="32" t="s">
        <v>194</v>
      </c>
      <c r="D61" s="32" t="s">
        <v>197</v>
      </c>
      <c r="E61" s="64"/>
      <c r="F61" s="64"/>
      <c r="G61" s="71"/>
      <c r="H61" s="29">
        <v>37</v>
      </c>
      <c r="I61" s="29" t="s">
        <v>134</v>
      </c>
      <c r="J61" s="29">
        <v>5</v>
      </c>
      <c r="K61" s="49">
        <v>688000000</v>
      </c>
      <c r="L61" s="10">
        <v>250213</v>
      </c>
      <c r="M61" s="10">
        <v>77422</v>
      </c>
      <c r="N61" s="10">
        <v>981</v>
      </c>
      <c r="O61" s="10">
        <v>32</v>
      </c>
      <c r="P61" s="10">
        <v>1</v>
      </c>
      <c r="Q61" s="17">
        <v>1.38E-2</v>
      </c>
      <c r="R61" s="18">
        <v>42.9</v>
      </c>
      <c r="S61" s="10">
        <v>37</v>
      </c>
      <c r="T61" s="14">
        <v>0.29120879120879101</v>
      </c>
      <c r="U61" s="14">
        <v>6.8965517241379301E-3</v>
      </c>
      <c r="V61" s="14">
        <v>0.20833333333333301</v>
      </c>
      <c r="W61" s="10">
        <v>34709718</v>
      </c>
      <c r="X61" s="10">
        <v>18411582</v>
      </c>
      <c r="Y61" s="10">
        <v>193524</v>
      </c>
      <c r="Z61" s="10">
        <v>5103</v>
      </c>
      <c r="AA61" s="10">
        <v>834</v>
      </c>
      <c r="AB61" s="58">
        <v>0.38258244185643497</v>
      </c>
      <c r="AC61" s="32">
        <v>23239</v>
      </c>
      <c r="AD61" s="32">
        <v>0.02</v>
      </c>
      <c r="AE61" s="10">
        <v>48</v>
      </c>
      <c r="AF61" s="10">
        <v>43</v>
      </c>
      <c r="AG61" s="32">
        <v>40</v>
      </c>
      <c r="AH61" s="14">
        <v>0.29464164286685701</v>
      </c>
      <c r="AI61" s="14">
        <v>8.2111793686515406E-3</v>
      </c>
      <c r="AJ61" s="14">
        <v>0.22444273635664799</v>
      </c>
      <c r="AK61" s="32">
        <v>6.9</v>
      </c>
      <c r="AL61" s="18" t="s">
        <v>198</v>
      </c>
      <c r="AM61" s="32">
        <v>0.86</v>
      </c>
      <c r="AN61" s="32">
        <v>6.2E-2</v>
      </c>
      <c r="AO61" s="17">
        <v>2.1000000000000001E-2</v>
      </c>
      <c r="AP61" s="54">
        <f t="shared" ref="AP61:AP72" si="2">Q61*R61*K61</f>
        <v>407309760</v>
      </c>
      <c r="AQ61" s="32" t="s">
        <v>69</v>
      </c>
      <c r="AR61" s="32" t="s">
        <v>69</v>
      </c>
      <c r="AS61" s="18" t="s">
        <v>58</v>
      </c>
      <c r="AT61" s="32">
        <v>10</v>
      </c>
      <c r="AU61" s="23" t="s">
        <v>69</v>
      </c>
      <c r="AV61" s="62" t="s">
        <v>69</v>
      </c>
    </row>
    <row r="62" spans="1:48" s="1" customFormat="1" ht="28" x14ac:dyDescent="0.2">
      <c r="A62" s="67">
        <v>23</v>
      </c>
      <c r="B62" s="30" t="s">
        <v>59</v>
      </c>
      <c r="C62" s="30" t="s">
        <v>199</v>
      </c>
      <c r="D62" s="30" t="s">
        <v>200</v>
      </c>
      <c r="E62" s="70" t="s">
        <v>201</v>
      </c>
      <c r="F62" s="70" t="s">
        <v>202</v>
      </c>
      <c r="G62" s="70" t="s">
        <v>69</v>
      </c>
      <c r="H62" s="30">
        <v>11</v>
      </c>
      <c r="I62" s="31" t="s">
        <v>134</v>
      </c>
      <c r="J62" s="30">
        <v>4</v>
      </c>
      <c r="K62" s="46">
        <v>30000000</v>
      </c>
      <c r="L62" s="1">
        <v>220607</v>
      </c>
      <c r="M62" s="1">
        <v>104584</v>
      </c>
      <c r="N62" s="1">
        <v>49323</v>
      </c>
      <c r="O62" s="1">
        <v>1347</v>
      </c>
      <c r="P62" s="1">
        <v>108</v>
      </c>
      <c r="Q62" s="11">
        <v>0.5131</v>
      </c>
      <c r="R62" s="16">
        <v>61.7</v>
      </c>
      <c r="S62" s="1">
        <v>51</v>
      </c>
      <c r="T62" s="12">
        <v>4.4671737039950997E-2</v>
      </c>
      <c r="U62" s="12">
        <v>2.1712451618993598E-3</v>
      </c>
      <c r="V62" s="12">
        <v>2.2653135193910798E-2</v>
      </c>
      <c r="W62" s="1">
        <v>25265320</v>
      </c>
      <c r="X62" s="1">
        <v>18141663</v>
      </c>
      <c r="Y62" s="1">
        <v>4594846</v>
      </c>
      <c r="Z62" s="1">
        <v>112867</v>
      </c>
      <c r="AA62" s="1">
        <v>22647</v>
      </c>
      <c r="AB62" s="57">
        <v>0.73531505904392502</v>
      </c>
      <c r="AC62" s="30">
        <v>615980</v>
      </c>
      <c r="AD62" s="30">
        <v>0.83</v>
      </c>
      <c r="AE62" s="1">
        <v>67.5</v>
      </c>
      <c r="AF62" s="1">
        <v>60</v>
      </c>
      <c r="AG62" s="30">
        <v>54</v>
      </c>
      <c r="AH62" s="12">
        <v>4.2127124618821503E-2</v>
      </c>
      <c r="AI62" s="12">
        <v>4.3517024709178896E-3</v>
      </c>
      <c r="AJ62" s="12">
        <v>2.1115205250734001E-2</v>
      </c>
      <c r="AK62" s="30">
        <v>240.6</v>
      </c>
      <c r="AL62" s="16" t="s">
        <v>203</v>
      </c>
      <c r="AM62" s="30">
        <v>0.98699999999999999</v>
      </c>
      <c r="AN62" s="30">
        <v>8.9999999999999993E-3</v>
      </c>
      <c r="AO62" s="11">
        <v>0.44400000000000001</v>
      </c>
      <c r="AP62" s="53">
        <f t="shared" si="2"/>
        <v>949748100</v>
      </c>
      <c r="AQ62" s="30">
        <v>3.4000000000000002E-2</v>
      </c>
      <c r="AR62" s="30">
        <v>1.2E-2</v>
      </c>
      <c r="AS62" s="16" t="s">
        <v>58</v>
      </c>
      <c r="AT62" s="30">
        <v>1346</v>
      </c>
      <c r="AU62" s="22">
        <v>0</v>
      </c>
      <c r="AV62" s="61">
        <v>-0.13200000000000001</v>
      </c>
    </row>
    <row r="63" spans="1:48" s="1" customFormat="1" ht="28" x14ac:dyDescent="0.2">
      <c r="A63" s="67"/>
      <c r="B63" s="30" t="s">
        <v>61</v>
      </c>
      <c r="C63" s="30" t="s">
        <v>199</v>
      </c>
      <c r="D63" s="30" t="s">
        <v>204</v>
      </c>
      <c r="E63" s="70"/>
      <c r="F63" s="70"/>
      <c r="G63" s="70"/>
      <c r="H63" s="30">
        <v>37</v>
      </c>
      <c r="I63" s="31" t="s">
        <v>134</v>
      </c>
      <c r="J63" s="30">
        <v>5</v>
      </c>
      <c r="K63" s="46">
        <v>462000000</v>
      </c>
      <c r="L63" s="1">
        <v>160478</v>
      </c>
      <c r="M63" s="1">
        <v>49394</v>
      </c>
      <c r="N63" s="1">
        <v>7441</v>
      </c>
      <c r="O63" s="1">
        <v>221</v>
      </c>
      <c r="P63" s="1">
        <v>14</v>
      </c>
      <c r="Q63" s="11">
        <v>0.16370000000000001</v>
      </c>
      <c r="R63" s="16">
        <v>52.8</v>
      </c>
      <c r="S63" s="1">
        <v>44</v>
      </c>
      <c r="T63" s="12">
        <v>0.10269254852849</v>
      </c>
      <c r="U63" s="12">
        <v>5.1975051975051902E-4</v>
      </c>
      <c r="V63" s="12">
        <v>4.1958041958041897E-2</v>
      </c>
      <c r="W63" s="1">
        <v>29818567</v>
      </c>
      <c r="X63" s="1">
        <v>18769932</v>
      </c>
      <c r="Y63" s="1">
        <v>2081180</v>
      </c>
      <c r="Z63" s="1">
        <v>51337</v>
      </c>
      <c r="AA63" s="1">
        <v>10306</v>
      </c>
      <c r="AB63" s="57">
        <v>0.62850621941517903</v>
      </c>
      <c r="AC63" s="30">
        <v>314638</v>
      </c>
      <c r="AD63" s="30">
        <v>0.32</v>
      </c>
      <c r="AE63" s="1">
        <v>62.3</v>
      </c>
      <c r="AF63" s="1">
        <v>54</v>
      </c>
      <c r="AG63" s="30">
        <v>48</v>
      </c>
      <c r="AH63" s="12">
        <v>8.4616729914641503E-2</v>
      </c>
      <c r="AI63" s="12">
        <v>5.7314483067816098E-3</v>
      </c>
      <c r="AJ63" s="12">
        <v>3.2807751398997401E-2</v>
      </c>
      <c r="AK63" s="30">
        <v>156.30000000000001</v>
      </c>
      <c r="AL63" s="16" t="s">
        <v>203</v>
      </c>
      <c r="AM63" s="30">
        <v>0.99</v>
      </c>
      <c r="AN63" s="30">
        <v>8.0000000000000002E-3</v>
      </c>
      <c r="AO63" s="11">
        <v>0.224</v>
      </c>
      <c r="AP63" s="53">
        <f t="shared" si="2"/>
        <v>3993232320</v>
      </c>
      <c r="AQ63" s="30">
        <v>-4.8000000000000001E-2</v>
      </c>
      <c r="AR63" s="30">
        <v>3.3000000000000002E-2</v>
      </c>
      <c r="AS63" s="16" t="s">
        <v>58</v>
      </c>
      <c r="AT63" s="30">
        <v>283</v>
      </c>
      <c r="AU63" s="22">
        <v>8.0000000000000002E-3</v>
      </c>
      <c r="AV63" s="61">
        <v>1.167</v>
      </c>
    </row>
    <row r="64" spans="1:48" s="1" customFormat="1" ht="28" x14ac:dyDescent="0.2">
      <c r="A64" s="68">
        <v>24</v>
      </c>
      <c r="B64" s="29" t="s">
        <v>59</v>
      </c>
      <c r="C64" s="32" t="s">
        <v>205</v>
      </c>
      <c r="D64" s="32" t="s">
        <v>206</v>
      </c>
      <c r="E64" s="64" t="s">
        <v>201</v>
      </c>
      <c r="F64" s="64" t="s">
        <v>207</v>
      </c>
      <c r="G64" s="71" t="s">
        <v>69</v>
      </c>
      <c r="H64" s="29">
        <v>11</v>
      </c>
      <c r="I64" s="29" t="s">
        <v>134</v>
      </c>
      <c r="J64" s="29">
        <v>4</v>
      </c>
      <c r="K64" s="49">
        <v>1580000000</v>
      </c>
      <c r="L64" s="10">
        <v>251745</v>
      </c>
      <c r="M64" s="10">
        <v>111694</v>
      </c>
      <c r="N64" s="10">
        <v>3489</v>
      </c>
      <c r="O64" s="10">
        <v>99</v>
      </c>
      <c r="P64" s="10">
        <v>12</v>
      </c>
      <c r="Q64" s="17">
        <v>3.44E-2</v>
      </c>
      <c r="R64" s="18">
        <v>62.2</v>
      </c>
      <c r="S64" s="10">
        <v>52</v>
      </c>
      <c r="T64" s="14">
        <v>6.2154696132596603E-2</v>
      </c>
      <c r="U64" s="14">
        <v>0</v>
      </c>
      <c r="V64" s="14">
        <v>3.1537450722733201E-2</v>
      </c>
      <c r="W64" s="10">
        <v>28432021</v>
      </c>
      <c r="X64" s="10">
        <v>18228431</v>
      </c>
      <c r="Y64" s="10">
        <v>1333041</v>
      </c>
      <c r="Z64" s="10">
        <v>32109</v>
      </c>
      <c r="AA64" s="10">
        <v>7991</v>
      </c>
      <c r="AB64" s="58">
        <v>0.51544973892706403</v>
      </c>
      <c r="AC64" s="32">
        <v>306064</v>
      </c>
      <c r="AD64" s="32">
        <v>0.31</v>
      </c>
      <c r="AE64" s="10">
        <v>75.099999999999994</v>
      </c>
      <c r="AF64" s="10">
        <v>68</v>
      </c>
      <c r="AG64" s="32">
        <v>56</v>
      </c>
      <c r="AH64" s="14">
        <v>5.0610293852473703E-2</v>
      </c>
      <c r="AI64" s="14">
        <v>6.0594201040492799E-3</v>
      </c>
      <c r="AJ64" s="14">
        <v>2.3757346059721698E-2</v>
      </c>
      <c r="AK64" s="32">
        <v>106.6</v>
      </c>
      <c r="AL64" s="18" t="s">
        <v>208</v>
      </c>
      <c r="AM64" s="32">
        <v>0.98299999999999998</v>
      </c>
      <c r="AN64" s="32">
        <v>8.0000000000000002E-3</v>
      </c>
      <c r="AO64" s="17">
        <v>0.222</v>
      </c>
      <c r="AP64" s="54">
        <f t="shared" si="2"/>
        <v>3380694400.0000005</v>
      </c>
      <c r="AQ64" s="32">
        <v>-0.03</v>
      </c>
      <c r="AR64" s="32">
        <v>4.5999999999999999E-2</v>
      </c>
      <c r="AS64" s="18" t="s">
        <v>58</v>
      </c>
      <c r="AT64" s="32">
        <v>259</v>
      </c>
      <c r="AU64" s="23">
        <v>7.0000000000000001E-3</v>
      </c>
      <c r="AV64" s="62">
        <v>1.1890000000000001</v>
      </c>
    </row>
    <row r="65" spans="1:48" s="1" customFormat="1" ht="28" x14ac:dyDescent="0.2">
      <c r="A65" s="68"/>
      <c r="B65" s="29" t="s">
        <v>61</v>
      </c>
      <c r="C65" s="32" t="s">
        <v>205</v>
      </c>
      <c r="D65" s="32" t="s">
        <v>209</v>
      </c>
      <c r="E65" s="64"/>
      <c r="F65" s="64"/>
      <c r="G65" s="71"/>
      <c r="H65" s="29">
        <v>38</v>
      </c>
      <c r="I65" s="29" t="s">
        <v>134</v>
      </c>
      <c r="J65" s="29">
        <v>5</v>
      </c>
      <c r="K65" s="49">
        <v>443000000</v>
      </c>
      <c r="L65" s="10">
        <v>244513</v>
      </c>
      <c r="M65" s="10">
        <v>118699</v>
      </c>
      <c r="N65" s="10">
        <v>28429</v>
      </c>
      <c r="O65" s="10">
        <v>826</v>
      </c>
      <c r="P65" s="10">
        <v>64</v>
      </c>
      <c r="Q65" s="17">
        <v>0.26219999999999999</v>
      </c>
      <c r="R65" s="18">
        <v>67.099999999999994</v>
      </c>
      <c r="S65" s="10">
        <v>56</v>
      </c>
      <c r="T65" s="14">
        <v>4.2502951593860597E-2</v>
      </c>
      <c r="U65" s="14">
        <v>2.6976901028494299E-3</v>
      </c>
      <c r="V65" s="14">
        <v>1.9617877857386501E-2</v>
      </c>
      <c r="W65" s="10">
        <v>27825248</v>
      </c>
      <c r="X65" s="10">
        <v>18958993</v>
      </c>
      <c r="Y65" s="10">
        <v>3875738</v>
      </c>
      <c r="Z65" s="10">
        <v>95993</v>
      </c>
      <c r="AA65" s="10">
        <v>22066</v>
      </c>
      <c r="AB65" s="58">
        <v>0.66336308051804205</v>
      </c>
      <c r="AC65" s="32">
        <v>636393</v>
      </c>
      <c r="AD65" s="32">
        <v>0.85</v>
      </c>
      <c r="AE65" s="10">
        <v>75.3</v>
      </c>
      <c r="AF65" s="10">
        <v>67</v>
      </c>
      <c r="AG65" s="32">
        <v>60</v>
      </c>
      <c r="AH65" s="14">
        <v>3.8148317973689401E-2</v>
      </c>
      <c r="AI65" s="14">
        <v>4.6217841920928298E-3</v>
      </c>
      <c r="AJ65" s="14">
        <v>1.89366178615052E-2</v>
      </c>
      <c r="AK65" s="32">
        <v>146.80000000000001</v>
      </c>
      <c r="AL65" s="18" t="s">
        <v>208</v>
      </c>
      <c r="AM65" s="32">
        <v>0.97899999999999998</v>
      </c>
      <c r="AN65" s="32">
        <v>8.0000000000000002E-3</v>
      </c>
      <c r="AO65" s="17">
        <v>0.442</v>
      </c>
      <c r="AP65" s="54">
        <f t="shared" si="2"/>
        <v>7793973659.999999</v>
      </c>
      <c r="AQ65" s="32">
        <v>7.0999999999999994E-2</v>
      </c>
      <c r="AR65" s="32">
        <v>1.4999999999999999E-2</v>
      </c>
      <c r="AS65" s="18" t="s">
        <v>58</v>
      </c>
      <c r="AT65" s="32">
        <v>1408</v>
      </c>
      <c r="AU65" s="23">
        <v>3.0000000000000001E-3</v>
      </c>
      <c r="AV65" s="62">
        <v>1.65</v>
      </c>
    </row>
    <row r="66" spans="1:48" s="1" customFormat="1" ht="28" x14ac:dyDescent="0.2">
      <c r="A66" s="67">
        <v>25</v>
      </c>
      <c r="B66" s="30" t="s">
        <v>59</v>
      </c>
      <c r="C66" s="30" t="s">
        <v>210</v>
      </c>
      <c r="D66" s="30" t="s">
        <v>211</v>
      </c>
      <c r="E66" s="70" t="s">
        <v>201</v>
      </c>
      <c r="F66" s="70" t="s">
        <v>212</v>
      </c>
      <c r="G66" s="70" t="s">
        <v>69</v>
      </c>
      <c r="H66" s="30">
        <v>9</v>
      </c>
      <c r="I66" s="31" t="s">
        <v>134</v>
      </c>
      <c r="J66" s="30">
        <v>4</v>
      </c>
      <c r="K66" s="46">
        <v>7680000</v>
      </c>
      <c r="L66" s="1">
        <v>286219</v>
      </c>
      <c r="M66" s="1">
        <v>95866</v>
      </c>
      <c r="N66" s="1">
        <v>32106</v>
      </c>
      <c r="O66" s="1">
        <v>824</v>
      </c>
      <c r="P66" s="1">
        <v>78</v>
      </c>
      <c r="Q66" s="11">
        <v>0.36820000000000003</v>
      </c>
      <c r="R66" s="16">
        <v>58.2</v>
      </c>
      <c r="S66" s="1">
        <v>49</v>
      </c>
      <c r="T66" s="12">
        <v>4.4310029540019599E-2</v>
      </c>
      <c r="U66" s="12">
        <v>1.64007753093782E-3</v>
      </c>
      <c r="V66" s="12">
        <v>2.1607486925406E-2</v>
      </c>
      <c r="W66" s="1">
        <v>30244289</v>
      </c>
      <c r="X66" s="1">
        <v>19719495</v>
      </c>
      <c r="Y66" s="1">
        <v>2494797</v>
      </c>
      <c r="Z66" s="1">
        <v>63524</v>
      </c>
      <c r="AA66" s="1">
        <v>9925</v>
      </c>
      <c r="AB66" s="57">
        <v>0.71268189170158702</v>
      </c>
      <c r="AC66" s="30">
        <v>284448</v>
      </c>
      <c r="AD66" s="30">
        <v>0.28000000000000003</v>
      </c>
      <c r="AE66" s="1">
        <v>62.1</v>
      </c>
      <c r="AF66" s="1">
        <v>54</v>
      </c>
      <c r="AG66" s="30">
        <v>48</v>
      </c>
      <c r="AH66" s="12">
        <v>4.0774164577831902E-2</v>
      </c>
      <c r="AI66" s="12">
        <v>4.4412826041798697E-3</v>
      </c>
      <c r="AJ66" s="12">
        <v>1.9501692288871601E-2</v>
      </c>
      <c r="AK66" s="30">
        <v>85.7</v>
      </c>
      <c r="AL66" s="16" t="s">
        <v>213</v>
      </c>
      <c r="AM66" s="30">
        <v>0.99199999999999999</v>
      </c>
      <c r="AN66" s="30">
        <v>5.0000000000000001E-3</v>
      </c>
      <c r="AO66" s="11">
        <v>0.19800000000000001</v>
      </c>
      <c r="AP66" s="53">
        <f t="shared" si="2"/>
        <v>164576563.20000002</v>
      </c>
      <c r="AQ66" s="30">
        <v>6.0000000000000001E-3</v>
      </c>
      <c r="AR66" s="30">
        <v>1.7999999999999999E-2</v>
      </c>
      <c r="AS66" s="16" t="s">
        <v>58</v>
      </c>
      <c r="AT66" s="30">
        <v>0</v>
      </c>
      <c r="AU66" s="22" t="s">
        <v>69</v>
      </c>
      <c r="AV66" s="61" t="s">
        <v>69</v>
      </c>
    </row>
    <row r="67" spans="1:48" s="1" customFormat="1" ht="28" x14ac:dyDescent="0.2">
      <c r="A67" s="67"/>
      <c r="B67" s="30" t="s">
        <v>61</v>
      </c>
      <c r="C67" s="30" t="s">
        <v>210</v>
      </c>
      <c r="D67" s="30" t="s">
        <v>214</v>
      </c>
      <c r="E67" s="70"/>
      <c r="F67" s="70"/>
      <c r="G67" s="70"/>
      <c r="H67" s="30">
        <v>40</v>
      </c>
      <c r="I67" s="31" t="s">
        <v>134</v>
      </c>
      <c r="J67" s="30">
        <v>5</v>
      </c>
      <c r="K67" s="46">
        <v>49300000</v>
      </c>
      <c r="L67" s="1">
        <v>235017</v>
      </c>
      <c r="M67" s="1">
        <v>133485</v>
      </c>
      <c r="N67" s="1">
        <v>80490</v>
      </c>
      <c r="O67" s="1">
        <v>2310</v>
      </c>
      <c r="P67" s="1">
        <v>203</v>
      </c>
      <c r="Q67" s="11">
        <v>0.65859999999999996</v>
      </c>
      <c r="R67" s="16">
        <v>62.9</v>
      </c>
      <c r="S67" s="1">
        <v>53</v>
      </c>
      <c r="T67" s="12">
        <v>5.1033044385061503E-2</v>
      </c>
      <c r="U67" s="12">
        <v>3.2394717169200102E-3</v>
      </c>
      <c r="V67" s="12">
        <v>2.82922121011039E-2</v>
      </c>
      <c r="W67" s="1">
        <v>25659014</v>
      </c>
      <c r="X67" s="1">
        <v>19355679</v>
      </c>
      <c r="Y67" s="1">
        <v>7157294</v>
      </c>
      <c r="Z67" s="1">
        <v>175324</v>
      </c>
      <c r="AA67" s="1">
        <v>40994</v>
      </c>
      <c r="AB67" s="57">
        <v>0.77888194984014703</v>
      </c>
      <c r="AC67" s="30">
        <v>821749</v>
      </c>
      <c r="AD67" s="30">
        <v>1.57</v>
      </c>
      <c r="AE67" s="1">
        <v>67.7</v>
      </c>
      <c r="AF67" s="1">
        <v>60</v>
      </c>
      <c r="AG67" s="30">
        <v>56</v>
      </c>
      <c r="AH67" s="12">
        <v>4.86547344576835E-2</v>
      </c>
      <c r="AI67" s="12">
        <v>4.0352970112759396E-3</v>
      </c>
      <c r="AJ67" s="12">
        <v>2.7537135517371102E-2</v>
      </c>
      <c r="AK67" s="30">
        <v>110.5</v>
      </c>
      <c r="AL67" s="16" t="s">
        <v>213</v>
      </c>
      <c r="AM67" s="30">
        <v>0.98899999999999999</v>
      </c>
      <c r="AN67" s="30">
        <v>6.0000000000000001E-3</v>
      </c>
      <c r="AO67" s="11">
        <v>0.628</v>
      </c>
      <c r="AP67" s="53">
        <f t="shared" si="2"/>
        <v>2042298841.9999998</v>
      </c>
      <c r="AQ67" s="30">
        <v>-0.03</v>
      </c>
      <c r="AR67" s="30">
        <v>1.7000000000000001E-2</v>
      </c>
      <c r="AS67" s="16" t="s">
        <v>58</v>
      </c>
      <c r="AT67" s="30">
        <v>3407</v>
      </c>
      <c r="AU67" s="22">
        <v>1E-3</v>
      </c>
      <c r="AV67" s="61">
        <v>0.91500000000000004</v>
      </c>
    </row>
    <row r="68" spans="1:48" s="1" customFormat="1" ht="28" x14ac:dyDescent="0.2">
      <c r="A68" s="68">
        <v>26</v>
      </c>
      <c r="B68" s="29" t="s">
        <v>59</v>
      </c>
      <c r="C68" s="32" t="s">
        <v>215</v>
      </c>
      <c r="D68" s="32" t="s">
        <v>216</v>
      </c>
      <c r="E68" s="64" t="s">
        <v>217</v>
      </c>
      <c r="F68" s="64" t="s">
        <v>218</v>
      </c>
      <c r="G68" s="71" t="s">
        <v>69</v>
      </c>
      <c r="H68" s="29">
        <v>6</v>
      </c>
      <c r="I68" s="29" t="s">
        <v>134</v>
      </c>
      <c r="J68" s="29">
        <v>4</v>
      </c>
      <c r="K68" s="49">
        <v>51700000</v>
      </c>
      <c r="L68" s="10">
        <v>270942</v>
      </c>
      <c r="M68" s="10">
        <v>121939</v>
      </c>
      <c r="N68" s="10">
        <v>37538</v>
      </c>
      <c r="O68" s="10">
        <v>2034</v>
      </c>
      <c r="P68" s="10">
        <v>10</v>
      </c>
      <c r="Q68" s="17">
        <v>0.34429999999999999</v>
      </c>
      <c r="R68" s="18">
        <v>50.9</v>
      </c>
      <c r="S68" s="10">
        <v>45</v>
      </c>
      <c r="T68" s="14">
        <v>4.9142857142857099E-2</v>
      </c>
      <c r="U68" s="14">
        <v>2.68542199488491E-3</v>
      </c>
      <c r="V68" s="14">
        <v>2.9887920298879201E-2</v>
      </c>
      <c r="W68" s="10">
        <v>29066406</v>
      </c>
      <c r="X68" s="10">
        <v>21984925</v>
      </c>
      <c r="Y68" s="10">
        <v>3628940</v>
      </c>
      <c r="Z68" s="10">
        <v>173484</v>
      </c>
      <c r="AA68" s="10">
        <v>1005</v>
      </c>
      <c r="AB68" s="58">
        <v>0.69126185329265399</v>
      </c>
      <c r="AC68" s="32">
        <v>496909</v>
      </c>
      <c r="AD68" s="32">
        <v>0.59</v>
      </c>
      <c r="AE68" s="10">
        <v>57.7</v>
      </c>
      <c r="AF68" s="10">
        <v>53</v>
      </c>
      <c r="AG68" s="32">
        <v>49</v>
      </c>
      <c r="AH68" s="14">
        <v>4.5924627710055697E-2</v>
      </c>
      <c r="AI68" s="14">
        <v>4.3990693298411997E-3</v>
      </c>
      <c r="AJ68" s="14">
        <v>2.9197490509123802E-2</v>
      </c>
      <c r="AK68" s="32">
        <v>85.3</v>
      </c>
      <c r="AL68" s="18" t="s">
        <v>213</v>
      </c>
      <c r="AM68" s="32">
        <v>0.99099999999999999</v>
      </c>
      <c r="AN68" s="32">
        <v>5.0000000000000001E-3</v>
      </c>
      <c r="AO68" s="17">
        <v>0.34599999999999997</v>
      </c>
      <c r="AP68" s="54">
        <f t="shared" si="2"/>
        <v>906035779</v>
      </c>
      <c r="AQ68" s="32">
        <v>3.7999999999999999E-2</v>
      </c>
      <c r="AR68" s="32">
        <v>2.9000000000000001E-2</v>
      </c>
      <c r="AS68" s="18" t="s">
        <v>76</v>
      </c>
      <c r="AT68" s="32" t="s">
        <v>69</v>
      </c>
      <c r="AU68" s="23" t="s">
        <v>69</v>
      </c>
      <c r="AV68" s="62" t="s">
        <v>69</v>
      </c>
    </row>
    <row r="69" spans="1:48" s="1" customFormat="1" ht="28" x14ac:dyDescent="0.2">
      <c r="A69" s="68"/>
      <c r="B69" s="29" t="s">
        <v>61</v>
      </c>
      <c r="C69" s="32" t="s">
        <v>215</v>
      </c>
      <c r="D69" s="32" t="s">
        <v>219</v>
      </c>
      <c r="E69" s="64"/>
      <c r="F69" s="64"/>
      <c r="G69" s="71"/>
      <c r="H69" s="29">
        <v>40</v>
      </c>
      <c r="I69" s="29" t="s">
        <v>134</v>
      </c>
      <c r="J69" s="29">
        <v>5</v>
      </c>
      <c r="K69" s="49">
        <v>2960000000</v>
      </c>
      <c r="L69" s="10">
        <v>267111</v>
      </c>
      <c r="M69" s="10">
        <v>133971</v>
      </c>
      <c r="N69" s="10">
        <v>1672</v>
      </c>
      <c r="O69" s="10">
        <v>99</v>
      </c>
      <c r="P69" s="10">
        <v>2</v>
      </c>
      <c r="Q69" s="17">
        <v>1.38E-2</v>
      </c>
      <c r="R69" s="18">
        <v>59</v>
      </c>
      <c r="S69" s="10">
        <v>52</v>
      </c>
      <c r="T69" s="14">
        <v>7.1022727272727196E-2</v>
      </c>
      <c r="U69" s="14">
        <v>2.3923444976076502E-3</v>
      </c>
      <c r="V69" s="14">
        <v>2.6455026455026402E-2</v>
      </c>
      <c r="W69" s="10">
        <v>30645211</v>
      </c>
      <c r="X69" s="10">
        <v>20821442</v>
      </c>
      <c r="Y69" s="10">
        <v>938007</v>
      </c>
      <c r="Z69" s="10">
        <v>43753</v>
      </c>
      <c r="AA69" s="10">
        <v>322</v>
      </c>
      <c r="AB69" s="58">
        <v>0.434854079751056</v>
      </c>
      <c r="AC69" s="32">
        <v>236589</v>
      </c>
      <c r="AD69" s="32">
        <v>0.23</v>
      </c>
      <c r="AE69" s="10">
        <v>73.099999999999994</v>
      </c>
      <c r="AF69" s="10">
        <v>67</v>
      </c>
      <c r="AG69" s="32">
        <v>55</v>
      </c>
      <c r="AH69" s="14">
        <v>4.2221446645144399E-2</v>
      </c>
      <c r="AI69" s="14">
        <v>6.55642197723402E-3</v>
      </c>
      <c r="AJ69" s="14">
        <v>1.90458410801914E-2</v>
      </c>
      <c r="AK69" s="32">
        <v>268</v>
      </c>
      <c r="AL69" s="18" t="s">
        <v>213</v>
      </c>
      <c r="AM69" s="32">
        <v>0.997</v>
      </c>
      <c r="AN69" s="32">
        <v>3.0000000000000001E-3</v>
      </c>
      <c r="AO69" s="17">
        <v>0.17699999999999999</v>
      </c>
      <c r="AP69" s="54">
        <f t="shared" si="2"/>
        <v>2410032000</v>
      </c>
      <c r="AQ69" s="32">
        <v>0.109</v>
      </c>
      <c r="AR69" s="32">
        <v>4.9000000000000002E-2</v>
      </c>
      <c r="AS69" s="18" t="s">
        <v>76</v>
      </c>
      <c r="AT69" s="32" t="s">
        <v>69</v>
      </c>
      <c r="AU69" s="23" t="s">
        <v>69</v>
      </c>
      <c r="AV69" s="62" t="s">
        <v>69</v>
      </c>
    </row>
    <row r="70" spans="1:48" s="1" customFormat="1" ht="28" x14ac:dyDescent="0.2">
      <c r="A70" s="67">
        <v>27</v>
      </c>
      <c r="B70" s="30" t="s">
        <v>59</v>
      </c>
      <c r="C70" s="30" t="s">
        <v>220</v>
      </c>
      <c r="D70" s="30" t="s">
        <v>221</v>
      </c>
      <c r="E70" s="70" t="s">
        <v>201</v>
      </c>
      <c r="F70" s="70" t="s">
        <v>222</v>
      </c>
      <c r="G70" s="70" t="s">
        <v>69</v>
      </c>
      <c r="H70" s="30">
        <v>5</v>
      </c>
      <c r="I70" s="31" t="s">
        <v>134</v>
      </c>
      <c r="J70" s="30">
        <v>4</v>
      </c>
      <c r="K70" s="46">
        <v>11300000</v>
      </c>
      <c r="L70" s="1">
        <v>185448</v>
      </c>
      <c r="M70" s="1">
        <v>74591</v>
      </c>
      <c r="N70" s="1">
        <v>40777</v>
      </c>
      <c r="O70" s="1">
        <v>1061</v>
      </c>
      <c r="P70" s="1">
        <v>88</v>
      </c>
      <c r="Q70" s="11">
        <v>0.59860000000000002</v>
      </c>
      <c r="R70" s="16">
        <v>58.9</v>
      </c>
      <c r="S70" s="1">
        <v>50</v>
      </c>
      <c r="T70" s="12">
        <v>3.8633318445734699E-2</v>
      </c>
      <c r="U70" s="12">
        <v>3.0337504740235101E-3</v>
      </c>
      <c r="V70" s="12">
        <v>1.9332956472583301E-2</v>
      </c>
      <c r="W70" s="1">
        <v>31178474</v>
      </c>
      <c r="X70" s="1">
        <v>21407181</v>
      </c>
      <c r="Y70" s="1">
        <v>4251787</v>
      </c>
      <c r="Z70" s="1">
        <v>108104</v>
      </c>
      <c r="AA70" s="1">
        <v>17619</v>
      </c>
      <c r="AB70" s="57">
        <v>0.76774373047997302</v>
      </c>
      <c r="AC70" s="30">
        <v>470046</v>
      </c>
      <c r="AD70" s="30">
        <v>0.52</v>
      </c>
      <c r="AE70" s="1">
        <v>61.5</v>
      </c>
      <c r="AF70" s="1">
        <v>54</v>
      </c>
      <c r="AG70" s="30">
        <v>49</v>
      </c>
      <c r="AH70" s="12">
        <v>3.6209502794436597E-2</v>
      </c>
      <c r="AI70" s="12">
        <v>3.9405894426945897E-3</v>
      </c>
      <c r="AJ70" s="12">
        <v>1.81834147877642E-2</v>
      </c>
      <c r="AK70" s="30">
        <v>87.6</v>
      </c>
      <c r="AL70" s="16" t="s">
        <v>208</v>
      </c>
      <c r="AM70" s="30">
        <v>0.995</v>
      </c>
      <c r="AN70" s="30">
        <v>5.0000000000000001E-3</v>
      </c>
      <c r="AO70" s="11">
        <v>0.311</v>
      </c>
      <c r="AP70" s="53">
        <f t="shared" si="2"/>
        <v>398410202</v>
      </c>
      <c r="AQ70" s="30">
        <v>4.0000000000000001E-3</v>
      </c>
      <c r="AR70" s="30">
        <v>3.4000000000000002E-2</v>
      </c>
      <c r="AS70" s="16" t="s">
        <v>58</v>
      </c>
      <c r="AT70" s="30">
        <v>632</v>
      </c>
      <c r="AU70" s="22">
        <v>8.0000000000000002E-3</v>
      </c>
      <c r="AV70" s="61">
        <v>1.7769999999999999</v>
      </c>
    </row>
    <row r="71" spans="1:48" s="1" customFormat="1" ht="28" x14ac:dyDescent="0.2">
      <c r="A71" s="67"/>
      <c r="B71" s="30" t="s">
        <v>61</v>
      </c>
      <c r="C71" s="30" t="s">
        <v>220</v>
      </c>
      <c r="D71" s="30" t="s">
        <v>223</v>
      </c>
      <c r="E71" s="70"/>
      <c r="F71" s="70"/>
      <c r="G71" s="70"/>
      <c r="H71" s="30">
        <v>38</v>
      </c>
      <c r="I71" s="31" t="s">
        <v>134</v>
      </c>
      <c r="J71" s="30">
        <v>5</v>
      </c>
      <c r="K71" s="46">
        <v>186000000</v>
      </c>
      <c r="L71" s="1">
        <v>245726</v>
      </c>
      <c r="M71" s="1">
        <v>108274</v>
      </c>
      <c r="N71" s="1">
        <v>47777</v>
      </c>
      <c r="O71" s="1">
        <v>1321</v>
      </c>
      <c r="P71" s="1">
        <v>94</v>
      </c>
      <c r="Q71" s="11">
        <v>0.48049999999999998</v>
      </c>
      <c r="R71" s="16">
        <v>59</v>
      </c>
      <c r="S71" s="1">
        <v>50</v>
      </c>
      <c r="T71" s="12">
        <v>8.1847232244098497E-2</v>
      </c>
      <c r="U71" s="12">
        <v>2.18340611353711E-3</v>
      </c>
      <c r="V71" s="12">
        <v>3.6093005156143498E-2</v>
      </c>
      <c r="W71" s="1">
        <v>26926888</v>
      </c>
      <c r="X71" s="1">
        <v>18996742</v>
      </c>
      <c r="Y71" s="1">
        <v>3894777</v>
      </c>
      <c r="Z71" s="1">
        <v>99004</v>
      </c>
      <c r="AA71" s="1">
        <v>17680</v>
      </c>
      <c r="AB71" s="57">
        <v>0.74226454199356895</v>
      </c>
      <c r="AC71" s="30">
        <v>486910</v>
      </c>
      <c r="AD71" s="30">
        <v>0.55000000000000004</v>
      </c>
      <c r="AE71" s="1">
        <v>64.2</v>
      </c>
      <c r="AF71" s="1">
        <v>56</v>
      </c>
      <c r="AG71" s="30">
        <v>52</v>
      </c>
      <c r="AH71" s="12">
        <v>7.4046074415279203E-2</v>
      </c>
      <c r="AI71" s="12">
        <v>4.3129309872790601E-3</v>
      </c>
      <c r="AJ71" s="12">
        <v>3.3635301637682101E-2</v>
      </c>
      <c r="AK71" s="30">
        <v>152.6</v>
      </c>
      <c r="AL71" s="16" t="s">
        <v>208</v>
      </c>
      <c r="AM71" s="30">
        <v>0.998</v>
      </c>
      <c r="AN71" s="30">
        <v>3.0000000000000001E-3</v>
      </c>
      <c r="AO71" s="11">
        <v>0.33100000000000002</v>
      </c>
      <c r="AP71" s="53">
        <f t="shared" si="2"/>
        <v>5273007000</v>
      </c>
      <c r="AQ71" s="30">
        <v>-2.1999999999999999E-2</v>
      </c>
      <c r="AR71" s="30">
        <v>3.1E-2</v>
      </c>
      <c r="AS71" s="16" t="s">
        <v>58</v>
      </c>
      <c r="AT71" s="30">
        <v>717</v>
      </c>
      <c r="AU71" s="22">
        <v>6.0000000000000001E-3</v>
      </c>
      <c r="AV71" s="61">
        <v>1.55</v>
      </c>
    </row>
    <row r="72" spans="1:48" s="1" customFormat="1" ht="28" x14ac:dyDescent="0.2">
      <c r="A72" s="68">
        <v>28</v>
      </c>
      <c r="B72" s="29" t="s">
        <v>59</v>
      </c>
      <c r="C72" s="32" t="s">
        <v>224</v>
      </c>
      <c r="D72" s="32" t="s">
        <v>225</v>
      </c>
      <c r="E72" s="64" t="s">
        <v>201</v>
      </c>
      <c r="F72" s="64" t="s">
        <v>226</v>
      </c>
      <c r="G72" s="71" t="s">
        <v>69</v>
      </c>
      <c r="H72" s="29">
        <v>7</v>
      </c>
      <c r="I72" s="29" t="s">
        <v>134</v>
      </c>
      <c r="J72" s="29">
        <v>4</v>
      </c>
      <c r="K72" s="49">
        <v>59100000</v>
      </c>
      <c r="L72" s="10">
        <v>280033</v>
      </c>
      <c r="M72" s="10">
        <v>87648</v>
      </c>
      <c r="N72" s="10">
        <v>49805</v>
      </c>
      <c r="O72" s="10">
        <v>1396</v>
      </c>
      <c r="P72" s="10">
        <v>123</v>
      </c>
      <c r="Q72" s="17">
        <v>0.62180000000000002</v>
      </c>
      <c r="R72" s="18">
        <v>59.1</v>
      </c>
      <c r="S72" s="10">
        <v>50</v>
      </c>
      <c r="T72" s="14">
        <v>0.10724684568100901</v>
      </c>
      <c r="U72" s="14">
        <v>1.4105615798289601E-3</v>
      </c>
      <c r="V72" s="14">
        <v>7.0769868407418904E-2</v>
      </c>
      <c r="W72" s="10">
        <v>32966867</v>
      </c>
      <c r="X72" s="10">
        <v>21300119</v>
      </c>
      <c r="Y72" s="10">
        <v>3245007</v>
      </c>
      <c r="Z72" s="10">
        <v>85065</v>
      </c>
      <c r="AA72" s="10">
        <v>11886</v>
      </c>
      <c r="AB72" s="58">
        <v>0.78344196105195396</v>
      </c>
      <c r="AC72" s="32">
        <v>288212</v>
      </c>
      <c r="AD72" s="32">
        <v>0.28000000000000003</v>
      </c>
      <c r="AE72" s="10">
        <v>60</v>
      </c>
      <c r="AF72" s="10">
        <v>52</v>
      </c>
      <c r="AG72" s="32">
        <v>48</v>
      </c>
      <c r="AH72" s="14">
        <v>9.9987293915703504E-2</v>
      </c>
      <c r="AI72" s="14">
        <v>3.5256140714049998E-3</v>
      </c>
      <c r="AJ72" s="14">
        <v>6.6362524189101796E-2</v>
      </c>
      <c r="AK72" s="32">
        <v>89.9</v>
      </c>
      <c r="AL72" s="18" t="s">
        <v>227</v>
      </c>
      <c r="AM72" s="32">
        <v>0.995</v>
      </c>
      <c r="AN72" s="32">
        <v>4.0000000000000001E-3</v>
      </c>
      <c r="AO72" s="17">
        <v>0.19400000000000001</v>
      </c>
      <c r="AP72" s="54">
        <f t="shared" si="2"/>
        <v>2171829258.0000005</v>
      </c>
      <c r="AQ72" s="32">
        <v>-4.7E-2</v>
      </c>
      <c r="AR72" s="32">
        <v>3.5999999999999997E-2</v>
      </c>
      <c r="AS72" s="18" t="s">
        <v>58</v>
      </c>
      <c r="AT72" s="32">
        <v>258</v>
      </c>
      <c r="AU72" s="23">
        <v>-1E-3</v>
      </c>
      <c r="AV72" s="62">
        <v>-1.4</v>
      </c>
    </row>
    <row r="73" spans="1:48" s="1" customFormat="1" ht="28" x14ac:dyDescent="0.2">
      <c r="A73" s="68"/>
      <c r="B73" s="29" t="s">
        <v>61</v>
      </c>
      <c r="C73" s="32" t="s">
        <v>224</v>
      </c>
      <c r="D73" s="32" t="s">
        <v>228</v>
      </c>
      <c r="E73" s="64"/>
      <c r="F73" s="64"/>
      <c r="G73" s="71"/>
      <c r="H73" s="29">
        <v>38</v>
      </c>
      <c r="I73" s="29" t="s">
        <v>134</v>
      </c>
      <c r="J73" s="29">
        <v>5</v>
      </c>
      <c r="K73" s="49">
        <v>148000000</v>
      </c>
      <c r="L73" s="10">
        <v>229368</v>
      </c>
      <c r="M73" s="10">
        <v>111081</v>
      </c>
      <c r="N73" s="10">
        <v>15554</v>
      </c>
      <c r="O73" s="10">
        <v>415</v>
      </c>
      <c r="P73" s="10">
        <v>25</v>
      </c>
      <c r="Q73" s="17">
        <v>0.15190000000000001</v>
      </c>
      <c r="R73" s="18">
        <v>59</v>
      </c>
      <c r="S73" s="10">
        <v>49</v>
      </c>
      <c r="T73" s="14">
        <v>9.2482100238663406E-2</v>
      </c>
      <c r="U73" s="14">
        <v>1.42450142450142E-3</v>
      </c>
      <c r="V73" s="14">
        <v>5.5501774766053502E-2</v>
      </c>
      <c r="W73" s="10">
        <v>26234563</v>
      </c>
      <c r="X73" s="10">
        <v>17948721</v>
      </c>
      <c r="Y73" s="10">
        <v>1727525</v>
      </c>
      <c r="Z73" s="10">
        <v>44216</v>
      </c>
      <c r="AA73" s="10">
        <v>7821</v>
      </c>
      <c r="AB73" s="58">
        <v>0.62567884363459603</v>
      </c>
      <c r="AC73" s="32">
        <v>238870</v>
      </c>
      <c r="AD73" s="32">
        <v>0.23</v>
      </c>
      <c r="AE73" s="10">
        <v>65.900000000000006</v>
      </c>
      <c r="AF73" s="10">
        <v>58</v>
      </c>
      <c r="AG73" s="32">
        <v>51</v>
      </c>
      <c r="AH73" s="14">
        <v>7.9337215489504703E-2</v>
      </c>
      <c r="AI73" s="14">
        <v>4.4876842293404698E-3</v>
      </c>
      <c r="AJ73" s="14">
        <v>4.5693224664780097E-2</v>
      </c>
      <c r="AK73" s="32">
        <v>226.8</v>
      </c>
      <c r="AL73" s="18" t="s">
        <v>227</v>
      </c>
      <c r="AM73" s="32">
        <v>0.998</v>
      </c>
      <c r="AN73" s="32">
        <v>2E-3</v>
      </c>
      <c r="AO73" s="17">
        <v>0.17199999999999999</v>
      </c>
      <c r="AP73" s="54">
        <f t="shared" ref="AP73:AP83" si="3">Q73*R73*K73</f>
        <v>1326390800.0000002</v>
      </c>
      <c r="AQ73" s="32">
        <v>6.0999999999999999E-2</v>
      </c>
      <c r="AR73" s="32">
        <v>4.2999999999999997E-2</v>
      </c>
      <c r="AS73" s="18" t="s">
        <v>58</v>
      </c>
      <c r="AT73" s="32">
        <v>173</v>
      </c>
      <c r="AU73" s="23" t="s">
        <v>69</v>
      </c>
      <c r="AV73" s="62" t="s">
        <v>69</v>
      </c>
    </row>
    <row r="74" spans="1:48" s="1" customFormat="1" ht="28" x14ac:dyDescent="0.2">
      <c r="A74" s="67">
        <v>29</v>
      </c>
      <c r="B74" s="30" t="s">
        <v>59</v>
      </c>
      <c r="C74" s="30" t="s">
        <v>229</v>
      </c>
      <c r="D74" s="30" t="s">
        <v>230</v>
      </c>
      <c r="E74" s="70" t="s">
        <v>231</v>
      </c>
      <c r="F74" s="70" t="s">
        <v>232</v>
      </c>
      <c r="G74" s="70" t="s">
        <v>69</v>
      </c>
      <c r="H74" s="30">
        <v>10</v>
      </c>
      <c r="I74" s="31" t="s">
        <v>134</v>
      </c>
      <c r="J74" s="30">
        <v>4</v>
      </c>
      <c r="K74" s="46">
        <v>40500000</v>
      </c>
      <c r="L74" s="1">
        <v>261217</v>
      </c>
      <c r="M74" s="1">
        <v>95174</v>
      </c>
      <c r="N74" s="1">
        <v>22784</v>
      </c>
      <c r="O74" s="1">
        <v>646</v>
      </c>
      <c r="P74" s="1">
        <v>50</v>
      </c>
      <c r="Q74" s="11">
        <v>0.26079999999999998</v>
      </c>
      <c r="R74" s="16">
        <v>51.2</v>
      </c>
      <c r="S74" s="1">
        <v>43</v>
      </c>
      <c r="T74" s="12">
        <v>6.4838393731635593E-2</v>
      </c>
      <c r="U74" s="12">
        <v>2.0295737895042001E-3</v>
      </c>
      <c r="V74" s="12">
        <v>4.3416801292407103E-2</v>
      </c>
      <c r="W74" s="1">
        <v>29873517</v>
      </c>
      <c r="X74" s="1">
        <v>20309848</v>
      </c>
      <c r="Y74" s="1">
        <v>2598836</v>
      </c>
      <c r="Z74" s="1">
        <v>64230</v>
      </c>
      <c r="AA74" s="1">
        <v>11980</v>
      </c>
      <c r="AB74" s="57">
        <v>0.67131295123429702</v>
      </c>
      <c r="AC74" s="30">
        <v>359586</v>
      </c>
      <c r="AD74" s="30">
        <v>0.37</v>
      </c>
      <c r="AE74" s="1">
        <v>58.1</v>
      </c>
      <c r="AF74" s="1">
        <v>51</v>
      </c>
      <c r="AG74" s="30">
        <v>46</v>
      </c>
      <c r="AH74" s="12">
        <v>5.1200562164843297E-2</v>
      </c>
      <c r="AI74" s="12">
        <v>5.7832397264082703E-3</v>
      </c>
      <c r="AJ74" s="12">
        <v>3.9275916281325603E-2</v>
      </c>
      <c r="AK74" s="30">
        <v>44.3</v>
      </c>
      <c r="AL74" s="16" t="s">
        <v>233</v>
      </c>
      <c r="AM74" s="30">
        <v>0.99</v>
      </c>
      <c r="AN74" s="30">
        <v>6.0000000000000001E-3</v>
      </c>
      <c r="AO74" s="11">
        <v>0.24399999999999999</v>
      </c>
      <c r="AP74" s="53">
        <f t="shared" si="3"/>
        <v>540794880</v>
      </c>
      <c r="AQ74" s="30">
        <v>-0.01</v>
      </c>
      <c r="AR74" s="30">
        <v>2.7E-2</v>
      </c>
      <c r="AS74" s="16" t="s">
        <v>58</v>
      </c>
      <c r="AT74" s="30">
        <v>302</v>
      </c>
      <c r="AU74" s="22">
        <v>-2E-3</v>
      </c>
      <c r="AV74" s="61">
        <v>-2</v>
      </c>
    </row>
    <row r="75" spans="1:48" s="1" customFormat="1" ht="28" x14ac:dyDescent="0.2">
      <c r="A75" s="67"/>
      <c r="B75" s="30" t="s">
        <v>61</v>
      </c>
      <c r="C75" s="30" t="s">
        <v>229</v>
      </c>
      <c r="D75" s="30" t="s">
        <v>234</v>
      </c>
      <c r="E75" s="70"/>
      <c r="F75" s="70"/>
      <c r="G75" s="70"/>
      <c r="H75" s="30">
        <v>37</v>
      </c>
      <c r="I75" s="31" t="s">
        <v>134</v>
      </c>
      <c r="J75" s="30">
        <v>5</v>
      </c>
      <c r="K75" s="46">
        <v>29700000</v>
      </c>
      <c r="L75" s="1">
        <v>266713</v>
      </c>
      <c r="M75" s="1">
        <v>106659</v>
      </c>
      <c r="N75" s="1">
        <v>17825</v>
      </c>
      <c r="O75" s="1">
        <v>487</v>
      </c>
      <c r="P75" s="1">
        <v>58</v>
      </c>
      <c r="Q75" s="11">
        <v>0.183</v>
      </c>
      <c r="R75" s="16">
        <v>62.4</v>
      </c>
      <c r="S75" s="1">
        <v>50</v>
      </c>
      <c r="T75" s="12">
        <v>7.0783981951494601E-2</v>
      </c>
      <c r="U75" s="12">
        <v>2.09259743656814E-3</v>
      </c>
      <c r="V75" s="12">
        <v>4.0051020408163197E-2</v>
      </c>
      <c r="W75" s="1">
        <v>26512477</v>
      </c>
      <c r="X75" s="1">
        <v>16286391</v>
      </c>
      <c r="Y75" s="1">
        <v>1756087</v>
      </c>
      <c r="Z75" s="1">
        <v>45294</v>
      </c>
      <c r="AA75" s="1">
        <v>7872</v>
      </c>
      <c r="AB75" s="57">
        <v>0.63664958062224997</v>
      </c>
      <c r="AC75" s="30">
        <v>241115</v>
      </c>
      <c r="AD75" s="30">
        <v>0.23</v>
      </c>
      <c r="AE75" s="1">
        <v>69.400000000000006</v>
      </c>
      <c r="AF75" s="1">
        <v>59</v>
      </c>
      <c r="AG75" s="30">
        <v>52</v>
      </c>
      <c r="AH75" s="12">
        <v>6.6277588412408994E-2</v>
      </c>
      <c r="AI75" s="12">
        <v>5.3838343290278402E-3</v>
      </c>
      <c r="AJ75" s="12">
        <v>3.33895161062513E-2</v>
      </c>
      <c r="AK75" s="30">
        <v>165.3</v>
      </c>
      <c r="AL75" s="16" t="s">
        <v>233</v>
      </c>
      <c r="AM75" s="30">
        <v>0.99099999999999999</v>
      </c>
      <c r="AN75" s="30">
        <v>5.0000000000000001E-3</v>
      </c>
      <c r="AO75" s="11">
        <v>0.17599999999999999</v>
      </c>
      <c r="AP75" s="53">
        <f t="shared" si="3"/>
        <v>339150240</v>
      </c>
      <c r="AQ75" s="30">
        <v>-6.9000000000000006E-2</v>
      </c>
      <c r="AR75" s="30">
        <v>2.5999999999999999E-2</v>
      </c>
      <c r="AS75" s="16" t="s">
        <v>58</v>
      </c>
      <c r="AT75" s="30">
        <v>163</v>
      </c>
      <c r="AU75" s="22" t="s">
        <v>69</v>
      </c>
      <c r="AV75" s="61" t="s">
        <v>69</v>
      </c>
    </row>
    <row r="76" spans="1:48" s="1" customFormat="1" ht="28" customHeight="1" x14ac:dyDescent="0.2">
      <c r="A76" s="68">
        <v>30</v>
      </c>
      <c r="B76" s="29" t="s">
        <v>59</v>
      </c>
      <c r="C76" s="32" t="s">
        <v>235</v>
      </c>
      <c r="D76" s="32" t="s">
        <v>236</v>
      </c>
      <c r="E76" s="64" t="s">
        <v>237</v>
      </c>
      <c r="F76" s="64" t="s">
        <v>238</v>
      </c>
      <c r="G76" s="71" t="s">
        <v>69</v>
      </c>
      <c r="H76" s="29">
        <v>6</v>
      </c>
      <c r="I76" s="29" t="s">
        <v>134</v>
      </c>
      <c r="J76" s="29">
        <v>4</v>
      </c>
      <c r="K76" s="49">
        <v>47600000</v>
      </c>
      <c r="L76" s="10">
        <v>269976</v>
      </c>
      <c r="M76" s="10">
        <v>84642</v>
      </c>
      <c r="N76" s="10">
        <v>48388</v>
      </c>
      <c r="O76" s="10">
        <v>1302</v>
      </c>
      <c r="P76" s="10">
        <v>110</v>
      </c>
      <c r="Q76" s="17">
        <v>0.62429999999999997</v>
      </c>
      <c r="R76" s="18">
        <v>53.9</v>
      </c>
      <c r="S76" s="10">
        <v>46</v>
      </c>
      <c r="T76" s="14">
        <v>7.9848269321953505E-2</v>
      </c>
      <c r="U76" s="14">
        <v>1.7514939212858001E-3</v>
      </c>
      <c r="V76" s="14">
        <v>4.87345940351867E-2</v>
      </c>
      <c r="W76" s="10">
        <v>29541717</v>
      </c>
      <c r="X76" s="10">
        <v>19800864</v>
      </c>
      <c r="Y76" s="10">
        <v>2841198</v>
      </c>
      <c r="Z76" s="10">
        <v>74070</v>
      </c>
      <c r="AA76" s="10">
        <v>9769</v>
      </c>
      <c r="AB76" s="58">
        <v>0.76624004891907704</v>
      </c>
      <c r="AC76" s="32">
        <v>220045</v>
      </c>
      <c r="AD76" s="32">
        <v>0.21</v>
      </c>
      <c r="AE76" s="10">
        <v>55.4</v>
      </c>
      <c r="AF76" s="10">
        <v>48</v>
      </c>
      <c r="AG76" s="32">
        <v>45</v>
      </c>
      <c r="AH76" s="14">
        <v>8.2238007374390396E-2</v>
      </c>
      <c r="AI76" s="14">
        <v>4.0600088268556997E-3</v>
      </c>
      <c r="AJ76" s="14">
        <v>4.6378334559320201E-2</v>
      </c>
      <c r="AK76" s="32">
        <v>27.1</v>
      </c>
      <c r="AL76" s="18" t="s">
        <v>239</v>
      </c>
      <c r="AM76" s="32">
        <v>0.99199999999999999</v>
      </c>
      <c r="AN76" s="32">
        <v>8.0000000000000002E-3</v>
      </c>
      <c r="AO76" s="17">
        <v>0.154</v>
      </c>
      <c r="AP76" s="54">
        <f t="shared" si="3"/>
        <v>1601729051.9999998</v>
      </c>
      <c r="AQ76" s="32">
        <v>-3.2000000000000001E-2</v>
      </c>
      <c r="AR76" s="32">
        <v>4.4999999999999998E-2</v>
      </c>
      <c r="AS76" s="18" t="s">
        <v>58</v>
      </c>
      <c r="AT76" s="32">
        <v>0</v>
      </c>
      <c r="AU76" s="23" t="s">
        <v>69</v>
      </c>
      <c r="AV76" s="62" t="s">
        <v>69</v>
      </c>
    </row>
    <row r="77" spans="1:48" s="1" customFormat="1" ht="28" customHeight="1" x14ac:dyDescent="0.2">
      <c r="A77" s="68"/>
      <c r="B77" s="29" t="s">
        <v>61</v>
      </c>
      <c r="C77" s="32" t="s">
        <v>235</v>
      </c>
      <c r="D77" s="32" t="s">
        <v>240</v>
      </c>
      <c r="E77" s="64"/>
      <c r="F77" s="64"/>
      <c r="G77" s="71"/>
      <c r="H77" s="29">
        <v>38</v>
      </c>
      <c r="I77" s="29" t="s">
        <v>134</v>
      </c>
      <c r="J77" s="29">
        <v>5</v>
      </c>
      <c r="K77" s="49">
        <v>265000000</v>
      </c>
      <c r="L77" s="10">
        <v>154985</v>
      </c>
      <c r="M77" s="10">
        <v>62920</v>
      </c>
      <c r="N77" s="10">
        <v>23142</v>
      </c>
      <c r="O77" s="10">
        <v>628</v>
      </c>
      <c r="P77" s="10">
        <v>59</v>
      </c>
      <c r="Q77" s="17">
        <v>0.40050000000000002</v>
      </c>
      <c r="R77" s="18">
        <v>56.9</v>
      </c>
      <c r="S77" s="10">
        <v>48</v>
      </c>
      <c r="T77" s="14">
        <v>0.118774744738487</v>
      </c>
      <c r="U77" s="14">
        <v>3.3237314424994402E-3</v>
      </c>
      <c r="V77" s="14">
        <v>6.1298590346005898E-2</v>
      </c>
      <c r="W77" s="10">
        <v>28758525</v>
      </c>
      <c r="X77" s="10">
        <v>19586150</v>
      </c>
      <c r="Y77" s="10">
        <v>3425758</v>
      </c>
      <c r="Z77" s="10">
        <v>87490</v>
      </c>
      <c r="AA77" s="10">
        <v>16127</v>
      </c>
      <c r="AB77" s="58">
        <v>0.72501129624760297</v>
      </c>
      <c r="AC77" s="32">
        <v>448058</v>
      </c>
      <c r="AD77" s="32">
        <v>0.49</v>
      </c>
      <c r="AE77" s="10">
        <v>63.2</v>
      </c>
      <c r="AF77" s="10">
        <v>56</v>
      </c>
      <c r="AG77" s="32">
        <v>51</v>
      </c>
      <c r="AH77" s="14">
        <v>0.10323879193008401</v>
      </c>
      <c r="AI77" s="14">
        <v>4.5780752707296696E-3</v>
      </c>
      <c r="AJ77" s="14">
        <v>5.6168354239464202E-2</v>
      </c>
      <c r="AK77" s="32">
        <v>65</v>
      </c>
      <c r="AL77" s="18" t="s">
        <v>239</v>
      </c>
      <c r="AM77" s="32">
        <v>0.997</v>
      </c>
      <c r="AN77" s="32">
        <v>3.0000000000000001E-3</v>
      </c>
      <c r="AO77" s="17">
        <v>0.29899999999999999</v>
      </c>
      <c r="AP77" s="54">
        <f t="shared" si="3"/>
        <v>6038939250</v>
      </c>
      <c r="AQ77" s="32">
        <v>3.0000000000000001E-3</v>
      </c>
      <c r="AR77" s="32">
        <v>1.2999999999999999E-2</v>
      </c>
      <c r="AS77" s="18" t="s">
        <v>58</v>
      </c>
      <c r="AT77" s="32">
        <v>604</v>
      </c>
      <c r="AU77" s="23">
        <v>1.4999999999999999E-2</v>
      </c>
      <c r="AV77" s="62">
        <v>2.61</v>
      </c>
    </row>
    <row r="78" spans="1:48" s="1" customFormat="1" ht="28" customHeight="1" x14ac:dyDescent="0.2">
      <c r="A78" s="69" t="s">
        <v>241</v>
      </c>
      <c r="B78" s="30" t="s">
        <v>242</v>
      </c>
      <c r="C78" s="30" t="s">
        <v>69</v>
      </c>
      <c r="D78" s="30" t="s">
        <v>243</v>
      </c>
      <c r="E78" s="30" t="s">
        <v>69</v>
      </c>
      <c r="F78" s="30" t="s">
        <v>69</v>
      </c>
      <c r="G78" s="30" t="s">
        <v>69</v>
      </c>
      <c r="H78" s="30" t="s">
        <v>69</v>
      </c>
      <c r="I78" s="31" t="s">
        <v>56</v>
      </c>
      <c r="J78" s="30">
        <v>1</v>
      </c>
      <c r="K78" s="48">
        <v>89145.561435409996</v>
      </c>
      <c r="L78" s="1">
        <v>118302</v>
      </c>
      <c r="M78" s="1">
        <v>4855</v>
      </c>
      <c r="N78" s="1">
        <v>2329</v>
      </c>
      <c r="O78" s="1">
        <v>66</v>
      </c>
      <c r="P78" s="1">
        <v>4</v>
      </c>
      <c r="Q78" s="11">
        <v>0.50529999999999997</v>
      </c>
      <c r="R78" s="1">
        <v>66.400000000000006</v>
      </c>
      <c r="S78" s="1">
        <v>63</v>
      </c>
      <c r="T78" s="12">
        <v>4.11522633744856E-3</v>
      </c>
      <c r="U78" s="12">
        <v>7.10900473933649E-3</v>
      </c>
      <c r="V78" s="12">
        <v>0</v>
      </c>
      <c r="W78" s="1">
        <v>5859499</v>
      </c>
      <c r="X78" s="1">
        <v>5094115</v>
      </c>
      <c r="Y78" s="1">
        <v>93157</v>
      </c>
      <c r="Z78" s="1">
        <v>2488</v>
      </c>
      <c r="AA78" s="1">
        <v>241</v>
      </c>
      <c r="AB78" s="57">
        <v>0.63557850578559705</v>
      </c>
      <c r="AC78" s="30">
        <v>3507</v>
      </c>
      <c r="AD78" s="30">
        <v>0</v>
      </c>
      <c r="AE78" s="1">
        <v>68.099999999999994</v>
      </c>
      <c r="AF78" s="1">
        <v>66</v>
      </c>
      <c r="AG78" s="8">
        <v>47</v>
      </c>
      <c r="AH78" s="1">
        <v>1.6E-2</v>
      </c>
      <c r="AI78" s="1">
        <v>1.2999999999999999E-2</v>
      </c>
      <c r="AJ78" s="16">
        <v>4.0000000000000001E-3</v>
      </c>
      <c r="AK78" s="30">
        <v>0</v>
      </c>
      <c r="AL78" s="1" t="s">
        <v>244</v>
      </c>
      <c r="AM78" s="30" t="s">
        <v>69</v>
      </c>
      <c r="AN78" s="30" t="s">
        <v>69</v>
      </c>
      <c r="AO78" s="11">
        <v>4.4000000000000003E-3</v>
      </c>
      <c r="AP78" s="53">
        <f t="shared" si="3"/>
        <v>2991004.7456359616</v>
      </c>
      <c r="AQ78" s="30" t="s">
        <v>69</v>
      </c>
      <c r="AR78" s="30" t="s">
        <v>69</v>
      </c>
      <c r="AS78" s="30" t="s">
        <v>69</v>
      </c>
      <c r="AT78" s="30" t="s">
        <v>69</v>
      </c>
      <c r="AU78" s="22" t="s">
        <v>69</v>
      </c>
      <c r="AV78" s="63" t="s">
        <v>69</v>
      </c>
    </row>
    <row r="79" spans="1:48" s="1" customFormat="1" ht="28" x14ac:dyDescent="0.2">
      <c r="A79" s="69"/>
      <c r="B79" s="30" t="s">
        <v>245</v>
      </c>
      <c r="C79" s="30" t="s">
        <v>69</v>
      </c>
      <c r="D79" s="30" t="s">
        <v>246</v>
      </c>
      <c r="E79" s="30" t="s">
        <v>247</v>
      </c>
      <c r="F79" s="30" t="s">
        <v>247</v>
      </c>
      <c r="G79" s="30" t="s">
        <v>247</v>
      </c>
      <c r="H79" s="30" t="s">
        <v>247</v>
      </c>
      <c r="I79" s="31" t="s">
        <v>56</v>
      </c>
      <c r="J79" s="30">
        <v>2</v>
      </c>
      <c r="K79" s="48">
        <v>711310.85824524099</v>
      </c>
      <c r="L79" s="1">
        <v>111882</v>
      </c>
      <c r="M79" s="1">
        <v>2783</v>
      </c>
      <c r="N79" s="1">
        <v>322</v>
      </c>
      <c r="O79" s="1">
        <v>8</v>
      </c>
      <c r="P79" s="1" t="s">
        <v>69</v>
      </c>
      <c r="Q79" s="11">
        <v>0.12039999999999999</v>
      </c>
      <c r="R79" s="1">
        <v>67.400000000000006</v>
      </c>
      <c r="S79" s="1">
        <v>66</v>
      </c>
      <c r="T79" s="12">
        <v>0</v>
      </c>
      <c r="U79" s="12">
        <v>0</v>
      </c>
      <c r="V79" s="12">
        <v>0</v>
      </c>
      <c r="W79" s="1">
        <v>5610031</v>
      </c>
      <c r="X79" s="1">
        <v>4873113</v>
      </c>
      <c r="Y79" s="1">
        <v>75494</v>
      </c>
      <c r="Z79" s="1">
        <v>2205</v>
      </c>
      <c r="AA79" s="1">
        <v>189</v>
      </c>
      <c r="AB79" s="57">
        <v>0.56448680750887503</v>
      </c>
      <c r="AC79" s="30">
        <v>3274</v>
      </c>
      <c r="AD79" s="30">
        <v>0</v>
      </c>
      <c r="AE79" s="1">
        <v>67.099999999999994</v>
      </c>
      <c r="AF79" s="1">
        <v>64</v>
      </c>
      <c r="AG79" s="8">
        <v>46</v>
      </c>
      <c r="AH79" s="1">
        <v>1.7000000000000001E-2</v>
      </c>
      <c r="AI79" s="1">
        <v>1.4E-2</v>
      </c>
      <c r="AJ79" s="16">
        <v>3.0000000000000001E-3</v>
      </c>
      <c r="AK79" s="30">
        <v>0</v>
      </c>
      <c r="AL79" s="1" t="s">
        <v>248</v>
      </c>
      <c r="AM79" s="30" t="s">
        <v>69</v>
      </c>
      <c r="AN79" s="30" t="s">
        <v>69</v>
      </c>
      <c r="AO79" s="11">
        <v>4.1000000000000003E-3</v>
      </c>
      <c r="AP79" s="53">
        <f t="shared" si="3"/>
        <v>5772259.1622258006</v>
      </c>
      <c r="AQ79" s="30" t="s">
        <v>69</v>
      </c>
      <c r="AR79" s="30" t="s">
        <v>69</v>
      </c>
      <c r="AS79" s="30" t="s">
        <v>69</v>
      </c>
      <c r="AT79" s="30" t="s">
        <v>69</v>
      </c>
      <c r="AU79" s="22" t="s">
        <v>69</v>
      </c>
      <c r="AV79" s="63" t="s">
        <v>69</v>
      </c>
    </row>
    <row r="80" spans="1:48" s="1" customFormat="1" ht="28" x14ac:dyDescent="0.2">
      <c r="A80" s="69"/>
      <c r="B80" s="30" t="s">
        <v>249</v>
      </c>
      <c r="C80" s="30" t="s">
        <v>69</v>
      </c>
      <c r="D80" s="30" t="s">
        <v>250</v>
      </c>
      <c r="E80" s="30" t="s">
        <v>69</v>
      </c>
      <c r="F80" s="30" t="s">
        <v>69</v>
      </c>
      <c r="G80" s="30" t="s">
        <v>69</v>
      </c>
      <c r="H80" s="30" t="s">
        <v>69</v>
      </c>
      <c r="I80" s="31" t="s">
        <v>56</v>
      </c>
      <c r="J80" s="30">
        <v>3</v>
      </c>
      <c r="K80" s="48">
        <v>249457.034332045</v>
      </c>
      <c r="L80" s="1">
        <v>117020</v>
      </c>
      <c r="M80" s="1">
        <v>857</v>
      </c>
      <c r="N80" s="1">
        <v>21</v>
      </c>
      <c r="O80" s="1">
        <v>1</v>
      </c>
      <c r="P80" s="1" t="s">
        <v>69</v>
      </c>
      <c r="Q80" s="11">
        <v>2.6800000000000001E-2</v>
      </c>
      <c r="R80" s="1">
        <v>64</v>
      </c>
      <c r="S80" s="1">
        <v>64</v>
      </c>
      <c r="T80" s="12">
        <v>0</v>
      </c>
      <c r="U80" s="12">
        <v>0</v>
      </c>
      <c r="V80" s="12">
        <v>0</v>
      </c>
      <c r="W80" s="1">
        <v>5747721</v>
      </c>
      <c r="X80" s="1">
        <v>4407975</v>
      </c>
      <c r="Y80" s="1">
        <v>8107</v>
      </c>
      <c r="Z80" s="1">
        <v>338</v>
      </c>
      <c r="AA80" s="1">
        <v>30</v>
      </c>
      <c r="AB80" s="57">
        <v>0.41954639034931002</v>
      </c>
      <c r="AC80" s="30">
        <v>202</v>
      </c>
      <c r="AD80" s="30">
        <v>0</v>
      </c>
      <c r="AE80" s="1">
        <v>68.5</v>
      </c>
      <c r="AF80" s="1">
        <v>65</v>
      </c>
      <c r="AG80" s="8">
        <v>44</v>
      </c>
      <c r="AH80" s="1">
        <v>1.7999999999999999E-2</v>
      </c>
      <c r="AI80" s="1">
        <v>5.2999999999999999E-2</v>
      </c>
      <c r="AJ80" s="16">
        <v>8.0000000000000002E-3</v>
      </c>
      <c r="AK80" s="30">
        <v>0</v>
      </c>
      <c r="AL80" s="1" t="s">
        <v>97</v>
      </c>
      <c r="AM80" s="30" t="s">
        <v>69</v>
      </c>
      <c r="AN80" s="30" t="s">
        <v>69</v>
      </c>
      <c r="AO80" s="11">
        <v>0</v>
      </c>
      <c r="AP80" s="53">
        <f t="shared" si="3"/>
        <v>427868.70528632362</v>
      </c>
      <c r="AQ80" s="30" t="s">
        <v>69</v>
      </c>
      <c r="AR80" s="30" t="s">
        <v>69</v>
      </c>
      <c r="AS80" s="30" t="s">
        <v>69</v>
      </c>
      <c r="AT80" s="30" t="s">
        <v>69</v>
      </c>
      <c r="AU80" s="22" t="s">
        <v>69</v>
      </c>
      <c r="AV80" s="63" t="s">
        <v>69</v>
      </c>
    </row>
    <row r="81" spans="1:48" s="1" customFormat="1" ht="28" x14ac:dyDescent="0.2">
      <c r="A81" s="69"/>
      <c r="B81" s="30" t="s">
        <v>251</v>
      </c>
      <c r="C81" s="30" t="s">
        <v>69</v>
      </c>
      <c r="D81" s="30" t="s">
        <v>252</v>
      </c>
      <c r="E81" s="30" t="s">
        <v>69</v>
      </c>
      <c r="F81" s="30" t="s">
        <v>69</v>
      </c>
      <c r="G81" s="30" t="s">
        <v>69</v>
      </c>
      <c r="H81" s="30" t="s">
        <v>69</v>
      </c>
      <c r="I81" s="31" t="s">
        <v>134</v>
      </c>
      <c r="J81" s="30">
        <v>4</v>
      </c>
      <c r="K81" s="48">
        <v>17300000</v>
      </c>
      <c r="L81" s="1">
        <v>308591</v>
      </c>
      <c r="M81" s="1">
        <v>23580</v>
      </c>
      <c r="N81" s="1">
        <v>383</v>
      </c>
      <c r="O81" s="1">
        <v>10</v>
      </c>
      <c r="P81" s="1" t="s">
        <v>69</v>
      </c>
      <c r="Q81" s="11">
        <v>1.7100000000000001E-2</v>
      </c>
      <c r="R81" s="1">
        <v>68.400000000000006</v>
      </c>
      <c r="S81" s="1">
        <v>63</v>
      </c>
      <c r="T81" s="12">
        <v>0.18018018018018001</v>
      </c>
      <c r="U81" s="12">
        <v>2.5641025641025599E-2</v>
      </c>
      <c r="V81" s="12">
        <v>5.2631578947368397E-2</v>
      </c>
      <c r="W81" s="1">
        <v>7469216</v>
      </c>
      <c r="X81" s="1">
        <v>1876438</v>
      </c>
      <c r="Y81" s="1">
        <v>2595</v>
      </c>
      <c r="Z81" s="1">
        <v>106</v>
      </c>
      <c r="AA81" s="1">
        <v>15</v>
      </c>
      <c r="AB81" s="57">
        <v>0.44417135018582998</v>
      </c>
      <c r="AC81" s="30">
        <v>143</v>
      </c>
      <c r="AD81" s="30">
        <v>0</v>
      </c>
      <c r="AE81" s="1">
        <v>71.400000000000006</v>
      </c>
      <c r="AF81" s="1">
        <v>63</v>
      </c>
      <c r="AG81" s="8">
        <v>33</v>
      </c>
      <c r="AH81" s="1">
        <v>1.7000000000000001E-2</v>
      </c>
      <c r="AI81" s="1">
        <v>2.1000000000000001E-2</v>
      </c>
      <c r="AJ81" s="16">
        <v>2.1999999999999999E-2</v>
      </c>
      <c r="AK81" s="30">
        <v>0</v>
      </c>
      <c r="AL81" s="1" t="s">
        <v>253</v>
      </c>
      <c r="AM81" s="30" t="s">
        <v>69</v>
      </c>
      <c r="AN81" s="30" t="s">
        <v>69</v>
      </c>
      <c r="AO81" s="11">
        <v>0</v>
      </c>
      <c r="AP81" s="53">
        <f t="shared" si="3"/>
        <v>20234772.000000004</v>
      </c>
      <c r="AQ81" s="30" t="s">
        <v>69</v>
      </c>
      <c r="AR81" s="30" t="s">
        <v>69</v>
      </c>
      <c r="AS81" s="30" t="s">
        <v>69</v>
      </c>
      <c r="AT81" s="30" t="s">
        <v>69</v>
      </c>
      <c r="AU81" s="22" t="s">
        <v>69</v>
      </c>
      <c r="AV81" s="63" t="s">
        <v>69</v>
      </c>
    </row>
    <row r="82" spans="1:48" s="1" customFormat="1" ht="42" x14ac:dyDescent="0.2">
      <c r="A82" s="69"/>
      <c r="B82" s="30" t="s">
        <v>254</v>
      </c>
      <c r="C82" s="30" t="s">
        <v>69</v>
      </c>
      <c r="D82" s="30" t="s">
        <v>255</v>
      </c>
      <c r="E82" s="30" t="s">
        <v>69</v>
      </c>
      <c r="F82" s="30" t="s">
        <v>69</v>
      </c>
      <c r="G82" s="30" t="s">
        <v>69</v>
      </c>
      <c r="H82" s="30" t="s">
        <v>69</v>
      </c>
      <c r="I82" s="31" t="s">
        <v>134</v>
      </c>
      <c r="J82" s="30">
        <v>4</v>
      </c>
      <c r="K82" s="48">
        <v>17100000</v>
      </c>
      <c r="L82" s="1">
        <v>148552</v>
      </c>
      <c r="M82" s="1">
        <v>12231</v>
      </c>
      <c r="N82" s="1">
        <v>391</v>
      </c>
      <c r="O82" s="1">
        <v>11</v>
      </c>
      <c r="P82" s="1" t="s">
        <v>69</v>
      </c>
      <c r="Q82" s="11">
        <v>3.4299999999999997E-2</v>
      </c>
      <c r="R82" s="1">
        <v>59.2</v>
      </c>
      <c r="S82" s="1">
        <v>57</v>
      </c>
      <c r="T82" s="12">
        <v>0.163793103448275</v>
      </c>
      <c r="U82" s="12">
        <v>0</v>
      </c>
      <c r="V82" s="12">
        <v>8.1300813008129996E-2</v>
      </c>
      <c r="W82" s="1">
        <v>8001730</v>
      </c>
      <c r="X82" s="1">
        <v>1819263</v>
      </c>
      <c r="Y82" s="1">
        <v>2211</v>
      </c>
      <c r="Z82" s="1">
        <v>65</v>
      </c>
      <c r="AA82" s="1">
        <v>2</v>
      </c>
      <c r="AB82" s="57">
        <v>0.431597300665159</v>
      </c>
      <c r="AC82" s="30">
        <v>136</v>
      </c>
      <c r="AD82" s="30">
        <v>0</v>
      </c>
      <c r="AE82" s="1">
        <v>73.2</v>
      </c>
      <c r="AF82" s="1">
        <v>62</v>
      </c>
      <c r="AG82" s="8">
        <v>32</v>
      </c>
      <c r="AH82" s="1">
        <v>3.4000000000000002E-2</v>
      </c>
      <c r="AI82" s="1">
        <v>1.7000000000000001E-2</v>
      </c>
      <c r="AJ82" s="16">
        <v>2.4E-2</v>
      </c>
      <c r="AK82" s="30">
        <v>0</v>
      </c>
      <c r="AL82" s="1" t="s">
        <v>97</v>
      </c>
      <c r="AM82" s="30" t="s">
        <v>69</v>
      </c>
      <c r="AN82" s="30" t="s">
        <v>69</v>
      </c>
      <c r="AO82" s="11">
        <v>0</v>
      </c>
      <c r="AP82" s="53">
        <f t="shared" si="3"/>
        <v>34722576</v>
      </c>
      <c r="AQ82" s="30" t="s">
        <v>69</v>
      </c>
      <c r="AR82" s="30" t="s">
        <v>69</v>
      </c>
      <c r="AS82" s="30" t="s">
        <v>69</v>
      </c>
      <c r="AT82" s="30" t="s">
        <v>69</v>
      </c>
      <c r="AU82" s="22" t="s">
        <v>69</v>
      </c>
      <c r="AV82" s="63" t="s">
        <v>69</v>
      </c>
    </row>
    <row r="83" spans="1:48" s="1" customFormat="1" ht="28" x14ac:dyDescent="0.2">
      <c r="A83" s="69"/>
      <c r="B83" s="30" t="s">
        <v>256</v>
      </c>
      <c r="C83" s="30" t="s">
        <v>69</v>
      </c>
      <c r="D83" s="30" t="s">
        <v>257</v>
      </c>
      <c r="E83" s="30" t="s">
        <v>69</v>
      </c>
      <c r="F83" s="30" t="s">
        <v>69</v>
      </c>
      <c r="G83" s="30" t="s">
        <v>69</v>
      </c>
      <c r="H83" s="30" t="s">
        <v>69</v>
      </c>
      <c r="I83" s="31" t="s">
        <v>134</v>
      </c>
      <c r="J83" s="30">
        <v>5</v>
      </c>
      <c r="K83" s="48">
        <v>18000000</v>
      </c>
      <c r="L83" s="1">
        <v>291995</v>
      </c>
      <c r="M83" s="1">
        <v>24107</v>
      </c>
      <c r="N83" s="1">
        <v>862</v>
      </c>
      <c r="O83" s="1">
        <v>36</v>
      </c>
      <c r="P83" s="1">
        <v>2</v>
      </c>
      <c r="Q83" s="11">
        <v>4.02E-2</v>
      </c>
      <c r="R83" s="1">
        <v>69.3</v>
      </c>
      <c r="S83" s="1">
        <v>63</v>
      </c>
      <c r="T83" s="12">
        <v>3.6529680365296802E-2</v>
      </c>
      <c r="U83" s="12">
        <v>6.6666666666666602E-3</v>
      </c>
      <c r="V83" s="12">
        <v>1.12359550561797E-2</v>
      </c>
      <c r="W83" s="1">
        <v>11408464</v>
      </c>
      <c r="X83" s="1">
        <v>4522893</v>
      </c>
      <c r="Y83" s="1">
        <v>45270</v>
      </c>
      <c r="Z83" s="1">
        <v>1720</v>
      </c>
      <c r="AA83" s="1">
        <v>128</v>
      </c>
      <c r="AB83" s="57">
        <v>0.701858965047371</v>
      </c>
      <c r="AC83" s="30">
        <v>3072</v>
      </c>
      <c r="AD83" s="30">
        <v>0</v>
      </c>
      <c r="AE83" s="1">
        <v>71.5</v>
      </c>
      <c r="AF83" s="1">
        <v>63</v>
      </c>
      <c r="AG83" s="8">
        <v>47</v>
      </c>
      <c r="AH83" s="1">
        <v>1.7999999999999999E-2</v>
      </c>
      <c r="AI83" s="1">
        <v>1.4999999999999999E-2</v>
      </c>
      <c r="AJ83" s="16">
        <v>8.0000000000000002E-3</v>
      </c>
      <c r="AK83" s="30">
        <v>0</v>
      </c>
      <c r="AL83" s="1" t="s">
        <v>97</v>
      </c>
      <c r="AM83" s="30" t="s">
        <v>69</v>
      </c>
      <c r="AN83" s="30" t="s">
        <v>69</v>
      </c>
      <c r="AO83" s="11">
        <v>0</v>
      </c>
      <c r="AP83" s="53">
        <f t="shared" si="3"/>
        <v>50145480</v>
      </c>
      <c r="AQ83" s="30" t="s">
        <v>69</v>
      </c>
      <c r="AR83" s="30" t="s">
        <v>69</v>
      </c>
      <c r="AS83" s="30" t="s">
        <v>69</v>
      </c>
      <c r="AT83" s="30" t="s">
        <v>69</v>
      </c>
      <c r="AU83" s="22" t="s">
        <v>69</v>
      </c>
      <c r="AV83" s="63" t="s">
        <v>69</v>
      </c>
    </row>
    <row r="84" spans="1:48" x14ac:dyDescent="0.15">
      <c r="E84" s="7"/>
    </row>
    <row r="85" spans="1:48" ht="185" customHeight="1" x14ac:dyDescent="0.15">
      <c r="A85" s="66" t="s">
        <v>262</v>
      </c>
      <c r="B85" s="66"/>
      <c r="C85" s="66"/>
      <c r="D85" s="66"/>
      <c r="E85" s="66"/>
      <c r="F85" s="66"/>
      <c r="G85" s="66"/>
      <c r="H85" s="66"/>
      <c r="I85" s="66"/>
      <c r="J85" s="66"/>
      <c r="K85" s="66"/>
      <c r="L85" s="66"/>
      <c r="M85" s="66"/>
      <c r="N85" s="66"/>
      <c r="O85" s="66"/>
      <c r="P85" s="66"/>
      <c r="Q85" s="66"/>
      <c r="R85" s="66"/>
      <c r="S85" s="66"/>
      <c r="T85" s="66"/>
      <c r="U85" s="66"/>
      <c r="V85" s="66"/>
    </row>
  </sheetData>
  <mergeCells count="128">
    <mergeCell ref="F31:F34"/>
    <mergeCell ref="G31:G34"/>
    <mergeCell ref="E28:E30"/>
    <mergeCell ref="F12:F14"/>
    <mergeCell ref="F15:F17"/>
    <mergeCell ref="F18:F20"/>
    <mergeCell ref="F21:F23"/>
    <mergeCell ref="F28:F30"/>
    <mergeCell ref="A8:A11"/>
    <mergeCell ref="A4:A7"/>
    <mergeCell ref="E4:E7"/>
    <mergeCell ref="F4:F7"/>
    <mergeCell ref="G4:G7"/>
    <mergeCell ref="E8:E11"/>
    <mergeCell ref="F8:F11"/>
    <mergeCell ref="G8:G11"/>
    <mergeCell ref="E24:E27"/>
    <mergeCell ref="F24:F27"/>
    <mergeCell ref="G24:G27"/>
    <mergeCell ref="G76:G77"/>
    <mergeCell ref="G50:G51"/>
    <mergeCell ref="G52:G53"/>
    <mergeCell ref="F68:F69"/>
    <mergeCell ref="F70:F71"/>
    <mergeCell ref="F72:F73"/>
    <mergeCell ref="F74:F75"/>
    <mergeCell ref="F76:F77"/>
    <mergeCell ref="G12:G14"/>
    <mergeCell ref="G15:G17"/>
    <mergeCell ref="G18:G20"/>
    <mergeCell ref="G21:G23"/>
    <mergeCell ref="G28:G30"/>
    <mergeCell ref="G35:G37"/>
    <mergeCell ref="G38:G39"/>
    <mergeCell ref="G40:G41"/>
    <mergeCell ref="G62:G63"/>
    <mergeCell ref="F62:F63"/>
    <mergeCell ref="F64:F65"/>
    <mergeCell ref="F66:F67"/>
    <mergeCell ref="F35:F37"/>
    <mergeCell ref="F38:F39"/>
    <mergeCell ref="F40:F41"/>
    <mergeCell ref="F42:F43"/>
    <mergeCell ref="H2:K2"/>
    <mergeCell ref="G68:G69"/>
    <mergeCell ref="G70:G71"/>
    <mergeCell ref="G72:G73"/>
    <mergeCell ref="G74:G75"/>
    <mergeCell ref="F46:F47"/>
    <mergeCell ref="F48:F49"/>
    <mergeCell ref="F50:F51"/>
    <mergeCell ref="F52:F53"/>
    <mergeCell ref="F54:F55"/>
    <mergeCell ref="F56:F57"/>
    <mergeCell ref="F58:F59"/>
    <mergeCell ref="F60:F61"/>
    <mergeCell ref="G42:G43"/>
    <mergeCell ref="G44:G45"/>
    <mergeCell ref="G46:G47"/>
    <mergeCell ref="G48:G49"/>
    <mergeCell ref="G54:G55"/>
    <mergeCell ref="G56:G57"/>
    <mergeCell ref="G58:G59"/>
    <mergeCell ref="G60:G61"/>
    <mergeCell ref="B2:G2"/>
    <mergeCell ref="G64:G65"/>
    <mergeCell ref="G66:G67"/>
    <mergeCell ref="A76:A77"/>
    <mergeCell ref="A68:A69"/>
    <mergeCell ref="E74:E75"/>
    <mergeCell ref="E76:E77"/>
    <mergeCell ref="E38:E39"/>
    <mergeCell ref="E40:E41"/>
    <mergeCell ref="E42:E43"/>
    <mergeCell ref="E44:E45"/>
    <mergeCell ref="E46:E47"/>
    <mergeCell ref="E48:E49"/>
    <mergeCell ref="E50:E51"/>
    <mergeCell ref="E66:E67"/>
    <mergeCell ref="E68:E69"/>
    <mergeCell ref="E70:E71"/>
    <mergeCell ref="E72:E73"/>
    <mergeCell ref="A70:A71"/>
    <mergeCell ref="A72:A73"/>
    <mergeCell ref="A74:A75"/>
    <mergeCell ref="E52:E53"/>
    <mergeCell ref="E54:E55"/>
    <mergeCell ref="A52:A53"/>
    <mergeCell ref="A54:A55"/>
    <mergeCell ref="A56:A57"/>
    <mergeCell ref="A58:A59"/>
    <mergeCell ref="E21:E23"/>
    <mergeCell ref="A60:A61"/>
    <mergeCell ref="A62:A63"/>
    <mergeCell ref="A64:A65"/>
    <mergeCell ref="E60:E61"/>
    <mergeCell ref="E62:E63"/>
    <mergeCell ref="E56:E57"/>
    <mergeCell ref="E58:E59"/>
    <mergeCell ref="A66:A67"/>
    <mergeCell ref="E64:E65"/>
    <mergeCell ref="A31:A34"/>
    <mergeCell ref="A24:A27"/>
    <mergeCell ref="E31:E34"/>
    <mergeCell ref="E35:E37"/>
    <mergeCell ref="F44:F45"/>
    <mergeCell ref="L2:V2"/>
    <mergeCell ref="W2:AJ2"/>
    <mergeCell ref="AK2:AN2"/>
    <mergeCell ref="AO2:AV2"/>
    <mergeCell ref="A85:V85"/>
    <mergeCell ref="A12:A14"/>
    <mergeCell ref="A15:A17"/>
    <mergeCell ref="A18:A20"/>
    <mergeCell ref="A21:A23"/>
    <mergeCell ref="A28:A30"/>
    <mergeCell ref="A35:A37"/>
    <mergeCell ref="A38:A39"/>
    <mergeCell ref="A40:A41"/>
    <mergeCell ref="A42:A43"/>
    <mergeCell ref="A44:A45"/>
    <mergeCell ref="A46:A47"/>
    <mergeCell ref="A48:A49"/>
    <mergeCell ref="A50:A51"/>
    <mergeCell ref="A78:A83"/>
    <mergeCell ref="E12:E14"/>
    <mergeCell ref="E15:E17"/>
    <mergeCell ref="E18:E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Supplemental Table 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2020-06-09T17:10:00Z</dcterms:created>
  <dcterms:modified xsi:type="dcterms:W3CDTF">2020-12-01T01:50:21Z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