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au\Labwork_BUMC\Projects\MosquitoCells\paper3rdSubmit20201213_GenomeRes\"/>
    </mc:Choice>
  </mc:AlternateContent>
  <xr:revisionPtr revIDLastSave="0" documentId="13_ncr:1_{360A2083-7F47-4D36-9840-918E041438B1}" xr6:coauthVersionLast="45" xr6:coauthVersionMax="45" xr10:uidLastSave="{00000000-0000-0000-0000-000000000000}"/>
  <bookViews>
    <workbookView xWindow="6710" yWindow="1450" windowWidth="27270" windowHeight="17180" xr2:uid="{00000000-000D-0000-FFFF-FFFF00000000}"/>
  </bookViews>
  <sheets>
    <sheet name="TableS6_AeAlbo_MetaTable" sheetId="1" r:id="rId1"/>
    <sheet name="TableS6_AeAlbo_Intergenic_piRCL" sheetId="3" r:id="rId2"/>
    <sheet name="TableS6_AeAlbo_Genic_piRCL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9" i="1" l="1"/>
  <c r="M270" i="2" l="1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C32" i="3"/>
  <c r="O31" i="3"/>
  <c r="O30" i="3"/>
  <c r="C30" i="3"/>
  <c r="O29" i="3"/>
  <c r="C29" i="3"/>
  <c r="O28" i="3"/>
  <c r="C28" i="3"/>
  <c r="O27" i="3"/>
  <c r="C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63" i="1" l="1"/>
  <c r="S63" i="1" s="1"/>
  <c r="O64" i="1"/>
  <c r="O10" i="1"/>
  <c r="Q10" i="1" s="1"/>
  <c r="O7" i="1"/>
  <c r="S7" i="1" s="1"/>
  <c r="O9" i="1"/>
  <c r="S9" i="1" s="1"/>
  <c r="O5" i="1"/>
  <c r="O6" i="1"/>
  <c r="R6" i="1" s="1"/>
  <c r="O8" i="1"/>
  <c r="R8" i="1" s="1"/>
  <c r="O11" i="1"/>
  <c r="O65" i="1"/>
  <c r="S65" i="1" s="1"/>
  <c r="O66" i="1"/>
  <c r="R66" i="1" s="1"/>
  <c r="O67" i="1"/>
  <c r="R67" i="1" s="1"/>
  <c r="O12" i="1"/>
  <c r="R12" i="1" s="1"/>
  <c r="O13" i="1"/>
  <c r="S13" i="1" s="1"/>
  <c r="O14" i="1"/>
  <c r="S14" i="1" s="1"/>
  <c r="O15" i="1"/>
  <c r="O16" i="1"/>
  <c r="O17" i="1"/>
  <c r="R17" i="1" s="1"/>
  <c r="O18" i="1"/>
  <c r="R18" i="1" s="1"/>
  <c r="O19" i="1"/>
  <c r="X19" i="1" s="1"/>
  <c r="O20" i="1"/>
  <c r="O21" i="1"/>
  <c r="S21" i="1" s="1"/>
  <c r="O22" i="1"/>
  <c r="S22" i="1" s="1"/>
  <c r="O23" i="1"/>
  <c r="O24" i="1"/>
  <c r="R24" i="1" s="1"/>
  <c r="O25" i="1"/>
  <c r="R25" i="1" s="1"/>
  <c r="O26" i="1"/>
  <c r="R26" i="1" s="1"/>
  <c r="O27" i="1"/>
  <c r="O28" i="1"/>
  <c r="O29" i="1"/>
  <c r="T29" i="1" s="1"/>
  <c r="O30" i="1"/>
  <c r="T30" i="1" s="1"/>
  <c r="O31" i="1"/>
  <c r="O32" i="1"/>
  <c r="O33" i="1"/>
  <c r="R33" i="1" s="1"/>
  <c r="O34" i="1"/>
  <c r="R34" i="1" s="1"/>
  <c r="O35" i="1"/>
  <c r="O36" i="1"/>
  <c r="R36" i="1" s="1"/>
  <c r="O37" i="1"/>
  <c r="S37" i="1" s="1"/>
  <c r="O38" i="1"/>
  <c r="S38" i="1" s="1"/>
  <c r="O39" i="1"/>
  <c r="O40" i="1"/>
  <c r="T40" i="1" s="1"/>
  <c r="O41" i="1"/>
  <c r="R41" i="1" s="1"/>
  <c r="O42" i="1"/>
  <c r="R42" i="1" s="1"/>
  <c r="O43" i="1"/>
  <c r="O44" i="1"/>
  <c r="R44" i="1" s="1"/>
  <c r="O45" i="1"/>
  <c r="T45" i="1" s="1"/>
  <c r="O46" i="1"/>
  <c r="T46" i="1" s="1"/>
  <c r="O47" i="1"/>
  <c r="O48" i="1"/>
  <c r="O49" i="1"/>
  <c r="S49" i="1" s="1"/>
  <c r="O50" i="1"/>
  <c r="R50" i="1" s="1"/>
  <c r="O51" i="1"/>
  <c r="O52" i="1"/>
  <c r="R52" i="1" s="1"/>
  <c r="O53" i="1"/>
  <c r="S53" i="1" s="1"/>
  <c r="O54" i="1"/>
  <c r="S54" i="1" s="1"/>
  <c r="O55" i="1"/>
  <c r="O56" i="1"/>
  <c r="T56" i="1" s="1"/>
  <c r="O57" i="1"/>
  <c r="R57" i="1" s="1"/>
  <c r="O58" i="1"/>
  <c r="R58" i="1" s="1"/>
  <c r="O59" i="1"/>
  <c r="O60" i="1"/>
  <c r="R60" i="1" s="1"/>
  <c r="O61" i="1"/>
  <c r="T61" i="1" s="1"/>
  <c r="O62" i="1"/>
  <c r="U62" i="1" s="1"/>
  <c r="Q63" i="1" l="1"/>
  <c r="Q14" i="1"/>
  <c r="R14" i="1"/>
  <c r="Q58" i="1"/>
  <c r="T50" i="1"/>
  <c r="Q46" i="1"/>
  <c r="R46" i="1"/>
  <c r="T34" i="1"/>
  <c r="Q26" i="1"/>
  <c r="Y19" i="1"/>
  <c r="Q42" i="1"/>
  <c r="Q67" i="1"/>
  <c r="U19" i="1"/>
  <c r="Q30" i="1"/>
  <c r="R62" i="1"/>
  <c r="R30" i="1"/>
  <c r="W62" i="1"/>
  <c r="W19" i="1"/>
  <c r="S61" i="1"/>
  <c r="S25" i="1"/>
  <c r="V61" i="1"/>
  <c r="X61" i="1"/>
  <c r="Q54" i="1"/>
  <c r="Q38" i="1"/>
  <c r="Q22" i="1"/>
  <c r="Q8" i="1"/>
  <c r="R54" i="1"/>
  <c r="R38" i="1"/>
  <c r="R22" i="1"/>
  <c r="S50" i="1"/>
  <c r="S17" i="1"/>
  <c r="T18" i="1"/>
  <c r="V19" i="1"/>
  <c r="S33" i="1"/>
  <c r="Q50" i="1"/>
  <c r="Q34" i="1"/>
  <c r="Q18" i="1"/>
  <c r="Q7" i="1"/>
  <c r="R10" i="1"/>
  <c r="S45" i="1"/>
  <c r="U61" i="1"/>
  <c r="W61" i="1"/>
  <c r="Y61" i="1"/>
  <c r="Y48" i="1"/>
  <c r="X48" i="1"/>
  <c r="W48" i="1"/>
  <c r="V48" i="1"/>
  <c r="U48" i="1"/>
  <c r="T48" i="1"/>
  <c r="Y32" i="1"/>
  <c r="X32" i="1"/>
  <c r="W32" i="1"/>
  <c r="V32" i="1"/>
  <c r="U32" i="1"/>
  <c r="T32" i="1"/>
  <c r="S32" i="1"/>
  <c r="Y20" i="1"/>
  <c r="X20" i="1"/>
  <c r="W20" i="1"/>
  <c r="V20" i="1"/>
  <c r="U20" i="1"/>
  <c r="T20" i="1"/>
  <c r="S20" i="1"/>
  <c r="U40" i="1"/>
  <c r="T59" i="1"/>
  <c r="S59" i="1"/>
  <c r="Y59" i="1"/>
  <c r="X59" i="1"/>
  <c r="W59" i="1"/>
  <c r="V59" i="1"/>
  <c r="U59" i="1"/>
  <c r="T55" i="1"/>
  <c r="S55" i="1"/>
  <c r="Y55" i="1"/>
  <c r="X55" i="1"/>
  <c r="W55" i="1"/>
  <c r="V55" i="1"/>
  <c r="U55" i="1"/>
  <c r="T51" i="1"/>
  <c r="S51" i="1"/>
  <c r="Y47" i="1"/>
  <c r="X47" i="1"/>
  <c r="W47" i="1"/>
  <c r="V47" i="1"/>
  <c r="U47" i="1"/>
  <c r="T47" i="1"/>
  <c r="S47" i="1"/>
  <c r="T43" i="1"/>
  <c r="S43" i="1"/>
  <c r="Y43" i="1"/>
  <c r="X43" i="1"/>
  <c r="W43" i="1"/>
  <c r="V43" i="1"/>
  <c r="U43" i="1"/>
  <c r="T39" i="1"/>
  <c r="S39" i="1"/>
  <c r="Y39" i="1"/>
  <c r="X39" i="1"/>
  <c r="W39" i="1"/>
  <c r="V39" i="1"/>
  <c r="U39" i="1"/>
  <c r="T35" i="1"/>
  <c r="S35" i="1"/>
  <c r="Y31" i="1"/>
  <c r="X31" i="1"/>
  <c r="W31" i="1"/>
  <c r="V31" i="1"/>
  <c r="U31" i="1"/>
  <c r="T31" i="1"/>
  <c r="S31" i="1"/>
  <c r="T27" i="1"/>
  <c r="S27" i="1"/>
  <c r="Y27" i="1"/>
  <c r="X27" i="1"/>
  <c r="W27" i="1"/>
  <c r="V27" i="1"/>
  <c r="U27" i="1"/>
  <c r="T23" i="1"/>
  <c r="S23" i="1"/>
  <c r="Y23" i="1"/>
  <c r="X23" i="1"/>
  <c r="W23" i="1"/>
  <c r="V23" i="1"/>
  <c r="U23" i="1"/>
  <c r="T19" i="1"/>
  <c r="S19" i="1"/>
  <c r="Y15" i="1"/>
  <c r="X15" i="1"/>
  <c r="W15" i="1"/>
  <c r="V15" i="1"/>
  <c r="U15" i="1"/>
  <c r="T15" i="1"/>
  <c r="S15" i="1"/>
  <c r="S11" i="1"/>
  <c r="Y11" i="1"/>
  <c r="X11" i="1"/>
  <c r="W11" i="1"/>
  <c r="V11" i="1"/>
  <c r="U11" i="1"/>
  <c r="T11" i="1"/>
  <c r="Y64" i="1"/>
  <c r="X64" i="1"/>
  <c r="W64" i="1"/>
  <c r="V64" i="1"/>
  <c r="U64" i="1"/>
  <c r="T64" i="1"/>
  <c r="S64" i="1"/>
  <c r="Q61" i="1"/>
  <c r="Q57" i="1"/>
  <c r="Q53" i="1"/>
  <c r="Q49" i="1"/>
  <c r="Q45" i="1"/>
  <c r="Q41" i="1"/>
  <c r="Q37" i="1"/>
  <c r="Q33" i="1"/>
  <c r="Q29" i="1"/>
  <c r="Q25" i="1"/>
  <c r="Q21" i="1"/>
  <c r="Q17" i="1"/>
  <c r="Q13" i="1"/>
  <c r="Q66" i="1"/>
  <c r="Q6" i="1"/>
  <c r="R61" i="1"/>
  <c r="R53" i="1"/>
  <c r="R49" i="1"/>
  <c r="R45" i="1"/>
  <c r="R37" i="1"/>
  <c r="R29" i="1"/>
  <c r="R21" i="1"/>
  <c r="R13" i="1"/>
  <c r="R64" i="1"/>
  <c r="V62" i="1"/>
  <c r="S60" i="1"/>
  <c r="S44" i="1"/>
  <c r="S30" i="1"/>
  <c r="T13" i="1"/>
  <c r="U56" i="1"/>
  <c r="U35" i="1"/>
  <c r="U13" i="1"/>
  <c r="V56" i="1"/>
  <c r="V35" i="1"/>
  <c r="V13" i="1"/>
  <c r="W56" i="1"/>
  <c r="W35" i="1"/>
  <c r="W13" i="1"/>
  <c r="X56" i="1"/>
  <c r="X35" i="1"/>
  <c r="X13" i="1"/>
  <c r="Y56" i="1"/>
  <c r="Y35" i="1"/>
  <c r="Y13" i="1"/>
  <c r="T28" i="1"/>
  <c r="S28" i="1"/>
  <c r="Y28" i="1"/>
  <c r="X28" i="1"/>
  <c r="W28" i="1"/>
  <c r="V28" i="1"/>
  <c r="U28" i="1"/>
  <c r="Y16" i="1"/>
  <c r="X16" i="1"/>
  <c r="W16" i="1"/>
  <c r="V16" i="1"/>
  <c r="U16" i="1"/>
  <c r="T16" i="1"/>
  <c r="S16" i="1"/>
  <c r="Y5" i="1"/>
  <c r="X5" i="1"/>
  <c r="W5" i="1"/>
  <c r="V5" i="1"/>
  <c r="U5" i="1"/>
  <c r="T5" i="1"/>
  <c r="R5" i="1"/>
  <c r="S5" i="1"/>
  <c r="S56" i="1"/>
  <c r="Y40" i="1"/>
  <c r="Y58" i="1"/>
  <c r="X58" i="1"/>
  <c r="W58" i="1"/>
  <c r="V58" i="1"/>
  <c r="U58" i="1"/>
  <c r="Y50" i="1"/>
  <c r="X50" i="1"/>
  <c r="W50" i="1"/>
  <c r="V50" i="1"/>
  <c r="U50" i="1"/>
  <c r="Y46" i="1"/>
  <c r="X46" i="1"/>
  <c r="W46" i="1"/>
  <c r="V46" i="1"/>
  <c r="U46" i="1"/>
  <c r="Y42" i="1"/>
  <c r="X42" i="1"/>
  <c r="W42" i="1"/>
  <c r="V42" i="1"/>
  <c r="U42" i="1"/>
  <c r="Y38" i="1"/>
  <c r="X38" i="1"/>
  <c r="W38" i="1"/>
  <c r="V38" i="1"/>
  <c r="U38" i="1"/>
  <c r="Y34" i="1"/>
  <c r="X34" i="1"/>
  <c r="W34" i="1"/>
  <c r="V34" i="1"/>
  <c r="U34" i="1"/>
  <c r="Y30" i="1"/>
  <c r="X30" i="1"/>
  <c r="W30" i="1"/>
  <c r="V30" i="1"/>
  <c r="U30" i="1"/>
  <c r="Y26" i="1"/>
  <c r="X26" i="1"/>
  <c r="W26" i="1"/>
  <c r="V26" i="1"/>
  <c r="U26" i="1"/>
  <c r="Y22" i="1"/>
  <c r="X22" i="1"/>
  <c r="W22" i="1"/>
  <c r="V22" i="1"/>
  <c r="U22" i="1"/>
  <c r="Y18" i="1"/>
  <c r="X18" i="1"/>
  <c r="W18" i="1"/>
  <c r="V18" i="1"/>
  <c r="U18" i="1"/>
  <c r="Y14" i="1"/>
  <c r="X14" i="1"/>
  <c r="W14" i="1"/>
  <c r="V14" i="1"/>
  <c r="U14" i="1"/>
  <c r="T14" i="1"/>
  <c r="Y67" i="1"/>
  <c r="X67" i="1"/>
  <c r="W67" i="1"/>
  <c r="V67" i="1"/>
  <c r="U67" i="1"/>
  <c r="T67" i="1"/>
  <c r="Y8" i="1"/>
  <c r="X8" i="1"/>
  <c r="W8" i="1"/>
  <c r="V8" i="1"/>
  <c r="U8" i="1"/>
  <c r="T8" i="1"/>
  <c r="Y7" i="1"/>
  <c r="X7" i="1"/>
  <c r="W7" i="1"/>
  <c r="V7" i="1"/>
  <c r="U7" i="1"/>
  <c r="T7" i="1"/>
  <c r="Y63" i="1"/>
  <c r="X63" i="1"/>
  <c r="W63" i="1"/>
  <c r="V63" i="1"/>
  <c r="U63" i="1"/>
  <c r="T63" i="1"/>
  <c r="Q60" i="1"/>
  <c r="Q56" i="1"/>
  <c r="Q52" i="1"/>
  <c r="Q48" i="1"/>
  <c r="Q44" i="1"/>
  <c r="Q40" i="1"/>
  <c r="Q36" i="1"/>
  <c r="Q32" i="1"/>
  <c r="Q28" i="1"/>
  <c r="Q24" i="1"/>
  <c r="Q20" i="1"/>
  <c r="Q16" i="1"/>
  <c r="Q12" i="1"/>
  <c r="Q65" i="1"/>
  <c r="Q5" i="1"/>
  <c r="R56" i="1"/>
  <c r="R48" i="1"/>
  <c r="R40" i="1"/>
  <c r="R32" i="1"/>
  <c r="R28" i="1"/>
  <c r="R20" i="1"/>
  <c r="R16" i="1"/>
  <c r="R65" i="1"/>
  <c r="R9" i="1"/>
  <c r="R63" i="1"/>
  <c r="S58" i="1"/>
  <c r="S48" i="1"/>
  <c r="S42" i="1"/>
  <c r="S29" i="1"/>
  <c r="S67" i="1"/>
  <c r="T58" i="1"/>
  <c r="T42" i="1"/>
  <c r="T26" i="1"/>
  <c r="T65" i="1"/>
  <c r="U51" i="1"/>
  <c r="U29" i="1"/>
  <c r="U65" i="1"/>
  <c r="V51" i="1"/>
  <c r="V29" i="1"/>
  <c r="V65" i="1"/>
  <c r="W51" i="1"/>
  <c r="W29" i="1"/>
  <c r="W65" i="1"/>
  <c r="X51" i="1"/>
  <c r="X29" i="1"/>
  <c r="X65" i="1"/>
  <c r="Y51" i="1"/>
  <c r="Y29" i="1"/>
  <c r="Y65" i="1"/>
  <c r="T60" i="1"/>
  <c r="Y60" i="1"/>
  <c r="X60" i="1"/>
  <c r="W60" i="1"/>
  <c r="V60" i="1"/>
  <c r="U60" i="1"/>
  <c r="Y52" i="1"/>
  <c r="X52" i="1"/>
  <c r="W52" i="1"/>
  <c r="V52" i="1"/>
  <c r="U52" i="1"/>
  <c r="T52" i="1"/>
  <c r="T44" i="1"/>
  <c r="Y44" i="1"/>
  <c r="X44" i="1"/>
  <c r="W44" i="1"/>
  <c r="V44" i="1"/>
  <c r="U44" i="1"/>
  <c r="Y36" i="1"/>
  <c r="X36" i="1"/>
  <c r="W36" i="1"/>
  <c r="V36" i="1"/>
  <c r="U36" i="1"/>
  <c r="T36" i="1"/>
  <c r="S36" i="1"/>
  <c r="T24" i="1"/>
  <c r="S24" i="1"/>
  <c r="S12" i="1"/>
  <c r="Y12" i="1"/>
  <c r="X12" i="1"/>
  <c r="W12" i="1"/>
  <c r="V12" i="1"/>
  <c r="U12" i="1"/>
  <c r="T12" i="1"/>
  <c r="S40" i="1"/>
  <c r="V40" i="1"/>
  <c r="W40" i="1"/>
  <c r="X40" i="1"/>
  <c r="T62" i="1"/>
  <c r="X62" i="1"/>
  <c r="Y54" i="1"/>
  <c r="X54" i="1"/>
  <c r="W54" i="1"/>
  <c r="V54" i="1"/>
  <c r="U54" i="1"/>
  <c r="Y57" i="1"/>
  <c r="X57" i="1"/>
  <c r="W57" i="1"/>
  <c r="V57" i="1"/>
  <c r="U57" i="1"/>
  <c r="T57" i="1"/>
  <c r="Y53" i="1"/>
  <c r="X53" i="1"/>
  <c r="W53" i="1"/>
  <c r="V53" i="1"/>
  <c r="U53" i="1"/>
  <c r="T53" i="1"/>
  <c r="Y49" i="1"/>
  <c r="X49" i="1"/>
  <c r="W49" i="1"/>
  <c r="V49" i="1"/>
  <c r="U49" i="1"/>
  <c r="T49" i="1"/>
  <c r="Y41" i="1"/>
  <c r="X41" i="1"/>
  <c r="W41" i="1"/>
  <c r="V41" i="1"/>
  <c r="U41" i="1"/>
  <c r="T41" i="1"/>
  <c r="Y37" i="1"/>
  <c r="X37" i="1"/>
  <c r="W37" i="1"/>
  <c r="V37" i="1"/>
  <c r="U37" i="1"/>
  <c r="T37" i="1"/>
  <c r="Y33" i="1"/>
  <c r="X33" i="1"/>
  <c r="W33" i="1"/>
  <c r="V33" i="1"/>
  <c r="U33" i="1"/>
  <c r="T33" i="1"/>
  <c r="Y25" i="1"/>
  <c r="X25" i="1"/>
  <c r="W25" i="1"/>
  <c r="V25" i="1"/>
  <c r="U25" i="1"/>
  <c r="T25" i="1"/>
  <c r="Y21" i="1"/>
  <c r="X21" i="1"/>
  <c r="W21" i="1"/>
  <c r="V21" i="1"/>
  <c r="U21" i="1"/>
  <c r="T21" i="1"/>
  <c r="Y17" i="1"/>
  <c r="X17" i="1"/>
  <c r="W17" i="1"/>
  <c r="V17" i="1"/>
  <c r="U17" i="1"/>
  <c r="T17" i="1"/>
  <c r="Y66" i="1"/>
  <c r="X66" i="1"/>
  <c r="W66" i="1"/>
  <c r="V66" i="1"/>
  <c r="U66" i="1"/>
  <c r="T66" i="1"/>
  <c r="S66" i="1"/>
  <c r="Y6" i="1"/>
  <c r="X6" i="1"/>
  <c r="W6" i="1"/>
  <c r="V6" i="1"/>
  <c r="U6" i="1"/>
  <c r="T6" i="1"/>
  <c r="S6" i="1"/>
  <c r="Y10" i="1"/>
  <c r="X10" i="1"/>
  <c r="W10" i="1"/>
  <c r="V10" i="1"/>
  <c r="U10" i="1"/>
  <c r="T10" i="1"/>
  <c r="S10" i="1"/>
  <c r="Q62" i="1"/>
  <c r="Q59" i="1"/>
  <c r="Q55" i="1"/>
  <c r="Q51" i="1"/>
  <c r="Q47" i="1"/>
  <c r="Q43" i="1"/>
  <c r="Q39" i="1"/>
  <c r="Q35" i="1"/>
  <c r="Q31" i="1"/>
  <c r="Q27" i="1"/>
  <c r="Q23" i="1"/>
  <c r="Q19" i="1"/>
  <c r="Q15" i="1"/>
  <c r="Q11" i="1"/>
  <c r="Q9" i="1"/>
  <c r="Q64" i="1"/>
  <c r="R59" i="1"/>
  <c r="R55" i="1"/>
  <c r="R51" i="1"/>
  <c r="R47" i="1"/>
  <c r="R43" i="1"/>
  <c r="R39" i="1"/>
  <c r="R35" i="1"/>
  <c r="R31" i="1"/>
  <c r="R27" i="1"/>
  <c r="R23" i="1"/>
  <c r="R19" i="1"/>
  <c r="R15" i="1"/>
  <c r="R11" i="1"/>
  <c r="R7" i="1"/>
  <c r="Y62" i="1"/>
  <c r="S62" i="1"/>
  <c r="S57" i="1"/>
  <c r="S52" i="1"/>
  <c r="S46" i="1"/>
  <c r="S41" i="1"/>
  <c r="S34" i="1"/>
  <c r="S26" i="1"/>
  <c r="S18" i="1"/>
  <c r="S8" i="1"/>
  <c r="T54" i="1"/>
  <c r="T38" i="1"/>
  <c r="T22" i="1"/>
  <c r="T9" i="1"/>
  <c r="U45" i="1"/>
  <c r="U24" i="1"/>
  <c r="U9" i="1"/>
  <c r="V45" i="1"/>
  <c r="V24" i="1"/>
  <c r="V9" i="1"/>
  <c r="W45" i="1"/>
  <c r="W24" i="1"/>
  <c r="W9" i="1"/>
  <c r="X45" i="1"/>
  <c r="X24" i="1"/>
  <c r="X9" i="1"/>
  <c r="Y45" i="1"/>
  <c r="Y24" i="1"/>
  <c r="Y9" i="1"/>
</calcChain>
</file>

<file path=xl/sharedStrings.xml><?xml version="1.0" encoding="utf-8"?>
<sst xmlns="http://schemas.openxmlformats.org/spreadsheetml/2006/main" count="843" uniqueCount="707">
  <si>
    <t>Library Size (all replicates)</t>
  </si>
  <si>
    <t>Percent Genome Mapped</t>
  </si>
  <si>
    <t>miRNA counts</t>
  </si>
  <si>
    <t>siRNA counts</t>
  </si>
  <si>
    <t>piRNA counts</t>
  </si>
  <si>
    <t>Virus counts</t>
  </si>
  <si>
    <t>TE counts</t>
  </si>
  <si>
    <t>Genecentric count</t>
  </si>
  <si>
    <t>Intergenic counts</t>
  </si>
  <si>
    <t>StructureRNA_Derived_siRNA</t>
  </si>
  <si>
    <t>StructureRNA_Derived_piRNA</t>
  </si>
  <si>
    <t>Source</t>
  </si>
  <si>
    <t>Sum</t>
  </si>
  <si>
    <t>AeAlbo_C636HT_cells</t>
  </si>
  <si>
    <t>AeAlbo_sRNAs_Benito_lab_SRP099461</t>
  </si>
  <si>
    <t>AeAlbo_C636HT_DENV2_Acute</t>
  </si>
  <si>
    <t>AeAlbo_C636HT_DENV2_Persist</t>
  </si>
  <si>
    <t>AeAlbo_experiment_20181221</t>
  </si>
  <si>
    <t>AeAlbo_Fcarc_OA</t>
  </si>
  <si>
    <t>AeAlbo_Larv_OA</t>
  </si>
  <si>
    <t>AeAlbo_Ovary_OA</t>
  </si>
  <si>
    <t>AeAlbo_Testis_OA</t>
  </si>
  <si>
    <t>AeAlbo_Mcarc_OA</t>
  </si>
  <si>
    <t>AeAlbo_sRNA_20190320</t>
  </si>
  <si>
    <t>AeAlbo_U4-4_SINV_GFP</t>
  </si>
  <si>
    <t>AeAlbo_sRNAs_SalehVanRij_lab_SRA047263</t>
  </si>
  <si>
    <t>AeAlbo_C636_SINV_GFP</t>
  </si>
  <si>
    <t>AeAlbo_C636_SINV_GFP_betaE</t>
  </si>
  <si>
    <t>AeAlbo_experiment_20181003</t>
  </si>
  <si>
    <t>AeAlbo_MaleWhole_CT</t>
  </si>
  <si>
    <t>AeAlbo_sRNAs_ChenTu_lab_PRJNA178303</t>
  </si>
  <si>
    <t>AeAlbo_FemaleWhole_Sugar_CT</t>
  </si>
  <si>
    <t>AeAlbo_FemaleWhole_BF_CT</t>
  </si>
  <si>
    <t>AeAlbo_Embryo0-1day_CT</t>
  </si>
  <si>
    <t>AeAlbo_Larvae_CT</t>
  </si>
  <si>
    <t>AeAlbo_Pupae_CT</t>
  </si>
  <si>
    <t>AeAlbo_C636_2dpi_mock1</t>
  </si>
  <si>
    <t>AeAlbo_sRNAs_Ebels_lab_PRJNA533980</t>
  </si>
  <si>
    <t>AeAlbo_C636_2dpi_mock2</t>
  </si>
  <si>
    <t>AeAlbo_C636_2dpi_mock3</t>
  </si>
  <si>
    <t>AeAlbo_C636_2dpi_SINV1</t>
  </si>
  <si>
    <t>AeAlbo_C636_2dpi_SINV2</t>
  </si>
  <si>
    <t>AeAlbo_C636_2dpi_SINV3</t>
  </si>
  <si>
    <t>AeAlbo_C636_2dpi_WNV1</t>
  </si>
  <si>
    <t>AeAlbo_C636_2dpi_WNV2</t>
  </si>
  <si>
    <t>AeAlbo_C636_2dpi_WNV3</t>
  </si>
  <si>
    <t>AeAlbo_C636_6dpi_mock1</t>
  </si>
  <si>
    <t>AeAlbo_C636_6dpi_mock2</t>
  </si>
  <si>
    <t>AeAlbo_C636_6dpi_mock3</t>
  </si>
  <si>
    <t>AeAlbo_C636_6dpi_SINV1</t>
  </si>
  <si>
    <t>AeAlbo_C636_6dpi_SINV2</t>
  </si>
  <si>
    <t>AeAlbo_C636_6dpi_SINV3</t>
  </si>
  <si>
    <t>AeAlbo_C636_6dpi_WNV1</t>
  </si>
  <si>
    <t>AeAlbo_C636_6dpi_WNV2</t>
  </si>
  <si>
    <t>AeAlbo_C636_6dpi_WNV3</t>
  </si>
  <si>
    <t>AeAlbo_FemaleWhole_Denv2_JG</t>
  </si>
  <si>
    <t>AeAlbo_sRNAs_Gu_lab_SRP049501</t>
  </si>
  <si>
    <t>AeAlbo_FemaleWhole_Ctrl_JG</t>
  </si>
  <si>
    <t>AeAlbo_FemaleMidgut_Denv2_JG</t>
  </si>
  <si>
    <t>AeAlbo_FemaleMidgut_Ctrl_JG</t>
  </si>
  <si>
    <t>AeAlbo_U44_CHIKV_AZT_3dpi</t>
  </si>
  <si>
    <t>AeAlbo_sRNAs_Saleh_lab_SRP062828</t>
  </si>
  <si>
    <t>AeAlbo_U44_CHIKV_3dpi</t>
  </si>
  <si>
    <t>AeAlbo_C636_CHIKV_AZT_3dpi</t>
  </si>
  <si>
    <t>AeAlbo_C636_CHIKV_3dpi</t>
  </si>
  <si>
    <t>AeAlbo_CHIKV_AZT_9dpi</t>
  </si>
  <si>
    <t>AeAlbo_CHIKV_9dpi</t>
  </si>
  <si>
    <t>AeAlbo_CHIKV_AZT_3dpi</t>
  </si>
  <si>
    <t>AeAlbo_CHIKV_3dpi</t>
  </si>
  <si>
    <t>AeAlbo_WholeBody_CHIKV</t>
  </si>
  <si>
    <t>AeAlbo_sRNAs_Myles_lab_SRP008316</t>
  </si>
  <si>
    <t>AeAlbo_HeadThor_CHIKV</t>
  </si>
  <si>
    <t>AeAlbo_HeadThor_CHIKV-B2_NOV</t>
  </si>
  <si>
    <t>AeAlbo_HeadThor_CHIKV-deltaB2_NOV</t>
  </si>
  <si>
    <t>AeAlbo_HeadThor_CHIKV-B2_FHV</t>
  </si>
  <si>
    <t>AeAlbo_U4.4_CHIKV</t>
  </si>
  <si>
    <t>AeAlbo_C710_CHIKV</t>
  </si>
  <si>
    <t>AeAlbo_C636_CHIKV</t>
  </si>
  <si>
    <t>AeAlbo_C636_CHIKV_B2_FHV_1</t>
  </si>
  <si>
    <t>AeAlbo_C636_B2_FHV_c44y_1</t>
  </si>
  <si>
    <t>AeAlbo_C636_B2_FHV_r54q</t>
  </si>
  <si>
    <t>AeAlbo_C636_CHIKV_B2_FHV_2</t>
  </si>
  <si>
    <t>AeAlbo_C636_B2_FHV_c44a_2</t>
  </si>
  <si>
    <t>AeAlbo_U4_4_NL_cells</t>
  </si>
  <si>
    <t>AeAlbo_C636_NL_cells_rep_3</t>
  </si>
  <si>
    <t>AeAlbo_C7-10_NL_cells</t>
  </si>
  <si>
    <t>Updated Sample Name</t>
  </si>
  <si>
    <t>Gene</t>
  </si>
  <si>
    <t>Locus</t>
  </si>
  <si>
    <t>Trnaa-ugc_11</t>
  </si>
  <si>
    <t>NW_021837711.1:42147959-42148041</t>
  </si>
  <si>
    <t>Trnaa-ugc_5</t>
  </si>
  <si>
    <t>NW_021837352.1:520-603</t>
  </si>
  <si>
    <t>Trnad-guc_39</t>
  </si>
  <si>
    <t>NW_021837488.1:29417-29501</t>
  </si>
  <si>
    <t>Trnad-guc_55</t>
  </si>
  <si>
    <t>NW_021838399.1:11228905-11228987</t>
  </si>
  <si>
    <t>Trnad-guc_57</t>
  </si>
  <si>
    <t>NW_021838465.1:128465537-128465619</t>
  </si>
  <si>
    <t>Trnad-guc_71</t>
  </si>
  <si>
    <t>NW_021838565.1:3228360-3228442</t>
  </si>
  <si>
    <t>Trnad-guc_76</t>
  </si>
  <si>
    <t>NW_021838654.1:3669221-3669303</t>
  </si>
  <si>
    <t>Trnae-cuc_1</t>
  </si>
  <si>
    <t>NW_021837134.1:839157-839239</t>
  </si>
  <si>
    <t>Trnae-cuc_11</t>
  </si>
  <si>
    <t>NW_021838153.1:113395596-113395678</t>
  </si>
  <si>
    <t>Trnae-cuc_16</t>
  </si>
  <si>
    <t>NW_021838465.1:78723452-78723534</t>
  </si>
  <si>
    <t>Trnae-cuc_31</t>
  </si>
  <si>
    <t>NW_021838720.1:31875-31957</t>
  </si>
  <si>
    <t>Trnae-uuc_2</t>
  </si>
  <si>
    <t>NW_021837045.1:37865715-37865797</t>
  </si>
  <si>
    <t>Trnae-uuc_20</t>
  </si>
  <si>
    <t>NW_021837488.1:29317-29400</t>
  </si>
  <si>
    <t>Trnae-uuc_27</t>
  </si>
  <si>
    <t>NW_021838153.1:122520566-122520649</t>
  </si>
  <si>
    <t>Trnag-gcc_11</t>
  </si>
  <si>
    <t>NW_021837045.1:125768778-125768859</t>
  </si>
  <si>
    <t>Trnag-gcc_21</t>
  </si>
  <si>
    <t>NW_021837045.1:126644470-126644551</t>
  </si>
  <si>
    <t>Trnag-gcc_22</t>
  </si>
  <si>
    <t>NW_021837045.1:126662047-126662128</t>
  </si>
  <si>
    <t>Trnag-gcc_23</t>
  </si>
  <si>
    <t>NW_021837045.1:126772597-126772678</t>
  </si>
  <si>
    <t>Trnag-gcc_33</t>
  </si>
  <si>
    <t>NW_021838460.1:400217-400298</t>
  </si>
  <si>
    <t>Trnag-gcc_4</t>
  </si>
  <si>
    <t>NW_021837045.1:124900721-124900802</t>
  </si>
  <si>
    <t>Trnag-gcc_41</t>
  </si>
  <si>
    <t>NW_021838516.1:65383-65464</t>
  </si>
  <si>
    <t>Trnag-gcc_43</t>
  </si>
  <si>
    <t>NW_021838516.1:598465-598546</t>
  </si>
  <si>
    <t>Trnag-ucc_19</t>
  </si>
  <si>
    <t>NW_021838754.1:3539213-3539295</t>
  </si>
  <si>
    <t>Trnag-ucc_28</t>
  </si>
  <si>
    <t>NW_021839130.1:51451881-51451963</t>
  </si>
  <si>
    <t>Trnah-gug_17</t>
  </si>
  <si>
    <t>NW_021837483.1:26711-26794</t>
  </si>
  <si>
    <t>Trnah-gug_37</t>
  </si>
  <si>
    <t>NW_021838410.1:10611444-10611526</t>
  </si>
  <si>
    <t>Trnai-gau</t>
  </si>
  <si>
    <t>NW_021837352.1:616-700</t>
  </si>
  <si>
    <t>Trnak-cuu_105</t>
  </si>
  <si>
    <t>NW_021839219.1:1516045-1516128</t>
  </si>
  <si>
    <t>Trnak-uuu_1</t>
  </si>
  <si>
    <t>NW_021837585.1:5629-5712</t>
  </si>
  <si>
    <t>Trnak-uuu_10</t>
  </si>
  <si>
    <t>NW_021839130.1:30022404-30022487</t>
  </si>
  <si>
    <t>Trnal-cag_12</t>
  </si>
  <si>
    <t>NW_021837045.1:125774444-125774537</t>
  </si>
  <si>
    <t>Trnam-cau_18</t>
  </si>
  <si>
    <t>NW_021837299.1:30706-30790</t>
  </si>
  <si>
    <t>Trnan-guu_38</t>
  </si>
  <si>
    <t>NW_021838787.1:1192202-1192286</t>
  </si>
  <si>
    <t>Trnap-cgg_16</t>
  </si>
  <si>
    <t>NW_021838516.1:86203-86285</t>
  </si>
  <si>
    <t>Trnap-cgg_3</t>
  </si>
  <si>
    <t>NW_021837045.1:126611545-126611627</t>
  </si>
  <si>
    <t>Trnap-cgg_5</t>
  </si>
  <si>
    <t>NW_021837363.1:34540-34624</t>
  </si>
  <si>
    <t>Trnap-ugg</t>
  </si>
  <si>
    <t>NW_021837045.1:124924754-124924836</t>
  </si>
  <si>
    <t>Trnaq-cug_1</t>
  </si>
  <si>
    <t>NW_021837287.1:36155-36237</t>
  </si>
  <si>
    <t>Trnaq-cug_16</t>
  </si>
  <si>
    <t>NW_021838410.1:10733005-10733087</t>
  </si>
  <si>
    <t>Trnaq-cug_9</t>
  </si>
  <si>
    <t>NW_021838410.1:7393442-7393524</t>
  </si>
  <si>
    <t>Trnaq-uug_8</t>
  </si>
  <si>
    <t>NW_021838410.1:7402332-7402414</t>
  </si>
  <si>
    <t>Trnas-gga</t>
  </si>
  <si>
    <t>NW_021838389.1:778759-778851</t>
  </si>
  <si>
    <t>Trnat-agu_20</t>
  </si>
  <si>
    <t>NW_021837045.1:71610697-71610781</t>
  </si>
  <si>
    <t>Trnat-agu_24</t>
  </si>
  <si>
    <t>NW_021837045.1:73417441-73417525</t>
  </si>
  <si>
    <t>Trnav-uac_11</t>
  </si>
  <si>
    <t>NW_021838576.1:83274833-83274916</t>
  </si>
  <si>
    <t>XM_019671766.2</t>
  </si>
  <si>
    <t>NW_021837045.1:149681827-149682489</t>
  </si>
  <si>
    <t>XM_019671899.2</t>
  </si>
  <si>
    <t>NW_021838576.1:117013670-117015090</t>
  </si>
  <si>
    <t>XM_019672190.2</t>
  </si>
  <si>
    <t>NW_021838465.1:54241570-54242548</t>
  </si>
  <si>
    <t>XM_019673242.2</t>
  </si>
  <si>
    <t>NW_021838576.1:19292019-19296301</t>
  </si>
  <si>
    <t>XM_019673351.2</t>
  </si>
  <si>
    <t>NW_021837045.1:130291744-130292869</t>
  </si>
  <si>
    <t>XM_019674125.2</t>
  </si>
  <si>
    <t>NW_021837931.1:29960191-29962526</t>
  </si>
  <si>
    <t>XM_019674607.2</t>
  </si>
  <si>
    <t>NW_021838577.1:1539003-1540575</t>
  </si>
  <si>
    <t>XM_019675318.2</t>
  </si>
  <si>
    <t>NW_021838798.1:48356539-48357171</t>
  </si>
  <si>
    <t>XM_019676743.2</t>
  </si>
  <si>
    <t>NW_021838465.1:84714383-84716174</t>
  </si>
  <si>
    <t>XM_019677123.2</t>
  </si>
  <si>
    <t>NW_021838576.1:119613984-119614549</t>
  </si>
  <si>
    <t>XM_019678758.2</t>
  </si>
  <si>
    <t>NW_021838433.1:228537-235199</t>
  </si>
  <si>
    <t>XM_019679248.2</t>
  </si>
  <si>
    <t>NW_021838617.1:211640-212584</t>
  </si>
  <si>
    <t>XM_019681791.2</t>
  </si>
  <si>
    <t>NW_021838746.1:169747-172055</t>
  </si>
  <si>
    <t>XM_019681875.2</t>
  </si>
  <si>
    <t>NW_021838031.1:30542-36732</t>
  </si>
  <si>
    <t>XM_019687608.2</t>
  </si>
  <si>
    <t>NW_021838577.1:2325870-2327454</t>
  </si>
  <si>
    <t>XM_019688087.2</t>
  </si>
  <si>
    <t>NW_021838576.1:78169185-78169881</t>
  </si>
  <si>
    <t>XM_019688341.2</t>
  </si>
  <si>
    <t>NW_021837045.1:138950537-139002611</t>
  </si>
  <si>
    <t>XM_019689655.2</t>
  </si>
  <si>
    <t>NW_021837045.1:39826894-39828520</t>
  </si>
  <si>
    <t>XM_019690076.2</t>
  </si>
  <si>
    <t>NW_021837822.1:23832642-23833843</t>
  </si>
  <si>
    <t>XM_019690907.2</t>
  </si>
  <si>
    <t>NW_021838898.1:1169689-1171593</t>
  </si>
  <si>
    <t>XM_019691365.2</t>
  </si>
  <si>
    <t>NW_021837378.1:43964251-44006407</t>
  </si>
  <si>
    <t>XM_019692247.2</t>
  </si>
  <si>
    <t>NW_021838153.1:104410773-104414125</t>
  </si>
  <si>
    <t>XM_019694868.2</t>
  </si>
  <si>
    <t>NW_021838711.1:243025-244928</t>
  </si>
  <si>
    <t>XM_019695388.2</t>
  </si>
  <si>
    <t>NW_021838943.1:1125233-1125949</t>
  </si>
  <si>
    <t>XM_019696184.2</t>
  </si>
  <si>
    <t>NW_021838153.1:147691030-147695078</t>
  </si>
  <si>
    <t>XM_019696298.2</t>
  </si>
  <si>
    <t>NW_021838488.1:6775144-6779467</t>
  </si>
  <si>
    <t>XM_019697423.2</t>
  </si>
  <si>
    <t>NW_021837294.1:25305-26464</t>
  </si>
  <si>
    <t>XM_019697577.2</t>
  </si>
  <si>
    <t>NW_021837987.1:101388-103002</t>
  </si>
  <si>
    <t>XM_019698674.2</t>
  </si>
  <si>
    <t>NW_021838576.1:76057164-76057859</t>
  </si>
  <si>
    <t>XM_019699032.2</t>
  </si>
  <si>
    <t>NW_021838153.1:160156910-160157832</t>
  </si>
  <si>
    <t>XM_019699801.2</t>
  </si>
  <si>
    <t>NW_021837489.1:2315881-2321862</t>
  </si>
  <si>
    <t>XM_019699873.2</t>
  </si>
  <si>
    <t>NW_021837489.1:12673405-12674870</t>
  </si>
  <si>
    <t>XM_019699952.2</t>
  </si>
  <si>
    <t>NW_021838798.1:74512080-74513153</t>
  </si>
  <si>
    <t>XM_019700787.2</t>
  </si>
  <si>
    <t>NW_021838488.1:6745018-6749505</t>
  </si>
  <si>
    <t>XM_019701927.2</t>
  </si>
  <si>
    <t>NW_021838465.1:84683160-84685178</t>
  </si>
  <si>
    <t>XM_019701929.2</t>
  </si>
  <si>
    <t>NW_021838465.1:84698359-84700185</t>
  </si>
  <si>
    <t>XM_019703071.2</t>
  </si>
  <si>
    <t>NW_021838687.1:3389832-3392502</t>
  </si>
  <si>
    <t>XM_019705448.2</t>
  </si>
  <si>
    <t>NW_021837045.1:38753268-38755007</t>
  </si>
  <si>
    <t>XM_019705574.2</t>
  </si>
  <si>
    <t>NW_021837378.1:8414279-8420913</t>
  </si>
  <si>
    <t>XM_019705941.2</t>
  </si>
  <si>
    <t>NW_021837378.1:29226791-29227602</t>
  </si>
  <si>
    <t>XM_019706059.2</t>
  </si>
  <si>
    <t>NW_021838909.1:7344267-7345125</t>
  </si>
  <si>
    <t>XM_019706170.2</t>
  </si>
  <si>
    <t>NW_021838388.1:11010171-11011884</t>
  </si>
  <si>
    <t>XM_019706627.2</t>
  </si>
  <si>
    <t>NW_021839219.1:1373676-1383529</t>
  </si>
  <si>
    <t>XM_019706768.2</t>
  </si>
  <si>
    <t>NW_021838909.1:6628046-6628576</t>
  </si>
  <si>
    <t>XM_019706770.2</t>
  </si>
  <si>
    <t>NW_021838909.1:6628958-6629502</t>
  </si>
  <si>
    <t>XM_019706797.2</t>
  </si>
  <si>
    <t>NW_021838909.1:7411876-7412451</t>
  </si>
  <si>
    <t>XM_019706831.2</t>
  </si>
  <si>
    <t>NW_021838909.1:6590155-6590825</t>
  </si>
  <si>
    <t>XM_019706833.2</t>
  </si>
  <si>
    <t>NW_021838909.1:7399172-7399755</t>
  </si>
  <si>
    <t>XM_019707911.2</t>
  </si>
  <si>
    <t>NW_021838443.1:6332620-6339775</t>
  </si>
  <si>
    <t>XM_019709296.2</t>
  </si>
  <si>
    <t>NW_021838438.1:426722-429377</t>
  </si>
  <si>
    <t>XM_019709767.2</t>
  </si>
  <si>
    <t>NW_021837700.1:1100271-1100867</t>
  </si>
  <si>
    <t>XM_019710000.2</t>
  </si>
  <si>
    <t>NW_021838388.1:11515918-11517644</t>
  </si>
  <si>
    <t>XM_020076285.2</t>
  </si>
  <si>
    <t>NW_021837045.1:161392533-161393874</t>
  </si>
  <si>
    <t>XM_020077037.2</t>
  </si>
  <si>
    <t>NW_021838665.1:2674724-2676813</t>
  </si>
  <si>
    <t>XM_020077038.2</t>
  </si>
  <si>
    <t>NW_021838810.1:3659879-3661889</t>
  </si>
  <si>
    <t>XM_020077043.2</t>
  </si>
  <si>
    <t>NW_021838810.1:2578705-2580028</t>
  </si>
  <si>
    <t>XM_020077491.2</t>
  </si>
  <si>
    <t>NW_021839130.1:43858005-43859239</t>
  </si>
  <si>
    <t>XM_029852022.1</t>
  </si>
  <si>
    <t>NW_021838621.1:5392197-5477714</t>
  </si>
  <si>
    <t>XM_029852448.1</t>
  </si>
  <si>
    <t>NW_021838665.1:2813503-2815500</t>
  </si>
  <si>
    <t>XM_029853146.1</t>
  </si>
  <si>
    <t>NW_021838687.1:59356446-59374478</t>
  </si>
  <si>
    <t>XM_029853565.1</t>
  </si>
  <si>
    <t>NW_021838687.1:28172614-28174234</t>
  </si>
  <si>
    <t>XM_029853592.1</t>
  </si>
  <si>
    <t>NW_021838687.1:59380416-59382032</t>
  </si>
  <si>
    <t>XM_029853694.1</t>
  </si>
  <si>
    <t>NW_021838687.1:50878235-50882978</t>
  </si>
  <si>
    <t>XM_029853843.1</t>
  </si>
  <si>
    <t>NW_021838699.1:4317283-4319680</t>
  </si>
  <si>
    <t>XM_029853859.1</t>
  </si>
  <si>
    <t>NW_021838699.1:5148999-5151322</t>
  </si>
  <si>
    <t>XM_029854254.1</t>
  </si>
  <si>
    <t>NW_021837046.1:38291238-38291614</t>
  </si>
  <si>
    <t>XM_029854301.1</t>
  </si>
  <si>
    <t>NW_021838753.1:224650-225848</t>
  </si>
  <si>
    <t>XM_029854317.1</t>
  </si>
  <si>
    <t>NW_021838754.1:3618915-3620264</t>
  </si>
  <si>
    <t>XM_029854337.1</t>
  </si>
  <si>
    <t>NW_021837046.1:47788791-47789807</t>
  </si>
  <si>
    <t>XM_029854652.1</t>
  </si>
  <si>
    <t>NW_021838798.1:88021079-88022435</t>
  </si>
  <si>
    <t>XM_029855294.1</t>
  </si>
  <si>
    <t>NW_021838798.1:57721656-57727425</t>
  </si>
  <si>
    <t>XM_029855410.1</t>
  </si>
  <si>
    <t>NW_021838798.1:48742762-48746016</t>
  </si>
  <si>
    <t>XM_029855433.1</t>
  </si>
  <si>
    <t>NW_021838798.1:57366115-57367924</t>
  </si>
  <si>
    <t>XM_029855502.1</t>
  </si>
  <si>
    <t>NW_021838798.1:48376470-48377177</t>
  </si>
  <si>
    <t>XM_029855684.1</t>
  </si>
  <si>
    <t>NW_021838798.1:42149732-42153678</t>
  </si>
  <si>
    <t>XM_029855773.1</t>
  </si>
  <si>
    <t>NW_021838798.1:57661979-57663573</t>
  </si>
  <si>
    <t>XM_029855802.1</t>
  </si>
  <si>
    <t>NW_021838798.1:2515057-2528449</t>
  </si>
  <si>
    <t>XM_029855803.1</t>
  </si>
  <si>
    <t>NW_021838798.1:2068788-2079917</t>
  </si>
  <si>
    <t>XM_029856119.1</t>
  </si>
  <si>
    <t>NW_021838799.1:2056428-2057952</t>
  </si>
  <si>
    <t>XM_029856120.1</t>
  </si>
  <si>
    <t>NW_021838799.1:2056428-2057885</t>
  </si>
  <si>
    <t>XM_029856176.1</t>
  </si>
  <si>
    <t>NW_021838810.1:43951-45695</t>
  </si>
  <si>
    <t>XM_029856188.1</t>
  </si>
  <si>
    <t>NW_021838810.1:2702541-2704511</t>
  </si>
  <si>
    <t>XM_029856191.1</t>
  </si>
  <si>
    <t>NW_021838810.1:2446498-2448448</t>
  </si>
  <si>
    <t>XM_029856207.1</t>
  </si>
  <si>
    <t>NW_021838810.1:2586483-2588343</t>
  </si>
  <si>
    <t>XM_029856694.1</t>
  </si>
  <si>
    <t>NW_021838879.1:260185-261757</t>
  </si>
  <si>
    <t>XM_029856812.1</t>
  </si>
  <si>
    <t>NW_021838900.1:56555-58943</t>
  </si>
  <si>
    <t>XM_029857112.1</t>
  </si>
  <si>
    <t>NW_021838909.1:7410989-7411520</t>
  </si>
  <si>
    <t>XM_029857299.1</t>
  </si>
  <si>
    <t>NW_021838909.1:10177157-10177682</t>
  </si>
  <si>
    <t>XM_029857368.1</t>
  </si>
  <si>
    <t>NW_021838909.1:9262169-9263486</t>
  </si>
  <si>
    <t>XM_029857494.1</t>
  </si>
  <si>
    <t>NW_021838909.1:10117980-10118839</t>
  </si>
  <si>
    <t>XM_029858181.1</t>
  </si>
  <si>
    <t>NW_021838943.1:2350519-2351397</t>
  </si>
  <si>
    <t>XM_029860825.1</t>
  </si>
  <si>
    <t>NW_021837045.1:180261404-180262789</t>
  </si>
  <si>
    <t>XM_029860868.1</t>
  </si>
  <si>
    <t>NW_021837058.1:1735809-1738536</t>
  </si>
  <si>
    <t>XM_029860932.1</t>
  </si>
  <si>
    <t>NW_021837045.1:180500144-180504944</t>
  </si>
  <si>
    <t>XM_029861468.1</t>
  </si>
  <si>
    <t>NW_021837156.1:57216112-57226416</t>
  </si>
  <si>
    <t>XM_029861749.1</t>
  </si>
  <si>
    <t>NW_021837156.1:31099334-31101389</t>
  </si>
  <si>
    <t>XM_029862885.1</t>
  </si>
  <si>
    <t>NW_021837045.1:133395367-133397676</t>
  </si>
  <si>
    <t>XM_029862989.1</t>
  </si>
  <si>
    <t>NW_021837045.1:135350452-135358411</t>
  </si>
  <si>
    <t>XM_029863939.1</t>
  </si>
  <si>
    <t>NW_021837378.1:46733886-46736643</t>
  </si>
  <si>
    <t>XM_029865004.1</t>
  </si>
  <si>
    <t>NW_021837489.1:45300052-45301007</t>
  </si>
  <si>
    <t>XM_029865035.1</t>
  </si>
  <si>
    <t>NW_021837045.1:7298600-7345945</t>
  </si>
  <si>
    <t>XM_029865287.1</t>
  </si>
  <si>
    <t>NW_021837045.1:8693282-8750152</t>
  </si>
  <si>
    <t>XM_029865665.1</t>
  </si>
  <si>
    <t>NW_021837489.1:1725654-1727925</t>
  </si>
  <si>
    <t>XM_029865670.1</t>
  </si>
  <si>
    <t>NW_021837489.1:3857599-3868090</t>
  </si>
  <si>
    <t>XM_029865749.1</t>
  </si>
  <si>
    <t>NW_021837045.1:13378165-13380793</t>
  </si>
  <si>
    <t>XM_029866674.1</t>
  </si>
  <si>
    <t>NW_021837601.1:228359-242562</t>
  </si>
  <si>
    <t>XM_029867177.1</t>
  </si>
  <si>
    <t>NW_021837711.1:12909829-12912036</t>
  </si>
  <si>
    <t>XM_029867958.1</t>
  </si>
  <si>
    <t>NW_021837822.1:234814-237458</t>
  </si>
  <si>
    <t>XM_029868302.1</t>
  </si>
  <si>
    <t>NW_021837931.1:3035584-3039980</t>
  </si>
  <si>
    <t>XM_029868494.1</t>
  </si>
  <si>
    <t>NW_021837931.1:18697250-18697791</t>
  </si>
  <si>
    <t>XM_029868513.1</t>
  </si>
  <si>
    <t>NW_021837931.1:18958896-18962325</t>
  </si>
  <si>
    <t>XM_029869305.1</t>
  </si>
  <si>
    <t>NW_021838098.1:164230-164714</t>
  </si>
  <si>
    <t>XM_029869760.1</t>
  </si>
  <si>
    <t>NW_021838153.1:20667038-20667958</t>
  </si>
  <si>
    <t>XM_029870321.1</t>
  </si>
  <si>
    <t>NW_021838153.1:70647369-70656253</t>
  </si>
  <si>
    <t>XM_029870749.1</t>
  </si>
  <si>
    <t>NW_021838153.1:100193933-100195485</t>
  </si>
  <si>
    <t>XM_029870890.1</t>
  </si>
  <si>
    <t>NW_021838153.1:112950183-112994896</t>
  </si>
  <si>
    <t>XM_029871569.1</t>
  </si>
  <si>
    <t>NW_021838153.1:163931814-163935213</t>
  </si>
  <si>
    <t>XM_029872035.1</t>
  </si>
  <si>
    <t>NW_021838154.1:18298058-18299662</t>
  </si>
  <si>
    <t>XM_029873612.1</t>
  </si>
  <si>
    <t>NW_021837045.1:113669819-113674316</t>
  </si>
  <si>
    <t>XM_029873810.1</t>
  </si>
  <si>
    <t>NW_021838410.1:9370581-9371554</t>
  </si>
  <si>
    <t>XM_029873896.1</t>
  </si>
  <si>
    <t>NW_021838410.1:8912273-8913137</t>
  </si>
  <si>
    <t>XM_029874418.1</t>
  </si>
  <si>
    <t>NW_021838438.1:491719-493364</t>
  </si>
  <si>
    <t>XM_029874439.1</t>
  </si>
  <si>
    <t>NW_021838441.1:613335-632179</t>
  </si>
  <si>
    <t>XM_029874769.1</t>
  </si>
  <si>
    <t>NW_021838454.1:10202733-10204471</t>
  </si>
  <si>
    <t>XM_029875119.1</t>
  </si>
  <si>
    <t>NW_021838465.1:30911548-30922439</t>
  </si>
  <si>
    <t>XM_029875274.1</t>
  </si>
  <si>
    <t>NW_021838465.1:42887802-42889298</t>
  </si>
  <si>
    <t>XM_029876228.1</t>
  </si>
  <si>
    <t>NW_021838465.1:101881452-101891921</t>
  </si>
  <si>
    <t>XM_029876562.1</t>
  </si>
  <si>
    <t>NW_021838466.1:8221448-8224707</t>
  </si>
  <si>
    <t>XM_029876717.1</t>
  </si>
  <si>
    <t>NW_021838477.1:2715068-2716636</t>
  </si>
  <si>
    <t>XM_029876905.1</t>
  </si>
  <si>
    <t>NW_021838488.1:6829139-6830064</t>
  </si>
  <si>
    <t>XM_029878323.1</t>
  </si>
  <si>
    <t>NW_021838565.1:191202-192729</t>
  </si>
  <si>
    <t>XM_029878642.1</t>
  </si>
  <si>
    <t>NW_021838576.1:51738010-51754263</t>
  </si>
  <si>
    <t>XM_029878752.1</t>
  </si>
  <si>
    <t>NW_021838576.1:119197387-119197952</t>
  </si>
  <si>
    <t>XM_029878754.1</t>
  </si>
  <si>
    <t>NW_021838576.1:119250380-119250888</t>
  </si>
  <si>
    <t>XM_029879060.1</t>
  </si>
  <si>
    <t>NW_021837045.1:180310245-180311604</t>
  </si>
  <si>
    <t>XM_029879724.1</t>
  </si>
  <si>
    <t>NW_021838576.1:78153600-78155578</t>
  </si>
  <si>
    <t>XM_029880377.1</t>
  </si>
  <si>
    <t>NW_021838588.1:1485828-1488394</t>
  </si>
  <si>
    <t>XR_002127535.2</t>
  </si>
  <si>
    <t>NW_021838222.1:972863-976372</t>
  </si>
  <si>
    <t>XR_002129913.3</t>
  </si>
  <si>
    <t>NW_021838909.1:45650432-45650934</t>
  </si>
  <si>
    <t>XR_002201812.2</t>
  </si>
  <si>
    <t>NW_021838465.1:108935511-108937274</t>
  </si>
  <si>
    <t>XR_002201993.2</t>
  </si>
  <si>
    <t>NW_021838909.1:46383134-46383524</t>
  </si>
  <si>
    <t>XR_003891753.1</t>
  </si>
  <si>
    <t>NW_021838602.1:312861-319546</t>
  </si>
  <si>
    <t>XR_003891754.1</t>
  </si>
  <si>
    <t>NW_021838602.1:325328-332911</t>
  </si>
  <si>
    <t>XR_003891766.1</t>
  </si>
  <si>
    <t>NW_021838606.1:283841-301743</t>
  </si>
  <si>
    <t>XR_003891811.1</t>
  </si>
  <si>
    <t>NW_021837045.1:8981490-8981695</t>
  </si>
  <si>
    <t>XR_003891835.1</t>
  </si>
  <si>
    <t>NW_021837045.1:101132174-101132254</t>
  </si>
  <si>
    <t>XR_003891846.1</t>
  </si>
  <si>
    <t>NW_021837045.1:7559833-7560038</t>
  </si>
  <si>
    <t>XR_003891847.1</t>
  </si>
  <si>
    <t>NW_021837045.1:8954442-8954647</t>
  </si>
  <si>
    <t>XR_003892750.1</t>
  </si>
  <si>
    <t>NW_021838798.1:46649477-46650601</t>
  </si>
  <si>
    <t>XR_003892970.1</t>
  </si>
  <si>
    <t>NW_021838843.1:784345-790946</t>
  </si>
  <si>
    <t>XR_003893419.1</t>
  </si>
  <si>
    <t>NW_021838909.1:33275561-33275737</t>
  </si>
  <si>
    <t>XR_003893772.1</t>
  </si>
  <si>
    <t>NW_021839020.1:69670199-69672997</t>
  </si>
  <si>
    <t>XR_003893773.1</t>
  </si>
  <si>
    <t>NW_021839020.1:69664376-69670205</t>
  </si>
  <si>
    <t>XR_003893907.1</t>
  </si>
  <si>
    <t>NW_021839020.1:68611515-68616144</t>
  </si>
  <si>
    <t>XR_003894364.1</t>
  </si>
  <si>
    <t>NW_021837045.1:180347789-180348955</t>
  </si>
  <si>
    <t>XR_003894392.1</t>
  </si>
  <si>
    <t>NW_021837045.1:180542568-180544325</t>
  </si>
  <si>
    <t>XR_003894410.1</t>
  </si>
  <si>
    <t>NW_021839236.1:61932-62737</t>
  </si>
  <si>
    <t>XR_003894510.1</t>
  </si>
  <si>
    <t>NW_021837134.1:997429-998152</t>
  </si>
  <si>
    <t>XR_003894579.1</t>
  </si>
  <si>
    <t>NW_021837156.1:54143214-54143804</t>
  </si>
  <si>
    <t>XR_003894584.1</t>
  </si>
  <si>
    <t>NW_021837156.1:57036989-57037595</t>
  </si>
  <si>
    <t>XR_003894610.1</t>
  </si>
  <si>
    <t>NW_021837156.1:7940099-7942086</t>
  </si>
  <si>
    <t>XR_003894840.1</t>
  </si>
  <si>
    <t>NW_021837267.1:2321537-2352656</t>
  </si>
  <si>
    <t>XR_003894842.1</t>
  </si>
  <si>
    <t>NW_021837267.1:2366401-2367537</t>
  </si>
  <si>
    <t>XR_003894912.1</t>
  </si>
  <si>
    <t>NW_021837267.1:24689460-24691991</t>
  </si>
  <si>
    <t>XR_003894952.1</t>
  </si>
  <si>
    <t>NW_021837267.1:43552871-43553663</t>
  </si>
  <si>
    <t>XR_003894959.1</t>
  </si>
  <si>
    <t>NW_021837267.1:46561536-46566983</t>
  </si>
  <si>
    <t>XR_003895192.1</t>
  </si>
  <si>
    <t>NW_021837378.1:52765345-52770825</t>
  </si>
  <si>
    <t>XR_003895248.1</t>
  </si>
  <si>
    <t>NW_021837419.1:11046-12843</t>
  </si>
  <si>
    <t>XR_003895249.1</t>
  </si>
  <si>
    <t>NW_021837419.1:4496-6293</t>
  </si>
  <si>
    <t>XR_003895250.1</t>
  </si>
  <si>
    <t>NW_021837419.1:17620-19417</t>
  </si>
  <si>
    <t>XR_003895251.1</t>
  </si>
  <si>
    <t>NW_021837419.1:24196-25993</t>
  </si>
  <si>
    <t>XR_003895252.1</t>
  </si>
  <si>
    <t>NW_021837419.1:30771-32568</t>
  </si>
  <si>
    <t>XR_003895253.1</t>
  </si>
  <si>
    <t>NW_021837419.1:41249-43044</t>
  </si>
  <si>
    <t>XR_003895272.1</t>
  </si>
  <si>
    <t>NW_021837434.1:399176-399309</t>
  </si>
  <si>
    <t>XR_003895367.1</t>
  </si>
  <si>
    <t>NW_021837489.1:1686845-1689833</t>
  </si>
  <si>
    <t>XR_003895369.1</t>
  </si>
  <si>
    <t>NW_021837489.1:2325067-2332237</t>
  </si>
  <si>
    <t>XR_003895371.1</t>
  </si>
  <si>
    <t>NW_021837489.1:2338861-2339904</t>
  </si>
  <si>
    <t>XR_003895475.1</t>
  </si>
  <si>
    <t>NW_021837489.1:39604534-39604703</t>
  </si>
  <si>
    <t>XR_003895530.1</t>
  </si>
  <si>
    <t>NW_021837577.1:517-2313</t>
  </si>
  <si>
    <t>XR_003895531.1</t>
  </si>
  <si>
    <t>NW_021837577.1:13646-15439</t>
  </si>
  <si>
    <t>XR_003895532.1</t>
  </si>
  <si>
    <t>NW_021837577.1:7080-8877</t>
  </si>
  <si>
    <t>XR_003895533.1</t>
  </si>
  <si>
    <t>NW_021837577.1:20206-22022</t>
  </si>
  <si>
    <t>XR_003895665.1</t>
  </si>
  <si>
    <t>NW_021837600.1:41714918-41722330</t>
  </si>
  <si>
    <t>XR_003895741.1</t>
  </si>
  <si>
    <t>NW_021837711.1:4613150-4618690</t>
  </si>
  <si>
    <t>XR_003895958.1</t>
  </si>
  <si>
    <t>NW_021837800.1:335026-335200</t>
  </si>
  <si>
    <t>XR_003896356.1</t>
  </si>
  <si>
    <t>NW_021837931.1:18946984-18947113</t>
  </si>
  <si>
    <t>XR_003896387.1</t>
  </si>
  <si>
    <t>NW_021837998.1:297108-311323</t>
  </si>
  <si>
    <t>XR_003896388.1</t>
  </si>
  <si>
    <t>NW_021837998.1:436166-452708</t>
  </si>
  <si>
    <t>XR_003896654.1</t>
  </si>
  <si>
    <t>NW_021838153.1:77998344-77998769</t>
  </si>
  <si>
    <t>XR_003896810.1</t>
  </si>
  <si>
    <t>NW_021838153.1:164534728-164550037</t>
  </si>
  <si>
    <t>XR_003896992.1</t>
  </si>
  <si>
    <t>NW_021838153.1:16131499-16131673</t>
  </si>
  <si>
    <t>XR_003896993.1</t>
  </si>
  <si>
    <t>NW_021838153.1:18404796-18404970</t>
  </si>
  <si>
    <t>XR_003896994.1</t>
  </si>
  <si>
    <t>NW_021838153.1:18482695-18482869</t>
  </si>
  <si>
    <t>XR_003897064.1</t>
  </si>
  <si>
    <t>NW_021837045.1:87773279-87782377</t>
  </si>
  <si>
    <t>XR_003897082.1</t>
  </si>
  <si>
    <t>NW_021838154.1:19092898-19095144</t>
  </si>
  <si>
    <t>XR_003897695.1</t>
  </si>
  <si>
    <t>NW_021838421.1:10330363-10330568</t>
  </si>
  <si>
    <t>XR_003897792.1</t>
  </si>
  <si>
    <t>NW_021838438.1:320791-333305</t>
  </si>
  <si>
    <t>XR_003897827.1</t>
  </si>
  <si>
    <t>NW_021838443.1:2933041-2933943</t>
  </si>
  <si>
    <t>XR_003897953.1</t>
  </si>
  <si>
    <t>NW_021838465.1:6815988-6818191</t>
  </si>
  <si>
    <t>XR_003898063.1</t>
  </si>
  <si>
    <t>NW_021837045.1:135304865-135311140</t>
  </si>
  <si>
    <t>XR_003898084.1</t>
  </si>
  <si>
    <t>NW_021837045.1:137180171-137188275</t>
  </si>
  <si>
    <t>XR_003898099.1</t>
  </si>
  <si>
    <t>NW_021837045.1:137380665-137390396</t>
  </si>
  <si>
    <t>XR_003898778.1</t>
  </si>
  <si>
    <t>NW_021838560.1:13245-14606</t>
  </si>
  <si>
    <t>XR_003898779.1</t>
  </si>
  <si>
    <t>NW_021838560.1:11961-12618</t>
  </si>
  <si>
    <t>XR_003898839.1</t>
  </si>
  <si>
    <t>NW_021838576.1:11998594-11999782</t>
  </si>
  <si>
    <t>XR_003898845.1</t>
  </si>
  <si>
    <t>NW_021838576.1:17377087-17379482</t>
  </si>
  <si>
    <t>XR_003899150.1</t>
  </si>
  <si>
    <t>NW_021838576.1:80069016-80074023</t>
  </si>
  <si>
    <t>XR_003899230.1</t>
  </si>
  <si>
    <t>NW_021838576.1:120371663-120379451</t>
  </si>
  <si>
    <t>XR_003899352.1</t>
  </si>
  <si>
    <t>NW_021838576.1:110653105-110653234</t>
  </si>
  <si>
    <t>XR_003899353.1</t>
  </si>
  <si>
    <t>NW_021838576.1:110653425-110653554</t>
  </si>
  <si>
    <t>XR_003899354.1</t>
  </si>
  <si>
    <t>NW_021838576.1:110653821-110653950</t>
  </si>
  <si>
    <t>XR_003899356.1</t>
  </si>
  <si>
    <t>NW_021838576.1:110654594-110654723</t>
  </si>
  <si>
    <t>XR_003899357.1</t>
  </si>
  <si>
    <t>NW_021838576.1:110654914-110655043</t>
  </si>
  <si>
    <t>XR_003899358.1</t>
  </si>
  <si>
    <t>NW_021838576.1:110655310-110655439</t>
  </si>
  <si>
    <t>XR_003899505.1</t>
  </si>
  <si>
    <t>NW_021838576.1:83595582-83595711</t>
  </si>
  <si>
    <t>XR_003899507.1</t>
  </si>
  <si>
    <t>NW_021838576.1:83281953-83282082</t>
  </si>
  <si>
    <t>XR_003899511.1</t>
  </si>
  <si>
    <t>NW_021838576.1:110649612-110649741</t>
  </si>
  <si>
    <t>XR_003899540.1</t>
  </si>
  <si>
    <t>NW_021838576.1:110701003-110701132</t>
  </si>
  <si>
    <t>XR_003899553.1</t>
  </si>
  <si>
    <t>NW_021838576.1:110646917-110647046</t>
  </si>
  <si>
    <t>XR_003899562.1</t>
  </si>
  <si>
    <t>NW_021838576.1:83607213-83607341</t>
  </si>
  <si>
    <t>XR_003899752.1</t>
  </si>
  <si>
    <t>NW_021838602.1:266949-290270</t>
  </si>
  <si>
    <t>Curated_region</t>
  </si>
  <si>
    <t>Size</t>
  </si>
  <si>
    <t>Start</t>
  </si>
  <si>
    <t>Stop</t>
  </si>
  <si>
    <t>Ovary_OA</t>
  </si>
  <si>
    <t>Testis_OA</t>
  </si>
  <si>
    <t>Fcarc_OA</t>
  </si>
  <si>
    <t>Mcarc_OA</t>
  </si>
  <si>
    <t>Larv_OA</t>
  </si>
  <si>
    <t>U4_4_cells</t>
  </si>
  <si>
    <t>C7-10_cells</t>
  </si>
  <si>
    <t>C636_cells_rep_3</t>
  </si>
  <si>
    <t>Average</t>
  </si>
  <si>
    <t>NW_021837045.1:133513126-133517175</t>
  </si>
  <si>
    <t>NW_021837045.1:135254426-135304175</t>
  </si>
  <si>
    <t>NW_021837045.1:135326601-135348550</t>
  </si>
  <si>
    <t>NW_021837045.1:135358976-135389050</t>
  </si>
  <si>
    <t>NW_021837045.1:137133626-137143575</t>
  </si>
  <si>
    <t>NW_021837045.1:137140301-137167400</t>
  </si>
  <si>
    <t>NW_021837045.1:137151526-137178675</t>
  </si>
  <si>
    <t>NW_021837045.1:137188876-137192975</t>
  </si>
  <si>
    <t>NW_021837045.1:137314401-137335200</t>
  </si>
  <si>
    <t>NW_021837045.1:151624176-151632075</t>
  </si>
  <si>
    <t>NW_021837045.1:32111301-32113200</t>
  </si>
  <si>
    <t>NW_021837045.1:32711101-32714125</t>
  </si>
  <si>
    <t>NW_021837046.1:23900326-23924000</t>
  </si>
  <si>
    <t>NW_021837046.1:23927601-23973025</t>
  </si>
  <si>
    <t>NW_021837046.1:35869576-35870625</t>
  </si>
  <si>
    <t>NW_021837046.1:61500751-61516700</t>
  </si>
  <si>
    <t>NW_021837058.1:21101-113725</t>
  </si>
  <si>
    <t>NW_021837058.1:90376-113400</t>
  </si>
  <si>
    <t>NW_021837192.1:62601-67700</t>
  </si>
  <si>
    <t>NW_021837267.1:18079826-18101825</t>
  </si>
  <si>
    <t>NW_021837267.1:2380551-2419825</t>
  </si>
  <si>
    <t>NW_021837378.1:29035201-29043575</t>
  </si>
  <si>
    <t>NW_021837378.1:45980469-46023766</t>
  </si>
  <si>
    <t>NW_021837378.1:46708478-46736988</t>
  </si>
  <si>
    <t>NW_021837378.1:47587715-47611939</t>
  </si>
  <si>
    <t>NW_021837378.1:47822604-47845644</t>
  </si>
  <si>
    <t>NW_021837378.1:47246151-47277475</t>
  </si>
  <si>
    <t>NW_021837378.1:48113121-48139347</t>
  </si>
  <si>
    <t>NW_021837478.1:279026-294700</t>
  </si>
  <si>
    <t>NW_021837489.1:2333201-2334875</t>
  </si>
  <si>
    <t>NW_021837489.1:2344876-2362075</t>
  </si>
  <si>
    <t>NW_021837489.1:3870001-3871350</t>
  </si>
  <si>
    <t>NW_021837600.1:41722601-41725550</t>
  </si>
  <si>
    <t>NW_021837600.1:41739026-41744200</t>
  </si>
  <si>
    <t>NW_021837600.1:49326051-49328500</t>
  </si>
  <si>
    <t>NW_021837601.1:467726-474575</t>
  </si>
  <si>
    <t>NW_021837998.1:314476-333025</t>
  </si>
  <si>
    <t>NW_021837998.1:381176-429425</t>
  </si>
  <si>
    <t>NW_021838042.1:8557651-8559200</t>
  </si>
  <si>
    <t>NW_021838076.1:1155151-1167700</t>
  </si>
  <si>
    <t>NW_021838153.1:164471826-164501875</t>
  </si>
  <si>
    <t>NW_021838153.1:164517051-164532475</t>
  </si>
  <si>
    <t>NW_021838153.1:164553351-164562675</t>
  </si>
  <si>
    <t>NW_021838153.1:35442226-35482025</t>
  </si>
  <si>
    <t>NW_021838153.1:60574276-60580225</t>
  </si>
  <si>
    <t>NW_021838153.1:98061176-98127925</t>
  </si>
  <si>
    <t>NW_021838153.1:98270226-98312100</t>
  </si>
  <si>
    <t>NW_021838154.1:19205351-19208300</t>
  </si>
  <si>
    <t>NW_021838399.1:4949401-4958950</t>
  </si>
  <si>
    <t>NW_021838410.1:11975676-11979175</t>
  </si>
  <si>
    <t>NW_021838421.1:10057801-10064125</t>
  </si>
  <si>
    <t>NW_021838421.1:9864426-9866675</t>
  </si>
  <si>
    <t>NW_021838465.1:42819901-42822300</t>
  </si>
  <si>
    <t>NW_021838465.1:98472426-98481025</t>
  </si>
  <si>
    <t>NW_021838576.1:13967076-13968200</t>
  </si>
  <si>
    <t>NW_021838643.1:3293976-3310900</t>
  </si>
  <si>
    <t>NW_021838652.1:38601-92875</t>
  </si>
  <si>
    <t>NW_021838687.1:54311951-54326650</t>
  </si>
  <si>
    <t>NW_021838687.1:54748476-54772725</t>
  </si>
  <si>
    <t>NW_021838749.1:197976-199425</t>
  </si>
  <si>
    <t>NW_021838798.1:12918976-12924725</t>
  </si>
  <si>
    <t>NW_021838798.1:48436401-48439050</t>
  </si>
  <si>
    <t>NW_021838798.1:69240351-69250050</t>
  </si>
  <si>
    <t>NW_021838798.1:74516726-74528500</t>
  </si>
  <si>
    <t>NW_021838798.1:74540876-74559950</t>
  </si>
  <si>
    <t>NW_021838798.1:74561551-74564900</t>
  </si>
  <si>
    <t>NW_021838900.1:156701-159775</t>
  </si>
  <si>
    <t>NW_021839130.1:39459176-39482325</t>
  </si>
  <si>
    <t>NW_021839130.1:50172476-50191450</t>
  </si>
  <si>
    <t>NW_021839130.1:50811951-50841825</t>
  </si>
  <si>
    <r>
      <t xml:space="preserve">Table S6.  Metatable of </t>
    </r>
    <r>
      <rPr>
        <b/>
        <i/>
        <sz val="14"/>
        <color rgb="FF000000"/>
        <rFont val="Arial"/>
        <family val="2"/>
      </rPr>
      <t>AeAlbo</t>
    </r>
    <r>
      <rPr>
        <b/>
        <sz val="14"/>
        <color rgb="FF000000"/>
        <rFont val="Arial"/>
        <family val="2"/>
      </rPr>
      <t xml:space="preserve"> samples and cell lines, and additional tabs of top Genic and Intergenic piRNA clusters.  </t>
    </r>
    <r>
      <rPr>
        <sz val="14"/>
        <color rgb="FF000000"/>
        <rFont val="Arial"/>
        <family val="2"/>
      </rPr>
      <t>Counts are reads per million.</t>
    </r>
  </si>
  <si>
    <r>
      <t xml:space="preserve">Table S6.  Metatable of </t>
    </r>
    <r>
      <rPr>
        <b/>
        <i/>
        <sz val="14"/>
        <color rgb="FF000000"/>
        <rFont val="Arial"/>
        <family val="2"/>
      </rPr>
      <t>AeAlbo</t>
    </r>
    <r>
      <rPr>
        <b/>
        <sz val="14"/>
        <color rgb="FF000000"/>
        <rFont val="Arial"/>
        <family val="2"/>
      </rPr>
      <t xml:space="preserve"> samples and cell lines, and additional tabs of top Genic and Intergenic piRNA clusters.</t>
    </r>
  </si>
  <si>
    <t>Average % of reads targeting transposons: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</si>
</sst>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i/>
      <sz val="14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9" fontId="0" fillId="0" borderId="0" xfId="1" applyFont="1"/>
    <xf numFmtId="2" fontId="0" fillId="0" borderId="0" xfId="0" applyNumberFormat="1"/>
    <xf numFmtId="0" fontId="0" fillId="0" borderId="10" xfId="0" applyBorder="1"/>
    <xf numFmtId="9" fontId="0" fillId="0" borderId="10" xfId="1" applyFont="1" applyBorder="1"/>
    <xf numFmtId="0" fontId="18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0" fontId="16" fillId="0" borderId="10" xfId="0" applyFont="1" applyBorder="1"/>
    <xf numFmtId="1" fontId="0" fillId="0" borderId="10" xfId="0" applyNumberFormat="1" applyBorder="1"/>
    <xf numFmtId="0" fontId="16" fillId="0" borderId="0" xfId="0" applyFont="1"/>
    <xf numFmtId="0" fontId="0" fillId="0" borderId="0" xfId="0" applyAlignment="1">
      <alignment horizontal="right"/>
    </xf>
    <xf numFmtId="9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6"/>
  <sheetViews>
    <sheetView tabSelected="1" zoomScale="70" zoomScaleNormal="70" workbookViewId="0">
      <selection activeCell="A2" sqref="A2"/>
    </sheetView>
  </sheetViews>
  <sheetFormatPr defaultColWidth="10.6640625" defaultRowHeight="15.5" x14ac:dyDescent="0.35"/>
  <cols>
    <col min="1" max="1" width="34.1640625" bestFit="1" customWidth="1"/>
    <col min="13" max="13" width="18.9140625" customWidth="1"/>
    <col min="14" max="14" width="19.33203125" customWidth="1"/>
    <col min="16" max="16" width="34.1640625" bestFit="1" customWidth="1"/>
    <col min="25" max="25" width="16.6640625" customWidth="1"/>
    <col min="28" max="28" width="21.5" customWidth="1"/>
  </cols>
  <sheetData>
    <row r="2" spans="1:25" ht="18" x14ac:dyDescent="0.35">
      <c r="A2" s="5" t="s">
        <v>705</v>
      </c>
    </row>
    <row r="4" spans="1:25" s="9" customFormat="1" x14ac:dyDescent="0.35">
      <c r="A4" s="7" t="s">
        <v>86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/>
      <c r="O4" s="7" t="s">
        <v>12</v>
      </c>
      <c r="P4" s="7" t="s">
        <v>86</v>
      </c>
      <c r="Q4" s="7" t="s">
        <v>2</v>
      </c>
      <c r="R4" s="7" t="s">
        <v>3</v>
      </c>
      <c r="S4" s="7" t="s">
        <v>4</v>
      </c>
      <c r="T4" s="7" t="s">
        <v>5</v>
      </c>
      <c r="U4" s="7" t="s">
        <v>6</v>
      </c>
      <c r="V4" s="7" t="s">
        <v>7</v>
      </c>
      <c r="W4" s="7" t="s">
        <v>8</v>
      </c>
      <c r="X4" s="7" t="s">
        <v>9</v>
      </c>
      <c r="Y4" s="7" t="s">
        <v>10</v>
      </c>
    </row>
    <row r="5" spans="1:25" x14ac:dyDescent="0.35">
      <c r="A5" s="3" t="s">
        <v>20</v>
      </c>
      <c r="B5" s="3">
        <v>48076735</v>
      </c>
      <c r="C5" s="3">
        <v>0.87</v>
      </c>
      <c r="D5" s="3">
        <v>22118</v>
      </c>
      <c r="E5" s="3">
        <v>157900</v>
      </c>
      <c r="F5" s="3">
        <v>731917</v>
      </c>
      <c r="G5" s="3">
        <v>125</v>
      </c>
      <c r="H5" s="3">
        <v>209219</v>
      </c>
      <c r="I5" s="3">
        <v>342090</v>
      </c>
      <c r="J5" s="3">
        <v>316487</v>
      </c>
      <c r="K5" s="3">
        <v>9353</v>
      </c>
      <c r="L5" s="3">
        <v>2262</v>
      </c>
      <c r="M5" s="3" t="s">
        <v>17</v>
      </c>
      <c r="N5" s="3"/>
      <c r="O5" s="3">
        <f t="shared" ref="O5:O12" si="0">SUM(D5:L5)</f>
        <v>1791471</v>
      </c>
      <c r="P5" s="3" t="s">
        <v>20</v>
      </c>
      <c r="Q5" s="4">
        <f t="shared" ref="Q5:Y12" si="1">D5/$O5</f>
        <v>1.2346278561026106E-2</v>
      </c>
      <c r="R5" s="4">
        <f t="shared" si="1"/>
        <v>8.8139858250566153E-2</v>
      </c>
      <c r="S5" s="4">
        <f t="shared" si="1"/>
        <v>0.40855643211640041</v>
      </c>
      <c r="T5" s="4">
        <f t="shared" si="1"/>
        <v>6.9775061946299993E-5</v>
      </c>
      <c r="U5" s="4">
        <f t="shared" si="1"/>
        <v>0.11678614948274352</v>
      </c>
      <c r="V5" s="4">
        <f t="shared" si="1"/>
        <v>0.19095480752967811</v>
      </c>
      <c r="W5" s="4">
        <f t="shared" si="1"/>
        <v>0.17666320024158919</v>
      </c>
      <c r="X5" s="4">
        <f t="shared" si="1"/>
        <v>5.220849235069951E-3</v>
      </c>
      <c r="Y5" s="4">
        <f t="shared" si="1"/>
        <v>1.2626495209802446E-3</v>
      </c>
    </row>
    <row r="6" spans="1:25" x14ac:dyDescent="0.35">
      <c r="A6" s="3" t="s">
        <v>21</v>
      </c>
      <c r="B6" s="3">
        <v>25895868</v>
      </c>
      <c r="C6" s="3">
        <v>0.92</v>
      </c>
      <c r="D6" s="3">
        <v>64096</v>
      </c>
      <c r="E6" s="3">
        <v>148309</v>
      </c>
      <c r="F6" s="3">
        <v>490978</v>
      </c>
      <c r="G6" s="3">
        <v>215</v>
      </c>
      <c r="H6" s="3">
        <v>138765</v>
      </c>
      <c r="I6" s="3">
        <v>321389</v>
      </c>
      <c r="J6" s="3">
        <v>238401</v>
      </c>
      <c r="K6" s="3">
        <v>21485</v>
      </c>
      <c r="L6" s="3">
        <v>8541</v>
      </c>
      <c r="M6" s="3" t="s">
        <v>17</v>
      </c>
      <c r="N6" s="3"/>
      <c r="O6" s="3">
        <f t="shared" si="0"/>
        <v>1432179</v>
      </c>
      <c r="P6" s="3" t="s">
        <v>21</v>
      </c>
      <c r="Q6" s="4">
        <f t="shared" si="1"/>
        <v>4.475418226352991E-2</v>
      </c>
      <c r="R6" s="4">
        <f t="shared" si="1"/>
        <v>0.10355479308103246</v>
      </c>
      <c r="S6" s="4">
        <f t="shared" si="1"/>
        <v>0.34281887948363998</v>
      </c>
      <c r="T6" s="4">
        <f t="shared" si="1"/>
        <v>1.5012089969200778E-4</v>
      </c>
      <c r="U6" s="4">
        <f t="shared" si="1"/>
        <v>9.6890821608192831E-2</v>
      </c>
      <c r="V6" s="4">
        <f t="shared" si="1"/>
        <v>0.22440560851681249</v>
      </c>
      <c r="W6" s="4">
        <f t="shared" si="1"/>
        <v>0.166460337709183</v>
      </c>
      <c r="X6" s="4">
        <f t="shared" si="1"/>
        <v>1.5001616418059475E-2</v>
      </c>
      <c r="Y6" s="4">
        <f t="shared" si="1"/>
        <v>5.9636400198578533E-3</v>
      </c>
    </row>
    <row r="7" spans="1:25" x14ac:dyDescent="0.35">
      <c r="A7" s="3" t="s">
        <v>18</v>
      </c>
      <c r="B7" s="3">
        <v>4891727</v>
      </c>
      <c r="C7" s="3">
        <v>0.93</v>
      </c>
      <c r="D7" s="3">
        <v>225803</v>
      </c>
      <c r="E7" s="3">
        <v>129034</v>
      </c>
      <c r="F7" s="3">
        <v>424855</v>
      </c>
      <c r="G7" s="3">
        <v>1269</v>
      </c>
      <c r="H7" s="3">
        <v>492064</v>
      </c>
      <c r="I7" s="3">
        <v>219438</v>
      </c>
      <c r="J7" s="3">
        <v>101445</v>
      </c>
      <c r="K7" s="3">
        <v>21640</v>
      </c>
      <c r="L7" s="3">
        <v>6134</v>
      </c>
      <c r="M7" s="3" t="s">
        <v>17</v>
      </c>
      <c r="N7" s="3"/>
      <c r="O7" s="3">
        <f t="shared" si="0"/>
        <v>1621682</v>
      </c>
      <c r="P7" s="3" t="s">
        <v>18</v>
      </c>
      <c r="Q7" s="4">
        <f t="shared" si="1"/>
        <v>0.13923999896403857</v>
      </c>
      <c r="R7" s="4">
        <f t="shared" si="1"/>
        <v>7.9568004084647911E-2</v>
      </c>
      <c r="S7" s="4">
        <f t="shared" si="1"/>
        <v>0.26198416212303027</v>
      </c>
      <c r="T7" s="4">
        <f t="shared" si="1"/>
        <v>7.8252086413982522E-4</v>
      </c>
      <c r="U7" s="4">
        <f t="shared" si="1"/>
        <v>0.30342816902450664</v>
      </c>
      <c r="V7" s="4">
        <f t="shared" si="1"/>
        <v>0.13531506176920013</v>
      </c>
      <c r="W7" s="4">
        <f t="shared" si="1"/>
        <v>6.2555420853163568E-2</v>
      </c>
      <c r="X7" s="4">
        <f t="shared" si="1"/>
        <v>1.3344169818743749E-2</v>
      </c>
      <c r="Y7" s="4">
        <f t="shared" si="1"/>
        <v>3.7824924985293048E-3</v>
      </c>
    </row>
    <row r="8" spans="1:25" x14ac:dyDescent="0.35">
      <c r="A8" s="3" t="s">
        <v>22</v>
      </c>
      <c r="B8" s="3">
        <v>29437769</v>
      </c>
      <c r="C8" s="3">
        <v>0.95</v>
      </c>
      <c r="D8" s="3">
        <v>229814</v>
      </c>
      <c r="E8" s="3">
        <v>86632</v>
      </c>
      <c r="F8" s="3">
        <v>211690</v>
      </c>
      <c r="G8" s="3">
        <v>127</v>
      </c>
      <c r="H8" s="3">
        <v>196498</v>
      </c>
      <c r="I8" s="3">
        <v>189796</v>
      </c>
      <c r="J8" s="3">
        <v>97968</v>
      </c>
      <c r="K8" s="3">
        <v>29603</v>
      </c>
      <c r="L8" s="3">
        <v>11441</v>
      </c>
      <c r="M8" s="3" t="s">
        <v>17</v>
      </c>
      <c r="N8" s="3"/>
      <c r="O8" s="3">
        <f t="shared" si="0"/>
        <v>1053569</v>
      </c>
      <c r="P8" s="3" t="s">
        <v>22</v>
      </c>
      <c r="Q8" s="4">
        <f t="shared" si="1"/>
        <v>0.21812904517881601</v>
      </c>
      <c r="R8" s="4">
        <f t="shared" si="1"/>
        <v>8.2227172591448683E-2</v>
      </c>
      <c r="S8" s="4">
        <f t="shared" si="1"/>
        <v>0.2009265648476749</v>
      </c>
      <c r="T8" s="4">
        <f t="shared" si="1"/>
        <v>1.2054265074238137E-4</v>
      </c>
      <c r="U8" s="4">
        <f t="shared" si="1"/>
        <v>0.18650700618564137</v>
      </c>
      <c r="V8" s="4">
        <f t="shared" si="1"/>
        <v>0.18014577118347255</v>
      </c>
      <c r="W8" s="4">
        <f t="shared" si="1"/>
        <v>9.2986790613619044E-2</v>
      </c>
      <c r="X8" s="4">
        <f t="shared" si="1"/>
        <v>2.8097827479737918E-2</v>
      </c>
      <c r="Y8" s="4">
        <f t="shared" si="1"/>
        <v>1.0859279268847128E-2</v>
      </c>
    </row>
    <row r="9" spans="1:25" x14ac:dyDescent="0.35">
      <c r="A9" s="3" t="s">
        <v>19</v>
      </c>
      <c r="B9" s="3">
        <v>10155143</v>
      </c>
      <c r="C9" s="3">
        <v>0.93</v>
      </c>
      <c r="D9" s="3">
        <v>47685</v>
      </c>
      <c r="E9" s="3">
        <v>212396</v>
      </c>
      <c r="F9" s="3">
        <v>596028</v>
      </c>
      <c r="G9" s="3">
        <v>1387</v>
      </c>
      <c r="H9" s="3">
        <v>485896</v>
      </c>
      <c r="I9" s="3">
        <v>221669</v>
      </c>
      <c r="J9" s="3">
        <v>88292</v>
      </c>
      <c r="K9" s="3">
        <v>119634</v>
      </c>
      <c r="L9" s="3">
        <v>71598</v>
      </c>
      <c r="M9" s="3" t="s">
        <v>17</v>
      </c>
      <c r="N9" s="3"/>
      <c r="O9" s="3">
        <f t="shared" si="0"/>
        <v>1844585</v>
      </c>
      <c r="P9" s="3" t="s">
        <v>19</v>
      </c>
      <c r="Q9" s="4">
        <f t="shared" si="1"/>
        <v>2.5851343256071149E-2</v>
      </c>
      <c r="R9" s="4">
        <f t="shared" si="1"/>
        <v>0.11514568317534839</v>
      </c>
      <c r="S9" s="4">
        <f t="shared" si="1"/>
        <v>0.32312308730690104</v>
      </c>
      <c r="T9" s="4">
        <f t="shared" si="1"/>
        <v>7.5193065106785538E-4</v>
      </c>
      <c r="U9" s="4">
        <f t="shared" si="1"/>
        <v>0.26341751667719299</v>
      </c>
      <c r="V9" s="4">
        <f t="shared" si="1"/>
        <v>0.1201728302029996</v>
      </c>
      <c r="W9" s="4">
        <f t="shared" si="1"/>
        <v>4.7865509044039717E-2</v>
      </c>
      <c r="X9" s="4">
        <f t="shared" si="1"/>
        <v>6.4856864823252924E-2</v>
      </c>
      <c r="Y9" s="4">
        <f t="shared" si="1"/>
        <v>3.8815234863126394E-2</v>
      </c>
    </row>
    <row r="10" spans="1:25" x14ac:dyDescent="0.35">
      <c r="A10" s="3" t="s">
        <v>83</v>
      </c>
      <c r="B10" s="3">
        <v>19256622</v>
      </c>
      <c r="C10" s="3">
        <v>0.9</v>
      </c>
      <c r="D10" s="3">
        <v>116417</v>
      </c>
      <c r="E10" s="3">
        <v>116527</v>
      </c>
      <c r="F10" s="3">
        <v>757172</v>
      </c>
      <c r="G10" s="3">
        <v>1780</v>
      </c>
      <c r="H10" s="3">
        <v>1174800</v>
      </c>
      <c r="I10" s="3">
        <v>327094</v>
      </c>
      <c r="J10" s="3">
        <v>161276</v>
      </c>
      <c r="K10" s="3">
        <v>2346</v>
      </c>
      <c r="L10" s="3">
        <v>733</v>
      </c>
      <c r="M10" s="3" t="s">
        <v>17</v>
      </c>
      <c r="N10" s="3"/>
      <c r="O10" s="3">
        <f t="shared" si="0"/>
        <v>2658145</v>
      </c>
      <c r="P10" s="3" t="s">
        <v>83</v>
      </c>
      <c r="Q10" s="4">
        <f t="shared" si="1"/>
        <v>4.3796331652336498E-2</v>
      </c>
      <c r="R10" s="4">
        <f t="shared" si="1"/>
        <v>4.3837713894463996E-2</v>
      </c>
      <c r="S10" s="4">
        <f t="shared" si="1"/>
        <v>0.28484977305602216</v>
      </c>
      <c r="T10" s="4">
        <f t="shared" si="1"/>
        <v>6.6963991806316063E-4</v>
      </c>
      <c r="U10" s="4">
        <f t="shared" si="1"/>
        <v>0.44196234592168598</v>
      </c>
      <c r="V10" s="4">
        <f t="shared" si="1"/>
        <v>0.12305348278592779</v>
      </c>
      <c r="W10" s="4">
        <f t="shared" si="1"/>
        <v>6.0672386194131622E-2</v>
      </c>
      <c r="X10" s="4">
        <f t="shared" si="1"/>
        <v>8.825703639191993E-4</v>
      </c>
      <c r="Y10" s="4">
        <f t="shared" si="1"/>
        <v>2.7575621344960488E-4</v>
      </c>
    </row>
    <row r="11" spans="1:25" x14ac:dyDescent="0.35">
      <c r="A11" s="3" t="s">
        <v>84</v>
      </c>
      <c r="B11" s="3">
        <v>19637009</v>
      </c>
      <c r="C11" s="3">
        <v>0.91</v>
      </c>
      <c r="D11" s="3">
        <v>181463</v>
      </c>
      <c r="E11" s="3">
        <v>55960</v>
      </c>
      <c r="F11" s="3">
        <v>715683</v>
      </c>
      <c r="G11" s="3">
        <v>5050</v>
      </c>
      <c r="H11" s="3">
        <v>794551</v>
      </c>
      <c r="I11" s="3">
        <v>330606</v>
      </c>
      <c r="J11" s="3">
        <v>235669</v>
      </c>
      <c r="K11" s="3">
        <v>8215</v>
      </c>
      <c r="L11" s="3">
        <v>3576</v>
      </c>
      <c r="M11" s="3" t="s">
        <v>23</v>
      </c>
      <c r="N11" s="3"/>
      <c r="O11" s="3">
        <f t="shared" si="0"/>
        <v>2330773</v>
      </c>
      <c r="P11" s="3" t="s">
        <v>84</v>
      </c>
      <c r="Q11" s="4">
        <f t="shared" si="1"/>
        <v>7.7855286636665175E-2</v>
      </c>
      <c r="R11" s="4">
        <f t="shared" si="1"/>
        <v>2.4009202097329943E-2</v>
      </c>
      <c r="S11" s="4">
        <f t="shared" si="1"/>
        <v>0.30705821630849506</v>
      </c>
      <c r="T11" s="4">
        <f t="shared" si="1"/>
        <v>2.1666631628219479E-3</v>
      </c>
      <c r="U11" s="4">
        <f t="shared" si="1"/>
        <v>0.34089591736303793</v>
      </c>
      <c r="V11" s="4">
        <f t="shared" si="1"/>
        <v>0.14184392903126988</v>
      </c>
      <c r="W11" s="4">
        <f t="shared" si="1"/>
        <v>0.10111194869684864</v>
      </c>
      <c r="X11" s="4">
        <f t="shared" si="1"/>
        <v>3.5245817589271886E-3</v>
      </c>
      <c r="Y11" s="4">
        <f t="shared" si="1"/>
        <v>1.534254944604215E-3</v>
      </c>
    </row>
    <row r="12" spans="1:25" x14ac:dyDescent="0.35">
      <c r="A12" s="3" t="s">
        <v>85</v>
      </c>
      <c r="B12" s="3">
        <v>9340375</v>
      </c>
      <c r="C12" s="3">
        <v>0.94</v>
      </c>
      <c r="D12" s="3">
        <v>304667</v>
      </c>
      <c r="E12" s="3">
        <v>84933</v>
      </c>
      <c r="F12" s="3">
        <v>197323</v>
      </c>
      <c r="G12" s="3">
        <v>4784</v>
      </c>
      <c r="H12" s="3">
        <v>210147</v>
      </c>
      <c r="I12" s="3">
        <v>130000</v>
      </c>
      <c r="J12" s="3">
        <v>112494</v>
      </c>
      <c r="K12" s="3">
        <v>3274</v>
      </c>
      <c r="L12" s="3">
        <v>968</v>
      </c>
      <c r="M12" s="3" t="s">
        <v>28</v>
      </c>
      <c r="N12" s="3"/>
      <c r="O12" s="3">
        <f t="shared" si="0"/>
        <v>1048590</v>
      </c>
      <c r="P12" s="3" t="s">
        <v>85</v>
      </c>
      <c r="Q12" s="4">
        <f t="shared" si="1"/>
        <v>0.29054921370602427</v>
      </c>
      <c r="R12" s="4">
        <f t="shared" si="1"/>
        <v>8.099733928418161E-2</v>
      </c>
      <c r="S12" s="4">
        <f t="shared" si="1"/>
        <v>0.18817936467065297</v>
      </c>
      <c r="T12" s="4">
        <f t="shared" si="1"/>
        <v>4.5623170161836367E-3</v>
      </c>
      <c r="U12" s="4">
        <f t="shared" si="1"/>
        <v>0.20040912081938603</v>
      </c>
      <c r="V12" s="4">
        <f t="shared" si="1"/>
        <v>0.12397600587455536</v>
      </c>
      <c r="W12" s="4">
        <f t="shared" si="1"/>
        <v>0.107281206191171</v>
      </c>
      <c r="X12" s="4">
        <f t="shared" si="1"/>
        <v>3.1222880248714942E-3</v>
      </c>
      <c r="Y12" s="4">
        <f t="shared" si="1"/>
        <v>9.2314441297361221E-4</v>
      </c>
    </row>
    <row r="13" spans="1:25" x14ac:dyDescent="0.35">
      <c r="A13" s="3" t="s">
        <v>29</v>
      </c>
      <c r="B13" s="3">
        <v>14927280</v>
      </c>
      <c r="C13" s="3">
        <v>0.91</v>
      </c>
      <c r="D13" s="3">
        <v>445618</v>
      </c>
      <c r="E13" s="3">
        <v>175401</v>
      </c>
      <c r="F13" s="3">
        <v>387103</v>
      </c>
      <c r="G13" s="3">
        <v>229</v>
      </c>
      <c r="H13" s="3">
        <v>132094</v>
      </c>
      <c r="I13" s="3">
        <v>156156</v>
      </c>
      <c r="J13" s="3">
        <v>125859</v>
      </c>
      <c r="K13" s="3">
        <v>179068</v>
      </c>
      <c r="L13" s="3">
        <v>17032</v>
      </c>
      <c r="M13" s="3" t="s">
        <v>30</v>
      </c>
      <c r="N13" s="3"/>
      <c r="O13" s="3">
        <f t="shared" ref="O13:O44" si="2">SUM(D13:L13)</f>
        <v>1618560</v>
      </c>
      <c r="P13" s="3" t="s">
        <v>29</v>
      </c>
      <c r="Q13" s="4">
        <f t="shared" ref="Q13:Q44" si="3">D13/$O13</f>
        <v>0.27531756623171216</v>
      </c>
      <c r="R13" s="4">
        <f t="shared" ref="R13:R44" si="4">E13/$O13</f>
        <v>0.10836854982206405</v>
      </c>
      <c r="S13" s="4">
        <f t="shared" ref="S13:S44" si="5">F13/$O13</f>
        <v>0.23916506030051404</v>
      </c>
      <c r="T13" s="4">
        <f t="shared" ref="T13:T44" si="6">G13/$O13</f>
        <v>1.4148378805852116E-4</v>
      </c>
      <c r="U13" s="4">
        <f t="shared" ref="U13:U44" si="7">H13/$O13</f>
        <v>8.1612050217477264E-2</v>
      </c>
      <c r="V13" s="4">
        <f t="shared" ref="V13:V44" si="8">I13/$O13</f>
        <v>9.6478351126927639E-2</v>
      </c>
      <c r="W13" s="4">
        <f t="shared" ref="W13:W44" si="9">J13/$O13</f>
        <v>7.7759860616844603E-2</v>
      </c>
      <c r="X13" s="4">
        <f t="shared" ref="X13:X44" si="10">K13/$O13</f>
        <v>0.11063414393040727</v>
      </c>
      <c r="Y13" s="4">
        <f t="shared" ref="Y13:Y44" si="11">L13/$O13</f>
        <v>1.0522933965994465E-2</v>
      </c>
    </row>
    <row r="14" spans="1:25" x14ac:dyDescent="0.35">
      <c r="A14" s="3" t="s">
        <v>31</v>
      </c>
      <c r="B14" s="3">
        <v>16882404</v>
      </c>
      <c r="C14" s="3">
        <v>0.91</v>
      </c>
      <c r="D14" s="3">
        <v>170296</v>
      </c>
      <c r="E14" s="3">
        <v>246579</v>
      </c>
      <c r="F14" s="3">
        <v>546661</v>
      </c>
      <c r="G14" s="3">
        <v>171</v>
      </c>
      <c r="H14" s="3">
        <v>134966</v>
      </c>
      <c r="I14" s="3">
        <v>379485</v>
      </c>
      <c r="J14" s="3">
        <v>164253</v>
      </c>
      <c r="K14" s="3">
        <v>117422</v>
      </c>
      <c r="L14" s="3">
        <v>22446</v>
      </c>
      <c r="M14" s="3" t="s">
        <v>30</v>
      </c>
      <c r="N14" s="3"/>
      <c r="O14" s="3">
        <f t="shared" si="2"/>
        <v>1782279</v>
      </c>
      <c r="P14" s="3" t="s">
        <v>31</v>
      </c>
      <c r="Q14" s="4">
        <f t="shared" si="3"/>
        <v>9.5549574449342672E-2</v>
      </c>
      <c r="R14" s="4">
        <f t="shared" si="4"/>
        <v>0.13835039295194523</v>
      </c>
      <c r="S14" s="4">
        <f t="shared" si="5"/>
        <v>0.30672021608289163</v>
      </c>
      <c r="T14" s="4">
        <f t="shared" si="6"/>
        <v>9.5944574334321395E-5</v>
      </c>
      <c r="U14" s="4">
        <f t="shared" si="7"/>
        <v>7.5726639880736968E-2</v>
      </c>
      <c r="V14" s="4">
        <f t="shared" si="8"/>
        <v>0.21292120930561376</v>
      </c>
      <c r="W14" s="4">
        <f t="shared" si="9"/>
        <v>9.2158971743481241E-2</v>
      </c>
      <c r="X14" s="4">
        <f t="shared" si="10"/>
        <v>6.5883063201664829E-2</v>
      </c>
      <c r="Y14" s="4">
        <f t="shared" si="11"/>
        <v>1.2593987809989346E-2</v>
      </c>
    </row>
    <row r="15" spans="1:25" x14ac:dyDescent="0.35">
      <c r="A15" s="3" t="s">
        <v>32</v>
      </c>
      <c r="B15" s="3">
        <v>16453609</v>
      </c>
      <c r="C15" s="3">
        <v>0.92</v>
      </c>
      <c r="D15" s="3">
        <v>214444</v>
      </c>
      <c r="E15" s="3">
        <v>218099</v>
      </c>
      <c r="F15" s="3">
        <v>416913</v>
      </c>
      <c r="G15" s="3">
        <v>124</v>
      </c>
      <c r="H15" s="3">
        <v>141431</v>
      </c>
      <c r="I15" s="3">
        <v>249992</v>
      </c>
      <c r="J15" s="3">
        <v>211407</v>
      </c>
      <c r="K15" s="3">
        <v>103394</v>
      </c>
      <c r="L15" s="3">
        <v>7403</v>
      </c>
      <c r="M15" s="3" t="s">
        <v>30</v>
      </c>
      <c r="N15" s="3"/>
      <c r="O15" s="3">
        <f t="shared" si="2"/>
        <v>1563207</v>
      </c>
      <c r="P15" s="3" t="s">
        <v>32</v>
      </c>
      <c r="Q15" s="4">
        <f t="shared" si="3"/>
        <v>0.13718208784889013</v>
      </c>
      <c r="R15" s="4">
        <f t="shared" si="4"/>
        <v>0.13952022988638102</v>
      </c>
      <c r="S15" s="4">
        <f t="shared" si="5"/>
        <v>0.26670364193609675</v>
      </c>
      <c r="T15" s="4">
        <f t="shared" si="6"/>
        <v>7.932410742787103E-5</v>
      </c>
      <c r="U15" s="4">
        <f t="shared" si="7"/>
        <v>9.047490191638087E-2</v>
      </c>
      <c r="V15" s="4">
        <f t="shared" si="8"/>
        <v>0.15992251825893819</v>
      </c>
      <c r="W15" s="4">
        <f t="shared" si="9"/>
        <v>0.13523928692745107</v>
      </c>
      <c r="X15" s="4">
        <f t="shared" si="10"/>
        <v>6.6142231962881437E-2</v>
      </c>
      <c r="Y15" s="4">
        <f t="shared" si="11"/>
        <v>4.7357771555526559E-3</v>
      </c>
    </row>
    <row r="16" spans="1:25" x14ac:dyDescent="0.35">
      <c r="A16" s="3" t="s">
        <v>33</v>
      </c>
      <c r="B16" s="3">
        <v>16651359</v>
      </c>
      <c r="C16" s="3">
        <v>0.92</v>
      </c>
      <c r="D16" s="3">
        <v>78282</v>
      </c>
      <c r="E16" s="3">
        <v>289824</v>
      </c>
      <c r="F16" s="3">
        <v>682564</v>
      </c>
      <c r="G16" s="3">
        <v>1161</v>
      </c>
      <c r="H16" s="3">
        <v>179994</v>
      </c>
      <c r="I16" s="3">
        <v>359593</v>
      </c>
      <c r="J16" s="3">
        <v>358933</v>
      </c>
      <c r="K16" s="3">
        <v>20450</v>
      </c>
      <c r="L16" s="3">
        <v>2025</v>
      </c>
      <c r="M16" s="3" t="s">
        <v>30</v>
      </c>
      <c r="N16" s="3"/>
      <c r="O16" s="3">
        <f t="shared" si="2"/>
        <v>1972826</v>
      </c>
      <c r="P16" s="3" t="s">
        <v>33</v>
      </c>
      <c r="Q16" s="4">
        <f t="shared" si="3"/>
        <v>3.968013398039158E-2</v>
      </c>
      <c r="R16" s="4">
        <f t="shared" si="4"/>
        <v>0.14690803953313672</v>
      </c>
      <c r="S16" s="4">
        <f t="shared" si="5"/>
        <v>0.34598286924442401</v>
      </c>
      <c r="T16" s="4">
        <f t="shared" si="6"/>
        <v>5.8849589370780803E-4</v>
      </c>
      <c r="U16" s="4">
        <f t="shared" si="7"/>
        <v>9.1236632120622899E-2</v>
      </c>
      <c r="V16" s="4">
        <f t="shared" si="8"/>
        <v>0.18227304384674572</v>
      </c>
      <c r="W16" s="4">
        <f t="shared" si="9"/>
        <v>0.18193849837745446</v>
      </c>
      <c r="X16" s="4">
        <f t="shared" si="10"/>
        <v>1.0365840677282233E-2</v>
      </c>
      <c r="Y16" s="4">
        <f t="shared" si="11"/>
        <v>1.0264463262345488E-3</v>
      </c>
    </row>
    <row r="17" spans="1:25" x14ac:dyDescent="0.35">
      <c r="A17" s="3" t="s">
        <v>34</v>
      </c>
      <c r="B17" s="3">
        <v>17940219</v>
      </c>
      <c r="C17" s="3">
        <v>0.87</v>
      </c>
      <c r="D17" s="3">
        <v>71205</v>
      </c>
      <c r="E17" s="3">
        <v>427927</v>
      </c>
      <c r="F17" s="3">
        <v>550858</v>
      </c>
      <c r="G17" s="3">
        <v>198</v>
      </c>
      <c r="H17" s="3">
        <v>99715</v>
      </c>
      <c r="I17" s="3">
        <v>242528</v>
      </c>
      <c r="J17" s="3">
        <v>137936</v>
      </c>
      <c r="K17" s="3">
        <v>180451</v>
      </c>
      <c r="L17" s="3">
        <v>53747</v>
      </c>
      <c r="M17" s="3" t="s">
        <v>30</v>
      </c>
      <c r="N17" s="3"/>
      <c r="O17" s="3">
        <f t="shared" si="2"/>
        <v>1764565</v>
      </c>
      <c r="P17" s="3" t="s">
        <v>34</v>
      </c>
      <c r="Q17" s="4">
        <f t="shared" si="3"/>
        <v>4.0352721492265799E-2</v>
      </c>
      <c r="R17" s="4">
        <f t="shared" si="4"/>
        <v>0.24251132715428447</v>
      </c>
      <c r="S17" s="4">
        <f t="shared" si="5"/>
        <v>0.31217778886014402</v>
      </c>
      <c r="T17" s="4">
        <f t="shared" si="6"/>
        <v>1.122089580151482E-4</v>
      </c>
      <c r="U17" s="4">
        <f t="shared" si="7"/>
        <v>5.6509678022628809E-2</v>
      </c>
      <c r="V17" s="4">
        <f t="shared" si="8"/>
        <v>0.13744350590655488</v>
      </c>
      <c r="W17" s="4">
        <f t="shared" si="9"/>
        <v>7.8169973902916579E-2</v>
      </c>
      <c r="X17" s="4">
        <f t="shared" si="10"/>
        <v>0.10226373072116925</v>
      </c>
      <c r="Y17" s="4">
        <f t="shared" si="11"/>
        <v>3.0459064982021066E-2</v>
      </c>
    </row>
    <row r="18" spans="1:25" x14ac:dyDescent="0.35">
      <c r="A18" s="3" t="s">
        <v>35</v>
      </c>
      <c r="B18" s="3">
        <v>18197857</v>
      </c>
      <c r="C18" s="3">
        <v>0.95</v>
      </c>
      <c r="D18" s="3">
        <v>113529</v>
      </c>
      <c r="E18" s="3">
        <v>463122</v>
      </c>
      <c r="F18" s="3">
        <v>363143</v>
      </c>
      <c r="G18" s="3">
        <v>129</v>
      </c>
      <c r="H18" s="3">
        <v>81039</v>
      </c>
      <c r="I18" s="3">
        <v>98967</v>
      </c>
      <c r="J18" s="3">
        <v>92189</v>
      </c>
      <c r="K18" s="3">
        <v>487466</v>
      </c>
      <c r="L18" s="3">
        <v>73080</v>
      </c>
      <c r="M18" s="3" t="s">
        <v>30</v>
      </c>
      <c r="N18" s="3"/>
      <c r="O18" s="3">
        <f t="shared" si="2"/>
        <v>1772664</v>
      </c>
      <c r="P18" s="3" t="s">
        <v>35</v>
      </c>
      <c r="Q18" s="4">
        <f t="shared" si="3"/>
        <v>6.4044285888357866E-2</v>
      </c>
      <c r="R18" s="4">
        <f t="shared" si="4"/>
        <v>0.26125763258011669</v>
      </c>
      <c r="S18" s="4">
        <f t="shared" si="5"/>
        <v>0.20485720926244341</v>
      </c>
      <c r="T18" s="4">
        <f t="shared" si="6"/>
        <v>7.2771828163712925E-5</v>
      </c>
      <c r="U18" s="4">
        <f t="shared" si="7"/>
        <v>4.5715939399683186E-2</v>
      </c>
      <c r="V18" s="4">
        <f t="shared" si="8"/>
        <v>5.5829531146342454E-2</v>
      </c>
      <c r="W18" s="4">
        <f t="shared" si="9"/>
        <v>5.2005907492903333E-2</v>
      </c>
      <c r="X18" s="4">
        <f t="shared" si="10"/>
        <v>0.27499063556319753</v>
      </c>
      <c r="Y18" s="4">
        <f t="shared" si="11"/>
        <v>4.1226086838791781E-2</v>
      </c>
    </row>
    <row r="19" spans="1:25" x14ac:dyDescent="0.35">
      <c r="A19" s="3" t="s">
        <v>36</v>
      </c>
      <c r="B19" s="3">
        <v>5347719</v>
      </c>
      <c r="C19" s="3">
        <v>0.95</v>
      </c>
      <c r="D19" s="3">
        <v>448228</v>
      </c>
      <c r="E19" s="3">
        <v>152973</v>
      </c>
      <c r="F19" s="3">
        <v>317693</v>
      </c>
      <c r="G19" s="3">
        <v>2820</v>
      </c>
      <c r="H19" s="3">
        <v>147715</v>
      </c>
      <c r="I19" s="3">
        <v>157191</v>
      </c>
      <c r="J19" s="3">
        <v>111278</v>
      </c>
      <c r="K19" s="3">
        <v>8614</v>
      </c>
      <c r="L19" s="3">
        <v>1784</v>
      </c>
      <c r="M19" s="3" t="s">
        <v>37</v>
      </c>
      <c r="N19" s="3"/>
      <c r="O19" s="3">
        <f t="shared" si="2"/>
        <v>1348296</v>
      </c>
      <c r="P19" s="3" t="s">
        <v>36</v>
      </c>
      <c r="Q19" s="4">
        <f t="shared" si="3"/>
        <v>0.33244035434355662</v>
      </c>
      <c r="R19" s="4">
        <f t="shared" si="4"/>
        <v>0.11345654070026166</v>
      </c>
      <c r="S19" s="4">
        <f t="shared" si="5"/>
        <v>0.23562555996606085</v>
      </c>
      <c r="T19" s="4">
        <f t="shared" si="6"/>
        <v>2.0915288630983108E-3</v>
      </c>
      <c r="U19" s="4">
        <f t="shared" si="7"/>
        <v>0.10955680355055566</v>
      </c>
      <c r="V19" s="4">
        <f t="shared" si="8"/>
        <v>0.11658493387208743</v>
      </c>
      <c r="W19" s="4">
        <f t="shared" si="9"/>
        <v>8.2532322279380788E-2</v>
      </c>
      <c r="X19" s="4">
        <f t="shared" si="10"/>
        <v>6.3888048321733507E-3</v>
      </c>
      <c r="Y19" s="4">
        <f t="shared" si="11"/>
        <v>1.3231515928253143E-3</v>
      </c>
    </row>
    <row r="20" spans="1:25" x14ac:dyDescent="0.35">
      <c r="A20" s="3" t="s">
        <v>38</v>
      </c>
      <c r="B20" s="3">
        <v>6315069</v>
      </c>
      <c r="C20" s="3">
        <v>0.91</v>
      </c>
      <c r="D20" s="3">
        <v>250532</v>
      </c>
      <c r="E20" s="3">
        <v>151039</v>
      </c>
      <c r="F20" s="3">
        <v>566818</v>
      </c>
      <c r="G20" s="3">
        <v>1621</v>
      </c>
      <c r="H20" s="3">
        <v>162691</v>
      </c>
      <c r="I20" s="3">
        <v>233176</v>
      </c>
      <c r="J20" s="3">
        <v>185082</v>
      </c>
      <c r="K20" s="3">
        <v>8803</v>
      </c>
      <c r="L20" s="3">
        <v>2000</v>
      </c>
      <c r="M20" s="3" t="s">
        <v>37</v>
      </c>
      <c r="N20" s="3"/>
      <c r="O20" s="3">
        <f t="shared" si="2"/>
        <v>1561762</v>
      </c>
      <c r="P20" s="3" t="s">
        <v>38</v>
      </c>
      <c r="Q20" s="4">
        <f t="shared" si="3"/>
        <v>0.1604162478021619</v>
      </c>
      <c r="R20" s="4">
        <f t="shared" si="4"/>
        <v>9.6710638368714311E-2</v>
      </c>
      <c r="S20" s="4">
        <f t="shared" si="5"/>
        <v>0.36293494143153693</v>
      </c>
      <c r="T20" s="4">
        <f t="shared" si="6"/>
        <v>1.0379302352086937E-3</v>
      </c>
      <c r="U20" s="4">
        <f t="shared" si="7"/>
        <v>0.10417144225560616</v>
      </c>
      <c r="V20" s="4">
        <f t="shared" si="8"/>
        <v>0.14930315886799653</v>
      </c>
      <c r="W20" s="4">
        <f t="shared" si="9"/>
        <v>0.11850845391295217</v>
      </c>
      <c r="X20" s="4">
        <f t="shared" si="10"/>
        <v>5.6365822705380202E-3</v>
      </c>
      <c r="Y20" s="4">
        <f t="shared" si="11"/>
        <v>1.2806048552852483E-3</v>
      </c>
    </row>
    <row r="21" spans="1:25" x14ac:dyDescent="0.35">
      <c r="A21" s="3" t="s">
        <v>39</v>
      </c>
      <c r="B21" s="3">
        <v>7207566</v>
      </c>
      <c r="C21" s="3">
        <v>0.92</v>
      </c>
      <c r="D21" s="3">
        <v>262246</v>
      </c>
      <c r="E21" s="3">
        <v>152169</v>
      </c>
      <c r="F21" s="3">
        <v>537969</v>
      </c>
      <c r="G21" s="3">
        <v>1777</v>
      </c>
      <c r="H21" s="3">
        <v>163042</v>
      </c>
      <c r="I21" s="3">
        <v>225132</v>
      </c>
      <c r="J21" s="3">
        <v>179966</v>
      </c>
      <c r="K21" s="3">
        <v>10341</v>
      </c>
      <c r="L21" s="3">
        <v>1867</v>
      </c>
      <c r="M21" s="3" t="s">
        <v>37</v>
      </c>
      <c r="N21" s="3"/>
      <c r="O21" s="3">
        <f t="shared" si="2"/>
        <v>1534509</v>
      </c>
      <c r="P21" s="3" t="s">
        <v>39</v>
      </c>
      <c r="Q21" s="4">
        <f t="shared" si="3"/>
        <v>0.17089896507612531</v>
      </c>
      <c r="R21" s="4">
        <f t="shared" si="4"/>
        <v>9.9164618780339511E-2</v>
      </c>
      <c r="S21" s="4">
        <f t="shared" si="5"/>
        <v>0.35058054400462951</v>
      </c>
      <c r="T21" s="4">
        <f t="shared" si="6"/>
        <v>1.158025140289174E-3</v>
      </c>
      <c r="U21" s="4">
        <f t="shared" si="7"/>
        <v>0.10625027288859172</v>
      </c>
      <c r="V21" s="4">
        <f t="shared" si="8"/>
        <v>0.14671272700257867</v>
      </c>
      <c r="W21" s="4">
        <f t="shared" si="9"/>
        <v>0.11727920787691698</v>
      </c>
      <c r="X21" s="4">
        <f t="shared" si="10"/>
        <v>6.7389634078392499E-3</v>
      </c>
      <c r="Y21" s="4">
        <f t="shared" si="11"/>
        <v>1.2166758226898637E-3</v>
      </c>
    </row>
    <row r="22" spans="1:25" x14ac:dyDescent="0.35">
      <c r="A22" s="3" t="s">
        <v>40</v>
      </c>
      <c r="B22" s="3">
        <v>7129048</v>
      </c>
      <c r="C22" s="3">
        <v>0.91</v>
      </c>
      <c r="D22" s="3">
        <v>189642</v>
      </c>
      <c r="E22" s="3">
        <v>93719</v>
      </c>
      <c r="F22" s="3">
        <v>594129</v>
      </c>
      <c r="G22" s="3">
        <v>2215</v>
      </c>
      <c r="H22" s="3">
        <v>152986</v>
      </c>
      <c r="I22" s="3">
        <v>189863</v>
      </c>
      <c r="J22" s="3">
        <v>158908</v>
      </c>
      <c r="K22" s="3">
        <v>18621</v>
      </c>
      <c r="L22" s="3">
        <v>6874</v>
      </c>
      <c r="M22" s="3" t="s">
        <v>37</v>
      </c>
      <c r="N22" s="3"/>
      <c r="O22" s="3">
        <f t="shared" si="2"/>
        <v>1406957</v>
      </c>
      <c r="P22" s="3" t="s">
        <v>40</v>
      </c>
      <c r="Q22" s="4">
        <f t="shared" si="3"/>
        <v>0.13478876753163033</v>
      </c>
      <c r="R22" s="4">
        <f t="shared" si="4"/>
        <v>6.6611133104991838E-2</v>
      </c>
      <c r="S22" s="4">
        <f t="shared" si="5"/>
        <v>0.42227943000390206</v>
      </c>
      <c r="T22" s="4">
        <f t="shared" si="6"/>
        <v>1.5743196131793652E-3</v>
      </c>
      <c r="U22" s="4">
        <f t="shared" si="7"/>
        <v>0.10873537712950716</v>
      </c>
      <c r="V22" s="4">
        <f t="shared" si="8"/>
        <v>0.13494584411606039</v>
      </c>
      <c r="W22" s="4">
        <f t="shared" si="9"/>
        <v>0.11294446098921289</v>
      </c>
      <c r="X22" s="4">
        <f t="shared" si="10"/>
        <v>1.3234946057342193E-2</v>
      </c>
      <c r="Y22" s="4">
        <f t="shared" si="11"/>
        <v>4.8857214541737949E-3</v>
      </c>
    </row>
    <row r="23" spans="1:25" x14ac:dyDescent="0.35">
      <c r="A23" s="3" t="s">
        <v>41</v>
      </c>
      <c r="B23" s="3">
        <v>7868302</v>
      </c>
      <c r="C23" s="3">
        <v>0.94</v>
      </c>
      <c r="D23" s="3">
        <v>170198</v>
      </c>
      <c r="E23" s="3">
        <v>57081</v>
      </c>
      <c r="F23" s="3">
        <v>537239</v>
      </c>
      <c r="G23" s="3">
        <v>2175</v>
      </c>
      <c r="H23" s="3">
        <v>195472</v>
      </c>
      <c r="I23" s="3">
        <v>177397</v>
      </c>
      <c r="J23" s="3">
        <v>117752</v>
      </c>
      <c r="K23" s="3">
        <v>13216</v>
      </c>
      <c r="L23" s="3">
        <v>4183</v>
      </c>
      <c r="M23" s="3" t="s">
        <v>37</v>
      </c>
      <c r="N23" s="3"/>
      <c r="O23" s="3">
        <f t="shared" si="2"/>
        <v>1274713</v>
      </c>
      <c r="P23" s="3" t="s">
        <v>41</v>
      </c>
      <c r="Q23" s="4">
        <f t="shared" si="3"/>
        <v>0.13351868224455229</v>
      </c>
      <c r="R23" s="4">
        <f t="shared" si="4"/>
        <v>4.4779491540448711E-2</v>
      </c>
      <c r="S23" s="4">
        <f t="shared" si="5"/>
        <v>0.42145879111611789</v>
      </c>
      <c r="T23" s="4">
        <f t="shared" si="6"/>
        <v>1.7062664301689871E-3</v>
      </c>
      <c r="U23" s="4">
        <f t="shared" si="7"/>
        <v>0.15334589040827229</v>
      </c>
      <c r="V23" s="4">
        <f t="shared" si="8"/>
        <v>0.13916622800583348</v>
      </c>
      <c r="W23" s="4">
        <f t="shared" si="9"/>
        <v>9.2375303303567149E-2</v>
      </c>
      <c r="X23" s="4">
        <f t="shared" si="10"/>
        <v>1.0367823972925671E-2</v>
      </c>
      <c r="Y23" s="4">
        <f t="shared" si="11"/>
        <v>3.2815229781135049E-3</v>
      </c>
    </row>
    <row r="24" spans="1:25" x14ac:dyDescent="0.35">
      <c r="A24" s="3" t="s">
        <v>42</v>
      </c>
      <c r="B24" s="3">
        <v>6282181</v>
      </c>
      <c r="C24" s="3">
        <v>0.95</v>
      </c>
      <c r="D24" s="3">
        <v>116888</v>
      </c>
      <c r="E24" s="3">
        <v>40182</v>
      </c>
      <c r="F24" s="3">
        <v>487975</v>
      </c>
      <c r="G24" s="3">
        <v>1462</v>
      </c>
      <c r="H24" s="3">
        <v>220245</v>
      </c>
      <c r="I24" s="3">
        <v>240701</v>
      </c>
      <c r="J24" s="3">
        <v>102043</v>
      </c>
      <c r="K24" s="3">
        <v>9349</v>
      </c>
      <c r="L24" s="3">
        <v>3150</v>
      </c>
      <c r="M24" s="3" t="s">
        <v>37</v>
      </c>
      <c r="N24" s="3"/>
      <c r="O24" s="3">
        <f t="shared" si="2"/>
        <v>1221995</v>
      </c>
      <c r="P24" s="3" t="s">
        <v>42</v>
      </c>
      <c r="Q24" s="4">
        <f t="shared" si="3"/>
        <v>9.565341920384289E-2</v>
      </c>
      <c r="R24" s="4">
        <f t="shared" si="4"/>
        <v>3.2882294935740325E-2</v>
      </c>
      <c r="S24" s="4">
        <f t="shared" si="5"/>
        <v>0.39932651115593765</v>
      </c>
      <c r="T24" s="4">
        <f t="shared" si="6"/>
        <v>1.1964042406065491E-3</v>
      </c>
      <c r="U24" s="4">
        <f t="shared" si="7"/>
        <v>0.18023396167742095</v>
      </c>
      <c r="V24" s="4">
        <f t="shared" si="8"/>
        <v>0.19697380103846579</v>
      </c>
      <c r="W24" s="4">
        <f t="shared" si="9"/>
        <v>8.3505251658149177E-2</v>
      </c>
      <c r="X24" s="4">
        <f t="shared" si="10"/>
        <v>7.6506041350414694E-3</v>
      </c>
      <c r="Y24" s="4">
        <f t="shared" si="11"/>
        <v>2.5777519547952325E-3</v>
      </c>
    </row>
    <row r="25" spans="1:25" x14ac:dyDescent="0.35">
      <c r="A25" s="3" t="s">
        <v>43</v>
      </c>
      <c r="B25" s="3">
        <v>7035199</v>
      </c>
      <c r="C25" s="3">
        <v>0.92</v>
      </c>
      <c r="D25" s="3">
        <v>307211</v>
      </c>
      <c r="E25" s="3">
        <v>118516</v>
      </c>
      <c r="F25" s="3">
        <v>503811</v>
      </c>
      <c r="G25" s="3">
        <v>6319</v>
      </c>
      <c r="H25" s="3">
        <v>154651</v>
      </c>
      <c r="I25" s="3">
        <v>210011</v>
      </c>
      <c r="J25" s="3">
        <v>162935</v>
      </c>
      <c r="K25" s="3">
        <v>10180</v>
      </c>
      <c r="L25" s="3">
        <v>2438</v>
      </c>
      <c r="M25" s="3" t="s">
        <v>37</v>
      </c>
      <c r="N25" s="3"/>
      <c r="O25" s="3">
        <f t="shared" si="2"/>
        <v>1476072</v>
      </c>
      <c r="P25" s="3" t="s">
        <v>43</v>
      </c>
      <c r="Q25" s="4">
        <f t="shared" si="3"/>
        <v>0.2081273813201524</v>
      </c>
      <c r="R25" s="4">
        <f t="shared" si="4"/>
        <v>8.0291476296549216E-2</v>
      </c>
      <c r="S25" s="4">
        <f t="shared" si="5"/>
        <v>0.34131871616018733</v>
      </c>
      <c r="T25" s="4">
        <f t="shared" si="6"/>
        <v>4.2809564845075311E-3</v>
      </c>
      <c r="U25" s="4">
        <f t="shared" si="7"/>
        <v>0.10477198944224943</v>
      </c>
      <c r="V25" s="4">
        <f t="shared" si="8"/>
        <v>0.14227693500046068</v>
      </c>
      <c r="W25" s="4">
        <f t="shared" si="9"/>
        <v>0.11038418180142974</v>
      </c>
      <c r="X25" s="4">
        <f t="shared" si="10"/>
        <v>6.8966825466508412E-3</v>
      </c>
      <c r="Y25" s="4">
        <f t="shared" si="11"/>
        <v>1.6516809478128438E-3</v>
      </c>
    </row>
    <row r="26" spans="1:25" x14ac:dyDescent="0.35">
      <c r="A26" s="3" t="s">
        <v>44</v>
      </c>
      <c r="B26" s="3">
        <v>4316828</v>
      </c>
      <c r="C26" s="3">
        <v>0.92</v>
      </c>
      <c r="D26" s="3">
        <v>265617</v>
      </c>
      <c r="E26" s="3">
        <v>125840</v>
      </c>
      <c r="F26" s="3">
        <v>495927</v>
      </c>
      <c r="G26" s="3">
        <v>5393</v>
      </c>
      <c r="H26" s="3">
        <v>159185</v>
      </c>
      <c r="I26" s="3">
        <v>230750</v>
      </c>
      <c r="J26" s="3">
        <v>163337</v>
      </c>
      <c r="K26" s="3">
        <v>11966</v>
      </c>
      <c r="L26" s="3">
        <v>2588</v>
      </c>
      <c r="M26" s="3" t="s">
        <v>37</v>
      </c>
      <c r="N26" s="3"/>
      <c r="O26" s="3">
        <f t="shared" si="2"/>
        <v>1460603</v>
      </c>
      <c r="P26" s="3" t="s">
        <v>44</v>
      </c>
      <c r="Q26" s="4">
        <f t="shared" si="3"/>
        <v>0.1818543437196829</v>
      </c>
      <c r="R26" s="4">
        <f t="shared" si="4"/>
        <v>8.6156197132280302E-2</v>
      </c>
      <c r="S26" s="4">
        <f t="shared" si="5"/>
        <v>0.33953579446297177</v>
      </c>
      <c r="T26" s="4">
        <f t="shared" si="6"/>
        <v>3.6923106415637924E-3</v>
      </c>
      <c r="U26" s="4">
        <f t="shared" si="7"/>
        <v>0.10898580928561696</v>
      </c>
      <c r="V26" s="4">
        <f t="shared" si="8"/>
        <v>0.15798269618780736</v>
      </c>
      <c r="W26" s="4">
        <f t="shared" si="9"/>
        <v>0.11182847084389119</v>
      </c>
      <c r="X26" s="4">
        <f t="shared" si="10"/>
        <v>8.1925067934270988E-3</v>
      </c>
      <c r="Y26" s="4">
        <f t="shared" si="11"/>
        <v>1.7718709327585935E-3</v>
      </c>
    </row>
    <row r="27" spans="1:25" x14ac:dyDescent="0.35">
      <c r="A27" s="3" t="s">
        <v>45</v>
      </c>
      <c r="B27" s="3">
        <v>2318096</v>
      </c>
      <c r="C27" s="3">
        <v>0.93</v>
      </c>
      <c r="D27" s="3">
        <v>322464</v>
      </c>
      <c r="E27" s="3">
        <v>126958</v>
      </c>
      <c r="F27" s="3">
        <v>449854</v>
      </c>
      <c r="G27" s="3">
        <v>4982</v>
      </c>
      <c r="H27" s="3">
        <v>156712</v>
      </c>
      <c r="I27" s="3">
        <v>196497</v>
      </c>
      <c r="J27" s="3">
        <v>160894</v>
      </c>
      <c r="K27" s="3">
        <v>13009</v>
      </c>
      <c r="L27" s="3">
        <v>2787</v>
      </c>
      <c r="M27" s="3" t="s">
        <v>37</v>
      </c>
      <c r="N27" s="3"/>
      <c r="O27" s="3">
        <f t="shared" si="2"/>
        <v>1434157</v>
      </c>
      <c r="P27" s="3" t="s">
        <v>45</v>
      </c>
      <c r="Q27" s="4">
        <f t="shared" si="3"/>
        <v>0.22484567589183052</v>
      </c>
      <c r="R27" s="4">
        <f t="shared" si="4"/>
        <v>8.8524478142909035E-2</v>
      </c>
      <c r="S27" s="4">
        <f t="shared" si="5"/>
        <v>0.31367137628585989</v>
      </c>
      <c r="T27" s="4">
        <f t="shared" si="6"/>
        <v>3.4738177200961959E-3</v>
      </c>
      <c r="U27" s="4">
        <f t="shared" si="7"/>
        <v>0.10927116068882277</v>
      </c>
      <c r="V27" s="4">
        <f t="shared" si="8"/>
        <v>0.13701219601480172</v>
      </c>
      <c r="W27" s="4">
        <f t="shared" si="9"/>
        <v>0.11218715942536277</v>
      </c>
      <c r="X27" s="4">
        <f t="shared" si="10"/>
        <v>9.0708339463531542E-3</v>
      </c>
      <c r="Y27" s="4">
        <f t="shared" si="11"/>
        <v>1.9433018839638896E-3</v>
      </c>
    </row>
    <row r="28" spans="1:25" x14ac:dyDescent="0.35">
      <c r="A28" s="3" t="s">
        <v>46</v>
      </c>
      <c r="B28" s="3">
        <v>5615100</v>
      </c>
      <c r="C28" s="3">
        <v>0.93</v>
      </c>
      <c r="D28" s="3">
        <v>320338</v>
      </c>
      <c r="E28" s="3">
        <v>127817</v>
      </c>
      <c r="F28" s="3">
        <v>466076</v>
      </c>
      <c r="G28" s="3">
        <v>2230</v>
      </c>
      <c r="H28" s="3">
        <v>149965</v>
      </c>
      <c r="I28" s="3">
        <v>194840</v>
      </c>
      <c r="J28" s="3">
        <v>156085</v>
      </c>
      <c r="K28" s="3">
        <v>15948</v>
      </c>
      <c r="L28" s="3">
        <v>2870</v>
      </c>
      <c r="M28" s="3" t="s">
        <v>37</v>
      </c>
      <c r="N28" s="3"/>
      <c r="O28" s="3">
        <f t="shared" si="2"/>
        <v>1436169</v>
      </c>
      <c r="P28" s="3" t="s">
        <v>46</v>
      </c>
      <c r="Q28" s="4">
        <f t="shared" si="3"/>
        <v>0.22305035131659295</v>
      </c>
      <c r="R28" s="4">
        <f t="shared" si="4"/>
        <v>8.8998578858059188E-2</v>
      </c>
      <c r="S28" s="4">
        <f t="shared" si="5"/>
        <v>0.32452726663783998</v>
      </c>
      <c r="T28" s="4">
        <f t="shared" si="6"/>
        <v>1.5527420519451402E-3</v>
      </c>
      <c r="U28" s="4">
        <f t="shared" si="7"/>
        <v>0.10442016225109997</v>
      </c>
      <c r="V28" s="4">
        <f t="shared" si="8"/>
        <v>0.13566648493317987</v>
      </c>
      <c r="W28" s="4">
        <f t="shared" si="9"/>
        <v>0.1086814991828956</v>
      </c>
      <c r="X28" s="4">
        <f t="shared" si="10"/>
        <v>1.1104542710502733E-2</v>
      </c>
      <c r="Y28" s="4">
        <f t="shared" si="11"/>
        <v>1.9983720578845526E-3</v>
      </c>
    </row>
    <row r="29" spans="1:25" x14ac:dyDescent="0.35">
      <c r="A29" s="3" t="s">
        <v>47</v>
      </c>
      <c r="B29" s="3">
        <v>7243062</v>
      </c>
      <c r="C29" s="3">
        <v>0.93</v>
      </c>
      <c r="D29" s="3">
        <v>294601</v>
      </c>
      <c r="E29" s="3">
        <v>110743</v>
      </c>
      <c r="F29" s="3">
        <v>470276</v>
      </c>
      <c r="G29" s="3">
        <v>1879</v>
      </c>
      <c r="H29" s="3">
        <v>143653</v>
      </c>
      <c r="I29" s="3">
        <v>207837</v>
      </c>
      <c r="J29" s="3">
        <v>170744</v>
      </c>
      <c r="K29" s="3">
        <v>17061</v>
      </c>
      <c r="L29" s="3">
        <v>3273</v>
      </c>
      <c r="M29" s="3" t="s">
        <v>37</v>
      </c>
      <c r="N29" s="3"/>
      <c r="O29" s="3">
        <f t="shared" si="2"/>
        <v>1420067</v>
      </c>
      <c r="P29" s="3" t="s">
        <v>47</v>
      </c>
      <c r="Q29" s="4">
        <f t="shared" si="3"/>
        <v>0.2074557045547851</v>
      </c>
      <c r="R29" s="4">
        <f t="shared" si="4"/>
        <v>7.7984348625804278E-2</v>
      </c>
      <c r="S29" s="4">
        <f t="shared" si="5"/>
        <v>0.3311646563155119</v>
      </c>
      <c r="T29" s="4">
        <f t="shared" si="6"/>
        <v>1.323177005028636E-3</v>
      </c>
      <c r="U29" s="4">
        <f t="shared" si="7"/>
        <v>0.10115931149727442</v>
      </c>
      <c r="V29" s="4">
        <f t="shared" si="8"/>
        <v>0.14635717892183961</v>
      </c>
      <c r="W29" s="4">
        <f t="shared" si="9"/>
        <v>0.12023658038670007</v>
      </c>
      <c r="X29" s="4">
        <f t="shared" si="10"/>
        <v>1.2014221864179648E-2</v>
      </c>
      <c r="Y29" s="4">
        <f t="shared" si="11"/>
        <v>2.3048208288763842E-3</v>
      </c>
    </row>
    <row r="30" spans="1:25" x14ac:dyDescent="0.35">
      <c r="A30" s="3" t="s">
        <v>48</v>
      </c>
      <c r="B30" s="3">
        <v>6212564</v>
      </c>
      <c r="C30" s="3">
        <v>0.93</v>
      </c>
      <c r="D30" s="3">
        <v>309027</v>
      </c>
      <c r="E30" s="3">
        <v>149601</v>
      </c>
      <c r="F30" s="3">
        <v>438989</v>
      </c>
      <c r="G30" s="3">
        <v>2195</v>
      </c>
      <c r="H30" s="3">
        <v>140345</v>
      </c>
      <c r="I30" s="3">
        <v>185767</v>
      </c>
      <c r="J30" s="3">
        <v>152668</v>
      </c>
      <c r="K30" s="3">
        <v>18984</v>
      </c>
      <c r="L30" s="3">
        <v>3228</v>
      </c>
      <c r="M30" s="3" t="s">
        <v>37</v>
      </c>
      <c r="N30" s="3"/>
      <c r="O30" s="3">
        <f t="shared" si="2"/>
        <v>1400804</v>
      </c>
      <c r="P30" s="3" t="s">
        <v>48</v>
      </c>
      <c r="Q30" s="4">
        <f t="shared" si="3"/>
        <v>0.22060688004888621</v>
      </c>
      <c r="R30" s="4">
        <f t="shared" si="4"/>
        <v>0.10679652542397081</v>
      </c>
      <c r="S30" s="4">
        <f t="shared" si="5"/>
        <v>0.3133835997041699</v>
      </c>
      <c r="T30" s="4">
        <f t="shared" si="6"/>
        <v>1.5669572616868598E-3</v>
      </c>
      <c r="U30" s="4">
        <f t="shared" si="7"/>
        <v>0.10018889152229719</v>
      </c>
      <c r="V30" s="4">
        <f t="shared" si="8"/>
        <v>0.13261455564090335</v>
      </c>
      <c r="W30" s="4">
        <f t="shared" si="9"/>
        <v>0.10898598233585854</v>
      </c>
      <c r="X30" s="4">
        <f t="shared" si="10"/>
        <v>1.3552217155290818E-2</v>
      </c>
      <c r="Y30" s="4">
        <f t="shared" si="11"/>
        <v>2.3043909069363024E-3</v>
      </c>
    </row>
    <row r="31" spans="1:25" x14ac:dyDescent="0.35">
      <c r="A31" s="3" t="s">
        <v>49</v>
      </c>
      <c r="B31" s="3">
        <v>7719167</v>
      </c>
      <c r="C31" s="3">
        <v>0.8</v>
      </c>
      <c r="D31" s="3">
        <v>207538</v>
      </c>
      <c r="E31" s="3">
        <v>100476</v>
      </c>
      <c r="F31" s="3">
        <v>544517</v>
      </c>
      <c r="G31" s="3">
        <v>12893</v>
      </c>
      <c r="H31" s="3">
        <v>137788</v>
      </c>
      <c r="I31" s="3">
        <v>154836</v>
      </c>
      <c r="J31" s="3">
        <v>106409</v>
      </c>
      <c r="K31" s="3">
        <v>35217</v>
      </c>
      <c r="L31" s="3">
        <v>14313</v>
      </c>
      <c r="M31" s="3" t="s">
        <v>37</v>
      </c>
      <c r="N31" s="3"/>
      <c r="O31" s="3">
        <f t="shared" si="2"/>
        <v>1313987</v>
      </c>
      <c r="P31" s="3" t="s">
        <v>49</v>
      </c>
      <c r="Q31" s="4">
        <f t="shared" si="3"/>
        <v>0.15794524603363655</v>
      </c>
      <c r="R31" s="4">
        <f t="shared" si="4"/>
        <v>7.6466509942640218E-2</v>
      </c>
      <c r="S31" s="4">
        <f t="shared" si="5"/>
        <v>0.41440059909268506</v>
      </c>
      <c r="T31" s="4">
        <f t="shared" si="6"/>
        <v>9.812121428903026E-3</v>
      </c>
      <c r="U31" s="4">
        <f t="shared" si="7"/>
        <v>0.10486252908133795</v>
      </c>
      <c r="V31" s="4">
        <f t="shared" si="8"/>
        <v>0.11783678225127037</v>
      </c>
      <c r="W31" s="4">
        <f t="shared" si="9"/>
        <v>8.0981775314367649E-2</v>
      </c>
      <c r="X31" s="4">
        <f t="shared" si="10"/>
        <v>2.6801635023786383E-2</v>
      </c>
      <c r="Y31" s="4">
        <f t="shared" si="11"/>
        <v>1.0892801831372761E-2</v>
      </c>
    </row>
    <row r="32" spans="1:25" x14ac:dyDescent="0.35">
      <c r="A32" s="3" t="s">
        <v>50</v>
      </c>
      <c r="B32" s="3">
        <v>8804382</v>
      </c>
      <c r="C32" s="3">
        <v>0.82</v>
      </c>
      <c r="D32" s="3">
        <v>216892</v>
      </c>
      <c r="E32" s="3">
        <v>93707</v>
      </c>
      <c r="F32" s="3">
        <v>503404</v>
      </c>
      <c r="G32" s="3">
        <v>12878</v>
      </c>
      <c r="H32" s="3">
        <v>127137</v>
      </c>
      <c r="I32" s="3">
        <v>153883</v>
      </c>
      <c r="J32" s="3">
        <v>109941</v>
      </c>
      <c r="K32" s="3">
        <v>37659</v>
      </c>
      <c r="L32" s="3">
        <v>15038</v>
      </c>
      <c r="M32" s="3" t="s">
        <v>37</v>
      </c>
      <c r="N32" s="3"/>
      <c r="O32" s="3">
        <f t="shared" si="2"/>
        <v>1270539</v>
      </c>
      <c r="P32" s="3" t="s">
        <v>50</v>
      </c>
      <c r="Q32" s="4">
        <f t="shared" si="3"/>
        <v>0.17070865199730192</v>
      </c>
      <c r="R32" s="4">
        <f t="shared" si="4"/>
        <v>7.3753737586961118E-2</v>
      </c>
      <c r="S32" s="4">
        <f t="shared" si="5"/>
        <v>0.39621294584424405</v>
      </c>
      <c r="T32" s="4">
        <f t="shared" si="6"/>
        <v>1.0135855727372399E-2</v>
      </c>
      <c r="U32" s="4">
        <f t="shared" si="7"/>
        <v>0.10006540531223362</v>
      </c>
      <c r="V32" s="4">
        <f t="shared" si="8"/>
        <v>0.12111631362752344</v>
      </c>
      <c r="W32" s="4">
        <f t="shared" si="9"/>
        <v>8.6530991964827525E-2</v>
      </c>
      <c r="X32" s="4">
        <f t="shared" si="10"/>
        <v>2.9640176334610743E-2</v>
      </c>
      <c r="Y32" s="4">
        <f t="shared" si="11"/>
        <v>1.1835921604925154E-2</v>
      </c>
    </row>
    <row r="33" spans="1:25" x14ac:dyDescent="0.35">
      <c r="A33" s="3" t="s">
        <v>51</v>
      </c>
      <c r="B33" s="3">
        <v>6788721</v>
      </c>
      <c r="C33" s="3">
        <v>0.81</v>
      </c>
      <c r="D33" s="3">
        <v>219148</v>
      </c>
      <c r="E33" s="3">
        <v>102881</v>
      </c>
      <c r="F33" s="3">
        <v>533049</v>
      </c>
      <c r="G33" s="3">
        <v>13594</v>
      </c>
      <c r="H33" s="3">
        <v>135656</v>
      </c>
      <c r="I33" s="3">
        <v>151234</v>
      </c>
      <c r="J33" s="3">
        <v>108075</v>
      </c>
      <c r="K33" s="3">
        <v>37972</v>
      </c>
      <c r="L33" s="3">
        <v>13635</v>
      </c>
      <c r="M33" s="3" t="s">
        <v>37</v>
      </c>
      <c r="N33" s="3"/>
      <c r="O33" s="3">
        <f t="shared" si="2"/>
        <v>1315244</v>
      </c>
      <c r="P33" s="3" t="s">
        <v>51</v>
      </c>
      <c r="Q33" s="4">
        <f t="shared" si="3"/>
        <v>0.16662155463168812</v>
      </c>
      <c r="R33" s="4">
        <f t="shared" si="4"/>
        <v>7.8221987707223911E-2</v>
      </c>
      <c r="S33" s="4">
        <f t="shared" si="5"/>
        <v>0.40528525505533575</v>
      </c>
      <c r="T33" s="4">
        <f t="shared" si="6"/>
        <v>1.0335724778063994E-2</v>
      </c>
      <c r="U33" s="4">
        <f t="shared" si="7"/>
        <v>0.1031413182648999</v>
      </c>
      <c r="V33" s="4">
        <f t="shared" si="8"/>
        <v>0.11498550839235913</v>
      </c>
      <c r="W33" s="4">
        <f t="shared" si="9"/>
        <v>8.2171064836638677E-2</v>
      </c>
      <c r="X33" s="4">
        <f t="shared" si="10"/>
        <v>2.8870688632679564E-2</v>
      </c>
      <c r="Y33" s="4">
        <f t="shared" si="11"/>
        <v>1.0366897701110973E-2</v>
      </c>
    </row>
    <row r="34" spans="1:25" x14ac:dyDescent="0.35">
      <c r="A34" s="3" t="s">
        <v>52</v>
      </c>
      <c r="B34" s="3">
        <v>7048697</v>
      </c>
      <c r="C34" s="3">
        <v>0.95</v>
      </c>
      <c r="D34" s="3">
        <v>215282</v>
      </c>
      <c r="E34" s="3">
        <v>76420</v>
      </c>
      <c r="F34" s="3">
        <v>379664</v>
      </c>
      <c r="G34" s="3">
        <v>0</v>
      </c>
      <c r="H34" s="3">
        <v>88423</v>
      </c>
      <c r="I34" s="3">
        <v>179500</v>
      </c>
      <c r="J34" s="3">
        <v>113424</v>
      </c>
      <c r="K34" s="3">
        <v>43462</v>
      </c>
      <c r="L34" s="3">
        <v>8797</v>
      </c>
      <c r="M34" s="3" t="s">
        <v>37</v>
      </c>
      <c r="N34" s="3"/>
      <c r="O34" s="3">
        <f t="shared" si="2"/>
        <v>1104972</v>
      </c>
      <c r="P34" s="3" t="s">
        <v>52</v>
      </c>
      <c r="Q34" s="4">
        <f t="shared" si="3"/>
        <v>0.19483027624229393</v>
      </c>
      <c r="R34" s="4">
        <f t="shared" si="4"/>
        <v>6.9160123514441993E-2</v>
      </c>
      <c r="S34" s="4">
        <f t="shared" si="5"/>
        <v>0.3435960368226525</v>
      </c>
      <c r="T34" s="4">
        <f t="shared" si="6"/>
        <v>0</v>
      </c>
      <c r="U34" s="4">
        <f t="shared" si="7"/>
        <v>8.0022842207766356E-2</v>
      </c>
      <c r="V34" s="4">
        <f t="shared" si="8"/>
        <v>0.16244755523216878</v>
      </c>
      <c r="W34" s="4">
        <f t="shared" si="9"/>
        <v>0.10264875490057666</v>
      </c>
      <c r="X34" s="4">
        <f t="shared" si="10"/>
        <v>3.9333123373261947E-2</v>
      </c>
      <c r="Y34" s="4">
        <f t="shared" si="11"/>
        <v>7.9612877068378201E-3</v>
      </c>
    </row>
    <row r="35" spans="1:25" x14ac:dyDescent="0.35">
      <c r="A35" s="3" t="s">
        <v>53</v>
      </c>
      <c r="B35" s="3">
        <v>6654634</v>
      </c>
      <c r="C35" s="3">
        <v>0.95</v>
      </c>
      <c r="D35" s="3">
        <v>204867</v>
      </c>
      <c r="E35" s="3">
        <v>75891</v>
      </c>
      <c r="F35" s="3">
        <v>380758</v>
      </c>
      <c r="G35" s="3">
        <v>16604</v>
      </c>
      <c r="H35" s="3">
        <v>88566</v>
      </c>
      <c r="I35" s="3">
        <v>185401</v>
      </c>
      <c r="J35" s="3">
        <v>122008</v>
      </c>
      <c r="K35" s="3">
        <v>42849</v>
      </c>
      <c r="L35" s="3">
        <v>8982</v>
      </c>
      <c r="M35" s="3" t="s">
        <v>37</v>
      </c>
      <c r="N35" s="3"/>
      <c r="O35" s="3">
        <f t="shared" si="2"/>
        <v>1125926</v>
      </c>
      <c r="P35" s="3" t="s">
        <v>53</v>
      </c>
      <c r="Q35" s="4">
        <f t="shared" si="3"/>
        <v>0.18195423145037951</v>
      </c>
      <c r="R35" s="4">
        <f t="shared" si="4"/>
        <v>6.7403186355053532E-2</v>
      </c>
      <c r="S35" s="4">
        <f t="shared" si="5"/>
        <v>0.33817320143597357</v>
      </c>
      <c r="T35" s="4">
        <f t="shared" si="6"/>
        <v>1.4746972714014954E-2</v>
      </c>
      <c r="U35" s="4">
        <f t="shared" si="7"/>
        <v>7.8660586930224541E-2</v>
      </c>
      <c r="V35" s="4">
        <f t="shared" si="8"/>
        <v>0.16466535100885848</v>
      </c>
      <c r="W35" s="4">
        <f t="shared" si="9"/>
        <v>0.10836236129194991</v>
      </c>
      <c r="X35" s="4">
        <f t="shared" si="10"/>
        <v>3.8056675127850319E-2</v>
      </c>
      <c r="Y35" s="4">
        <f t="shared" si="11"/>
        <v>7.9774336856951525E-3</v>
      </c>
    </row>
    <row r="36" spans="1:25" x14ac:dyDescent="0.35">
      <c r="A36" s="3" t="s">
        <v>54</v>
      </c>
      <c r="B36" s="3">
        <v>8354730</v>
      </c>
      <c r="C36" s="3">
        <v>0.95</v>
      </c>
      <c r="D36" s="3">
        <v>198537</v>
      </c>
      <c r="E36" s="3">
        <v>78437</v>
      </c>
      <c r="F36" s="3">
        <v>379365</v>
      </c>
      <c r="G36" s="3">
        <v>15682</v>
      </c>
      <c r="H36" s="3">
        <v>94062</v>
      </c>
      <c r="I36" s="3">
        <v>179353</v>
      </c>
      <c r="J36" s="3">
        <v>117018</v>
      </c>
      <c r="K36" s="3">
        <v>49295</v>
      </c>
      <c r="L36" s="3">
        <v>9612</v>
      </c>
      <c r="M36" s="3" t="s">
        <v>37</v>
      </c>
      <c r="N36" s="3"/>
      <c r="O36" s="3">
        <f t="shared" si="2"/>
        <v>1121361</v>
      </c>
      <c r="P36" s="3" t="s">
        <v>54</v>
      </c>
      <c r="Q36" s="4">
        <f t="shared" si="3"/>
        <v>0.17705003116748308</v>
      </c>
      <c r="R36" s="4">
        <f t="shared" si="4"/>
        <v>6.9948036359388274E-2</v>
      </c>
      <c r="S36" s="4">
        <f t="shared" si="5"/>
        <v>0.33830764579827549</v>
      </c>
      <c r="T36" s="4">
        <f t="shared" si="6"/>
        <v>1.3984791695091946E-2</v>
      </c>
      <c r="U36" s="4">
        <f t="shared" si="7"/>
        <v>8.3881996966186631E-2</v>
      </c>
      <c r="V36" s="4">
        <f t="shared" si="8"/>
        <v>0.15994224874951063</v>
      </c>
      <c r="W36" s="4">
        <f t="shared" si="9"/>
        <v>0.10435354894632505</v>
      </c>
      <c r="X36" s="4">
        <f t="shared" si="10"/>
        <v>4.3959973639175969E-2</v>
      </c>
      <c r="Y36" s="4">
        <f t="shared" si="11"/>
        <v>8.5717266785629246E-3</v>
      </c>
    </row>
    <row r="37" spans="1:25" x14ac:dyDescent="0.35">
      <c r="A37" s="3" t="s">
        <v>55</v>
      </c>
      <c r="B37" s="3">
        <v>21901364</v>
      </c>
      <c r="C37" s="3">
        <v>0.93</v>
      </c>
      <c r="D37" s="3">
        <v>106826</v>
      </c>
      <c r="E37" s="3">
        <v>109746</v>
      </c>
      <c r="F37" s="3">
        <v>854715</v>
      </c>
      <c r="G37" s="3">
        <v>1771</v>
      </c>
      <c r="H37" s="3">
        <v>165341</v>
      </c>
      <c r="I37" s="3">
        <v>388466</v>
      </c>
      <c r="J37" s="3">
        <v>418424</v>
      </c>
      <c r="K37" s="3">
        <v>34921</v>
      </c>
      <c r="L37" s="3">
        <v>9637</v>
      </c>
      <c r="M37" s="3" t="s">
        <v>56</v>
      </c>
      <c r="N37" s="3"/>
      <c r="O37" s="3">
        <f t="shared" si="2"/>
        <v>2089847</v>
      </c>
      <c r="P37" s="3" t="s">
        <v>55</v>
      </c>
      <c r="Q37" s="4">
        <f t="shared" si="3"/>
        <v>5.1116660693342621E-2</v>
      </c>
      <c r="R37" s="4">
        <f t="shared" si="4"/>
        <v>5.2513892165311625E-2</v>
      </c>
      <c r="S37" s="4">
        <f t="shared" si="5"/>
        <v>0.40898448546711791</v>
      </c>
      <c r="T37" s="4">
        <f t="shared" si="6"/>
        <v>8.4743045782777399E-4</v>
      </c>
      <c r="U37" s="4">
        <f t="shared" si="7"/>
        <v>7.9116318084529638E-2</v>
      </c>
      <c r="V37" s="4">
        <f t="shared" si="8"/>
        <v>0.18588250718832527</v>
      </c>
      <c r="W37" s="4">
        <f t="shared" si="9"/>
        <v>0.20021752788601271</v>
      </c>
      <c r="X37" s="4">
        <f t="shared" si="10"/>
        <v>1.6709835696105981E-2</v>
      </c>
      <c r="Y37" s="4">
        <f t="shared" si="11"/>
        <v>4.6113423614264583E-3</v>
      </c>
    </row>
    <row r="38" spans="1:25" x14ac:dyDescent="0.35">
      <c r="A38" s="3" t="s">
        <v>57</v>
      </c>
      <c r="B38" s="3">
        <v>10914666</v>
      </c>
      <c r="C38" s="3">
        <v>0.5</v>
      </c>
      <c r="D38" s="3">
        <v>81938</v>
      </c>
      <c r="E38" s="3">
        <v>71647</v>
      </c>
      <c r="F38" s="3">
        <v>1817291</v>
      </c>
      <c r="G38" s="3">
        <v>45</v>
      </c>
      <c r="H38" s="3">
        <v>58198</v>
      </c>
      <c r="I38" s="3">
        <v>121168</v>
      </c>
      <c r="J38" s="3">
        <v>86635</v>
      </c>
      <c r="K38" s="3">
        <v>8585</v>
      </c>
      <c r="L38" s="3">
        <v>6366</v>
      </c>
      <c r="M38" s="3" t="s">
        <v>56</v>
      </c>
      <c r="N38" s="3"/>
      <c r="O38" s="3">
        <f t="shared" si="2"/>
        <v>2251873</v>
      </c>
      <c r="P38" s="3" t="s">
        <v>57</v>
      </c>
      <c r="Q38" s="4">
        <f t="shared" si="3"/>
        <v>3.6386599066643634E-2</v>
      </c>
      <c r="R38" s="4">
        <f t="shared" si="4"/>
        <v>3.1816625537941082E-2</v>
      </c>
      <c r="S38" s="4">
        <f t="shared" si="5"/>
        <v>0.80701309532109489</v>
      </c>
      <c r="T38" s="4">
        <f t="shared" si="6"/>
        <v>1.9983364958858692E-5</v>
      </c>
      <c r="U38" s="4">
        <f t="shared" si="7"/>
        <v>2.5844263863903514E-2</v>
      </c>
      <c r="V38" s="4">
        <f t="shared" si="8"/>
        <v>5.3807652562999776E-2</v>
      </c>
      <c r="W38" s="4">
        <f t="shared" si="9"/>
        <v>3.847241829357162E-2</v>
      </c>
      <c r="X38" s="4">
        <f t="shared" si="10"/>
        <v>3.8123819593733751E-3</v>
      </c>
      <c r="Y38" s="4">
        <f t="shared" si="11"/>
        <v>2.8269800295132098E-3</v>
      </c>
    </row>
    <row r="39" spans="1:25" x14ac:dyDescent="0.35">
      <c r="A39" s="3" t="s">
        <v>58</v>
      </c>
      <c r="B39" s="3">
        <v>12187592</v>
      </c>
      <c r="C39" s="3">
        <v>0.97</v>
      </c>
      <c r="D39" s="3">
        <v>65403</v>
      </c>
      <c r="E39" s="3">
        <v>546325</v>
      </c>
      <c r="F39" s="3">
        <v>392644</v>
      </c>
      <c r="G39" s="3">
        <v>223</v>
      </c>
      <c r="H39" s="3">
        <v>112536</v>
      </c>
      <c r="I39" s="3">
        <v>167825</v>
      </c>
      <c r="J39" s="3">
        <v>230223</v>
      </c>
      <c r="K39" s="3">
        <v>537862</v>
      </c>
      <c r="L39" s="3">
        <v>118476</v>
      </c>
      <c r="M39" s="3" t="s">
        <v>56</v>
      </c>
      <c r="N39" s="3"/>
      <c r="O39" s="3">
        <f t="shared" si="2"/>
        <v>2171517</v>
      </c>
      <c r="P39" s="3" t="s">
        <v>58</v>
      </c>
      <c r="Q39" s="4">
        <f t="shared" si="3"/>
        <v>3.0118576092197299E-2</v>
      </c>
      <c r="R39" s="4">
        <f t="shared" si="4"/>
        <v>0.25158679393253658</v>
      </c>
      <c r="S39" s="4">
        <f t="shared" si="5"/>
        <v>0.18081553126224661</v>
      </c>
      <c r="T39" s="4">
        <f t="shared" si="6"/>
        <v>1.0269318637616007E-4</v>
      </c>
      <c r="U39" s="4">
        <f t="shared" si="7"/>
        <v>5.1823679022545067E-2</v>
      </c>
      <c r="V39" s="4">
        <f t="shared" si="8"/>
        <v>7.7284681630399393E-2</v>
      </c>
      <c r="W39" s="4">
        <f t="shared" si="9"/>
        <v>0.10601943249811077</v>
      </c>
      <c r="X39" s="4">
        <f t="shared" si="10"/>
        <v>0.24768951843342696</v>
      </c>
      <c r="Y39" s="4">
        <f t="shared" si="11"/>
        <v>5.4559093942161171E-2</v>
      </c>
    </row>
    <row r="40" spans="1:25" x14ac:dyDescent="0.35">
      <c r="A40" s="3" t="s">
        <v>59</v>
      </c>
      <c r="B40" s="3">
        <v>12104398</v>
      </c>
      <c r="C40" s="3">
        <v>0.96</v>
      </c>
      <c r="D40" s="3">
        <v>78267</v>
      </c>
      <c r="E40" s="3">
        <v>550943</v>
      </c>
      <c r="F40" s="3">
        <v>370026</v>
      </c>
      <c r="G40" s="3">
        <v>3073</v>
      </c>
      <c r="H40" s="3">
        <v>183124</v>
      </c>
      <c r="I40" s="3">
        <v>375150</v>
      </c>
      <c r="J40" s="3">
        <v>331685</v>
      </c>
      <c r="K40" s="3">
        <v>321643</v>
      </c>
      <c r="L40" s="3">
        <v>30323</v>
      </c>
      <c r="M40" s="3" t="s">
        <v>56</v>
      </c>
      <c r="N40" s="3"/>
      <c r="O40" s="3">
        <f t="shared" si="2"/>
        <v>2244234</v>
      </c>
      <c r="P40" s="3" t="s">
        <v>59</v>
      </c>
      <c r="Q40" s="4">
        <f t="shared" si="3"/>
        <v>3.4874705578830018E-2</v>
      </c>
      <c r="R40" s="4">
        <f t="shared" si="4"/>
        <v>0.24549267144156983</v>
      </c>
      <c r="S40" s="4">
        <f t="shared" si="5"/>
        <v>0.16487852870957306</v>
      </c>
      <c r="T40" s="4">
        <f t="shared" si="6"/>
        <v>1.3692868034260242E-3</v>
      </c>
      <c r="U40" s="4">
        <f t="shared" si="7"/>
        <v>8.1597551770448182E-2</v>
      </c>
      <c r="V40" s="4">
        <f t="shared" si="8"/>
        <v>0.16716171308339506</v>
      </c>
      <c r="W40" s="4">
        <f t="shared" si="9"/>
        <v>0.14779430308960653</v>
      </c>
      <c r="X40" s="4">
        <f t="shared" si="10"/>
        <v>0.14331972512670246</v>
      </c>
      <c r="Y40" s="4">
        <f t="shared" si="11"/>
        <v>1.3511514396448855E-2</v>
      </c>
    </row>
    <row r="41" spans="1:25" x14ac:dyDescent="0.35">
      <c r="A41" s="3" t="s">
        <v>60</v>
      </c>
      <c r="B41" s="3">
        <v>2842301</v>
      </c>
      <c r="C41" s="3">
        <v>0.79</v>
      </c>
      <c r="D41" s="3">
        <v>130757</v>
      </c>
      <c r="E41" s="3">
        <v>851181</v>
      </c>
      <c r="F41" s="3">
        <v>273183</v>
      </c>
      <c r="G41" s="3">
        <v>210876</v>
      </c>
      <c r="H41" s="3">
        <v>251789</v>
      </c>
      <c r="I41" s="3">
        <v>338059</v>
      </c>
      <c r="J41" s="3">
        <v>149949</v>
      </c>
      <c r="K41" s="3">
        <v>18953</v>
      </c>
      <c r="L41" s="3">
        <v>1375</v>
      </c>
      <c r="M41" s="3" t="s">
        <v>61</v>
      </c>
      <c r="N41" s="3"/>
      <c r="O41" s="3">
        <f t="shared" si="2"/>
        <v>2226122</v>
      </c>
      <c r="P41" s="3" t="s">
        <v>60</v>
      </c>
      <c r="Q41" s="4">
        <f t="shared" si="3"/>
        <v>5.8737571435887162E-2</v>
      </c>
      <c r="R41" s="4">
        <f t="shared" si="4"/>
        <v>0.38236044565392191</v>
      </c>
      <c r="S41" s="4">
        <f t="shared" si="5"/>
        <v>0.12271699394732184</v>
      </c>
      <c r="T41" s="4">
        <f t="shared" si="6"/>
        <v>9.4727961899662289E-2</v>
      </c>
      <c r="U41" s="4">
        <f t="shared" si="7"/>
        <v>0.11310655929908603</v>
      </c>
      <c r="V41" s="4">
        <f t="shared" si="8"/>
        <v>0.1518600507968566</v>
      </c>
      <c r="W41" s="4">
        <f t="shared" si="9"/>
        <v>6.7358841968229957E-2</v>
      </c>
      <c r="X41" s="4">
        <f t="shared" si="10"/>
        <v>8.5139089411990897E-3</v>
      </c>
      <c r="Y41" s="4">
        <f t="shared" si="11"/>
        <v>6.176660578351052E-4</v>
      </c>
    </row>
    <row r="42" spans="1:25" x14ac:dyDescent="0.35">
      <c r="A42" s="3" t="s">
        <v>62</v>
      </c>
      <c r="B42" s="3">
        <v>25018877</v>
      </c>
      <c r="C42" s="3">
        <v>0.82</v>
      </c>
      <c r="D42" s="3">
        <v>123832</v>
      </c>
      <c r="E42" s="3">
        <v>573665</v>
      </c>
      <c r="F42" s="3">
        <v>516315</v>
      </c>
      <c r="G42" s="3">
        <v>140673</v>
      </c>
      <c r="H42" s="3">
        <v>289010</v>
      </c>
      <c r="I42" s="3">
        <v>353184</v>
      </c>
      <c r="J42" s="3">
        <v>193591</v>
      </c>
      <c r="K42" s="3">
        <v>14302</v>
      </c>
      <c r="L42" s="3">
        <v>1707</v>
      </c>
      <c r="M42" s="3" t="s">
        <v>61</v>
      </c>
      <c r="N42" s="3"/>
      <c r="O42" s="3">
        <f t="shared" si="2"/>
        <v>2206279</v>
      </c>
      <c r="P42" s="3" t="s">
        <v>62</v>
      </c>
      <c r="Q42" s="4">
        <f t="shared" si="3"/>
        <v>5.6127080935819994E-2</v>
      </c>
      <c r="R42" s="4">
        <f t="shared" si="4"/>
        <v>0.26001471255448655</v>
      </c>
      <c r="S42" s="4">
        <f t="shared" si="5"/>
        <v>0.23402071995427595</v>
      </c>
      <c r="T42" s="4">
        <f t="shared" si="6"/>
        <v>6.3760295048812962E-2</v>
      </c>
      <c r="U42" s="4">
        <f t="shared" si="7"/>
        <v>0.13099431214275256</v>
      </c>
      <c r="V42" s="4">
        <f t="shared" si="8"/>
        <v>0.16008129524869702</v>
      </c>
      <c r="W42" s="4">
        <f t="shared" si="9"/>
        <v>8.7745475526893921E-2</v>
      </c>
      <c r="X42" s="4">
        <f t="shared" si="10"/>
        <v>6.4824077099949733E-3</v>
      </c>
      <c r="Y42" s="4">
        <f t="shared" si="11"/>
        <v>7.7370087826607607E-4</v>
      </c>
    </row>
    <row r="43" spans="1:25" x14ac:dyDescent="0.35">
      <c r="A43" s="3" t="s">
        <v>63</v>
      </c>
      <c r="B43" s="3">
        <v>59572366</v>
      </c>
      <c r="C43" s="3">
        <v>0.88</v>
      </c>
      <c r="D43" s="3">
        <v>234099</v>
      </c>
      <c r="E43" s="3">
        <v>105231</v>
      </c>
      <c r="F43" s="3">
        <v>794600</v>
      </c>
      <c r="G43" s="3">
        <v>6289</v>
      </c>
      <c r="H43" s="3">
        <v>268656</v>
      </c>
      <c r="I43" s="3">
        <v>296006</v>
      </c>
      <c r="J43" s="3">
        <v>262060</v>
      </c>
      <c r="K43" s="3">
        <v>4598</v>
      </c>
      <c r="L43" s="3">
        <v>1730</v>
      </c>
      <c r="M43" s="3" t="s">
        <v>61</v>
      </c>
      <c r="N43" s="3"/>
      <c r="O43" s="3">
        <f t="shared" si="2"/>
        <v>1973269</v>
      </c>
      <c r="P43" s="3" t="s">
        <v>63</v>
      </c>
      <c r="Q43" s="4">
        <f t="shared" si="3"/>
        <v>0.11863511766515361</v>
      </c>
      <c r="R43" s="4">
        <f t="shared" si="4"/>
        <v>5.3328258843573784E-2</v>
      </c>
      <c r="S43" s="4">
        <f t="shared" si="5"/>
        <v>0.40268204689781273</v>
      </c>
      <c r="T43" s="4">
        <f t="shared" si="6"/>
        <v>3.1870971469171207E-3</v>
      </c>
      <c r="U43" s="4">
        <f t="shared" si="7"/>
        <v>0.13614768184165463</v>
      </c>
      <c r="V43" s="4">
        <f t="shared" si="8"/>
        <v>0.15000793100180462</v>
      </c>
      <c r="W43" s="4">
        <f t="shared" si="9"/>
        <v>0.13280500529831463</v>
      </c>
      <c r="X43" s="4">
        <f t="shared" si="10"/>
        <v>2.3301435333955988E-3</v>
      </c>
      <c r="Y43" s="4">
        <f t="shared" si="11"/>
        <v>8.7671777137328973E-4</v>
      </c>
    </row>
    <row r="44" spans="1:25" x14ac:dyDescent="0.35">
      <c r="A44" s="3" t="s">
        <v>64</v>
      </c>
      <c r="B44" s="3">
        <v>55579804</v>
      </c>
      <c r="C44" s="3">
        <v>0.88</v>
      </c>
      <c r="D44" s="3">
        <v>241784</v>
      </c>
      <c r="E44" s="3">
        <v>83876</v>
      </c>
      <c r="F44" s="3">
        <v>811411</v>
      </c>
      <c r="G44" s="3">
        <v>8249</v>
      </c>
      <c r="H44" s="3">
        <v>248804</v>
      </c>
      <c r="I44" s="3">
        <v>303549</v>
      </c>
      <c r="J44" s="3">
        <v>256719</v>
      </c>
      <c r="K44" s="3">
        <v>2168</v>
      </c>
      <c r="L44" s="3">
        <v>1172</v>
      </c>
      <c r="M44" s="3" t="s">
        <v>61</v>
      </c>
      <c r="N44" s="3"/>
      <c r="O44" s="3">
        <f t="shared" si="2"/>
        <v>1957732</v>
      </c>
      <c r="P44" s="3" t="s">
        <v>64</v>
      </c>
      <c r="Q44" s="4">
        <f t="shared" si="3"/>
        <v>0.12350209323850252</v>
      </c>
      <c r="R44" s="4">
        <f t="shared" si="4"/>
        <v>4.2843453547267964E-2</v>
      </c>
      <c r="S44" s="4">
        <f t="shared" si="5"/>
        <v>0.414464799063406</v>
      </c>
      <c r="T44" s="4">
        <f t="shared" si="6"/>
        <v>4.2135491476872214E-3</v>
      </c>
      <c r="U44" s="4">
        <f t="shared" si="7"/>
        <v>0.12708787515349393</v>
      </c>
      <c r="V44" s="4">
        <f t="shared" si="8"/>
        <v>0.15505135534383666</v>
      </c>
      <c r="W44" s="4">
        <f t="shared" si="9"/>
        <v>0.13113081872288954</v>
      </c>
      <c r="X44" s="4">
        <f t="shared" si="10"/>
        <v>1.1074038734617405E-3</v>
      </c>
      <c r="Y44" s="4">
        <f t="shared" si="11"/>
        <v>5.9865190945440953E-4</v>
      </c>
    </row>
    <row r="45" spans="1:25" x14ac:dyDescent="0.35">
      <c r="A45" s="3" t="s">
        <v>65</v>
      </c>
      <c r="B45" s="3">
        <v>31224270</v>
      </c>
      <c r="C45" s="3">
        <v>0.84</v>
      </c>
      <c r="D45" s="3">
        <v>74774</v>
      </c>
      <c r="E45" s="3">
        <v>468550</v>
      </c>
      <c r="F45" s="3">
        <v>637326</v>
      </c>
      <c r="G45" s="3">
        <v>9090</v>
      </c>
      <c r="H45" s="3">
        <v>106150</v>
      </c>
      <c r="I45" s="3">
        <v>306004</v>
      </c>
      <c r="J45" s="3">
        <v>122465</v>
      </c>
      <c r="K45" s="3">
        <v>282836</v>
      </c>
      <c r="L45" s="3">
        <v>100651</v>
      </c>
      <c r="M45" s="3" t="s">
        <v>61</v>
      </c>
      <c r="N45" s="3"/>
      <c r="O45" s="3">
        <f t="shared" ref="O45:O67" si="12">SUM(D45:L45)</f>
        <v>2107846</v>
      </c>
      <c r="P45" s="3" t="s">
        <v>65</v>
      </c>
      <c r="Q45" s="4">
        <f t="shared" ref="Q45:Q67" si="13">D45/$O45</f>
        <v>3.5474128565369578E-2</v>
      </c>
      <c r="R45" s="4">
        <f t="shared" ref="R45:R67" si="14">E45/$O45</f>
        <v>0.22228853531045437</v>
      </c>
      <c r="S45" s="4">
        <f t="shared" ref="S45:S67" si="15">F45/$O45</f>
        <v>0.30235890098232981</v>
      </c>
      <c r="T45" s="4">
        <f t="shared" ref="T45:T67" si="16">G45/$O45</f>
        <v>4.3124592593576571E-3</v>
      </c>
      <c r="U45" s="4">
        <f t="shared" ref="U45:U67" si="17">H45/$O45</f>
        <v>5.0359466488538535E-2</v>
      </c>
      <c r="V45" s="4">
        <f t="shared" ref="V45:V67" si="18">I45/$O45</f>
        <v>0.145173793531406</v>
      </c>
      <c r="W45" s="4">
        <f t="shared" ref="W45:W67" si="19">J45/$O45</f>
        <v>5.8099595511247028E-2</v>
      </c>
      <c r="X45" s="4">
        <f t="shared" ref="X45:X67" si="20">K45/$O45</f>
        <v>0.13418247822658771</v>
      </c>
      <c r="Y45" s="4">
        <f t="shared" ref="Y45:Y67" si="21">L45/$O45</f>
        <v>4.7750642124709301E-2</v>
      </c>
    </row>
    <row r="46" spans="1:25" x14ac:dyDescent="0.35">
      <c r="A46" s="3" t="s">
        <v>66</v>
      </c>
      <c r="B46" s="3">
        <v>75998416</v>
      </c>
      <c r="C46" s="3">
        <v>0.85</v>
      </c>
      <c r="D46" s="3">
        <v>82780</v>
      </c>
      <c r="E46" s="3">
        <v>402663</v>
      </c>
      <c r="F46" s="3">
        <v>684829</v>
      </c>
      <c r="G46" s="3">
        <v>9283</v>
      </c>
      <c r="H46" s="3">
        <v>114912</v>
      </c>
      <c r="I46" s="3">
        <v>333640</v>
      </c>
      <c r="J46" s="3">
        <v>157887</v>
      </c>
      <c r="K46" s="3">
        <v>227143</v>
      </c>
      <c r="L46" s="3">
        <v>80433</v>
      </c>
      <c r="M46" s="3" t="s">
        <v>61</v>
      </c>
      <c r="N46" s="3"/>
      <c r="O46" s="3">
        <f t="shared" si="12"/>
        <v>2093570</v>
      </c>
      <c r="P46" s="3" t="s">
        <v>66</v>
      </c>
      <c r="Q46" s="4">
        <f t="shared" si="13"/>
        <v>3.9540115687557616E-2</v>
      </c>
      <c r="R46" s="4">
        <f t="shared" si="14"/>
        <v>0.19233319162960874</v>
      </c>
      <c r="S46" s="4">
        <f t="shared" si="15"/>
        <v>0.32711062921230244</v>
      </c>
      <c r="T46" s="4">
        <f t="shared" si="16"/>
        <v>4.4340528379753245E-3</v>
      </c>
      <c r="U46" s="4">
        <f t="shared" si="17"/>
        <v>5.4888062018466063E-2</v>
      </c>
      <c r="V46" s="4">
        <f t="shared" si="18"/>
        <v>0.15936414832081086</v>
      </c>
      <c r="W46" s="4">
        <f t="shared" si="19"/>
        <v>7.5415199873899608E-2</v>
      </c>
      <c r="X46" s="4">
        <f t="shared" si="20"/>
        <v>0.10849553633267577</v>
      </c>
      <c r="Y46" s="4">
        <f t="shared" si="21"/>
        <v>3.8419064086703571E-2</v>
      </c>
    </row>
    <row r="47" spans="1:25" x14ac:dyDescent="0.35">
      <c r="A47" s="3" t="s">
        <v>67</v>
      </c>
      <c r="B47" s="3">
        <v>13037089</v>
      </c>
      <c r="C47" s="3">
        <v>0.85</v>
      </c>
      <c r="D47" s="3">
        <v>79854</v>
      </c>
      <c r="E47" s="3">
        <v>472360</v>
      </c>
      <c r="F47" s="3">
        <v>618377</v>
      </c>
      <c r="G47" s="3">
        <v>2258</v>
      </c>
      <c r="H47" s="3">
        <v>94104</v>
      </c>
      <c r="I47" s="3">
        <v>307580</v>
      </c>
      <c r="J47" s="3">
        <v>109222</v>
      </c>
      <c r="K47" s="3">
        <v>314118</v>
      </c>
      <c r="L47" s="3">
        <v>116994</v>
      </c>
      <c r="M47" s="3" t="s">
        <v>61</v>
      </c>
      <c r="N47" s="3"/>
      <c r="O47" s="3">
        <f t="shared" si="12"/>
        <v>2114867</v>
      </c>
      <c r="P47" s="3" t="s">
        <v>67</v>
      </c>
      <c r="Q47" s="4">
        <f t="shared" si="13"/>
        <v>3.7758402774264295E-2</v>
      </c>
      <c r="R47" s="4">
        <f t="shared" si="14"/>
        <v>0.22335210677550882</v>
      </c>
      <c r="S47" s="4">
        <f t="shared" si="15"/>
        <v>0.29239521917926753</v>
      </c>
      <c r="T47" s="4">
        <f t="shared" si="16"/>
        <v>1.0676794332693262E-3</v>
      </c>
      <c r="U47" s="4">
        <f t="shared" si="17"/>
        <v>4.4496415140999411E-2</v>
      </c>
      <c r="V47" s="4">
        <f t="shared" si="18"/>
        <v>0.14543704166739563</v>
      </c>
      <c r="W47" s="4">
        <f t="shared" si="19"/>
        <v>5.164485520838899E-2</v>
      </c>
      <c r="X47" s="4">
        <f t="shared" si="20"/>
        <v>0.14852848902555102</v>
      </c>
      <c r="Y47" s="4">
        <f t="shared" si="21"/>
        <v>5.5319790795354977E-2</v>
      </c>
    </row>
    <row r="48" spans="1:25" x14ac:dyDescent="0.35">
      <c r="A48" s="3" t="s">
        <v>68</v>
      </c>
      <c r="B48" s="3">
        <v>20144965</v>
      </c>
      <c r="C48" s="3">
        <v>0.86</v>
      </c>
      <c r="D48" s="3">
        <v>63283</v>
      </c>
      <c r="E48" s="3">
        <v>390372</v>
      </c>
      <c r="F48" s="3">
        <v>703480</v>
      </c>
      <c r="G48" s="3">
        <v>3987</v>
      </c>
      <c r="H48" s="3">
        <v>93101</v>
      </c>
      <c r="I48" s="3">
        <v>327988</v>
      </c>
      <c r="J48" s="3">
        <v>125038</v>
      </c>
      <c r="K48" s="3">
        <v>257417</v>
      </c>
      <c r="L48" s="3">
        <v>116813</v>
      </c>
      <c r="M48" s="3" t="s">
        <v>61</v>
      </c>
      <c r="N48" s="3"/>
      <c r="O48" s="3">
        <f t="shared" si="12"/>
        <v>2081479</v>
      </c>
      <c r="P48" s="3" t="s">
        <v>68</v>
      </c>
      <c r="Q48" s="4">
        <f t="shared" si="13"/>
        <v>3.0402901014134662E-2</v>
      </c>
      <c r="R48" s="4">
        <f t="shared" si="14"/>
        <v>0.18754549049017549</v>
      </c>
      <c r="S48" s="4">
        <f t="shared" si="15"/>
        <v>0.33797122142476577</v>
      </c>
      <c r="T48" s="4">
        <f t="shared" si="16"/>
        <v>1.9154649170133352E-3</v>
      </c>
      <c r="U48" s="4">
        <f t="shared" si="17"/>
        <v>4.4728291757927897E-2</v>
      </c>
      <c r="V48" s="4">
        <f t="shared" si="18"/>
        <v>0.15757449390553543</v>
      </c>
      <c r="W48" s="4">
        <f t="shared" si="19"/>
        <v>6.00717086264142E-2</v>
      </c>
      <c r="X48" s="4">
        <f t="shared" si="20"/>
        <v>0.12367023640401849</v>
      </c>
      <c r="Y48" s="4">
        <f t="shared" si="21"/>
        <v>5.6120191460014728E-2</v>
      </c>
    </row>
    <row r="49" spans="1:25" x14ac:dyDescent="0.35">
      <c r="A49" s="3" t="s">
        <v>69</v>
      </c>
      <c r="B49" s="3">
        <v>5813761</v>
      </c>
      <c r="C49" s="3">
        <v>0.9</v>
      </c>
      <c r="D49" s="3">
        <v>186984</v>
      </c>
      <c r="E49" s="3">
        <v>92135</v>
      </c>
      <c r="F49" s="3">
        <v>772740</v>
      </c>
      <c r="G49" s="3">
        <v>4417</v>
      </c>
      <c r="H49" s="3">
        <v>147584</v>
      </c>
      <c r="I49" s="3">
        <v>334391</v>
      </c>
      <c r="J49" s="3">
        <v>288745</v>
      </c>
      <c r="K49" s="3">
        <v>48661</v>
      </c>
      <c r="L49" s="3">
        <v>11955</v>
      </c>
      <c r="M49" s="3" t="s">
        <v>70</v>
      </c>
      <c r="N49" s="3"/>
      <c r="O49" s="3">
        <f t="shared" si="12"/>
        <v>1887612</v>
      </c>
      <c r="P49" s="3" t="s">
        <v>69</v>
      </c>
      <c r="Q49" s="4">
        <f t="shared" si="13"/>
        <v>9.905849295300094E-2</v>
      </c>
      <c r="R49" s="4">
        <f t="shared" si="14"/>
        <v>4.881034873692263E-2</v>
      </c>
      <c r="S49" s="4">
        <f t="shared" si="15"/>
        <v>0.40937438414250388</v>
      </c>
      <c r="T49" s="4">
        <f t="shared" si="16"/>
        <v>2.3399936003797393E-3</v>
      </c>
      <c r="U49" s="4">
        <f t="shared" si="17"/>
        <v>7.8185559320453568E-2</v>
      </c>
      <c r="V49" s="4">
        <f t="shared" si="18"/>
        <v>0.17715028300307478</v>
      </c>
      <c r="W49" s="4">
        <f t="shared" si="19"/>
        <v>0.1529684066428906</v>
      </c>
      <c r="X49" s="4">
        <f t="shared" si="20"/>
        <v>2.5779132575974299E-2</v>
      </c>
      <c r="Y49" s="4">
        <f t="shared" si="21"/>
        <v>6.3333990247995877E-3</v>
      </c>
    </row>
    <row r="50" spans="1:25" x14ac:dyDescent="0.35">
      <c r="A50" s="3" t="s">
        <v>71</v>
      </c>
      <c r="B50" s="3">
        <v>11286532</v>
      </c>
      <c r="C50" s="3">
        <v>0.95</v>
      </c>
      <c r="D50" s="3">
        <v>385965</v>
      </c>
      <c r="E50" s="3">
        <v>270599</v>
      </c>
      <c r="F50" s="3">
        <v>348714</v>
      </c>
      <c r="G50" s="3">
        <v>12555</v>
      </c>
      <c r="H50" s="3">
        <v>105303</v>
      </c>
      <c r="I50" s="3">
        <v>285261</v>
      </c>
      <c r="J50" s="3">
        <v>178983</v>
      </c>
      <c r="K50" s="3">
        <v>181872</v>
      </c>
      <c r="L50" s="3">
        <v>23052</v>
      </c>
      <c r="M50" s="3" t="s">
        <v>70</v>
      </c>
      <c r="N50" s="3"/>
      <c r="O50" s="3">
        <f t="shared" si="12"/>
        <v>1792304</v>
      </c>
      <c r="P50" s="3" t="s">
        <v>71</v>
      </c>
      <c r="Q50" s="4">
        <f t="shared" si="13"/>
        <v>0.21534572260063026</v>
      </c>
      <c r="R50" s="4">
        <f t="shared" si="14"/>
        <v>0.15097829386086289</v>
      </c>
      <c r="S50" s="4">
        <f t="shared" si="15"/>
        <v>0.19456186004160009</v>
      </c>
      <c r="T50" s="4">
        <f t="shared" si="16"/>
        <v>7.0049500531159893E-3</v>
      </c>
      <c r="U50" s="4">
        <f t="shared" si="17"/>
        <v>5.8752867817066748E-2</v>
      </c>
      <c r="V50" s="4">
        <f t="shared" si="18"/>
        <v>0.15915882573491996</v>
      </c>
      <c r="W50" s="4">
        <f t="shared" si="19"/>
        <v>9.9861965380872886E-2</v>
      </c>
      <c r="X50" s="4">
        <f t="shared" si="20"/>
        <v>0.10147385711352538</v>
      </c>
      <c r="Y50" s="4">
        <f t="shared" si="21"/>
        <v>1.2861657397405798E-2</v>
      </c>
    </row>
    <row r="51" spans="1:25" x14ac:dyDescent="0.35">
      <c r="A51" s="3" t="s">
        <v>72</v>
      </c>
      <c r="B51" s="3">
        <v>19021031</v>
      </c>
      <c r="C51" s="3">
        <v>0.96</v>
      </c>
      <c r="D51" s="3">
        <v>412966</v>
      </c>
      <c r="E51" s="3">
        <v>247835</v>
      </c>
      <c r="F51" s="3">
        <v>243721</v>
      </c>
      <c r="G51" s="3">
        <v>3749</v>
      </c>
      <c r="H51" s="3">
        <v>128800</v>
      </c>
      <c r="I51" s="3">
        <v>367222</v>
      </c>
      <c r="J51" s="3">
        <v>125017</v>
      </c>
      <c r="K51" s="3">
        <v>76067</v>
      </c>
      <c r="L51" s="3">
        <v>10425</v>
      </c>
      <c r="M51" s="3" t="s">
        <v>70</v>
      </c>
      <c r="N51" s="3"/>
      <c r="O51" s="3">
        <f t="shared" si="12"/>
        <v>1615802</v>
      </c>
      <c r="P51" s="3" t="s">
        <v>72</v>
      </c>
      <c r="Q51" s="4">
        <f t="shared" si="13"/>
        <v>0.25557958215177357</v>
      </c>
      <c r="R51" s="4">
        <f t="shared" si="14"/>
        <v>0.15338203567021208</v>
      </c>
      <c r="S51" s="4">
        <f t="shared" si="15"/>
        <v>0.15083593163023687</v>
      </c>
      <c r="T51" s="4">
        <f t="shared" si="16"/>
        <v>2.3202100257333508E-3</v>
      </c>
      <c r="U51" s="4">
        <f t="shared" si="17"/>
        <v>7.9712737080409601E-2</v>
      </c>
      <c r="V51" s="4">
        <f t="shared" si="18"/>
        <v>0.22726918273402311</v>
      </c>
      <c r="W51" s="4">
        <f t="shared" si="19"/>
        <v>7.7371484872527693E-2</v>
      </c>
      <c r="X51" s="4">
        <f t="shared" si="20"/>
        <v>4.7076931455710541E-2</v>
      </c>
      <c r="Y51" s="4">
        <f t="shared" si="21"/>
        <v>6.4519043793732156E-3</v>
      </c>
    </row>
    <row r="52" spans="1:25" x14ac:dyDescent="0.35">
      <c r="A52" s="3" t="s">
        <v>73</v>
      </c>
      <c r="B52" s="3">
        <v>23617443</v>
      </c>
      <c r="C52" s="3">
        <v>0.94</v>
      </c>
      <c r="D52" s="3">
        <v>514586</v>
      </c>
      <c r="E52" s="3">
        <v>193907</v>
      </c>
      <c r="F52" s="3">
        <v>258440</v>
      </c>
      <c r="G52" s="3">
        <v>8528</v>
      </c>
      <c r="H52" s="3">
        <v>99442</v>
      </c>
      <c r="I52" s="3">
        <v>115836</v>
      </c>
      <c r="J52" s="3">
        <v>153436</v>
      </c>
      <c r="K52" s="3">
        <v>118099</v>
      </c>
      <c r="L52" s="3">
        <v>18875</v>
      </c>
      <c r="M52" s="3" t="s">
        <v>70</v>
      </c>
      <c r="N52" s="3"/>
      <c r="O52" s="3">
        <f t="shared" si="12"/>
        <v>1481149</v>
      </c>
      <c r="P52" s="3" t="s">
        <v>73</v>
      </c>
      <c r="Q52" s="4">
        <f t="shared" si="13"/>
        <v>0.34742352052359349</v>
      </c>
      <c r="R52" s="4">
        <f t="shared" si="14"/>
        <v>0.13091660595929241</v>
      </c>
      <c r="S52" s="4">
        <f t="shared" si="15"/>
        <v>0.1744861590562462</v>
      </c>
      <c r="T52" s="4">
        <f t="shared" si="16"/>
        <v>5.7576921700652666E-3</v>
      </c>
      <c r="U52" s="4">
        <f t="shared" si="17"/>
        <v>6.7138417539356274E-2</v>
      </c>
      <c r="V52" s="4">
        <f t="shared" si="18"/>
        <v>7.8206851572664202E-2</v>
      </c>
      <c r="W52" s="4">
        <f t="shared" si="19"/>
        <v>0.10359254875775496</v>
      </c>
      <c r="X52" s="4">
        <f t="shared" si="20"/>
        <v>7.9734719464415807E-2</v>
      </c>
      <c r="Y52" s="4">
        <f t="shared" si="21"/>
        <v>1.2743484956611387E-2</v>
      </c>
    </row>
    <row r="53" spans="1:25" x14ac:dyDescent="0.35">
      <c r="A53" s="3" t="s">
        <v>74</v>
      </c>
      <c r="B53" s="3">
        <v>28035277</v>
      </c>
      <c r="C53" s="3">
        <v>0.96</v>
      </c>
      <c r="D53" s="3">
        <v>419927</v>
      </c>
      <c r="E53" s="3">
        <v>123834</v>
      </c>
      <c r="F53" s="3">
        <v>436303</v>
      </c>
      <c r="G53" s="3">
        <v>5366</v>
      </c>
      <c r="H53" s="3">
        <v>115963</v>
      </c>
      <c r="I53" s="3">
        <v>159641</v>
      </c>
      <c r="J53" s="3">
        <v>214268</v>
      </c>
      <c r="K53" s="3">
        <v>95129</v>
      </c>
      <c r="L53" s="3">
        <v>19242</v>
      </c>
      <c r="M53" s="3" t="s">
        <v>70</v>
      </c>
      <c r="N53" s="3"/>
      <c r="O53" s="3">
        <f t="shared" si="12"/>
        <v>1589673</v>
      </c>
      <c r="P53" s="3" t="s">
        <v>74</v>
      </c>
      <c r="Q53" s="4">
        <f t="shared" si="13"/>
        <v>0.26415935855990508</v>
      </c>
      <c r="R53" s="4">
        <f t="shared" si="14"/>
        <v>7.7899039613807369E-2</v>
      </c>
      <c r="S53" s="4">
        <f t="shared" si="15"/>
        <v>0.2744608482373419</v>
      </c>
      <c r="T53" s="4">
        <f t="shared" si="16"/>
        <v>3.3755369815050011E-3</v>
      </c>
      <c r="U53" s="4">
        <f t="shared" si="17"/>
        <v>7.2947706855435043E-2</v>
      </c>
      <c r="V53" s="4">
        <f t="shared" si="18"/>
        <v>0.1004237978502497</v>
      </c>
      <c r="W53" s="4">
        <f t="shared" si="19"/>
        <v>0.13478746886938384</v>
      </c>
      <c r="X53" s="4">
        <f t="shared" si="20"/>
        <v>5.9841866849345747E-2</v>
      </c>
      <c r="Y53" s="4">
        <f t="shared" si="21"/>
        <v>1.210437618302632E-2</v>
      </c>
    </row>
    <row r="54" spans="1:25" x14ac:dyDescent="0.35">
      <c r="A54" s="3" t="s">
        <v>75</v>
      </c>
      <c r="B54" s="3">
        <v>20828378</v>
      </c>
      <c r="C54" s="3">
        <v>0.78</v>
      </c>
      <c r="D54" s="3">
        <v>42654</v>
      </c>
      <c r="E54" s="3">
        <v>694871</v>
      </c>
      <c r="F54" s="3">
        <v>489150</v>
      </c>
      <c r="G54" s="3">
        <v>40596</v>
      </c>
      <c r="H54" s="3">
        <v>392869</v>
      </c>
      <c r="I54" s="3">
        <v>451816</v>
      </c>
      <c r="J54" s="3">
        <v>221800</v>
      </c>
      <c r="K54" s="3">
        <v>17861</v>
      </c>
      <c r="L54" s="3">
        <v>1741</v>
      </c>
      <c r="M54" s="3" t="s">
        <v>70</v>
      </c>
      <c r="N54" s="3"/>
      <c r="O54" s="3">
        <f t="shared" si="12"/>
        <v>2353358</v>
      </c>
      <c r="P54" s="3" t="s">
        <v>75</v>
      </c>
      <c r="Q54" s="4">
        <f t="shared" si="13"/>
        <v>1.8124739202450287E-2</v>
      </c>
      <c r="R54" s="4">
        <f t="shared" si="14"/>
        <v>0.29526786829713114</v>
      </c>
      <c r="S54" s="4">
        <f t="shared" si="15"/>
        <v>0.20785192903077221</v>
      </c>
      <c r="T54" s="4">
        <f t="shared" si="16"/>
        <v>1.7250244119254275E-2</v>
      </c>
      <c r="U54" s="4">
        <f t="shared" si="17"/>
        <v>0.16693975162299998</v>
      </c>
      <c r="V54" s="4">
        <f t="shared" si="18"/>
        <v>0.19198778936311434</v>
      </c>
      <c r="W54" s="4">
        <f t="shared" si="19"/>
        <v>9.4248303912961823E-2</v>
      </c>
      <c r="X54" s="4">
        <f t="shared" si="20"/>
        <v>7.5895805058133949E-3</v>
      </c>
      <c r="Y54" s="4">
        <f t="shared" si="21"/>
        <v>7.3979394550255427E-4</v>
      </c>
    </row>
    <row r="55" spans="1:25" x14ac:dyDescent="0.35">
      <c r="A55" s="3" t="s">
        <v>76</v>
      </c>
      <c r="B55" s="3">
        <v>17271561</v>
      </c>
      <c r="C55" s="3">
        <v>0.78</v>
      </c>
      <c r="D55" s="3">
        <v>107100</v>
      </c>
      <c r="E55" s="3">
        <v>157278</v>
      </c>
      <c r="F55" s="3">
        <v>939162</v>
      </c>
      <c r="G55" s="3">
        <v>26918</v>
      </c>
      <c r="H55" s="3">
        <v>209651</v>
      </c>
      <c r="I55" s="3">
        <v>274726</v>
      </c>
      <c r="J55" s="3">
        <v>283506</v>
      </c>
      <c r="K55" s="3">
        <v>4413</v>
      </c>
      <c r="L55" s="3">
        <v>1081</v>
      </c>
      <c r="M55" s="3" t="s">
        <v>70</v>
      </c>
      <c r="N55" s="3"/>
      <c r="O55" s="3">
        <f t="shared" si="12"/>
        <v>2003835</v>
      </c>
      <c r="P55" s="3" t="s">
        <v>76</v>
      </c>
      <c r="Q55" s="4">
        <f t="shared" si="13"/>
        <v>5.3447514391154957E-2</v>
      </c>
      <c r="R55" s="4">
        <f t="shared" si="14"/>
        <v>7.8488498304501123E-2</v>
      </c>
      <c r="S55" s="4">
        <f t="shared" si="15"/>
        <v>0.46868230168651609</v>
      </c>
      <c r="T55" s="4">
        <f t="shared" si="16"/>
        <v>1.3433241758927256E-2</v>
      </c>
      <c r="U55" s="4">
        <f t="shared" si="17"/>
        <v>0.10462488178916927</v>
      </c>
      <c r="V55" s="4">
        <f t="shared" si="18"/>
        <v>0.1371001105380433</v>
      </c>
      <c r="W55" s="4">
        <f t="shared" si="19"/>
        <v>0.14148170882333128</v>
      </c>
      <c r="X55" s="4">
        <f t="shared" si="20"/>
        <v>2.2022771335963292E-3</v>
      </c>
      <c r="Y55" s="4">
        <f t="shared" si="21"/>
        <v>5.3946557476039698E-4</v>
      </c>
    </row>
    <row r="56" spans="1:25" x14ac:dyDescent="0.35">
      <c r="A56" s="3" t="s">
        <v>77</v>
      </c>
      <c r="B56" s="3">
        <v>5106839</v>
      </c>
      <c r="C56" s="3">
        <v>0.8</v>
      </c>
      <c r="D56" s="3">
        <v>66162</v>
      </c>
      <c r="E56" s="3">
        <v>132195</v>
      </c>
      <c r="F56" s="3">
        <v>809027</v>
      </c>
      <c r="G56" s="3">
        <v>60836</v>
      </c>
      <c r="H56" s="3">
        <v>237591</v>
      </c>
      <c r="I56" s="3">
        <v>311272</v>
      </c>
      <c r="J56" s="3">
        <v>346999</v>
      </c>
      <c r="K56" s="3">
        <v>14250</v>
      </c>
      <c r="L56" s="3">
        <v>4135</v>
      </c>
      <c r="M56" s="3" t="s">
        <v>70</v>
      </c>
      <c r="N56" s="3"/>
      <c r="O56" s="3">
        <f t="shared" si="12"/>
        <v>1982467</v>
      </c>
      <c r="P56" s="3" t="s">
        <v>77</v>
      </c>
      <c r="Q56" s="4">
        <f t="shared" si="13"/>
        <v>3.3373569396111004E-2</v>
      </c>
      <c r="R56" s="4">
        <f t="shared" si="14"/>
        <v>6.6682068352209647E-2</v>
      </c>
      <c r="S56" s="4">
        <f t="shared" si="15"/>
        <v>0.40809103001462321</v>
      </c>
      <c r="T56" s="4">
        <f t="shared" si="16"/>
        <v>3.0687017741026709E-2</v>
      </c>
      <c r="U56" s="4">
        <f t="shared" si="17"/>
        <v>0.11984613110836145</v>
      </c>
      <c r="V56" s="4">
        <f t="shared" si="18"/>
        <v>0.15701244963976702</v>
      </c>
      <c r="W56" s="4">
        <f t="shared" si="19"/>
        <v>0.17503393499109948</v>
      </c>
      <c r="X56" s="4">
        <f t="shared" si="20"/>
        <v>7.1880137222965126E-3</v>
      </c>
      <c r="Y56" s="4">
        <f t="shared" si="21"/>
        <v>2.085785034504988E-3</v>
      </c>
    </row>
    <row r="57" spans="1:25" x14ac:dyDescent="0.35">
      <c r="A57" s="3" t="s">
        <v>78</v>
      </c>
      <c r="B57" s="3">
        <v>24664930</v>
      </c>
      <c r="C57" s="3">
        <v>0.89</v>
      </c>
      <c r="D57" s="3">
        <v>100524</v>
      </c>
      <c r="E57" s="3">
        <v>132998</v>
      </c>
      <c r="F57" s="3">
        <v>841895</v>
      </c>
      <c r="G57" s="3">
        <v>44373</v>
      </c>
      <c r="H57" s="3">
        <v>231473</v>
      </c>
      <c r="I57" s="3">
        <v>300254</v>
      </c>
      <c r="J57" s="3">
        <v>352784</v>
      </c>
      <c r="K57" s="3">
        <v>9720</v>
      </c>
      <c r="L57" s="3">
        <v>3173</v>
      </c>
      <c r="M57" s="3" t="s">
        <v>70</v>
      </c>
      <c r="N57" s="3"/>
      <c r="O57" s="3">
        <f t="shared" si="12"/>
        <v>2017194</v>
      </c>
      <c r="P57" s="3" t="s">
        <v>78</v>
      </c>
      <c r="Q57" s="4">
        <f t="shared" si="13"/>
        <v>4.9833580706664805E-2</v>
      </c>
      <c r="R57" s="4">
        <f t="shared" si="14"/>
        <v>6.5932181039602536E-2</v>
      </c>
      <c r="S57" s="4">
        <f t="shared" si="15"/>
        <v>0.41735946071622265</v>
      </c>
      <c r="T57" s="4">
        <f t="shared" si="16"/>
        <v>2.1997388451482604E-2</v>
      </c>
      <c r="U57" s="4">
        <f t="shared" si="17"/>
        <v>0.11474999429901139</v>
      </c>
      <c r="V57" s="4">
        <f t="shared" si="18"/>
        <v>0.1488473592525062</v>
      </c>
      <c r="W57" s="4">
        <f t="shared" si="19"/>
        <v>0.1748884837055831</v>
      </c>
      <c r="X57" s="4">
        <f t="shared" si="20"/>
        <v>4.8185747131906992E-3</v>
      </c>
      <c r="Y57" s="4">
        <f t="shared" si="21"/>
        <v>1.5729771157360175E-3</v>
      </c>
    </row>
    <row r="58" spans="1:25" x14ac:dyDescent="0.35">
      <c r="A58" s="3" t="s">
        <v>79</v>
      </c>
      <c r="B58" s="3">
        <v>18895730</v>
      </c>
      <c r="C58" s="3">
        <v>0.87</v>
      </c>
      <c r="D58" s="3">
        <v>64553</v>
      </c>
      <c r="E58" s="3">
        <v>138134</v>
      </c>
      <c r="F58" s="3">
        <v>865662</v>
      </c>
      <c r="G58" s="3">
        <v>53926</v>
      </c>
      <c r="H58" s="3">
        <v>277510</v>
      </c>
      <c r="I58" s="3">
        <v>358154</v>
      </c>
      <c r="J58" s="3">
        <v>395949</v>
      </c>
      <c r="K58" s="3">
        <v>22864</v>
      </c>
      <c r="L58" s="3">
        <v>8320</v>
      </c>
      <c r="M58" s="3" t="s">
        <v>70</v>
      </c>
      <c r="N58" s="3"/>
      <c r="O58" s="3">
        <f t="shared" si="12"/>
        <v>2185072</v>
      </c>
      <c r="P58" s="3" t="s">
        <v>79</v>
      </c>
      <c r="Q58" s="4">
        <f t="shared" si="13"/>
        <v>2.9542733603286297E-2</v>
      </c>
      <c r="R58" s="4">
        <f t="shared" si="14"/>
        <v>6.3217138840276202E-2</v>
      </c>
      <c r="S58" s="4">
        <f t="shared" si="15"/>
        <v>0.39617092709073204</v>
      </c>
      <c r="T58" s="4">
        <f t="shared" si="16"/>
        <v>2.4679278302957523E-2</v>
      </c>
      <c r="U58" s="4">
        <f t="shared" si="17"/>
        <v>0.12700268000322187</v>
      </c>
      <c r="V58" s="4">
        <f t="shared" si="18"/>
        <v>0.16390947300592384</v>
      </c>
      <c r="W58" s="4">
        <f t="shared" si="19"/>
        <v>0.18120638587652946</v>
      </c>
      <c r="X58" s="4">
        <f t="shared" si="20"/>
        <v>1.0463728426340184E-2</v>
      </c>
      <c r="Y58" s="4">
        <f t="shared" si="21"/>
        <v>3.8076548507326074E-3</v>
      </c>
    </row>
    <row r="59" spans="1:25" x14ac:dyDescent="0.35">
      <c r="A59" s="3" t="s">
        <v>80</v>
      </c>
      <c r="B59" s="3">
        <v>18485555</v>
      </c>
      <c r="C59" s="3">
        <v>0.86</v>
      </c>
      <c r="D59" s="3">
        <v>49946</v>
      </c>
      <c r="E59" s="3">
        <v>200006</v>
      </c>
      <c r="F59" s="3">
        <v>797207</v>
      </c>
      <c r="G59" s="3">
        <v>68093</v>
      </c>
      <c r="H59" s="3">
        <v>311115</v>
      </c>
      <c r="I59" s="3">
        <v>345228</v>
      </c>
      <c r="J59" s="3">
        <v>365878</v>
      </c>
      <c r="K59" s="3">
        <v>14060</v>
      </c>
      <c r="L59" s="3">
        <v>5005</v>
      </c>
      <c r="M59" s="3" t="s">
        <v>70</v>
      </c>
      <c r="N59" s="3"/>
      <c r="O59" s="3">
        <f t="shared" si="12"/>
        <v>2156538</v>
      </c>
      <c r="P59" s="3" t="s">
        <v>80</v>
      </c>
      <c r="Q59" s="4">
        <f t="shared" si="13"/>
        <v>2.3160268912488444E-2</v>
      </c>
      <c r="R59" s="4">
        <f t="shared" si="14"/>
        <v>9.2744018422119157E-2</v>
      </c>
      <c r="S59" s="4">
        <f t="shared" si="15"/>
        <v>0.36966981337681043</v>
      </c>
      <c r="T59" s="4">
        <f t="shared" si="16"/>
        <v>3.1575144977737467E-2</v>
      </c>
      <c r="U59" s="4">
        <f t="shared" si="17"/>
        <v>0.14426594847853366</v>
      </c>
      <c r="V59" s="4">
        <f t="shared" si="18"/>
        <v>0.16008435742843391</v>
      </c>
      <c r="W59" s="4">
        <f t="shared" si="19"/>
        <v>0.16965989006453863</v>
      </c>
      <c r="X59" s="4">
        <f t="shared" si="20"/>
        <v>6.5197089038078627E-3</v>
      </c>
      <c r="Y59" s="4">
        <f t="shared" si="21"/>
        <v>2.3208494355304661E-3</v>
      </c>
    </row>
    <row r="60" spans="1:25" x14ac:dyDescent="0.35">
      <c r="A60" s="3" t="s">
        <v>81</v>
      </c>
      <c r="B60" s="3">
        <v>30561762</v>
      </c>
      <c r="C60" s="3">
        <v>0.94</v>
      </c>
      <c r="D60" s="3">
        <v>268733</v>
      </c>
      <c r="E60" s="3">
        <v>160466</v>
      </c>
      <c r="F60" s="3">
        <v>427426</v>
      </c>
      <c r="G60" s="3">
        <v>29443</v>
      </c>
      <c r="H60" s="3">
        <v>148535</v>
      </c>
      <c r="I60" s="3">
        <v>204994</v>
      </c>
      <c r="J60" s="3">
        <v>181801</v>
      </c>
      <c r="K60" s="3">
        <v>26384</v>
      </c>
      <c r="L60" s="3">
        <v>10008</v>
      </c>
      <c r="M60" s="3" t="s">
        <v>70</v>
      </c>
      <c r="N60" s="3"/>
      <c r="O60" s="3">
        <f t="shared" si="12"/>
        <v>1457790</v>
      </c>
      <c r="P60" s="3" t="s">
        <v>81</v>
      </c>
      <c r="Q60" s="4">
        <f t="shared" si="13"/>
        <v>0.18434273798009315</v>
      </c>
      <c r="R60" s="4">
        <f t="shared" si="14"/>
        <v>0.11007483931156065</v>
      </c>
      <c r="S60" s="4">
        <f t="shared" si="15"/>
        <v>0.29320135273256093</v>
      </c>
      <c r="T60" s="4">
        <f t="shared" si="16"/>
        <v>2.0197010543356726E-2</v>
      </c>
      <c r="U60" s="4">
        <f t="shared" si="17"/>
        <v>0.10189053292998305</v>
      </c>
      <c r="V60" s="4">
        <f t="shared" si="18"/>
        <v>0.14061970517015482</v>
      </c>
      <c r="W60" s="4">
        <f t="shared" si="19"/>
        <v>0.12471000624232571</v>
      </c>
      <c r="X60" s="4">
        <f t="shared" si="20"/>
        <v>1.8098628746252891E-2</v>
      </c>
      <c r="Y60" s="4">
        <f t="shared" si="21"/>
        <v>6.8651863437120576E-3</v>
      </c>
    </row>
    <row r="61" spans="1:25" x14ac:dyDescent="0.35">
      <c r="A61" s="3" t="s">
        <v>82</v>
      </c>
      <c r="B61" s="3">
        <v>36518785</v>
      </c>
      <c r="C61" s="3">
        <v>0.92</v>
      </c>
      <c r="D61" s="3">
        <v>284541</v>
      </c>
      <c r="E61" s="3">
        <v>114806</v>
      </c>
      <c r="F61" s="3">
        <v>544548</v>
      </c>
      <c r="G61" s="3">
        <v>32846</v>
      </c>
      <c r="H61" s="3">
        <v>169431</v>
      </c>
      <c r="I61" s="3">
        <v>237896</v>
      </c>
      <c r="J61" s="3">
        <v>211633</v>
      </c>
      <c r="K61" s="3">
        <v>23232</v>
      </c>
      <c r="L61" s="3">
        <v>9619</v>
      </c>
      <c r="M61" s="3" t="s">
        <v>70</v>
      </c>
      <c r="N61" s="3"/>
      <c r="O61" s="3">
        <f t="shared" si="12"/>
        <v>1628552</v>
      </c>
      <c r="P61" s="3" t="s">
        <v>82</v>
      </c>
      <c r="Q61" s="4">
        <f t="shared" si="13"/>
        <v>0.17472024227657454</v>
      </c>
      <c r="R61" s="4">
        <f t="shared" si="14"/>
        <v>7.0495753282670742E-2</v>
      </c>
      <c r="S61" s="4">
        <f t="shared" si="15"/>
        <v>0.33437556798923213</v>
      </c>
      <c r="T61" s="4">
        <f t="shared" si="16"/>
        <v>2.0168837101916304E-2</v>
      </c>
      <c r="U61" s="4">
        <f t="shared" si="17"/>
        <v>0.10403782010030997</v>
      </c>
      <c r="V61" s="4">
        <f t="shared" si="18"/>
        <v>0.14607823391577304</v>
      </c>
      <c r="W61" s="4">
        <f t="shared" si="19"/>
        <v>0.12995163801954129</v>
      </c>
      <c r="X61" s="4">
        <f t="shared" si="20"/>
        <v>1.42654333420118E-2</v>
      </c>
      <c r="Y61" s="4">
        <f t="shared" si="21"/>
        <v>5.9064739719701916E-3</v>
      </c>
    </row>
    <row r="62" spans="1:25" x14ac:dyDescent="0.35">
      <c r="A62" s="3" t="s">
        <v>13</v>
      </c>
      <c r="B62" s="3">
        <v>13929700</v>
      </c>
      <c r="C62" s="3">
        <v>0.91</v>
      </c>
      <c r="D62" s="3">
        <v>354661</v>
      </c>
      <c r="E62" s="3">
        <v>116798</v>
      </c>
      <c r="F62" s="3">
        <v>457477</v>
      </c>
      <c r="G62" s="3">
        <v>3764</v>
      </c>
      <c r="H62" s="3">
        <v>220067</v>
      </c>
      <c r="I62" s="3">
        <v>234040</v>
      </c>
      <c r="J62" s="3">
        <v>205206</v>
      </c>
      <c r="K62" s="3">
        <v>21400</v>
      </c>
      <c r="L62" s="3">
        <v>9722</v>
      </c>
      <c r="M62" s="3" t="s">
        <v>14</v>
      </c>
      <c r="N62" s="3"/>
      <c r="O62" s="3">
        <f t="shared" si="12"/>
        <v>1623135</v>
      </c>
      <c r="P62" s="3" t="s">
        <v>13</v>
      </c>
      <c r="Q62" s="4">
        <f t="shared" si="13"/>
        <v>0.21850369809042378</v>
      </c>
      <c r="R62" s="4">
        <f t="shared" si="14"/>
        <v>7.1958278270137732E-2</v>
      </c>
      <c r="S62" s="4">
        <f t="shared" si="15"/>
        <v>0.28184778222390622</v>
      </c>
      <c r="T62" s="4">
        <f t="shared" si="16"/>
        <v>2.3189691553690849E-3</v>
      </c>
      <c r="U62" s="4">
        <f t="shared" si="17"/>
        <v>0.13558145194330723</v>
      </c>
      <c r="V62" s="4">
        <f t="shared" si="18"/>
        <v>0.14419010125467074</v>
      </c>
      <c r="W62" s="4">
        <f t="shared" si="19"/>
        <v>0.12642571320315316</v>
      </c>
      <c r="X62" s="4">
        <f t="shared" si="20"/>
        <v>1.3184362360493735E-2</v>
      </c>
      <c r="Y62" s="4">
        <f t="shared" si="21"/>
        <v>5.9896434985383228E-3</v>
      </c>
    </row>
    <row r="63" spans="1:25" x14ac:dyDescent="0.35">
      <c r="A63" s="3" t="s">
        <v>15</v>
      </c>
      <c r="B63" s="3">
        <v>18534302</v>
      </c>
      <c r="C63" s="3">
        <v>0.91</v>
      </c>
      <c r="D63" s="3">
        <v>369624</v>
      </c>
      <c r="E63" s="3">
        <v>123153</v>
      </c>
      <c r="F63" s="3">
        <v>453190</v>
      </c>
      <c r="G63" s="3">
        <v>3833</v>
      </c>
      <c r="H63" s="3">
        <v>218169</v>
      </c>
      <c r="I63" s="3">
        <v>231436</v>
      </c>
      <c r="J63" s="3">
        <v>207764</v>
      </c>
      <c r="K63" s="3">
        <v>13040</v>
      </c>
      <c r="L63" s="3">
        <v>5604</v>
      </c>
      <c r="M63" s="3" t="s">
        <v>14</v>
      </c>
      <c r="N63" s="3"/>
      <c r="O63" s="3">
        <f t="shared" si="12"/>
        <v>1625813</v>
      </c>
      <c r="P63" s="3" t="s">
        <v>15</v>
      </c>
      <c r="Q63" s="4">
        <f t="shared" si="13"/>
        <v>0.22734717953417766</v>
      </c>
      <c r="R63" s="4">
        <f t="shared" si="14"/>
        <v>7.5748563949236472E-2</v>
      </c>
      <c r="S63" s="4">
        <f t="shared" si="15"/>
        <v>0.27874669473057478</v>
      </c>
      <c r="T63" s="4">
        <f t="shared" si="16"/>
        <v>2.3575897105017614E-3</v>
      </c>
      <c r="U63" s="4">
        <f t="shared" si="17"/>
        <v>0.13419070950964226</v>
      </c>
      <c r="V63" s="4">
        <f t="shared" si="18"/>
        <v>0.142350934578577</v>
      </c>
      <c r="W63" s="4">
        <f t="shared" si="19"/>
        <v>0.12779083449326584</v>
      </c>
      <c r="X63" s="4">
        <f t="shared" si="20"/>
        <v>8.0206026154299413E-3</v>
      </c>
      <c r="Y63" s="4">
        <f t="shared" si="21"/>
        <v>3.4468908785942787E-3</v>
      </c>
    </row>
    <row r="64" spans="1:25" x14ac:dyDescent="0.35">
      <c r="A64" s="3" t="s">
        <v>16</v>
      </c>
      <c r="B64" s="3">
        <v>18461099</v>
      </c>
      <c r="C64" s="3">
        <v>0.91</v>
      </c>
      <c r="D64" s="3">
        <v>398710</v>
      </c>
      <c r="E64" s="3">
        <v>111297</v>
      </c>
      <c r="F64" s="3">
        <v>391412</v>
      </c>
      <c r="G64" s="3">
        <v>9546</v>
      </c>
      <c r="H64" s="3">
        <v>216515</v>
      </c>
      <c r="I64" s="3">
        <v>195443</v>
      </c>
      <c r="J64" s="3">
        <v>145571</v>
      </c>
      <c r="K64" s="3">
        <v>17298</v>
      </c>
      <c r="L64" s="3">
        <v>7784</v>
      </c>
      <c r="M64" s="3" t="s">
        <v>14</v>
      </c>
      <c r="N64" s="3"/>
      <c r="O64" s="3">
        <f t="shared" si="12"/>
        <v>1493576</v>
      </c>
      <c r="P64" s="3" t="s">
        <v>16</v>
      </c>
      <c r="Q64" s="4">
        <f t="shared" si="13"/>
        <v>0.26694992420874464</v>
      </c>
      <c r="R64" s="4">
        <f t="shared" si="14"/>
        <v>7.4517132037472483E-2</v>
      </c>
      <c r="S64" s="4">
        <f t="shared" si="15"/>
        <v>0.26206366465449366</v>
      </c>
      <c r="T64" s="4">
        <f t="shared" si="16"/>
        <v>6.3913721163168132E-3</v>
      </c>
      <c r="U64" s="4">
        <f t="shared" si="17"/>
        <v>0.14496416653722341</v>
      </c>
      <c r="V64" s="4">
        <f t="shared" si="18"/>
        <v>0.13085574487003004</v>
      </c>
      <c r="W64" s="4">
        <f t="shared" si="19"/>
        <v>9.7464742336513172E-2</v>
      </c>
      <c r="X64" s="4">
        <f t="shared" si="20"/>
        <v>1.1581600132835558E-2</v>
      </c>
      <c r="Y64" s="4">
        <f t="shared" si="21"/>
        <v>5.2116531063702148E-3</v>
      </c>
    </row>
    <row r="65" spans="1:25" x14ac:dyDescent="0.35">
      <c r="A65" s="3" t="s">
        <v>24</v>
      </c>
      <c r="B65" s="3">
        <v>25013657</v>
      </c>
      <c r="C65" s="3">
        <v>0.95</v>
      </c>
      <c r="D65" s="3">
        <v>713872</v>
      </c>
      <c r="E65" s="3">
        <v>114406</v>
      </c>
      <c r="F65" s="3">
        <v>215125</v>
      </c>
      <c r="G65" s="3">
        <v>15685</v>
      </c>
      <c r="H65" s="3">
        <v>120694</v>
      </c>
      <c r="I65" s="3">
        <v>87190</v>
      </c>
      <c r="J65" s="3">
        <v>44853</v>
      </c>
      <c r="K65" s="3">
        <v>6496</v>
      </c>
      <c r="L65" s="3">
        <v>2603</v>
      </c>
      <c r="M65" s="3" t="s">
        <v>25</v>
      </c>
      <c r="N65" s="3"/>
      <c r="O65" s="3">
        <f t="shared" si="12"/>
        <v>1320924</v>
      </c>
      <c r="P65" s="3" t="s">
        <v>24</v>
      </c>
      <c r="Q65" s="4">
        <f t="shared" si="13"/>
        <v>0.54043381753984332</v>
      </c>
      <c r="R65" s="4">
        <f t="shared" si="14"/>
        <v>8.6610584711913782E-2</v>
      </c>
      <c r="S65" s="4">
        <f t="shared" si="15"/>
        <v>0.16285948321023769</v>
      </c>
      <c r="T65" s="4">
        <f t="shared" si="16"/>
        <v>1.1874263772934704E-2</v>
      </c>
      <c r="U65" s="4">
        <f t="shared" si="17"/>
        <v>9.1370888862644634E-2</v>
      </c>
      <c r="V65" s="4">
        <f t="shared" si="18"/>
        <v>6.6006825525162682E-2</v>
      </c>
      <c r="W65" s="4">
        <f t="shared" si="19"/>
        <v>3.3955776411057716E-2</v>
      </c>
      <c r="X65" s="4">
        <f t="shared" si="20"/>
        <v>4.9177696824344169E-3</v>
      </c>
      <c r="Y65" s="4">
        <f t="shared" si="21"/>
        <v>1.9705902837710574E-3</v>
      </c>
    </row>
    <row r="66" spans="1:25" x14ac:dyDescent="0.35">
      <c r="A66" s="3" t="s">
        <v>26</v>
      </c>
      <c r="B66" s="3">
        <v>10090658</v>
      </c>
      <c r="C66" s="3">
        <v>0.95</v>
      </c>
      <c r="D66" s="3">
        <v>830918</v>
      </c>
      <c r="E66" s="3">
        <v>45631</v>
      </c>
      <c r="F66" s="3">
        <v>143097</v>
      </c>
      <c r="G66" s="3">
        <v>4816</v>
      </c>
      <c r="H66" s="3">
        <v>32262</v>
      </c>
      <c r="I66" s="3">
        <v>32927</v>
      </c>
      <c r="J66" s="3">
        <v>14995</v>
      </c>
      <c r="K66" s="3">
        <v>6203</v>
      </c>
      <c r="L66" s="3">
        <v>4405</v>
      </c>
      <c r="M66" s="3" t="s">
        <v>25</v>
      </c>
      <c r="N66" s="3"/>
      <c r="O66" s="3">
        <f t="shared" si="12"/>
        <v>1115254</v>
      </c>
      <c r="P66" s="3" t="s">
        <v>26</v>
      </c>
      <c r="Q66" s="4">
        <f t="shared" si="13"/>
        <v>0.74504821323214265</v>
      </c>
      <c r="R66" s="4">
        <f t="shared" si="14"/>
        <v>4.0915343051896695E-2</v>
      </c>
      <c r="S66" s="4">
        <f t="shared" si="15"/>
        <v>0.12830888748213412</v>
      </c>
      <c r="T66" s="4">
        <f t="shared" si="16"/>
        <v>4.3182987911274022E-3</v>
      </c>
      <c r="U66" s="4">
        <f t="shared" si="17"/>
        <v>2.8927939285579789E-2</v>
      </c>
      <c r="V66" s="4">
        <f t="shared" si="18"/>
        <v>2.9524216008191856E-2</v>
      </c>
      <c r="W66" s="4">
        <f t="shared" si="19"/>
        <v>1.3445367602357849E-2</v>
      </c>
      <c r="X66" s="4">
        <f t="shared" si="20"/>
        <v>5.5619616697182885E-3</v>
      </c>
      <c r="Y66" s="4">
        <f t="shared" si="21"/>
        <v>3.9497728768513717E-3</v>
      </c>
    </row>
    <row r="67" spans="1:25" x14ac:dyDescent="0.35">
      <c r="A67" t="s">
        <v>27</v>
      </c>
      <c r="B67">
        <v>25052745</v>
      </c>
      <c r="C67">
        <v>0.41</v>
      </c>
      <c r="D67">
        <v>39934</v>
      </c>
      <c r="E67">
        <v>224106</v>
      </c>
      <c r="F67">
        <v>2115272</v>
      </c>
      <c r="G67">
        <v>26572</v>
      </c>
      <c r="H67">
        <v>427156</v>
      </c>
      <c r="I67">
        <v>179607</v>
      </c>
      <c r="J67">
        <v>134903</v>
      </c>
      <c r="K67">
        <v>42197</v>
      </c>
      <c r="L67">
        <v>16148</v>
      </c>
      <c r="M67" t="s">
        <v>25</v>
      </c>
      <c r="O67">
        <f t="shared" si="12"/>
        <v>3205895</v>
      </c>
      <c r="P67" t="s">
        <v>27</v>
      </c>
      <c r="Q67" s="1">
        <f t="shared" si="13"/>
        <v>1.2456427924183418E-2</v>
      </c>
      <c r="R67" s="1">
        <f t="shared" si="14"/>
        <v>6.9904348083764445E-2</v>
      </c>
      <c r="S67" s="1">
        <f t="shared" si="15"/>
        <v>0.65980701177050405</v>
      </c>
      <c r="T67" s="1">
        <f t="shared" si="16"/>
        <v>8.288481063790298E-3</v>
      </c>
      <c r="U67" s="1">
        <f t="shared" si="17"/>
        <v>0.13324079547209125</v>
      </c>
      <c r="V67" s="1">
        <f t="shared" si="18"/>
        <v>5.6023980822827946E-2</v>
      </c>
      <c r="W67" s="1">
        <f t="shared" si="19"/>
        <v>4.2079668860021929E-2</v>
      </c>
      <c r="X67" s="1">
        <f t="shared" si="20"/>
        <v>1.3162315047747977E-2</v>
      </c>
      <c r="Y67" s="1">
        <f t="shared" si="21"/>
        <v>5.036970955068709E-3</v>
      </c>
    </row>
    <row r="68" spans="1:25" x14ac:dyDescent="0.35">
      <c r="Q68" s="2"/>
      <c r="R68" s="2"/>
      <c r="S68" s="2"/>
      <c r="T68" s="2"/>
      <c r="U68" s="2"/>
      <c r="V68" s="2"/>
      <c r="W68" s="2"/>
      <c r="X68" s="2"/>
      <c r="Y68" s="2"/>
    </row>
    <row r="69" spans="1:25" x14ac:dyDescent="0.35">
      <c r="Q69" s="2"/>
      <c r="R69" s="2"/>
      <c r="S69" s="2"/>
      <c r="T69" s="10" t="s">
        <v>706</v>
      </c>
      <c r="U69" s="11">
        <f>AVERAGE(U5:U67)</f>
        <v>0.11558508090696867</v>
      </c>
      <c r="V69" s="2"/>
      <c r="W69" s="2"/>
      <c r="X69" s="2"/>
      <c r="Y69" s="2"/>
    </row>
    <row r="70" spans="1:25" x14ac:dyDescent="0.35">
      <c r="Q70" s="2"/>
      <c r="R70" s="2"/>
      <c r="S70" s="2"/>
      <c r="T70" s="2"/>
      <c r="U70" s="2"/>
      <c r="V70" s="2"/>
      <c r="W70" s="2"/>
      <c r="X70" s="2"/>
      <c r="Y70" s="2"/>
    </row>
    <row r="71" spans="1:25" x14ac:dyDescent="0.35">
      <c r="Q71" s="2"/>
      <c r="R71" s="2"/>
      <c r="S71" s="2"/>
      <c r="T71" s="2"/>
      <c r="U71" s="2"/>
      <c r="V71" s="2"/>
      <c r="W71" s="2"/>
      <c r="X71" s="2"/>
      <c r="Y71" s="2"/>
    </row>
    <row r="73" spans="1:25" x14ac:dyDescent="0.35">
      <c r="Q73" s="2"/>
      <c r="R73" s="2"/>
      <c r="S73" s="2"/>
      <c r="T73" s="2"/>
      <c r="U73" s="2"/>
      <c r="V73" s="2"/>
      <c r="W73" s="2"/>
      <c r="X73" s="2"/>
      <c r="Y73" s="2"/>
    </row>
    <row r="74" spans="1:25" x14ac:dyDescent="0.35">
      <c r="Q74" s="2"/>
      <c r="R74" s="2"/>
      <c r="S74" s="2"/>
      <c r="T74" s="2"/>
      <c r="U74" s="2"/>
      <c r="V74" s="2"/>
      <c r="W74" s="2"/>
      <c r="X74" s="2"/>
      <c r="Y74" s="2"/>
    </row>
    <row r="75" spans="1:25" x14ac:dyDescent="0.35">
      <c r="Q75" s="2"/>
      <c r="R75" s="2"/>
      <c r="S75" s="2"/>
      <c r="T75" s="2"/>
      <c r="U75" s="2"/>
      <c r="V75" s="2"/>
      <c r="W75" s="2"/>
      <c r="X75" s="2"/>
      <c r="Y75" s="2"/>
    </row>
    <row r="76" spans="1:25" x14ac:dyDescent="0.35">
      <c r="Q76" s="2"/>
      <c r="R76" s="2"/>
      <c r="S76" s="2"/>
      <c r="T76" s="2"/>
      <c r="U76" s="2"/>
      <c r="V76" s="2"/>
      <c r="W76" s="2"/>
      <c r="X76" s="2"/>
      <c r="Y76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DF49-A994-4B0E-8F15-A495F883B1DA}">
  <dimension ref="A2:O74"/>
  <sheetViews>
    <sheetView zoomScale="85" zoomScaleNormal="85" workbookViewId="0">
      <selection activeCell="A2" sqref="A2"/>
    </sheetView>
  </sheetViews>
  <sheetFormatPr defaultColWidth="10.6640625" defaultRowHeight="15.5" x14ac:dyDescent="0.35"/>
  <cols>
    <col min="2" max="2" width="34.9140625" bestFit="1" customWidth="1"/>
    <col min="15" max="15" width="8" customWidth="1"/>
  </cols>
  <sheetData>
    <row r="2" spans="1:15" ht="18" x14ac:dyDescent="0.35">
      <c r="A2" s="5" t="s">
        <v>704</v>
      </c>
    </row>
    <row r="4" spans="1:15" x14ac:dyDescent="0.35">
      <c r="A4" s="3"/>
      <c r="B4" s="7" t="s">
        <v>621</v>
      </c>
      <c r="C4" s="7" t="s">
        <v>622</v>
      </c>
      <c r="D4" s="7" t="s">
        <v>623</v>
      </c>
      <c r="E4" s="7" t="s">
        <v>624</v>
      </c>
      <c r="F4" s="7" t="s">
        <v>625</v>
      </c>
      <c r="G4" s="7" t="s">
        <v>626</v>
      </c>
      <c r="H4" s="7" t="s">
        <v>627</v>
      </c>
      <c r="I4" s="7" t="s">
        <v>628</v>
      </c>
      <c r="J4" s="7" t="s">
        <v>629</v>
      </c>
      <c r="K4" s="7" t="s">
        <v>630</v>
      </c>
      <c r="L4" s="7" t="s">
        <v>631</v>
      </c>
      <c r="M4" s="7" t="s">
        <v>632</v>
      </c>
      <c r="N4" s="7"/>
      <c r="O4" s="7" t="s">
        <v>633</v>
      </c>
    </row>
    <row r="5" spans="1:15" x14ac:dyDescent="0.35">
      <c r="A5" s="6">
        <v>1</v>
      </c>
      <c r="B5" s="3" t="s">
        <v>634</v>
      </c>
      <c r="C5" s="3">
        <v>4049</v>
      </c>
      <c r="D5" s="3">
        <v>133513126</v>
      </c>
      <c r="E5" s="3">
        <v>133517175</v>
      </c>
      <c r="F5" s="8">
        <v>1494.328</v>
      </c>
      <c r="G5" s="8">
        <v>700.96899999999903</v>
      </c>
      <c r="H5" s="8">
        <v>179.46700000000001</v>
      </c>
      <c r="I5" s="3">
        <v>2.5</v>
      </c>
      <c r="J5" s="3">
        <v>3.1</v>
      </c>
      <c r="K5" s="8">
        <v>0</v>
      </c>
      <c r="L5" s="8">
        <v>0</v>
      </c>
      <c r="M5" s="8">
        <v>0</v>
      </c>
      <c r="N5" s="3"/>
      <c r="O5" s="8">
        <f>AVERAGE(F5:M5)</f>
        <v>297.54549999999989</v>
      </c>
    </row>
    <row r="6" spans="1:15" x14ac:dyDescent="0.35">
      <c r="A6" s="6">
        <v>2</v>
      </c>
      <c r="B6" s="3" t="s">
        <v>635</v>
      </c>
      <c r="C6" s="3">
        <v>49749</v>
      </c>
      <c r="D6" s="3">
        <v>135254426</v>
      </c>
      <c r="E6" s="3">
        <v>135304175</v>
      </c>
      <c r="F6" s="8">
        <v>117.24299999999999</v>
      </c>
      <c r="G6" s="8">
        <v>29.265999999999998</v>
      </c>
      <c r="H6" s="8">
        <v>32.985999999999997</v>
      </c>
      <c r="I6" s="8">
        <v>35.414999999999999</v>
      </c>
      <c r="J6" s="8">
        <v>62.695</v>
      </c>
      <c r="K6" s="8">
        <v>746.755</v>
      </c>
      <c r="L6" s="8">
        <v>526.22299999999996</v>
      </c>
      <c r="M6" s="8">
        <v>385.01799999999997</v>
      </c>
      <c r="N6" s="3"/>
      <c r="O6" s="8">
        <f t="shared" ref="O6:O73" si="0">AVERAGE(F6:M6)</f>
        <v>241.95012499999999</v>
      </c>
    </row>
    <row r="7" spans="1:15" x14ac:dyDescent="0.35">
      <c r="A7" s="6">
        <v>3</v>
      </c>
      <c r="B7" s="3" t="s">
        <v>636</v>
      </c>
      <c r="C7" s="3">
        <v>21949</v>
      </c>
      <c r="D7" s="3">
        <v>135326601</v>
      </c>
      <c r="E7" s="3">
        <v>135348550</v>
      </c>
      <c r="F7" s="8">
        <v>640.89300000000003</v>
      </c>
      <c r="G7" s="8">
        <v>445.74200000000002</v>
      </c>
      <c r="H7" s="8">
        <v>1674.4459999999999</v>
      </c>
      <c r="I7" s="8">
        <v>1574.4289999999901</v>
      </c>
      <c r="J7" s="8">
        <v>1717.9839999999999</v>
      </c>
      <c r="K7" s="8">
        <v>3431.6080000000002</v>
      </c>
      <c r="L7" s="8">
        <v>655.00699999999995</v>
      </c>
      <c r="M7" s="8">
        <v>1829.8429999999901</v>
      </c>
      <c r="N7" s="3"/>
      <c r="O7" s="8">
        <f t="shared" si="0"/>
        <v>1496.2439999999974</v>
      </c>
    </row>
    <row r="8" spans="1:15" x14ac:dyDescent="0.35">
      <c r="A8" s="6">
        <v>4</v>
      </c>
      <c r="B8" s="3" t="s">
        <v>637</v>
      </c>
      <c r="C8" s="3">
        <v>30074</v>
      </c>
      <c r="D8" s="3">
        <v>135358976</v>
      </c>
      <c r="E8" s="3">
        <v>135389050</v>
      </c>
      <c r="F8" s="8">
        <v>808.86800000000005</v>
      </c>
      <c r="G8" s="8">
        <v>364.83300000000003</v>
      </c>
      <c r="H8" s="8">
        <v>1160.0919999999901</v>
      </c>
      <c r="I8" s="8">
        <v>982.16300000000001</v>
      </c>
      <c r="J8" s="8">
        <v>1326.874</v>
      </c>
      <c r="K8" s="8">
        <v>2467.0479999999998</v>
      </c>
      <c r="L8" s="8">
        <v>611.74400000000003</v>
      </c>
      <c r="M8" s="8">
        <v>1814.704</v>
      </c>
      <c r="N8" s="3"/>
      <c r="O8" s="8">
        <f t="shared" si="0"/>
        <v>1192.0407499999988</v>
      </c>
    </row>
    <row r="9" spans="1:15" x14ac:dyDescent="0.35">
      <c r="A9" s="6">
        <v>5</v>
      </c>
      <c r="B9" s="3" t="s">
        <v>638</v>
      </c>
      <c r="C9" s="3">
        <v>9949</v>
      </c>
      <c r="D9" s="3">
        <v>137133626</v>
      </c>
      <c r="E9" s="3">
        <v>137143575</v>
      </c>
      <c r="F9" s="8">
        <v>391.92500000000001</v>
      </c>
      <c r="G9" s="8">
        <v>156.34299999999999</v>
      </c>
      <c r="H9" s="8">
        <v>546.89699999999903</v>
      </c>
      <c r="I9" s="8">
        <v>515.69299999999998</v>
      </c>
      <c r="J9" s="8">
        <v>569.75599999999997</v>
      </c>
      <c r="K9" s="8">
        <v>1712.192</v>
      </c>
      <c r="L9" s="8">
        <v>507.30500000000001</v>
      </c>
      <c r="M9" s="8">
        <v>453.83499999999998</v>
      </c>
      <c r="N9" s="3"/>
      <c r="O9" s="8">
        <f t="shared" si="0"/>
        <v>606.74324999999988</v>
      </c>
    </row>
    <row r="10" spans="1:15" x14ac:dyDescent="0.35">
      <c r="A10" s="6">
        <v>6</v>
      </c>
      <c r="B10" s="3" t="s">
        <v>639</v>
      </c>
      <c r="C10" s="3">
        <v>27099</v>
      </c>
      <c r="D10" s="3">
        <v>137140301</v>
      </c>
      <c r="E10" s="3">
        <v>137167400</v>
      </c>
      <c r="F10" s="8">
        <v>989.66399999999999</v>
      </c>
      <c r="G10" s="8">
        <v>634.23099999999999</v>
      </c>
      <c r="H10" s="8">
        <v>2456.547</v>
      </c>
      <c r="I10" s="8">
        <v>2466.4879999999998</v>
      </c>
      <c r="J10" s="8">
        <v>2005.758</v>
      </c>
      <c r="K10" s="8">
        <v>3124.6909999999998</v>
      </c>
      <c r="L10" s="8">
        <v>855.878999999999</v>
      </c>
      <c r="M10" s="8">
        <v>1902.652</v>
      </c>
      <c r="N10" s="3"/>
      <c r="O10" s="8">
        <f t="shared" si="0"/>
        <v>1804.48875</v>
      </c>
    </row>
    <row r="11" spans="1:15" x14ac:dyDescent="0.35">
      <c r="A11" s="6">
        <v>7</v>
      </c>
      <c r="B11" s="3" t="s">
        <v>640</v>
      </c>
      <c r="C11" s="3">
        <v>27149</v>
      </c>
      <c r="D11" s="3">
        <v>137151526</v>
      </c>
      <c r="E11" s="3">
        <v>137178675</v>
      </c>
      <c r="F11" s="8">
        <v>724.76099999999997</v>
      </c>
      <c r="G11" s="8">
        <v>562.03099999999995</v>
      </c>
      <c r="H11" s="8">
        <v>2065.4829999999902</v>
      </c>
      <c r="I11" s="8">
        <v>2162.2220000000002</v>
      </c>
      <c r="J11" s="8">
        <v>1755.3140000000001</v>
      </c>
      <c r="K11" s="8">
        <v>2763.4140000000002</v>
      </c>
      <c r="L11" s="8">
        <v>1081.019</v>
      </c>
      <c r="M11" s="8">
        <v>2309.0169999999998</v>
      </c>
      <c r="N11" s="3"/>
      <c r="O11" s="8">
        <f t="shared" si="0"/>
        <v>1677.9076249999989</v>
      </c>
    </row>
    <row r="12" spans="1:15" x14ac:dyDescent="0.35">
      <c r="A12" s="6">
        <v>8</v>
      </c>
      <c r="B12" s="3" t="s">
        <v>641</v>
      </c>
      <c r="C12" s="3">
        <v>4099</v>
      </c>
      <c r="D12" s="3">
        <v>137188876</v>
      </c>
      <c r="E12" s="3">
        <v>137192975</v>
      </c>
      <c r="F12" s="8">
        <v>285.50599999999997</v>
      </c>
      <c r="G12" s="8">
        <v>172.67099999999999</v>
      </c>
      <c r="H12" s="8">
        <v>624.15800000000002</v>
      </c>
      <c r="I12" s="8">
        <v>561.09500000000003</v>
      </c>
      <c r="J12" s="8">
        <v>533.33500000000004</v>
      </c>
      <c r="K12" s="8">
        <v>576.64300000000003</v>
      </c>
      <c r="L12" s="8">
        <v>129.74799999999999</v>
      </c>
      <c r="M12" s="8">
        <v>239.15899999999999</v>
      </c>
      <c r="N12" s="3"/>
      <c r="O12" s="8">
        <f t="shared" si="0"/>
        <v>390.28937500000006</v>
      </c>
    </row>
    <row r="13" spans="1:15" x14ac:dyDescent="0.35">
      <c r="A13" s="6">
        <v>9</v>
      </c>
      <c r="B13" s="3" t="s">
        <v>642</v>
      </c>
      <c r="C13" s="3">
        <v>20799</v>
      </c>
      <c r="D13" s="3">
        <v>137314401</v>
      </c>
      <c r="E13" s="3">
        <v>137335200</v>
      </c>
      <c r="F13" s="8">
        <v>217.08500000000001</v>
      </c>
      <c r="G13" s="8">
        <v>63.11</v>
      </c>
      <c r="H13" s="8">
        <v>150.304</v>
      </c>
      <c r="I13" s="8">
        <v>136.99100000000001</v>
      </c>
      <c r="J13" s="8">
        <v>328.505</v>
      </c>
      <c r="K13" s="8">
        <v>711.6</v>
      </c>
      <c r="L13" s="8">
        <v>222.43299999999999</v>
      </c>
      <c r="M13" s="8">
        <v>231.47200000000001</v>
      </c>
      <c r="N13" s="3"/>
      <c r="O13" s="8">
        <f t="shared" si="0"/>
        <v>257.6875</v>
      </c>
    </row>
    <row r="14" spans="1:15" x14ac:dyDescent="0.35">
      <c r="A14" s="6">
        <v>10</v>
      </c>
      <c r="B14" s="3" t="s">
        <v>643</v>
      </c>
      <c r="C14" s="3">
        <v>7899</v>
      </c>
      <c r="D14" s="3">
        <v>151624176</v>
      </c>
      <c r="E14" s="3">
        <v>151632075</v>
      </c>
      <c r="F14" s="8">
        <v>396.16199999999998</v>
      </c>
      <c r="G14" s="8">
        <v>1400.1849999999999</v>
      </c>
      <c r="H14" s="8">
        <v>735.22299999999996</v>
      </c>
      <c r="I14" s="8">
        <v>1754.961</v>
      </c>
      <c r="J14" s="8">
        <v>401.79700000000003</v>
      </c>
      <c r="K14" s="8">
        <v>242.02799999999999</v>
      </c>
      <c r="L14" s="8">
        <v>119.65600000000001</v>
      </c>
      <c r="M14" s="8">
        <v>125.277999999999</v>
      </c>
      <c r="N14" s="3"/>
      <c r="O14" s="8">
        <f t="shared" si="0"/>
        <v>646.91124999999988</v>
      </c>
    </row>
    <row r="15" spans="1:15" x14ac:dyDescent="0.35">
      <c r="A15" s="6">
        <v>11</v>
      </c>
      <c r="B15" s="3" t="s">
        <v>644</v>
      </c>
      <c r="C15" s="3">
        <v>1899</v>
      </c>
      <c r="D15" s="3">
        <v>32111301</v>
      </c>
      <c r="E15" s="3">
        <v>32113200</v>
      </c>
      <c r="F15" s="3">
        <v>1388.7</v>
      </c>
      <c r="G15" s="3">
        <v>2304</v>
      </c>
      <c r="H15" s="3">
        <v>9608.5</v>
      </c>
      <c r="I15" s="3">
        <v>5168.3</v>
      </c>
      <c r="J15" s="3">
        <v>5679.5</v>
      </c>
      <c r="K15" s="3">
        <v>5390.9</v>
      </c>
      <c r="L15" s="8">
        <v>8847.0730000000003</v>
      </c>
      <c r="M15" s="8">
        <v>35451.769999999997</v>
      </c>
      <c r="N15" s="3"/>
      <c r="O15" s="8">
        <f t="shared" si="0"/>
        <v>9229.8428749999985</v>
      </c>
    </row>
    <row r="16" spans="1:15" x14ac:dyDescent="0.35">
      <c r="A16" s="6">
        <v>12</v>
      </c>
      <c r="B16" s="3" t="s">
        <v>645</v>
      </c>
      <c r="C16" s="3">
        <v>3024</v>
      </c>
      <c r="D16" s="3">
        <v>32711101</v>
      </c>
      <c r="E16" s="3">
        <v>32714125</v>
      </c>
      <c r="F16" s="3">
        <v>9</v>
      </c>
      <c r="G16" s="3">
        <v>21.7</v>
      </c>
      <c r="H16" s="3">
        <v>1.7</v>
      </c>
      <c r="I16" s="3">
        <v>0.1</v>
      </c>
      <c r="J16" s="3">
        <v>0</v>
      </c>
      <c r="K16" s="3">
        <v>0.4</v>
      </c>
      <c r="L16" s="8">
        <v>5.6829999999999998</v>
      </c>
      <c r="M16" s="8">
        <v>259.74099999999999</v>
      </c>
      <c r="N16" s="3"/>
      <c r="O16" s="8">
        <f t="shared" si="0"/>
        <v>37.290499999999994</v>
      </c>
    </row>
    <row r="17" spans="1:15" x14ac:dyDescent="0.35">
      <c r="A17" s="6">
        <v>13</v>
      </c>
      <c r="B17" s="3" t="s">
        <v>646</v>
      </c>
      <c r="C17" s="3">
        <v>23674</v>
      </c>
      <c r="D17" s="3">
        <v>23900326</v>
      </c>
      <c r="E17" s="3">
        <v>23924000</v>
      </c>
      <c r="F17" s="8">
        <v>143.15600000000001</v>
      </c>
      <c r="G17" s="8">
        <v>46.343000000000004</v>
      </c>
      <c r="H17" s="8">
        <v>75.444000000000003</v>
      </c>
      <c r="I17" s="8">
        <v>85.948999999999998</v>
      </c>
      <c r="J17" s="8">
        <v>198.898</v>
      </c>
      <c r="K17" s="8">
        <v>1358.866</v>
      </c>
      <c r="L17" s="8">
        <v>985.20500000000004</v>
      </c>
      <c r="M17" s="8">
        <v>1575.6369999999999</v>
      </c>
      <c r="N17" s="3"/>
      <c r="O17" s="8">
        <f t="shared" si="0"/>
        <v>558.68724999999995</v>
      </c>
    </row>
    <row r="18" spans="1:15" x14ac:dyDescent="0.35">
      <c r="A18" s="6">
        <v>14</v>
      </c>
      <c r="B18" s="3" t="s">
        <v>647</v>
      </c>
      <c r="C18" s="3">
        <v>45424</v>
      </c>
      <c r="D18" s="3">
        <v>23927601</v>
      </c>
      <c r="E18" s="3">
        <v>23973025</v>
      </c>
      <c r="F18" s="8">
        <v>163.41299999999899</v>
      </c>
      <c r="G18" s="8">
        <v>62.786000000000001</v>
      </c>
      <c r="H18" s="8">
        <v>210.06299999999999</v>
      </c>
      <c r="I18" s="8">
        <v>212.22900000000001</v>
      </c>
      <c r="J18" s="8">
        <v>341.488</v>
      </c>
      <c r="K18" s="8">
        <v>1476.5989999999999</v>
      </c>
      <c r="L18" s="8">
        <v>749.85699999999997</v>
      </c>
      <c r="M18" s="8">
        <v>1580.7059999999999</v>
      </c>
      <c r="N18" s="3"/>
      <c r="O18" s="8">
        <f t="shared" si="0"/>
        <v>599.64262499999984</v>
      </c>
    </row>
    <row r="19" spans="1:15" x14ac:dyDescent="0.35">
      <c r="A19" s="6">
        <v>15</v>
      </c>
      <c r="B19" s="3" t="s">
        <v>648</v>
      </c>
      <c r="C19" s="3">
        <v>1049</v>
      </c>
      <c r="D19" s="3">
        <v>35869576</v>
      </c>
      <c r="E19" s="3">
        <v>35870625</v>
      </c>
      <c r="F19" s="8">
        <v>110.05200000000001</v>
      </c>
      <c r="G19" s="8">
        <v>77.146000000000001</v>
      </c>
      <c r="H19" s="8">
        <v>9.0359999999999996</v>
      </c>
      <c r="I19" s="3">
        <v>0.2</v>
      </c>
      <c r="J19" s="3">
        <v>0.4</v>
      </c>
      <c r="K19" s="3">
        <v>0.1</v>
      </c>
      <c r="L19" s="3">
        <v>0</v>
      </c>
      <c r="M19" s="3">
        <v>0.3</v>
      </c>
      <c r="N19" s="3"/>
      <c r="O19" s="8">
        <f t="shared" si="0"/>
        <v>24.654250000000001</v>
      </c>
    </row>
    <row r="20" spans="1:15" x14ac:dyDescent="0.35">
      <c r="A20" s="6">
        <v>16</v>
      </c>
      <c r="B20" s="3" t="s">
        <v>649</v>
      </c>
      <c r="C20" s="3">
        <v>15949</v>
      </c>
      <c r="D20" s="3">
        <v>61500751</v>
      </c>
      <c r="E20" s="3">
        <v>61516700</v>
      </c>
      <c r="F20" s="8">
        <v>937.62599999999998</v>
      </c>
      <c r="G20" s="8">
        <v>495.846</v>
      </c>
      <c r="H20" s="8">
        <v>100.11499999999999</v>
      </c>
      <c r="I20" s="3">
        <v>7.6</v>
      </c>
      <c r="J20" s="3">
        <v>15.7</v>
      </c>
      <c r="K20" s="3">
        <v>22.4</v>
      </c>
      <c r="L20" s="3">
        <v>3.1</v>
      </c>
      <c r="M20" s="3">
        <v>3</v>
      </c>
      <c r="N20" s="3"/>
      <c r="O20" s="8">
        <f t="shared" si="0"/>
        <v>198.17337499999999</v>
      </c>
    </row>
    <row r="21" spans="1:15" x14ac:dyDescent="0.35">
      <c r="A21" s="6">
        <v>17</v>
      </c>
      <c r="B21" s="3" t="s">
        <v>650</v>
      </c>
      <c r="C21" s="3">
        <v>89624</v>
      </c>
      <c r="D21" s="3">
        <v>21101</v>
      </c>
      <c r="E21" s="3">
        <v>110725</v>
      </c>
      <c r="F21" s="8">
        <v>4074.5970000000002</v>
      </c>
      <c r="G21" s="8">
        <v>2250.328</v>
      </c>
      <c r="H21" s="8">
        <v>2775.288</v>
      </c>
      <c r="I21" s="8">
        <v>1634.777</v>
      </c>
      <c r="J21" s="8">
        <v>1558.171</v>
      </c>
      <c r="K21" s="8">
        <v>3517.4810000000002</v>
      </c>
      <c r="L21" s="8">
        <v>2633.03</v>
      </c>
      <c r="M21" s="8">
        <v>5240.2860000000001</v>
      </c>
      <c r="N21" s="3"/>
      <c r="O21" s="8">
        <f t="shared" si="0"/>
        <v>2960.4947499999998</v>
      </c>
    </row>
    <row r="22" spans="1:15" x14ac:dyDescent="0.35">
      <c r="A22" s="6">
        <v>18</v>
      </c>
      <c r="B22" s="3" t="s">
        <v>651</v>
      </c>
      <c r="C22" s="3">
        <v>13274</v>
      </c>
      <c r="D22" s="3">
        <v>93901</v>
      </c>
      <c r="E22" s="3">
        <v>107175</v>
      </c>
      <c r="F22" s="8">
        <v>1318.796</v>
      </c>
      <c r="G22" s="8">
        <v>1159.4169999999999</v>
      </c>
      <c r="H22" s="8">
        <v>1777.7850000000001</v>
      </c>
      <c r="I22" s="8">
        <v>1101.373</v>
      </c>
      <c r="J22" s="8">
        <v>712.726</v>
      </c>
      <c r="K22" s="8">
        <v>1004.266</v>
      </c>
      <c r="L22" s="8">
        <v>1045.3499999999999</v>
      </c>
      <c r="M22" s="8">
        <v>2339.4629999999902</v>
      </c>
      <c r="N22" s="3"/>
      <c r="O22" s="8">
        <f t="shared" si="0"/>
        <v>1307.3969999999986</v>
      </c>
    </row>
    <row r="23" spans="1:15" x14ac:dyDescent="0.35">
      <c r="A23" s="6">
        <v>19</v>
      </c>
      <c r="B23" s="3" t="s">
        <v>652</v>
      </c>
      <c r="C23" s="3">
        <v>5099</v>
      </c>
      <c r="D23" s="3">
        <v>62601</v>
      </c>
      <c r="E23" s="3">
        <v>67700</v>
      </c>
      <c r="F23" s="8">
        <v>29.95</v>
      </c>
      <c r="G23" s="8">
        <v>899.45899999999995</v>
      </c>
      <c r="H23" s="8">
        <v>304.98200000000003</v>
      </c>
      <c r="I23" s="8">
        <v>722.66</v>
      </c>
      <c r="J23" s="8">
        <v>574.44899999999996</v>
      </c>
      <c r="K23" s="8">
        <v>19.152999999999999</v>
      </c>
      <c r="L23" s="8">
        <v>68.930999999999997</v>
      </c>
      <c r="M23" s="8">
        <v>44.351999999999997</v>
      </c>
      <c r="N23" s="3"/>
      <c r="O23" s="8">
        <f t="shared" si="0"/>
        <v>332.99199999999996</v>
      </c>
    </row>
    <row r="24" spans="1:15" x14ac:dyDescent="0.35">
      <c r="A24" s="6">
        <v>20</v>
      </c>
      <c r="B24" s="3" t="s">
        <v>653</v>
      </c>
      <c r="C24" s="3">
        <v>21999</v>
      </c>
      <c r="D24" s="3">
        <v>18079826</v>
      </c>
      <c r="E24" s="3">
        <v>18101825</v>
      </c>
      <c r="F24" s="8">
        <v>1012.502</v>
      </c>
      <c r="G24" s="8">
        <v>363.22699999999998</v>
      </c>
      <c r="H24" s="8">
        <v>73.355999999999995</v>
      </c>
      <c r="I24" s="8">
        <v>0</v>
      </c>
      <c r="J24" s="8">
        <v>67.751000000000005</v>
      </c>
      <c r="K24" s="8">
        <v>0</v>
      </c>
      <c r="L24" s="8">
        <v>0</v>
      </c>
      <c r="M24" s="8">
        <v>0</v>
      </c>
      <c r="N24" s="3"/>
      <c r="O24" s="8">
        <f t="shared" si="0"/>
        <v>189.60449999999997</v>
      </c>
    </row>
    <row r="25" spans="1:15" x14ac:dyDescent="0.35">
      <c r="A25" s="6">
        <v>21</v>
      </c>
      <c r="B25" s="3" t="s">
        <v>654</v>
      </c>
      <c r="C25" s="3">
        <v>39274</v>
      </c>
      <c r="D25" s="3">
        <v>2380551</v>
      </c>
      <c r="E25" s="3">
        <v>2419825</v>
      </c>
      <c r="F25" s="8">
        <v>1225.08</v>
      </c>
      <c r="G25" s="8">
        <v>2595.8420000000001</v>
      </c>
      <c r="H25" s="8">
        <v>6916.6610000000001</v>
      </c>
      <c r="I25" s="8">
        <v>11438.986000000001</v>
      </c>
      <c r="J25" s="8">
        <v>5183.9530000000004</v>
      </c>
      <c r="K25" s="8">
        <v>9895.9920000000002</v>
      </c>
      <c r="L25" s="8">
        <v>2012.4549999999999</v>
      </c>
      <c r="M25" s="8">
        <v>16844.050999999999</v>
      </c>
      <c r="N25" s="3"/>
      <c r="O25" s="8">
        <f t="shared" si="0"/>
        <v>7014.1275000000005</v>
      </c>
    </row>
    <row r="26" spans="1:15" x14ac:dyDescent="0.35">
      <c r="A26" s="6">
        <v>22</v>
      </c>
      <c r="B26" s="3" t="s">
        <v>655</v>
      </c>
      <c r="C26" s="3">
        <v>8374</v>
      </c>
      <c r="D26" s="3">
        <v>29035201</v>
      </c>
      <c r="E26" s="3">
        <v>29043575</v>
      </c>
      <c r="F26" s="8">
        <v>91.61</v>
      </c>
      <c r="G26" s="8">
        <v>130.089</v>
      </c>
      <c r="H26" s="8">
        <v>303.825999999999</v>
      </c>
      <c r="I26" s="8">
        <v>319.42599999999999</v>
      </c>
      <c r="J26" s="8">
        <v>498.85700000000003</v>
      </c>
      <c r="K26" s="8">
        <v>538.32000000000005</v>
      </c>
      <c r="L26" s="8">
        <v>599.65499999999997</v>
      </c>
      <c r="M26" s="8">
        <v>935.38800000000003</v>
      </c>
      <c r="N26" s="3"/>
      <c r="O26" s="8">
        <f t="shared" si="0"/>
        <v>427.14637499999981</v>
      </c>
    </row>
    <row r="27" spans="1:15" x14ac:dyDescent="0.35">
      <c r="A27" s="6">
        <v>23</v>
      </c>
      <c r="B27" s="3" t="s">
        <v>656</v>
      </c>
      <c r="C27" s="3">
        <f>E27-D27</f>
        <v>43297</v>
      </c>
      <c r="D27" s="3">
        <v>45980469</v>
      </c>
      <c r="E27" s="3">
        <v>46023766</v>
      </c>
      <c r="F27" s="3">
        <v>568.29999999999995</v>
      </c>
      <c r="G27" s="3">
        <v>545.5</v>
      </c>
      <c r="H27" s="3">
        <v>153.4</v>
      </c>
      <c r="I27" s="3">
        <v>18.100000000000001</v>
      </c>
      <c r="J27" s="3">
        <v>26.6</v>
      </c>
      <c r="K27" s="3">
        <v>28.5</v>
      </c>
      <c r="L27" s="3">
        <v>9</v>
      </c>
      <c r="M27" s="3">
        <v>7.7</v>
      </c>
      <c r="N27" s="3"/>
      <c r="O27" s="8">
        <f t="shared" si="0"/>
        <v>169.63749999999999</v>
      </c>
    </row>
    <row r="28" spans="1:15" x14ac:dyDescent="0.35">
      <c r="A28" s="6">
        <v>24</v>
      </c>
      <c r="B28" s="3" t="s">
        <v>657</v>
      </c>
      <c r="C28" s="3">
        <f t="shared" ref="C28:C30" si="1">E28-D28</f>
        <v>28510</v>
      </c>
      <c r="D28" s="3">
        <v>46708478</v>
      </c>
      <c r="E28" s="3">
        <v>46736988</v>
      </c>
      <c r="F28" s="3">
        <v>846.7</v>
      </c>
      <c r="G28" s="3">
        <v>711</v>
      </c>
      <c r="H28" s="3">
        <v>216.8</v>
      </c>
      <c r="I28" s="3">
        <v>25.3</v>
      </c>
      <c r="J28" s="3">
        <v>47.5</v>
      </c>
      <c r="K28" s="3">
        <v>41.4</v>
      </c>
      <c r="L28" s="3">
        <v>9.8000000000000007</v>
      </c>
      <c r="M28" s="3">
        <v>5.5</v>
      </c>
      <c r="N28" s="3"/>
      <c r="O28" s="8">
        <f t="shared" si="0"/>
        <v>238</v>
      </c>
    </row>
    <row r="29" spans="1:15" x14ac:dyDescent="0.35">
      <c r="A29" s="6">
        <v>25</v>
      </c>
      <c r="B29" s="3" t="s">
        <v>658</v>
      </c>
      <c r="C29" s="3">
        <f t="shared" si="1"/>
        <v>24224</v>
      </c>
      <c r="D29" s="3">
        <v>47587715</v>
      </c>
      <c r="E29" s="3">
        <v>47611939</v>
      </c>
      <c r="F29" s="3">
        <v>898.7</v>
      </c>
      <c r="G29" s="3">
        <v>514</v>
      </c>
      <c r="H29" s="3">
        <v>276.10000000000002</v>
      </c>
      <c r="I29" s="3">
        <v>48.1</v>
      </c>
      <c r="J29" s="3">
        <v>64.2</v>
      </c>
      <c r="K29" s="3">
        <v>79.3</v>
      </c>
      <c r="L29" s="3">
        <v>51.9</v>
      </c>
      <c r="M29" s="3">
        <v>87.9</v>
      </c>
      <c r="N29" s="3"/>
      <c r="O29" s="8">
        <f t="shared" si="0"/>
        <v>252.52500000000003</v>
      </c>
    </row>
    <row r="30" spans="1:15" x14ac:dyDescent="0.35">
      <c r="A30" s="6">
        <v>26</v>
      </c>
      <c r="B30" s="3" t="s">
        <v>659</v>
      </c>
      <c r="C30" s="3">
        <f t="shared" si="1"/>
        <v>23040</v>
      </c>
      <c r="D30" s="3">
        <v>47822604</v>
      </c>
      <c r="E30" s="3">
        <v>47845644</v>
      </c>
      <c r="F30" s="3">
        <v>694.5</v>
      </c>
      <c r="G30" s="3">
        <v>222.6</v>
      </c>
      <c r="H30" s="3">
        <v>179.3</v>
      </c>
      <c r="I30" s="3">
        <v>22.4</v>
      </c>
      <c r="J30" s="3">
        <v>29.4</v>
      </c>
      <c r="K30" s="3">
        <v>38.200000000000003</v>
      </c>
      <c r="L30" s="3">
        <v>22.9</v>
      </c>
      <c r="M30" s="3">
        <v>29.1</v>
      </c>
      <c r="N30" s="3"/>
      <c r="O30" s="8">
        <f t="shared" si="0"/>
        <v>154.80000000000004</v>
      </c>
    </row>
    <row r="31" spans="1:15" x14ac:dyDescent="0.35">
      <c r="A31" s="6">
        <v>27</v>
      </c>
      <c r="B31" s="3" t="s">
        <v>660</v>
      </c>
      <c r="C31" s="3">
        <v>31324</v>
      </c>
      <c r="D31" s="3">
        <v>47246151</v>
      </c>
      <c r="E31" s="3">
        <v>47277475</v>
      </c>
      <c r="F31" s="8">
        <v>1026.182</v>
      </c>
      <c r="G31" s="8">
        <v>284.76499999999999</v>
      </c>
      <c r="H31" s="8">
        <v>91.921000000000006</v>
      </c>
      <c r="I31" s="3">
        <v>9.5</v>
      </c>
      <c r="J31" s="3">
        <v>21.6</v>
      </c>
      <c r="K31" s="3">
        <v>19.3</v>
      </c>
      <c r="L31" s="3">
        <v>1.9</v>
      </c>
      <c r="M31" s="3">
        <v>4.9000000000000004</v>
      </c>
      <c r="N31" s="3"/>
      <c r="O31" s="8">
        <f t="shared" si="0"/>
        <v>182.50850000000003</v>
      </c>
    </row>
    <row r="32" spans="1:15" x14ac:dyDescent="0.35">
      <c r="A32" s="6">
        <v>28</v>
      </c>
      <c r="B32" s="3" t="s">
        <v>661</v>
      </c>
      <c r="C32" s="3">
        <f>E32-D32</f>
        <v>26226</v>
      </c>
      <c r="D32" s="3">
        <v>48113121</v>
      </c>
      <c r="E32" s="3">
        <v>48139347</v>
      </c>
      <c r="F32" s="3">
        <v>731.3</v>
      </c>
      <c r="G32" s="3">
        <v>281.8</v>
      </c>
      <c r="H32" s="3">
        <v>179.9</v>
      </c>
      <c r="I32" s="3">
        <v>12.2</v>
      </c>
      <c r="J32" s="3">
        <v>24</v>
      </c>
      <c r="K32" s="3">
        <v>33.799999999999997</v>
      </c>
      <c r="L32" s="3">
        <v>6.7</v>
      </c>
      <c r="M32" s="3">
        <v>11.9</v>
      </c>
      <c r="N32" s="3"/>
      <c r="O32" s="8">
        <f t="shared" si="0"/>
        <v>160.20000000000002</v>
      </c>
    </row>
    <row r="33" spans="1:15" x14ac:dyDescent="0.35">
      <c r="A33" s="6">
        <v>29</v>
      </c>
      <c r="B33" s="3" t="s">
        <v>662</v>
      </c>
      <c r="C33" s="3">
        <v>15674</v>
      </c>
      <c r="D33" s="3">
        <v>279026</v>
      </c>
      <c r="E33" s="3">
        <v>294700</v>
      </c>
      <c r="F33" s="8">
        <v>857.51099999999997</v>
      </c>
      <c r="G33" s="8">
        <v>568.44899999999996</v>
      </c>
      <c r="H33" s="8">
        <v>110.148</v>
      </c>
      <c r="I33" s="3">
        <v>15.2</v>
      </c>
      <c r="J33" s="3">
        <v>38.700000000000003</v>
      </c>
      <c r="K33" s="3">
        <v>35.9</v>
      </c>
      <c r="L33" s="3">
        <v>2.7</v>
      </c>
      <c r="M33" s="3">
        <v>3.8</v>
      </c>
      <c r="N33" s="3"/>
      <c r="O33" s="8">
        <f t="shared" si="0"/>
        <v>204.05100000000002</v>
      </c>
    </row>
    <row r="34" spans="1:15" ht="15.5" customHeight="1" x14ac:dyDescent="0.35">
      <c r="A34" s="6">
        <v>30</v>
      </c>
      <c r="B34" s="3" t="s">
        <v>663</v>
      </c>
      <c r="C34" s="3">
        <v>1674</v>
      </c>
      <c r="D34" s="3">
        <v>2333201</v>
      </c>
      <c r="E34" s="3">
        <v>2334875</v>
      </c>
      <c r="F34" s="8">
        <v>291.85500000000002</v>
      </c>
      <c r="G34" s="8">
        <v>416.61099999999999</v>
      </c>
      <c r="H34" s="8">
        <v>1888.14299999999</v>
      </c>
      <c r="I34" s="8">
        <v>1197.191</v>
      </c>
      <c r="J34" s="8">
        <v>2082.759</v>
      </c>
      <c r="K34" s="3">
        <v>348.1</v>
      </c>
      <c r="L34" s="8">
        <v>815.096</v>
      </c>
      <c r="M34" s="8">
        <v>3903.6019999999999</v>
      </c>
      <c r="N34" s="3"/>
      <c r="O34" s="8">
        <f t="shared" si="0"/>
        <v>1367.9196249999986</v>
      </c>
    </row>
    <row r="35" spans="1:15" x14ac:dyDescent="0.35">
      <c r="A35" s="6">
        <v>31</v>
      </c>
      <c r="B35" s="3" t="s">
        <v>664</v>
      </c>
      <c r="C35" s="3">
        <v>17199</v>
      </c>
      <c r="D35" s="3">
        <v>2344876</v>
      </c>
      <c r="E35" s="3">
        <v>2362075</v>
      </c>
      <c r="F35" s="8">
        <v>4562.9219999999996</v>
      </c>
      <c r="G35" s="8">
        <v>5092.0209999999997</v>
      </c>
      <c r="H35" s="8">
        <v>13448.368999999901</v>
      </c>
      <c r="I35" s="8">
        <v>15415.866</v>
      </c>
      <c r="J35" s="8">
        <v>16186.54</v>
      </c>
      <c r="K35" s="8">
        <v>23999.042000000001</v>
      </c>
      <c r="L35" s="8">
        <v>14242.386</v>
      </c>
      <c r="M35" s="8">
        <v>24899.517999999902</v>
      </c>
      <c r="N35" s="3"/>
      <c r="O35" s="8">
        <f t="shared" si="0"/>
        <v>14730.832999999973</v>
      </c>
    </row>
    <row r="36" spans="1:15" x14ac:dyDescent="0.35">
      <c r="A36" s="6">
        <v>32</v>
      </c>
      <c r="B36" s="3" t="s">
        <v>665</v>
      </c>
      <c r="C36" s="3">
        <v>1349</v>
      </c>
      <c r="D36" s="3">
        <v>3870001</v>
      </c>
      <c r="E36" s="3">
        <v>3871350</v>
      </c>
      <c r="F36" s="8">
        <v>15.415999999999899</v>
      </c>
      <c r="G36" s="8">
        <v>98.587999999999994</v>
      </c>
      <c r="H36" s="8">
        <v>82.048999999999893</v>
      </c>
      <c r="I36" s="8">
        <v>123.786</v>
      </c>
      <c r="J36" s="8">
        <v>358.79599999999999</v>
      </c>
      <c r="K36" s="8">
        <v>276.13900000000001</v>
      </c>
      <c r="L36" s="8">
        <v>110.148</v>
      </c>
      <c r="M36" s="8">
        <v>1084.54</v>
      </c>
      <c r="N36" s="3"/>
      <c r="O36" s="8">
        <f t="shared" si="0"/>
        <v>268.68274999999994</v>
      </c>
    </row>
    <row r="37" spans="1:15" x14ac:dyDescent="0.35">
      <c r="A37" s="6">
        <v>33</v>
      </c>
      <c r="B37" s="3" t="s">
        <v>666</v>
      </c>
      <c r="C37" s="3">
        <v>2949</v>
      </c>
      <c r="D37" s="3">
        <v>41722601</v>
      </c>
      <c r="E37" s="3">
        <v>41725550</v>
      </c>
      <c r="F37" s="8">
        <v>1016.925</v>
      </c>
      <c r="G37" s="8">
        <v>286.10599999999999</v>
      </c>
      <c r="H37" s="8">
        <v>142.023</v>
      </c>
      <c r="I37" s="8">
        <v>30.023</v>
      </c>
      <c r="J37" s="8">
        <v>49.198999999999998</v>
      </c>
      <c r="K37" s="8">
        <v>56.359000000000002</v>
      </c>
      <c r="L37" s="8">
        <v>181.999</v>
      </c>
      <c r="M37" s="8">
        <v>264.55500000000001</v>
      </c>
      <c r="N37" s="3"/>
      <c r="O37" s="8">
        <f t="shared" si="0"/>
        <v>253.39862499999998</v>
      </c>
    </row>
    <row r="38" spans="1:15" x14ac:dyDescent="0.35">
      <c r="A38" s="6">
        <v>34</v>
      </c>
      <c r="B38" s="3" t="s">
        <v>667</v>
      </c>
      <c r="C38" s="3">
        <v>5174</v>
      </c>
      <c r="D38" s="3">
        <v>41739026</v>
      </c>
      <c r="E38" s="3">
        <v>41744200</v>
      </c>
      <c r="F38" s="8">
        <v>1366.8889999999999</v>
      </c>
      <c r="G38" s="8">
        <v>621.62400000000002</v>
      </c>
      <c r="H38" s="8">
        <v>156.58000000000001</v>
      </c>
      <c r="I38" s="8">
        <v>15.327999999999999</v>
      </c>
      <c r="J38" s="8">
        <v>58.838999999999999</v>
      </c>
      <c r="K38" s="8">
        <v>226.98599999999999</v>
      </c>
      <c r="L38" s="8">
        <v>32.658999999999999</v>
      </c>
      <c r="M38" s="8">
        <v>104.542</v>
      </c>
      <c r="N38" s="3"/>
      <c r="O38" s="8">
        <f t="shared" si="0"/>
        <v>322.93087499999996</v>
      </c>
    </row>
    <row r="39" spans="1:15" x14ac:dyDescent="0.35">
      <c r="A39" s="6">
        <v>35</v>
      </c>
      <c r="B39" s="3" t="s">
        <v>668</v>
      </c>
      <c r="C39" s="3">
        <v>2449</v>
      </c>
      <c r="D39" s="3">
        <v>49326051</v>
      </c>
      <c r="E39" s="3">
        <v>49328500</v>
      </c>
      <c r="F39" s="8">
        <v>187.05199999999999</v>
      </c>
      <c r="G39" s="8">
        <v>57.323</v>
      </c>
      <c r="H39" s="8">
        <v>22.823</v>
      </c>
      <c r="I39" s="8">
        <v>0</v>
      </c>
      <c r="J39" s="8">
        <v>14.303000000000001</v>
      </c>
      <c r="K39" s="8">
        <v>72.47</v>
      </c>
      <c r="L39" s="8">
        <v>31.548999999999999</v>
      </c>
      <c r="M39" s="8">
        <v>47.056999999999903</v>
      </c>
      <c r="N39" s="3"/>
      <c r="O39" s="8">
        <f t="shared" si="0"/>
        <v>54.072124999999986</v>
      </c>
    </row>
    <row r="40" spans="1:15" x14ac:dyDescent="0.35">
      <c r="A40" s="6">
        <v>36</v>
      </c>
      <c r="B40" s="3" t="s">
        <v>669</v>
      </c>
      <c r="C40" s="3">
        <v>6849</v>
      </c>
      <c r="D40" s="3">
        <v>467726</v>
      </c>
      <c r="E40" s="3">
        <v>474575</v>
      </c>
      <c r="F40" s="8">
        <v>764.90599999999995</v>
      </c>
      <c r="G40" s="8">
        <v>345.76600000000002</v>
      </c>
      <c r="H40" s="8">
        <v>55.744</v>
      </c>
      <c r="I40" s="3">
        <v>2.8</v>
      </c>
      <c r="J40" s="3">
        <v>5</v>
      </c>
      <c r="K40" s="3">
        <v>7.6</v>
      </c>
      <c r="L40" s="3">
        <v>0</v>
      </c>
      <c r="M40" s="3">
        <v>0.4</v>
      </c>
      <c r="N40" s="3"/>
      <c r="O40" s="8">
        <f t="shared" si="0"/>
        <v>147.77699999999999</v>
      </c>
    </row>
    <row r="41" spans="1:15" x14ac:dyDescent="0.35">
      <c r="A41" s="6">
        <v>37</v>
      </c>
      <c r="B41" s="3" t="s">
        <v>670</v>
      </c>
      <c r="C41" s="3">
        <v>18549</v>
      </c>
      <c r="D41" s="3">
        <v>314476</v>
      </c>
      <c r="E41" s="3">
        <v>333025</v>
      </c>
      <c r="F41" s="8">
        <v>260.19499999999999</v>
      </c>
      <c r="G41" s="8">
        <v>262.82400000000001</v>
      </c>
      <c r="H41" s="8">
        <v>780.32500000000005</v>
      </c>
      <c r="I41" s="8">
        <v>655.59</v>
      </c>
      <c r="J41" s="8">
        <v>1008.624</v>
      </c>
      <c r="K41" s="8">
        <v>2588.732</v>
      </c>
      <c r="L41" s="8">
        <v>1880.8340000000001</v>
      </c>
      <c r="M41" s="8">
        <v>2724.36</v>
      </c>
      <c r="N41" s="3"/>
      <c r="O41" s="8">
        <f t="shared" si="0"/>
        <v>1270.1855</v>
      </c>
    </row>
    <row r="42" spans="1:15" x14ac:dyDescent="0.35">
      <c r="A42" s="6">
        <v>38</v>
      </c>
      <c r="B42" s="3" t="s">
        <v>671</v>
      </c>
      <c r="C42" s="3">
        <v>48249</v>
      </c>
      <c r="D42" s="3">
        <v>381176</v>
      </c>
      <c r="E42" s="3">
        <v>429425</v>
      </c>
      <c r="F42" s="8">
        <v>814.09100000000001</v>
      </c>
      <c r="G42" s="8">
        <v>763.33100000000002</v>
      </c>
      <c r="H42" s="8">
        <v>2033.886</v>
      </c>
      <c r="I42" s="8">
        <v>2094.2710000000002</v>
      </c>
      <c r="J42" s="8">
        <v>2142.232</v>
      </c>
      <c r="K42" s="8">
        <v>5454.7219999999998</v>
      </c>
      <c r="L42" s="8">
        <v>4505.2920000000004</v>
      </c>
      <c r="M42" s="8">
        <v>6840.9269999999997</v>
      </c>
      <c r="N42" s="3"/>
      <c r="O42" s="8">
        <f t="shared" si="0"/>
        <v>3081.0940000000001</v>
      </c>
    </row>
    <row r="43" spans="1:15" x14ac:dyDescent="0.35">
      <c r="A43" s="6">
        <v>39</v>
      </c>
      <c r="B43" s="3" t="s">
        <v>672</v>
      </c>
      <c r="C43" s="3">
        <v>1549</v>
      </c>
      <c r="D43" s="3">
        <v>8557651</v>
      </c>
      <c r="E43" s="3">
        <v>8559200</v>
      </c>
      <c r="F43" s="8">
        <v>1253.0150000000001</v>
      </c>
      <c r="G43" s="8">
        <v>291.68200000000002</v>
      </c>
      <c r="H43" s="8">
        <v>160.11799999999999</v>
      </c>
      <c r="I43" s="3">
        <v>2.5</v>
      </c>
      <c r="J43" s="3">
        <v>2.6</v>
      </c>
      <c r="K43" s="3">
        <v>0.5</v>
      </c>
      <c r="L43" s="3">
        <v>0</v>
      </c>
      <c r="M43" s="3">
        <v>0</v>
      </c>
      <c r="N43" s="3"/>
      <c r="O43" s="8">
        <f t="shared" si="0"/>
        <v>213.801875</v>
      </c>
    </row>
    <row r="44" spans="1:15" x14ac:dyDescent="0.35">
      <c r="A44" s="6">
        <v>40</v>
      </c>
      <c r="B44" s="3" t="s">
        <v>673</v>
      </c>
      <c r="C44" s="3">
        <v>12549</v>
      </c>
      <c r="D44" s="3">
        <v>1155151</v>
      </c>
      <c r="E44" s="3">
        <v>1167700</v>
      </c>
      <c r="F44" s="8">
        <v>417.32299999999998</v>
      </c>
      <c r="G44" s="8">
        <v>83.658999999999907</v>
      </c>
      <c r="H44" s="8">
        <v>144.37899999999999</v>
      </c>
      <c r="I44" s="8">
        <v>55.402000000000001</v>
      </c>
      <c r="J44" s="8">
        <v>68.701999999999998</v>
      </c>
      <c r="K44" s="8">
        <v>331.92599999999999</v>
      </c>
      <c r="L44" s="8">
        <v>100.627</v>
      </c>
      <c r="M44" s="8">
        <v>141.43600000000001</v>
      </c>
      <c r="N44" s="3"/>
      <c r="O44" s="8">
        <f t="shared" si="0"/>
        <v>167.93174999999997</v>
      </c>
    </row>
    <row r="45" spans="1:15" x14ac:dyDescent="0.35">
      <c r="A45" s="6">
        <v>41</v>
      </c>
      <c r="B45" s="3" t="s">
        <v>674</v>
      </c>
      <c r="C45" s="3">
        <v>30049</v>
      </c>
      <c r="D45" s="3">
        <v>164471826</v>
      </c>
      <c r="E45" s="3">
        <v>164501875</v>
      </c>
      <c r="F45" s="8">
        <v>232.71599999999901</v>
      </c>
      <c r="G45" s="8">
        <v>175.07499999999999</v>
      </c>
      <c r="H45" s="8">
        <v>303.12299999999999</v>
      </c>
      <c r="I45" s="8">
        <v>261.61200000000002</v>
      </c>
      <c r="J45" s="8">
        <v>531.19500000000005</v>
      </c>
      <c r="K45" s="8">
        <v>1052.0429999999999</v>
      </c>
      <c r="L45" s="8">
        <v>584.32299999999998</v>
      </c>
      <c r="M45" s="8">
        <v>1257.703</v>
      </c>
      <c r="N45" s="3"/>
      <c r="O45" s="8">
        <f t="shared" si="0"/>
        <v>549.72374999999988</v>
      </c>
    </row>
    <row r="46" spans="1:15" x14ac:dyDescent="0.35">
      <c r="A46" s="6">
        <v>42</v>
      </c>
      <c r="B46" s="3" t="s">
        <v>675</v>
      </c>
      <c r="C46" s="3">
        <v>15424</v>
      </c>
      <c r="D46" s="3">
        <v>164517051</v>
      </c>
      <c r="E46" s="3">
        <v>164532475</v>
      </c>
      <c r="F46" s="8">
        <v>212.25</v>
      </c>
      <c r="G46" s="8">
        <v>236.37299999999999</v>
      </c>
      <c r="H46" s="8">
        <v>608.46</v>
      </c>
      <c r="I46" s="8">
        <v>544.423</v>
      </c>
      <c r="J46" s="8">
        <v>961.95600000000002</v>
      </c>
      <c r="K46" s="8">
        <v>1818.8610000000001</v>
      </c>
      <c r="L46" s="8">
        <v>1332.6869999999999</v>
      </c>
      <c r="M46" s="8">
        <v>1755.146</v>
      </c>
      <c r="N46" s="3"/>
      <c r="O46" s="8">
        <f t="shared" si="0"/>
        <v>933.76949999999999</v>
      </c>
    </row>
    <row r="47" spans="1:15" x14ac:dyDescent="0.35">
      <c r="A47" s="6">
        <v>43</v>
      </c>
      <c r="B47" s="3" t="s">
        <v>676</v>
      </c>
      <c r="C47" s="3">
        <v>9324</v>
      </c>
      <c r="D47" s="3">
        <v>164553351</v>
      </c>
      <c r="E47" s="3">
        <v>164562675</v>
      </c>
      <c r="F47" s="8">
        <v>273.74200000000002</v>
      </c>
      <c r="G47" s="8">
        <v>207.755</v>
      </c>
      <c r="H47" s="8">
        <v>577.18200000000002</v>
      </c>
      <c r="I47" s="8">
        <v>650.78</v>
      </c>
      <c r="J47" s="8">
        <v>753.69899999999996</v>
      </c>
      <c r="K47" s="8">
        <v>786.94</v>
      </c>
      <c r="L47" s="8">
        <v>750.52099999999996</v>
      </c>
      <c r="M47" s="8">
        <v>1277.2570000000001</v>
      </c>
      <c r="N47" s="3"/>
      <c r="O47" s="8">
        <f t="shared" si="0"/>
        <v>659.73450000000003</v>
      </c>
    </row>
    <row r="48" spans="1:15" x14ac:dyDescent="0.35">
      <c r="A48" s="6">
        <v>44</v>
      </c>
      <c r="B48" s="3" t="s">
        <v>677</v>
      </c>
      <c r="C48" s="3">
        <v>39799</v>
      </c>
      <c r="D48" s="3">
        <v>35442226</v>
      </c>
      <c r="E48" s="3">
        <v>35482025</v>
      </c>
      <c r="F48" s="8">
        <v>2821.15</v>
      </c>
      <c r="G48" s="8">
        <v>381.85300000000001</v>
      </c>
      <c r="H48" s="8">
        <v>363.71699999999998</v>
      </c>
      <c r="I48" s="3">
        <v>27.5</v>
      </c>
      <c r="J48" s="3">
        <v>32.200000000000003</v>
      </c>
      <c r="K48" s="3">
        <v>35.700000000000003</v>
      </c>
      <c r="L48" s="3">
        <v>5.8</v>
      </c>
      <c r="M48" s="3">
        <v>6.7</v>
      </c>
      <c r="N48" s="3"/>
      <c r="O48" s="8">
        <f t="shared" si="0"/>
        <v>459.32749999999999</v>
      </c>
    </row>
    <row r="49" spans="1:15" x14ac:dyDescent="0.35">
      <c r="A49" s="6">
        <v>45</v>
      </c>
      <c r="B49" s="3" t="s">
        <v>678</v>
      </c>
      <c r="C49" s="3">
        <v>5949</v>
      </c>
      <c r="D49" s="3">
        <v>60574276</v>
      </c>
      <c r="E49" s="3">
        <v>60580225</v>
      </c>
      <c r="F49" s="8">
        <v>730.58899999999903</v>
      </c>
      <c r="G49" s="8">
        <v>147.08600000000001</v>
      </c>
      <c r="H49" s="8">
        <v>74.316000000000003</v>
      </c>
      <c r="I49" s="3">
        <v>2</v>
      </c>
      <c r="J49" s="3">
        <v>1.9</v>
      </c>
      <c r="K49" s="3">
        <v>1</v>
      </c>
      <c r="L49" s="3">
        <v>0</v>
      </c>
      <c r="M49" s="3">
        <v>0</v>
      </c>
      <c r="N49" s="3"/>
      <c r="O49" s="8">
        <f t="shared" si="0"/>
        <v>119.61137499999988</v>
      </c>
    </row>
    <row r="50" spans="1:15" x14ac:dyDescent="0.35">
      <c r="A50" s="6">
        <v>46</v>
      </c>
      <c r="B50" s="3" t="s">
        <v>679</v>
      </c>
      <c r="C50" s="3">
        <v>66749</v>
      </c>
      <c r="D50" s="3">
        <v>98061176</v>
      </c>
      <c r="E50" s="3">
        <v>98127925</v>
      </c>
      <c r="F50" s="8">
        <v>724.03699999999901</v>
      </c>
      <c r="G50" s="8">
        <v>402.39600000000002</v>
      </c>
      <c r="H50" s="8">
        <v>22.832999999999998</v>
      </c>
      <c r="I50" s="3">
        <v>36.1</v>
      </c>
      <c r="J50" s="3">
        <v>67.2</v>
      </c>
      <c r="K50" s="3">
        <v>66.599999999999994</v>
      </c>
      <c r="L50" s="3">
        <v>15.2</v>
      </c>
      <c r="M50" s="3">
        <v>22.1</v>
      </c>
      <c r="N50" s="3"/>
      <c r="O50" s="8">
        <f t="shared" si="0"/>
        <v>169.55824999999987</v>
      </c>
    </row>
    <row r="51" spans="1:15" x14ac:dyDescent="0.35">
      <c r="A51" s="6">
        <v>47</v>
      </c>
      <c r="B51" s="3" t="s">
        <v>680</v>
      </c>
      <c r="C51" s="3">
        <v>41874</v>
      </c>
      <c r="D51" s="3">
        <v>98270226</v>
      </c>
      <c r="E51" s="3">
        <v>98312100</v>
      </c>
      <c r="F51" s="8">
        <v>1724.6</v>
      </c>
      <c r="G51" s="8">
        <v>444.78500000000003</v>
      </c>
      <c r="H51" s="8">
        <v>170.50700000000001</v>
      </c>
      <c r="I51" s="3">
        <v>52.1</v>
      </c>
      <c r="J51" s="3">
        <v>79.599999999999994</v>
      </c>
      <c r="K51" s="3">
        <v>71.7</v>
      </c>
      <c r="L51" s="3">
        <v>15.2</v>
      </c>
      <c r="M51" s="3">
        <v>17.2</v>
      </c>
      <c r="N51" s="3"/>
      <c r="O51" s="8">
        <f t="shared" si="0"/>
        <v>321.96149999999989</v>
      </c>
    </row>
    <row r="52" spans="1:15" x14ac:dyDescent="0.35">
      <c r="A52" s="6">
        <v>48</v>
      </c>
      <c r="B52" s="3" t="s">
        <v>681</v>
      </c>
      <c r="C52" s="3">
        <v>2949</v>
      </c>
      <c r="D52" s="3">
        <v>19205351</v>
      </c>
      <c r="E52" s="3">
        <v>19208300</v>
      </c>
      <c r="F52" s="8">
        <v>322.03899999999999</v>
      </c>
      <c r="G52" s="8">
        <v>615.23099999999999</v>
      </c>
      <c r="H52" s="8">
        <v>1642.665</v>
      </c>
      <c r="I52" s="8">
        <v>2244.8270000000002</v>
      </c>
      <c r="J52" s="8">
        <v>712.63499999999999</v>
      </c>
      <c r="K52" s="8">
        <v>1051.6030000000001</v>
      </c>
      <c r="L52" s="8">
        <v>582.45399999999995</v>
      </c>
      <c r="M52" s="8">
        <v>1746.5920000000001</v>
      </c>
      <c r="N52" s="3"/>
      <c r="O52" s="8">
        <f t="shared" si="0"/>
        <v>1114.75575</v>
      </c>
    </row>
    <row r="53" spans="1:15" x14ac:dyDescent="0.35">
      <c r="A53" s="6">
        <v>49</v>
      </c>
      <c r="B53" s="3" t="s">
        <v>682</v>
      </c>
      <c r="C53" s="3">
        <v>9549</v>
      </c>
      <c r="D53" s="3">
        <v>4949401</v>
      </c>
      <c r="E53" s="3">
        <v>4958950</v>
      </c>
      <c r="F53" s="8">
        <v>617.30600000000004</v>
      </c>
      <c r="G53" s="8">
        <v>291.291</v>
      </c>
      <c r="H53" s="8">
        <v>94.826999999999998</v>
      </c>
      <c r="I53" s="3">
        <v>4.4000000000000004</v>
      </c>
      <c r="J53" s="3">
        <v>5.8</v>
      </c>
      <c r="K53" s="3">
        <v>15.3</v>
      </c>
      <c r="L53" s="3">
        <v>0.4</v>
      </c>
      <c r="M53" s="3">
        <v>0.7</v>
      </c>
      <c r="N53" s="3"/>
      <c r="O53" s="8">
        <f t="shared" si="0"/>
        <v>128.75300000000001</v>
      </c>
    </row>
    <row r="54" spans="1:15" x14ac:dyDescent="0.35">
      <c r="A54" s="6">
        <v>50</v>
      </c>
      <c r="B54" s="3" t="s">
        <v>683</v>
      </c>
      <c r="C54" s="3">
        <v>3499</v>
      </c>
      <c r="D54" s="3">
        <v>11975676</v>
      </c>
      <c r="E54" s="3">
        <v>11979175</v>
      </c>
      <c r="F54" s="8">
        <v>1061.52</v>
      </c>
      <c r="G54" s="8">
        <v>288.41300000000001</v>
      </c>
      <c r="H54" s="8">
        <v>127.008</v>
      </c>
      <c r="I54" s="3">
        <v>1.6</v>
      </c>
      <c r="J54" s="3">
        <v>2</v>
      </c>
      <c r="K54" s="3">
        <v>0.1</v>
      </c>
      <c r="L54" s="3">
        <v>0</v>
      </c>
      <c r="M54" s="3">
        <v>0.1</v>
      </c>
      <c r="N54" s="3"/>
      <c r="O54" s="8">
        <f t="shared" si="0"/>
        <v>185.09262499999997</v>
      </c>
    </row>
    <row r="55" spans="1:15" x14ac:dyDescent="0.35">
      <c r="A55" s="6">
        <v>51</v>
      </c>
      <c r="B55" s="3" t="s">
        <v>684</v>
      </c>
      <c r="C55" s="3">
        <v>6324</v>
      </c>
      <c r="D55" s="3">
        <v>10057801</v>
      </c>
      <c r="E55" s="3">
        <v>10064125</v>
      </c>
      <c r="F55" s="8">
        <v>428.036</v>
      </c>
      <c r="G55" s="8">
        <v>253.03</v>
      </c>
      <c r="H55" s="8">
        <v>33.383000000000003</v>
      </c>
      <c r="I55" s="3">
        <v>5.3</v>
      </c>
      <c r="J55" s="3">
        <v>6.2</v>
      </c>
      <c r="K55" s="3">
        <v>12.8</v>
      </c>
      <c r="L55" s="3">
        <v>0.2</v>
      </c>
      <c r="M55" s="3">
        <v>1.7</v>
      </c>
      <c r="N55" s="3"/>
      <c r="O55" s="8">
        <f t="shared" si="0"/>
        <v>92.581125000000014</v>
      </c>
    </row>
    <row r="56" spans="1:15" x14ac:dyDescent="0.35">
      <c r="A56" s="6">
        <v>52</v>
      </c>
      <c r="B56" s="3" t="s">
        <v>685</v>
      </c>
      <c r="C56" s="3">
        <v>2249</v>
      </c>
      <c r="D56" s="3">
        <v>9864426</v>
      </c>
      <c r="E56" s="3">
        <v>9866675</v>
      </c>
      <c r="F56" s="8">
        <v>601.39300000000003</v>
      </c>
      <c r="G56" s="8">
        <v>371.59300000000002</v>
      </c>
      <c r="H56" s="8">
        <v>63.100999999999999</v>
      </c>
      <c r="I56" s="3">
        <v>1.6</v>
      </c>
      <c r="J56" s="3">
        <v>2.2999999999999998</v>
      </c>
      <c r="K56" s="3">
        <v>0.3</v>
      </c>
      <c r="L56" s="3">
        <v>0.2</v>
      </c>
      <c r="M56" s="3">
        <v>0.6</v>
      </c>
      <c r="N56" s="3"/>
      <c r="O56" s="8">
        <f t="shared" si="0"/>
        <v>130.13587499999997</v>
      </c>
    </row>
    <row r="57" spans="1:15" x14ac:dyDescent="0.35">
      <c r="A57" s="6">
        <v>53</v>
      </c>
      <c r="B57" s="3" t="s">
        <v>686</v>
      </c>
      <c r="C57" s="3">
        <v>2399</v>
      </c>
      <c r="D57" s="3">
        <v>42819901</v>
      </c>
      <c r="E57" s="3">
        <v>42822300</v>
      </c>
      <c r="F57" s="8">
        <v>1501.4679999999901</v>
      </c>
      <c r="G57" s="8">
        <v>34.755000000000003</v>
      </c>
      <c r="H57" s="8">
        <v>298.87200000000001</v>
      </c>
      <c r="I57" s="8">
        <v>118.422</v>
      </c>
      <c r="J57" s="8">
        <v>57.74</v>
      </c>
      <c r="K57" s="8">
        <v>181.7</v>
      </c>
      <c r="L57" s="8">
        <v>585.89800000000002</v>
      </c>
      <c r="M57" s="8">
        <v>489.31799999999998</v>
      </c>
      <c r="N57" s="3"/>
      <c r="O57" s="8">
        <f t="shared" si="0"/>
        <v>408.52162499999883</v>
      </c>
    </row>
    <row r="58" spans="1:15" x14ac:dyDescent="0.35">
      <c r="A58" s="6">
        <v>54</v>
      </c>
      <c r="B58" s="3" t="s">
        <v>687</v>
      </c>
      <c r="C58" s="3">
        <v>8599</v>
      </c>
      <c r="D58" s="3">
        <v>98472426</v>
      </c>
      <c r="E58" s="3">
        <v>98481025</v>
      </c>
      <c r="F58" s="8">
        <v>196.601</v>
      </c>
      <c r="G58" s="8">
        <v>80.605000000000004</v>
      </c>
      <c r="H58" s="8">
        <v>229.08099999999999</v>
      </c>
      <c r="I58" s="8">
        <v>219.06099999999901</v>
      </c>
      <c r="J58" s="8">
        <v>282.02100000000002</v>
      </c>
      <c r="K58" s="8">
        <v>1088.8699999999999</v>
      </c>
      <c r="L58" s="8">
        <v>746.98199999999997</v>
      </c>
      <c r="M58" s="8">
        <v>728.13599999999997</v>
      </c>
      <c r="N58" s="3"/>
      <c r="O58" s="8">
        <f t="shared" si="0"/>
        <v>446.41962499999983</v>
      </c>
    </row>
    <row r="59" spans="1:15" x14ac:dyDescent="0.35">
      <c r="A59" s="6">
        <v>55</v>
      </c>
      <c r="B59" s="3" t="s">
        <v>688</v>
      </c>
      <c r="C59" s="3">
        <v>1124</v>
      </c>
      <c r="D59" s="3">
        <v>13967076</v>
      </c>
      <c r="E59" s="3">
        <v>13968200</v>
      </c>
      <c r="F59" s="8">
        <v>431.77699999999999</v>
      </c>
      <c r="G59" s="8">
        <v>164.72099999999901</v>
      </c>
      <c r="H59" s="8">
        <v>50.795000000000002</v>
      </c>
      <c r="I59" s="3">
        <v>1.8</v>
      </c>
      <c r="J59" s="3">
        <v>1.7</v>
      </c>
      <c r="K59" s="3">
        <v>0.1</v>
      </c>
      <c r="L59" s="3">
        <v>0</v>
      </c>
      <c r="M59" s="3">
        <v>0</v>
      </c>
      <c r="N59" s="3"/>
      <c r="O59" s="8">
        <f t="shared" si="0"/>
        <v>81.361624999999876</v>
      </c>
    </row>
    <row r="60" spans="1:15" x14ac:dyDescent="0.35">
      <c r="A60" s="6">
        <v>56</v>
      </c>
      <c r="B60" s="3" t="s">
        <v>689</v>
      </c>
      <c r="C60" s="3">
        <v>16924</v>
      </c>
      <c r="D60" s="3">
        <v>3293976</v>
      </c>
      <c r="E60" s="3">
        <v>3310900</v>
      </c>
      <c r="F60" s="8">
        <v>692.67399999999998</v>
      </c>
      <c r="G60" s="8">
        <v>345.56299999999999</v>
      </c>
      <c r="H60" s="8">
        <v>71.835999999999999</v>
      </c>
      <c r="I60" s="3">
        <v>10.199999999999999</v>
      </c>
      <c r="J60" s="3">
        <v>11.4</v>
      </c>
      <c r="K60" s="3">
        <v>16.2</v>
      </c>
      <c r="L60" s="3">
        <v>0.6</v>
      </c>
      <c r="M60" s="3">
        <v>0.5</v>
      </c>
      <c r="N60" s="3"/>
      <c r="O60" s="8">
        <f t="shared" si="0"/>
        <v>143.62162500000002</v>
      </c>
    </row>
    <row r="61" spans="1:15" x14ac:dyDescent="0.35">
      <c r="A61" s="6">
        <v>57</v>
      </c>
      <c r="B61" s="3" t="s">
        <v>690</v>
      </c>
      <c r="C61" s="3">
        <v>54274</v>
      </c>
      <c r="D61" s="3">
        <v>38601</v>
      </c>
      <c r="E61" s="3">
        <v>92875</v>
      </c>
      <c r="F61" s="8">
        <v>1457.671</v>
      </c>
      <c r="G61" s="8">
        <v>340.51499999999999</v>
      </c>
      <c r="H61" s="8">
        <v>125.151</v>
      </c>
      <c r="I61" s="3">
        <v>32.6</v>
      </c>
      <c r="J61" s="3">
        <v>65.099999999999994</v>
      </c>
      <c r="K61" s="3">
        <v>46.8</v>
      </c>
      <c r="L61" s="3">
        <v>11</v>
      </c>
      <c r="M61" s="3">
        <v>5.2</v>
      </c>
      <c r="N61" s="3"/>
      <c r="O61" s="8">
        <f t="shared" si="0"/>
        <v>260.50462499999998</v>
      </c>
    </row>
    <row r="62" spans="1:15" x14ac:dyDescent="0.35">
      <c r="A62" s="6">
        <v>58</v>
      </c>
      <c r="B62" s="3" t="s">
        <v>691</v>
      </c>
      <c r="C62" s="3">
        <v>14699</v>
      </c>
      <c r="D62" s="3">
        <v>54311951</v>
      </c>
      <c r="E62" s="3">
        <v>54326650</v>
      </c>
      <c r="F62" s="8">
        <v>748.29100000000005</v>
      </c>
      <c r="G62" s="8">
        <v>212.071</v>
      </c>
      <c r="H62" s="8">
        <v>98.135000000000005</v>
      </c>
      <c r="I62" s="3">
        <v>15.7</v>
      </c>
      <c r="J62" s="3">
        <v>22.3</v>
      </c>
      <c r="K62" s="3">
        <v>25.1</v>
      </c>
      <c r="L62" s="3">
        <v>2.7</v>
      </c>
      <c r="M62" s="3">
        <v>16.5</v>
      </c>
      <c r="N62" s="3"/>
      <c r="O62" s="8">
        <f t="shared" si="0"/>
        <v>142.599625</v>
      </c>
    </row>
    <row r="63" spans="1:15" x14ac:dyDescent="0.35">
      <c r="A63" s="6">
        <v>59</v>
      </c>
      <c r="B63" s="3" t="s">
        <v>692</v>
      </c>
      <c r="C63" s="3">
        <v>24249</v>
      </c>
      <c r="D63" s="3">
        <v>54748476</v>
      </c>
      <c r="E63" s="3">
        <v>54772725</v>
      </c>
      <c r="F63" s="8">
        <v>2126.9569999999999</v>
      </c>
      <c r="G63" s="8">
        <v>582.51</v>
      </c>
      <c r="H63" s="8">
        <v>267.16399999999999</v>
      </c>
      <c r="I63" s="3">
        <v>29</v>
      </c>
      <c r="J63" s="3">
        <v>39.200000000000003</v>
      </c>
      <c r="K63" s="3">
        <v>25.1</v>
      </c>
      <c r="L63" s="3">
        <v>8.5</v>
      </c>
      <c r="M63" s="3">
        <v>6.9</v>
      </c>
      <c r="N63" s="3"/>
      <c r="O63" s="8">
        <f t="shared" si="0"/>
        <v>385.6663749999999</v>
      </c>
    </row>
    <row r="64" spans="1:15" x14ac:dyDescent="0.35">
      <c r="A64" s="6">
        <v>60</v>
      </c>
      <c r="B64" s="3" t="s">
        <v>693</v>
      </c>
      <c r="C64" s="3">
        <v>1449</v>
      </c>
      <c r="D64" s="3">
        <v>197976</v>
      </c>
      <c r="E64" s="3">
        <v>199425</v>
      </c>
      <c r="F64" s="8">
        <v>1219.1949999999999</v>
      </c>
      <c r="G64" s="8">
        <v>251.45400000000001</v>
      </c>
      <c r="H64" s="8">
        <v>100.3</v>
      </c>
      <c r="I64" s="3">
        <v>2.2000000000000002</v>
      </c>
      <c r="J64" s="3">
        <v>3.2</v>
      </c>
      <c r="K64" s="3">
        <v>0.9</v>
      </c>
      <c r="L64" s="3">
        <v>2.7</v>
      </c>
      <c r="M64" s="3">
        <v>3.1</v>
      </c>
      <c r="N64" s="3"/>
      <c r="O64" s="8">
        <f t="shared" si="0"/>
        <v>197.881125</v>
      </c>
    </row>
    <row r="65" spans="1:15" x14ac:dyDescent="0.35">
      <c r="A65" s="6">
        <v>61</v>
      </c>
      <c r="B65" s="3" t="s">
        <v>694</v>
      </c>
      <c r="C65" s="3">
        <v>5749</v>
      </c>
      <c r="D65" s="3">
        <v>12918976</v>
      </c>
      <c r="E65" s="3">
        <v>12924725</v>
      </c>
      <c r="F65" s="8">
        <v>757.22</v>
      </c>
      <c r="G65" s="8">
        <v>330.57499999999999</v>
      </c>
      <c r="H65" s="8">
        <v>82.277999999999906</v>
      </c>
      <c r="I65" s="3">
        <v>2.8</v>
      </c>
      <c r="J65" s="3">
        <v>4.8</v>
      </c>
      <c r="K65" s="3">
        <v>0.9</v>
      </c>
      <c r="L65" s="3">
        <v>0.4</v>
      </c>
      <c r="M65" s="3">
        <v>0.2</v>
      </c>
      <c r="N65" s="3"/>
      <c r="O65" s="8">
        <f t="shared" si="0"/>
        <v>147.396625</v>
      </c>
    </row>
    <row r="66" spans="1:15" x14ac:dyDescent="0.35">
      <c r="A66" s="6">
        <v>62</v>
      </c>
      <c r="B66" s="3" t="s">
        <v>695</v>
      </c>
      <c r="C66" s="3">
        <v>2649</v>
      </c>
      <c r="D66" s="3">
        <v>48436401</v>
      </c>
      <c r="E66" s="3">
        <v>48439050</v>
      </c>
      <c r="F66" s="8">
        <v>1712.7460000000001</v>
      </c>
      <c r="G66" s="8">
        <v>390.27</v>
      </c>
      <c r="H66" s="8">
        <v>214.90799999999999</v>
      </c>
      <c r="I66" s="3">
        <v>2.8</v>
      </c>
      <c r="J66" s="3">
        <v>2.4</v>
      </c>
      <c r="K66" s="3">
        <v>0.1</v>
      </c>
      <c r="L66" s="3">
        <v>0</v>
      </c>
      <c r="M66" s="3">
        <v>0</v>
      </c>
      <c r="N66" s="3"/>
      <c r="O66" s="8">
        <f t="shared" si="0"/>
        <v>290.40300000000002</v>
      </c>
    </row>
    <row r="67" spans="1:15" x14ac:dyDescent="0.35">
      <c r="A67" s="6">
        <v>63</v>
      </c>
      <c r="B67" s="3" t="s">
        <v>696</v>
      </c>
      <c r="C67" s="3">
        <v>9699</v>
      </c>
      <c r="D67" s="3">
        <v>69240351</v>
      </c>
      <c r="E67" s="3">
        <v>69250050</v>
      </c>
      <c r="F67" s="8">
        <v>292.185</v>
      </c>
      <c r="G67" s="8">
        <v>176.91399999999999</v>
      </c>
      <c r="H67" s="8">
        <v>29.201000000000001</v>
      </c>
      <c r="I67" s="3">
        <v>3.4</v>
      </c>
      <c r="J67" s="3">
        <v>6.6</v>
      </c>
      <c r="K67" s="3">
        <v>5.3</v>
      </c>
      <c r="L67" s="3">
        <v>3.1</v>
      </c>
      <c r="M67" s="3">
        <v>1.9</v>
      </c>
      <c r="N67" s="3"/>
      <c r="O67" s="8">
        <f t="shared" si="0"/>
        <v>64.825000000000003</v>
      </c>
    </row>
    <row r="68" spans="1:15" x14ac:dyDescent="0.35">
      <c r="A68" s="6">
        <v>64</v>
      </c>
      <c r="B68" s="3" t="s">
        <v>697</v>
      </c>
      <c r="C68" s="3">
        <v>11774</v>
      </c>
      <c r="D68" s="3">
        <v>74516726</v>
      </c>
      <c r="E68" s="3">
        <v>74528500</v>
      </c>
      <c r="F68" s="8">
        <v>1165.482</v>
      </c>
      <c r="G68" s="8">
        <v>1299.175</v>
      </c>
      <c r="H68" s="8">
        <v>4426.3029999999999</v>
      </c>
      <c r="I68" s="8">
        <v>4643.8019999999997</v>
      </c>
      <c r="J68" s="8">
        <v>3346.8510000000001</v>
      </c>
      <c r="K68" s="8">
        <v>5688.6390000000001</v>
      </c>
      <c r="L68" s="8">
        <v>3851.404</v>
      </c>
      <c r="M68" s="8">
        <v>8437.9089999999997</v>
      </c>
      <c r="N68" s="3"/>
      <c r="O68" s="8">
        <f t="shared" si="0"/>
        <v>4107.4456250000003</v>
      </c>
    </row>
    <row r="69" spans="1:15" x14ac:dyDescent="0.35">
      <c r="A69" s="6">
        <v>65</v>
      </c>
      <c r="B69" s="3" t="s">
        <v>698</v>
      </c>
      <c r="C69" s="3">
        <v>19074</v>
      </c>
      <c r="D69" s="3">
        <v>74540876</v>
      </c>
      <c r="E69" s="3">
        <v>74559950</v>
      </c>
      <c r="F69" s="8">
        <v>1189.8889999999999</v>
      </c>
      <c r="G69" s="8">
        <v>1221.6020000000001</v>
      </c>
      <c r="H69" s="8">
        <v>2954.942</v>
      </c>
      <c r="I69" s="8">
        <v>3917.28</v>
      </c>
      <c r="J69" s="8">
        <v>3249.627</v>
      </c>
      <c r="K69" s="8">
        <v>5171.2109999999902</v>
      </c>
      <c r="L69" s="8">
        <v>3645.8809999999999</v>
      </c>
      <c r="M69" s="8">
        <v>7199.95</v>
      </c>
      <c r="N69" s="3"/>
      <c r="O69" s="8">
        <f t="shared" si="0"/>
        <v>3568.7977499999993</v>
      </c>
    </row>
    <row r="70" spans="1:15" x14ac:dyDescent="0.35">
      <c r="A70" s="6">
        <v>66</v>
      </c>
      <c r="B70" s="3" t="s">
        <v>699</v>
      </c>
      <c r="C70" s="3">
        <v>3349</v>
      </c>
      <c r="D70" s="3">
        <v>74561551</v>
      </c>
      <c r="E70" s="3">
        <v>74564900</v>
      </c>
      <c r="F70" s="8">
        <v>400.685</v>
      </c>
      <c r="G70" s="8">
        <v>473.56200000000001</v>
      </c>
      <c r="H70" s="8">
        <v>1105.9680000000001</v>
      </c>
      <c r="I70" s="8">
        <v>1671.9389999999901</v>
      </c>
      <c r="J70" s="8">
        <v>1172.741</v>
      </c>
      <c r="K70" s="8">
        <v>1552.75</v>
      </c>
      <c r="L70" s="8">
        <v>1887.7719999999999</v>
      </c>
      <c r="M70" s="8">
        <v>3986.587</v>
      </c>
      <c r="N70" s="3"/>
      <c r="O70" s="8">
        <f t="shared" si="0"/>
        <v>1531.5004999999987</v>
      </c>
    </row>
    <row r="71" spans="1:15" x14ac:dyDescent="0.35">
      <c r="A71" s="6">
        <v>67</v>
      </c>
      <c r="B71" s="3" t="s">
        <v>700</v>
      </c>
      <c r="C71" s="3">
        <v>3074</v>
      </c>
      <c r="D71" s="3">
        <v>156701</v>
      </c>
      <c r="E71" s="3">
        <v>159775</v>
      </c>
      <c r="F71" s="8">
        <v>213.291</v>
      </c>
      <c r="G71" s="8">
        <v>345.14499999999998</v>
      </c>
      <c r="H71" s="8">
        <v>494.37799999999999</v>
      </c>
      <c r="I71" s="8">
        <v>1204.174</v>
      </c>
      <c r="J71" s="8">
        <v>533.85900000000004</v>
      </c>
      <c r="K71" s="8">
        <v>349.93099999999998</v>
      </c>
      <c r="L71" s="8">
        <v>246.73599999999999</v>
      </c>
      <c r="M71" s="8">
        <v>1329.5</v>
      </c>
      <c r="N71" s="3"/>
      <c r="O71" s="8">
        <f t="shared" si="0"/>
        <v>589.6267499999999</v>
      </c>
    </row>
    <row r="72" spans="1:15" x14ac:dyDescent="0.35">
      <c r="A72" s="6">
        <v>68</v>
      </c>
      <c r="B72" s="3" t="s">
        <v>701</v>
      </c>
      <c r="C72" s="3">
        <v>23149</v>
      </c>
      <c r="D72" s="3">
        <v>39459176</v>
      </c>
      <c r="E72" s="3">
        <v>39482325</v>
      </c>
      <c r="F72" s="8">
        <v>389.890999999999</v>
      </c>
      <c r="G72" s="8">
        <v>303.80900000000003</v>
      </c>
      <c r="H72" s="8">
        <v>1236.586</v>
      </c>
      <c r="I72" s="8">
        <v>1260.739</v>
      </c>
      <c r="J72" s="8">
        <v>930.76700000000005</v>
      </c>
      <c r="K72" s="8">
        <v>1938.0360000000001</v>
      </c>
      <c r="L72" s="8">
        <v>2410.346</v>
      </c>
      <c r="M72" s="8">
        <v>3738.1889999999999</v>
      </c>
      <c r="N72" s="3"/>
      <c r="O72" s="8">
        <f t="shared" si="0"/>
        <v>1526.0453749999999</v>
      </c>
    </row>
    <row r="73" spans="1:15" x14ac:dyDescent="0.35">
      <c r="A73" s="6">
        <v>69</v>
      </c>
      <c r="B73" s="3" t="s">
        <v>702</v>
      </c>
      <c r="C73" s="3">
        <v>18974</v>
      </c>
      <c r="D73" s="3">
        <v>50172476</v>
      </c>
      <c r="E73" s="3">
        <v>50191450</v>
      </c>
      <c r="F73" s="8">
        <v>1052.789</v>
      </c>
      <c r="G73" s="8">
        <v>553.06600000000003</v>
      </c>
      <c r="H73" s="8">
        <v>1193.5530000000001</v>
      </c>
      <c r="I73" s="8">
        <v>1296.029</v>
      </c>
      <c r="J73" s="8">
        <v>867.70600000000002</v>
      </c>
      <c r="K73" s="8">
        <v>1542.2190000000001</v>
      </c>
      <c r="L73" s="8">
        <v>1560.5920000000001</v>
      </c>
      <c r="M73" s="8">
        <v>2311.75</v>
      </c>
      <c r="N73" s="3"/>
      <c r="O73" s="8">
        <f t="shared" si="0"/>
        <v>1297.213</v>
      </c>
    </row>
    <row r="74" spans="1:15" x14ac:dyDescent="0.35">
      <c r="A74" s="6">
        <v>70</v>
      </c>
      <c r="B74" s="3" t="s">
        <v>703</v>
      </c>
      <c r="C74" s="3">
        <v>29874</v>
      </c>
      <c r="D74" s="3">
        <v>50811951</v>
      </c>
      <c r="E74" s="3">
        <v>50841825</v>
      </c>
      <c r="F74" s="8">
        <v>1593.6589999999901</v>
      </c>
      <c r="G74" s="8">
        <v>873.01</v>
      </c>
      <c r="H74" s="8">
        <v>1575.8420000000001</v>
      </c>
      <c r="I74" s="8">
        <v>2039.0129999999999</v>
      </c>
      <c r="J74" s="8">
        <v>1230.72</v>
      </c>
      <c r="K74" s="8">
        <v>2244.5210000000002</v>
      </c>
      <c r="L74" s="8">
        <v>2012.145</v>
      </c>
      <c r="M74" s="8">
        <v>2577.7550000000001</v>
      </c>
      <c r="N74" s="3"/>
      <c r="O74" s="8">
        <f t="shared" ref="O74" si="2">AVERAGE(F74:M74)</f>
        <v>1768.3331249999987</v>
      </c>
    </row>
  </sheetData>
  <pageMargins left="0.75" right="0.75" top="1" bottom="1" header="0.5" footer="0.5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69A55-7BF2-471E-8159-EDB20497920D}">
  <dimension ref="A2:M270"/>
  <sheetViews>
    <sheetView zoomScale="85" zoomScaleNormal="85" workbookViewId="0">
      <selection activeCell="A2" sqref="A2"/>
    </sheetView>
  </sheetViews>
  <sheetFormatPr defaultColWidth="10.6640625" defaultRowHeight="15.5" x14ac:dyDescent="0.35"/>
  <cols>
    <col min="2" max="2" width="15.08203125" bestFit="1" customWidth="1"/>
    <col min="3" max="3" width="34.9140625" bestFit="1" customWidth="1"/>
  </cols>
  <sheetData>
    <row r="2" spans="1:13" ht="18" x14ac:dyDescent="0.35">
      <c r="A2" s="5" t="s">
        <v>704</v>
      </c>
    </row>
    <row r="4" spans="1:13" ht="25.5" customHeight="1" x14ac:dyDescent="0.35">
      <c r="A4" s="6"/>
      <c r="B4" s="3" t="s">
        <v>87</v>
      </c>
      <c r="C4" s="3" t="s">
        <v>88</v>
      </c>
      <c r="D4" s="7" t="s">
        <v>625</v>
      </c>
      <c r="E4" s="7" t="s">
        <v>626</v>
      </c>
      <c r="F4" s="7" t="s">
        <v>627</v>
      </c>
      <c r="G4" s="7" t="s">
        <v>628</v>
      </c>
      <c r="H4" s="7" t="s">
        <v>629</v>
      </c>
      <c r="I4" s="7" t="s">
        <v>630</v>
      </c>
      <c r="J4" s="7" t="s">
        <v>631</v>
      </c>
      <c r="K4" s="7" t="s">
        <v>632</v>
      </c>
      <c r="L4" s="7"/>
      <c r="M4" s="7" t="s">
        <v>633</v>
      </c>
    </row>
    <row r="5" spans="1:13" x14ac:dyDescent="0.35">
      <c r="A5" s="6">
        <v>1</v>
      </c>
      <c r="B5" s="3" t="s">
        <v>89</v>
      </c>
      <c r="C5" s="3" t="s">
        <v>90</v>
      </c>
      <c r="D5" s="8">
        <v>4.1079999999999997</v>
      </c>
      <c r="E5" s="8">
        <v>5.7670000000000003</v>
      </c>
      <c r="F5" s="8">
        <v>18.248999999999999</v>
      </c>
      <c r="G5" s="8">
        <v>6.5330000000000004</v>
      </c>
      <c r="H5" s="8">
        <v>151.083</v>
      </c>
      <c r="I5" s="8">
        <v>7.8949999999999996</v>
      </c>
      <c r="J5" s="8">
        <v>39.823</v>
      </c>
      <c r="K5" s="8">
        <v>12.654</v>
      </c>
      <c r="L5" s="3"/>
      <c r="M5" s="8">
        <f>AVERAGE(D5:K5)</f>
        <v>30.764000000000003</v>
      </c>
    </row>
    <row r="6" spans="1:13" x14ac:dyDescent="0.35">
      <c r="A6" s="6">
        <v>2</v>
      </c>
      <c r="B6" s="3" t="s">
        <v>91</v>
      </c>
      <c r="C6" s="3" t="s">
        <v>92</v>
      </c>
      <c r="D6" s="8">
        <v>1.042</v>
      </c>
      <c r="E6" s="8">
        <v>26.251999999999999</v>
      </c>
      <c r="F6" s="8">
        <v>5.6130000000000004</v>
      </c>
      <c r="G6" s="8">
        <v>15.444000000000001</v>
      </c>
      <c r="H6" s="8">
        <v>2.3839999999999999</v>
      </c>
      <c r="I6" s="8">
        <v>0.20599999999999999</v>
      </c>
      <c r="J6" s="8">
        <v>1.0409999999999999</v>
      </c>
      <c r="K6" s="8">
        <v>0.97599999999999998</v>
      </c>
      <c r="L6" s="3"/>
      <c r="M6" s="8">
        <f t="shared" ref="M6:M69" si="0">AVERAGE(D6:K6)</f>
        <v>6.6197500000000007</v>
      </c>
    </row>
    <row r="7" spans="1:13" x14ac:dyDescent="0.35">
      <c r="A7" s="6">
        <v>3</v>
      </c>
      <c r="B7" s="3" t="s">
        <v>93</v>
      </c>
      <c r="C7" s="3" t="s">
        <v>94</v>
      </c>
      <c r="D7" s="8">
        <v>0.998</v>
      </c>
      <c r="E7" s="8">
        <v>22.879000000000001</v>
      </c>
      <c r="F7" s="8">
        <v>9.5719999999999992</v>
      </c>
      <c r="G7" s="8">
        <v>11.946999999999999</v>
      </c>
      <c r="H7" s="8">
        <v>5.5730000000000004</v>
      </c>
      <c r="I7" s="8">
        <v>0.52900000000000003</v>
      </c>
      <c r="J7" s="8">
        <v>2.4209999999999998</v>
      </c>
      <c r="K7" s="8">
        <v>0.51400000000000001</v>
      </c>
      <c r="L7" s="3"/>
      <c r="M7" s="8">
        <f t="shared" si="0"/>
        <v>6.8041250000000009</v>
      </c>
    </row>
    <row r="8" spans="1:13" x14ac:dyDescent="0.35">
      <c r="A8" s="6">
        <v>4</v>
      </c>
      <c r="B8" s="3" t="s">
        <v>95</v>
      </c>
      <c r="C8" s="3" t="s">
        <v>96</v>
      </c>
      <c r="D8" s="8">
        <v>3.5619999999999998</v>
      </c>
      <c r="E8" s="8">
        <v>11.532</v>
      </c>
      <c r="F8" s="8">
        <v>104.471</v>
      </c>
      <c r="G8" s="8">
        <v>18.843</v>
      </c>
      <c r="H8" s="8">
        <v>178.91499999999999</v>
      </c>
      <c r="I8" s="8">
        <v>72.710999999999999</v>
      </c>
      <c r="J8" s="8">
        <v>202.37</v>
      </c>
      <c r="K8" s="8">
        <v>4.0810000000000004</v>
      </c>
      <c r="L8" s="3"/>
      <c r="M8" s="8">
        <f t="shared" si="0"/>
        <v>74.560625000000002</v>
      </c>
    </row>
    <row r="9" spans="1:13" x14ac:dyDescent="0.35">
      <c r="A9" s="6">
        <v>5</v>
      </c>
      <c r="B9" s="3" t="s">
        <v>97</v>
      </c>
      <c r="C9" s="3" t="s">
        <v>98</v>
      </c>
      <c r="D9" s="8">
        <v>0.214</v>
      </c>
      <c r="E9" s="8">
        <v>1.1220000000000001</v>
      </c>
      <c r="F9" s="8">
        <v>6.3550000000000004</v>
      </c>
      <c r="G9" s="8">
        <v>1.9059999999999999</v>
      </c>
      <c r="H9" s="8">
        <v>4.0289999999999999</v>
      </c>
      <c r="I9" s="8">
        <v>5.3040000000000003</v>
      </c>
      <c r="J9" s="8">
        <v>61.875</v>
      </c>
      <c r="K9" s="8">
        <v>1.218</v>
      </c>
      <c r="L9" s="3"/>
      <c r="M9" s="8">
        <f t="shared" si="0"/>
        <v>10.252875000000001</v>
      </c>
    </row>
    <row r="10" spans="1:13" x14ac:dyDescent="0.35">
      <c r="A10" s="6">
        <v>6</v>
      </c>
      <c r="B10" s="3" t="s">
        <v>99</v>
      </c>
      <c r="C10" s="3" t="s">
        <v>100</v>
      </c>
      <c r="D10" s="8">
        <v>1.077</v>
      </c>
      <c r="E10" s="8">
        <v>2.6040000000000001</v>
      </c>
      <c r="F10" s="8">
        <v>1.353</v>
      </c>
      <c r="G10" s="8">
        <v>4.6289999999999996</v>
      </c>
      <c r="H10" s="8">
        <v>36.412999999999997</v>
      </c>
      <c r="I10" s="8">
        <v>3.8660000000000001</v>
      </c>
      <c r="J10" s="8">
        <v>3.6659999999999999</v>
      </c>
      <c r="K10" s="8">
        <v>4.8179999999999996</v>
      </c>
      <c r="L10" s="3"/>
      <c r="M10" s="8">
        <f t="shared" si="0"/>
        <v>7.3032499999999985</v>
      </c>
    </row>
    <row r="11" spans="1:13" x14ac:dyDescent="0.35">
      <c r="A11" s="6">
        <v>7</v>
      </c>
      <c r="B11" s="3" t="s">
        <v>101</v>
      </c>
      <c r="C11" s="3" t="s">
        <v>102</v>
      </c>
      <c r="D11" s="8">
        <v>3.6520000000000001</v>
      </c>
      <c r="E11" s="8">
        <v>11.468999999999999</v>
      </c>
      <c r="F11" s="8">
        <v>100.29600000000001</v>
      </c>
      <c r="G11" s="8">
        <v>19.356000000000002</v>
      </c>
      <c r="H11" s="8">
        <v>180.303</v>
      </c>
      <c r="I11" s="8">
        <v>55.896000000000001</v>
      </c>
      <c r="J11" s="8">
        <v>158.96899999999999</v>
      </c>
      <c r="K11" s="8">
        <v>5.694</v>
      </c>
      <c r="L11" s="3"/>
      <c r="M11" s="8">
        <f t="shared" si="0"/>
        <v>66.954374999999999</v>
      </c>
    </row>
    <row r="12" spans="1:13" x14ac:dyDescent="0.35">
      <c r="A12" s="6">
        <v>8</v>
      </c>
      <c r="B12" s="3" t="s">
        <v>103</v>
      </c>
      <c r="C12" s="3" t="s">
        <v>104</v>
      </c>
      <c r="D12" s="8">
        <v>7.0229999999999997</v>
      </c>
      <c r="E12" s="8">
        <v>22.364000000000001</v>
      </c>
      <c r="F12" s="8">
        <v>151.82499999999999</v>
      </c>
      <c r="G12" s="8">
        <v>42.066000000000003</v>
      </c>
      <c r="H12" s="8">
        <v>249.501</v>
      </c>
      <c r="I12" s="8">
        <v>60.093000000000004</v>
      </c>
      <c r="J12" s="8">
        <v>70.277000000000001</v>
      </c>
      <c r="K12" s="8">
        <v>20.25</v>
      </c>
      <c r="L12" s="3"/>
      <c r="M12" s="8">
        <f t="shared" si="0"/>
        <v>77.924875</v>
      </c>
    </row>
    <row r="13" spans="1:13" x14ac:dyDescent="0.35">
      <c r="A13" s="6">
        <v>9</v>
      </c>
      <c r="B13" s="3" t="s">
        <v>105</v>
      </c>
      <c r="C13" s="3" t="s">
        <v>106</v>
      </c>
      <c r="D13" s="8">
        <v>2.9159999999999999</v>
      </c>
      <c r="E13" s="8">
        <v>10.023999999999999</v>
      </c>
      <c r="F13" s="8">
        <v>1.583</v>
      </c>
      <c r="G13" s="8">
        <v>19.568999999999999</v>
      </c>
      <c r="H13" s="8">
        <v>72.22</v>
      </c>
      <c r="I13" s="8">
        <v>6.0220000000000002</v>
      </c>
      <c r="J13" s="8">
        <v>0.83299999999999996</v>
      </c>
      <c r="K13" s="8">
        <v>10.36</v>
      </c>
      <c r="L13" s="3"/>
      <c r="M13" s="8">
        <f t="shared" si="0"/>
        <v>15.440875</v>
      </c>
    </row>
    <row r="14" spans="1:13" x14ac:dyDescent="0.35">
      <c r="A14" s="6">
        <v>10</v>
      </c>
      <c r="B14" s="3" t="s">
        <v>107</v>
      </c>
      <c r="C14" s="3" t="s">
        <v>108</v>
      </c>
      <c r="D14" s="8">
        <v>7.0330000000000004</v>
      </c>
      <c r="E14" s="8">
        <v>22.123000000000001</v>
      </c>
      <c r="F14" s="8">
        <v>152.49700000000001</v>
      </c>
      <c r="G14" s="8">
        <v>41.637</v>
      </c>
      <c r="H14" s="8">
        <v>250.13900000000001</v>
      </c>
      <c r="I14" s="8">
        <v>60.837000000000003</v>
      </c>
      <c r="J14" s="8">
        <v>73.454999999999998</v>
      </c>
      <c r="K14" s="8">
        <v>19.998000000000001</v>
      </c>
      <c r="L14" s="3"/>
      <c r="M14" s="8">
        <f t="shared" si="0"/>
        <v>78.464875000000021</v>
      </c>
    </row>
    <row r="15" spans="1:13" x14ac:dyDescent="0.35">
      <c r="A15" s="6">
        <v>11</v>
      </c>
      <c r="B15" s="3" t="s">
        <v>109</v>
      </c>
      <c r="C15" s="3" t="s">
        <v>110</v>
      </c>
      <c r="D15" s="8">
        <v>1.0509999999999999</v>
      </c>
      <c r="E15" s="8">
        <v>2.1779999999999999</v>
      </c>
      <c r="F15" s="8">
        <v>2.0760000000000001</v>
      </c>
      <c r="G15" s="8">
        <v>5.3140000000000001</v>
      </c>
      <c r="H15" s="8">
        <v>17.178000000000001</v>
      </c>
      <c r="I15" s="8">
        <v>2.27</v>
      </c>
      <c r="J15" s="8">
        <v>2.1179999999999999</v>
      </c>
      <c r="K15" s="8">
        <v>4.2409999999999997</v>
      </c>
      <c r="L15" s="3"/>
      <c r="M15" s="8">
        <f t="shared" si="0"/>
        <v>4.5532500000000002</v>
      </c>
    </row>
    <row r="16" spans="1:13" x14ac:dyDescent="0.35">
      <c r="A16" s="6">
        <v>12</v>
      </c>
      <c r="B16" s="3" t="s">
        <v>111</v>
      </c>
      <c r="C16" s="3" t="s">
        <v>112</v>
      </c>
      <c r="D16" s="8">
        <v>3.613</v>
      </c>
      <c r="E16" s="8">
        <v>2.931</v>
      </c>
      <c r="F16" s="8">
        <v>1.4390000000000001</v>
      </c>
      <c r="G16" s="8">
        <v>2.839</v>
      </c>
      <c r="H16" s="8">
        <v>10.167</v>
      </c>
      <c r="I16" s="8">
        <v>2.379</v>
      </c>
      <c r="J16" s="8">
        <v>6.0659999999999998</v>
      </c>
      <c r="K16" s="8">
        <v>39.161000000000001</v>
      </c>
      <c r="L16" s="3"/>
      <c r="M16" s="8">
        <f t="shared" si="0"/>
        <v>8.5743749999999999</v>
      </c>
    </row>
    <row r="17" spans="1:13" x14ac:dyDescent="0.35">
      <c r="A17" s="6">
        <v>13</v>
      </c>
      <c r="B17" s="3" t="s">
        <v>113</v>
      </c>
      <c r="C17" s="3" t="s">
        <v>114</v>
      </c>
      <c r="D17" s="8">
        <v>0.53800000000000003</v>
      </c>
      <c r="E17" s="8">
        <v>20.300999999999998</v>
      </c>
      <c r="F17" s="8">
        <v>9.3559999999999999</v>
      </c>
      <c r="G17" s="8">
        <v>10.321999999999999</v>
      </c>
      <c r="H17" s="8">
        <v>2.472</v>
      </c>
      <c r="I17" s="8">
        <v>0.13700000000000001</v>
      </c>
      <c r="J17" s="8">
        <v>0.20799999999999999</v>
      </c>
      <c r="K17" s="8">
        <v>0.18099999999999999</v>
      </c>
      <c r="L17" s="3"/>
      <c r="M17" s="8">
        <f t="shared" si="0"/>
        <v>5.4393749999999992</v>
      </c>
    </row>
    <row r="18" spans="1:13" x14ac:dyDescent="0.35">
      <c r="A18" s="6">
        <v>14</v>
      </c>
      <c r="B18" s="3" t="s">
        <v>115</v>
      </c>
      <c r="C18" s="3" t="s">
        <v>116</v>
      </c>
      <c r="D18" s="8">
        <v>4.9320000000000004</v>
      </c>
      <c r="E18" s="8">
        <v>8.8140000000000001</v>
      </c>
      <c r="F18" s="8">
        <v>126.009</v>
      </c>
      <c r="G18" s="8">
        <v>32.594000000000001</v>
      </c>
      <c r="H18" s="8">
        <v>144.20099999999999</v>
      </c>
      <c r="I18" s="8">
        <v>53.789000000000001</v>
      </c>
      <c r="J18" s="8">
        <v>66.513000000000005</v>
      </c>
      <c r="K18" s="8">
        <v>7.3620000000000001</v>
      </c>
      <c r="L18" s="3"/>
      <c r="M18" s="8">
        <f t="shared" si="0"/>
        <v>55.52675</v>
      </c>
    </row>
    <row r="19" spans="1:13" x14ac:dyDescent="0.35">
      <c r="A19" s="6">
        <v>15</v>
      </c>
      <c r="B19" s="3" t="s">
        <v>117</v>
      </c>
      <c r="C19" s="3" t="s">
        <v>118</v>
      </c>
      <c r="D19" s="8">
        <v>0.20499999999999999</v>
      </c>
      <c r="E19" s="8">
        <v>1.125</v>
      </c>
      <c r="F19" s="8">
        <v>1.077</v>
      </c>
      <c r="G19" s="8">
        <v>1.3520000000000001</v>
      </c>
      <c r="H19" s="8">
        <v>15.263</v>
      </c>
      <c r="I19" s="8">
        <v>2.6080000000000001</v>
      </c>
      <c r="J19" s="8">
        <v>0.47099999999999997</v>
      </c>
      <c r="K19" s="8">
        <v>2.44</v>
      </c>
      <c r="L19" s="3"/>
      <c r="M19" s="8">
        <f t="shared" si="0"/>
        <v>3.067625</v>
      </c>
    </row>
    <row r="20" spans="1:13" x14ac:dyDescent="0.35">
      <c r="A20" s="6">
        <v>16</v>
      </c>
      <c r="B20" s="3" t="s">
        <v>119</v>
      </c>
      <c r="C20" s="3" t="s">
        <v>120</v>
      </c>
      <c r="D20" s="8">
        <v>0.22700000000000001</v>
      </c>
      <c r="E20" s="8">
        <v>1.4970000000000001</v>
      </c>
      <c r="F20" s="8">
        <v>0.99299999999999999</v>
      </c>
      <c r="G20" s="8">
        <v>1.4650000000000001</v>
      </c>
      <c r="H20" s="8">
        <v>15.877000000000001</v>
      </c>
      <c r="I20" s="8">
        <v>2.8319999999999999</v>
      </c>
      <c r="J20" s="8">
        <v>0.63200000000000001</v>
      </c>
      <c r="K20" s="8">
        <v>2.2599999999999998</v>
      </c>
      <c r="L20" s="3"/>
      <c r="M20" s="8">
        <f t="shared" si="0"/>
        <v>3.2228750000000002</v>
      </c>
    </row>
    <row r="21" spans="1:13" x14ac:dyDescent="0.35">
      <c r="A21" s="6">
        <v>17</v>
      </c>
      <c r="B21" s="3" t="s">
        <v>121</v>
      </c>
      <c r="C21" s="3" t="s">
        <v>122</v>
      </c>
      <c r="D21" s="8">
        <v>0.20499999999999999</v>
      </c>
      <c r="E21" s="8">
        <v>1.3720000000000001</v>
      </c>
      <c r="F21" s="8">
        <v>1.0049999999999999</v>
      </c>
      <c r="G21" s="8">
        <v>1.413</v>
      </c>
      <c r="H21" s="8">
        <v>15.787000000000001</v>
      </c>
      <c r="I21" s="8">
        <v>2.694</v>
      </c>
      <c r="J21" s="8">
        <v>0.32900000000000001</v>
      </c>
      <c r="K21" s="8">
        <v>2.5489999999999999</v>
      </c>
      <c r="L21" s="3"/>
      <c r="M21" s="8">
        <f t="shared" si="0"/>
        <v>3.1692499999999999</v>
      </c>
    </row>
    <row r="22" spans="1:13" x14ac:dyDescent="0.35">
      <c r="A22" s="6">
        <v>18</v>
      </c>
      <c r="B22" s="3" t="s">
        <v>123</v>
      </c>
      <c r="C22" s="3" t="s">
        <v>124</v>
      </c>
      <c r="D22" s="8">
        <v>0.69799999999999995</v>
      </c>
      <c r="E22" s="8">
        <v>5.0069999999999997</v>
      </c>
      <c r="F22" s="8">
        <v>0.86399999999999999</v>
      </c>
      <c r="G22" s="8">
        <v>4.2889999999999997</v>
      </c>
      <c r="H22" s="8">
        <v>42.582000000000001</v>
      </c>
      <c r="I22" s="8">
        <v>3.516</v>
      </c>
      <c r="J22" s="8">
        <v>0.36799999999999999</v>
      </c>
      <c r="K22" s="8">
        <v>1.839</v>
      </c>
      <c r="L22" s="3"/>
      <c r="M22" s="8">
        <f t="shared" si="0"/>
        <v>7.3953749999999996</v>
      </c>
    </row>
    <row r="23" spans="1:13" x14ac:dyDescent="0.35">
      <c r="A23" s="6">
        <v>19</v>
      </c>
      <c r="B23" s="3" t="s">
        <v>125</v>
      </c>
      <c r="C23" s="3" t="s">
        <v>126</v>
      </c>
      <c r="D23" s="8">
        <v>0.99099999999999999</v>
      </c>
      <c r="E23" s="8">
        <v>7.2960000000000003</v>
      </c>
      <c r="F23" s="8">
        <v>1.0229999999999999</v>
      </c>
      <c r="G23" s="8">
        <v>6.2069999999999999</v>
      </c>
      <c r="H23" s="8">
        <v>46.692</v>
      </c>
      <c r="I23" s="8">
        <v>4.4160000000000004</v>
      </c>
      <c r="J23" s="8">
        <v>1.1040000000000001</v>
      </c>
      <c r="K23" s="8">
        <v>2.3519999999999999</v>
      </c>
      <c r="L23" s="3"/>
      <c r="M23" s="8">
        <f t="shared" si="0"/>
        <v>8.7601250000000004</v>
      </c>
    </row>
    <row r="24" spans="1:13" x14ac:dyDescent="0.35">
      <c r="A24" s="6">
        <v>20</v>
      </c>
      <c r="B24" s="3" t="s">
        <v>127</v>
      </c>
      <c r="C24" s="3" t="s">
        <v>128</v>
      </c>
      <c r="D24" s="8">
        <v>0.19700000000000001</v>
      </c>
      <c r="E24" s="8">
        <v>2.3490000000000002</v>
      </c>
      <c r="F24" s="8">
        <v>5.4569999999999999</v>
      </c>
      <c r="G24" s="8">
        <v>16.483000000000001</v>
      </c>
      <c r="H24" s="8">
        <v>6.2270000000000003</v>
      </c>
      <c r="I24" s="8">
        <v>1.399</v>
      </c>
      <c r="J24" s="8">
        <v>2.153</v>
      </c>
      <c r="K24" s="8">
        <v>7.6790000000000003</v>
      </c>
      <c r="L24" s="3"/>
      <c r="M24" s="8">
        <f t="shared" si="0"/>
        <v>5.2430000000000003</v>
      </c>
    </row>
    <row r="25" spans="1:13" x14ac:dyDescent="0.35">
      <c r="A25" s="6">
        <v>21</v>
      </c>
      <c r="B25" s="3" t="s">
        <v>129</v>
      </c>
      <c r="C25" s="3" t="s">
        <v>130</v>
      </c>
      <c r="D25" s="8">
        <v>0.20499999999999999</v>
      </c>
      <c r="E25" s="8">
        <v>1.1439999999999999</v>
      </c>
      <c r="F25" s="8">
        <v>1.0049999999999999</v>
      </c>
      <c r="G25" s="8">
        <v>1.5880000000000001</v>
      </c>
      <c r="H25" s="8">
        <v>15.653</v>
      </c>
      <c r="I25" s="8">
        <v>2.7269999999999999</v>
      </c>
      <c r="J25" s="8">
        <v>0.753</v>
      </c>
      <c r="K25" s="8">
        <v>2.8340000000000001</v>
      </c>
      <c r="L25" s="3"/>
      <c r="M25" s="8">
        <f t="shared" si="0"/>
        <v>3.2386249999999999</v>
      </c>
    </row>
    <row r="26" spans="1:13" x14ac:dyDescent="0.35">
      <c r="A26" s="6">
        <v>22</v>
      </c>
      <c r="B26" s="3" t="s">
        <v>131</v>
      </c>
      <c r="C26" s="3" t="s">
        <v>132</v>
      </c>
      <c r="D26" s="8">
        <v>0.19700000000000001</v>
      </c>
      <c r="E26" s="8">
        <v>2.3490000000000002</v>
      </c>
      <c r="F26" s="8">
        <v>5.4569999999999999</v>
      </c>
      <c r="G26" s="8">
        <v>16.483000000000001</v>
      </c>
      <c r="H26" s="8">
        <v>6.2270000000000003</v>
      </c>
      <c r="I26" s="8">
        <v>1.399</v>
      </c>
      <c r="J26" s="8">
        <v>2.153</v>
      </c>
      <c r="K26" s="8">
        <v>7.6790000000000003</v>
      </c>
      <c r="L26" s="3"/>
      <c r="M26" s="8">
        <f t="shared" si="0"/>
        <v>5.2430000000000003</v>
      </c>
    </row>
    <row r="27" spans="1:13" x14ac:dyDescent="0.35">
      <c r="A27" s="6">
        <v>23</v>
      </c>
      <c r="B27" s="3" t="s">
        <v>133</v>
      </c>
      <c r="C27" s="3" t="s">
        <v>134</v>
      </c>
      <c r="D27" s="8">
        <v>0.189</v>
      </c>
      <c r="E27" s="8">
        <v>0.27400000000000002</v>
      </c>
      <c r="F27" s="8">
        <v>0</v>
      </c>
      <c r="G27" s="8">
        <v>1.0469999999999999</v>
      </c>
      <c r="H27" s="8">
        <v>43.451000000000001</v>
      </c>
      <c r="I27" s="8">
        <v>0.47</v>
      </c>
      <c r="J27" s="8">
        <v>1.4E-2</v>
      </c>
      <c r="K27" s="8">
        <v>1.054</v>
      </c>
      <c r="L27" s="3"/>
      <c r="M27" s="8">
        <f t="shared" si="0"/>
        <v>5.8123750000000003</v>
      </c>
    </row>
    <row r="28" spans="1:13" x14ac:dyDescent="0.35">
      <c r="A28" s="6">
        <v>24</v>
      </c>
      <c r="B28" s="3" t="s">
        <v>135</v>
      </c>
      <c r="C28" s="3" t="s">
        <v>136</v>
      </c>
      <c r="D28" s="8">
        <v>0</v>
      </c>
      <c r="E28" s="8">
        <v>0.249</v>
      </c>
      <c r="F28" s="8">
        <v>0</v>
      </c>
      <c r="G28" s="8">
        <v>3.5000000000000003E-2</v>
      </c>
      <c r="H28" s="8">
        <v>11.069000000000001</v>
      </c>
      <c r="I28" s="8">
        <v>0.17599999999999999</v>
      </c>
      <c r="J28" s="8">
        <v>0</v>
      </c>
      <c r="K28" s="8">
        <v>1.508</v>
      </c>
      <c r="L28" s="3"/>
      <c r="M28" s="8">
        <f t="shared" si="0"/>
        <v>1.6296250000000003</v>
      </c>
    </row>
    <row r="29" spans="1:13" x14ac:dyDescent="0.35">
      <c r="A29" s="6">
        <v>25</v>
      </c>
      <c r="B29" s="3" t="s">
        <v>137</v>
      </c>
      <c r="C29" s="3" t="s">
        <v>138</v>
      </c>
      <c r="D29" s="8">
        <v>0.74399999999999999</v>
      </c>
      <c r="E29" s="8">
        <v>30.827000000000002</v>
      </c>
      <c r="F29" s="8">
        <v>13.803000000000001</v>
      </c>
      <c r="G29" s="8">
        <v>37</v>
      </c>
      <c r="H29" s="8">
        <v>4.2910000000000004</v>
      </c>
      <c r="I29" s="8">
        <v>0.80800000000000005</v>
      </c>
      <c r="J29" s="8">
        <v>3.593</v>
      </c>
      <c r="K29" s="8">
        <v>1.31</v>
      </c>
      <c r="L29" s="3"/>
      <c r="M29" s="8">
        <f t="shared" si="0"/>
        <v>11.547000000000001</v>
      </c>
    </row>
    <row r="30" spans="1:13" x14ac:dyDescent="0.35">
      <c r="A30" s="6">
        <v>26</v>
      </c>
      <c r="B30" s="3" t="s">
        <v>139</v>
      </c>
      <c r="C30" s="3" t="s">
        <v>140</v>
      </c>
      <c r="D30" s="8">
        <v>12.996</v>
      </c>
      <c r="E30" s="8">
        <v>18.239999999999998</v>
      </c>
      <c r="F30" s="8">
        <v>40.014000000000003</v>
      </c>
      <c r="G30" s="8">
        <v>20.696999999999999</v>
      </c>
      <c r="H30" s="8">
        <v>45.752000000000002</v>
      </c>
      <c r="I30" s="8">
        <v>30.96</v>
      </c>
      <c r="J30" s="8">
        <v>4.3739999999999997</v>
      </c>
      <c r="K30" s="8">
        <v>3.4990000000000001</v>
      </c>
      <c r="L30" s="3"/>
      <c r="M30" s="8">
        <f t="shared" si="0"/>
        <v>22.066500000000001</v>
      </c>
    </row>
    <row r="31" spans="1:13" x14ac:dyDescent="0.35">
      <c r="A31" s="6">
        <v>27</v>
      </c>
      <c r="B31" s="3" t="s">
        <v>141</v>
      </c>
      <c r="C31" s="3" t="s">
        <v>142</v>
      </c>
      <c r="D31" s="8">
        <v>0.44900000000000001</v>
      </c>
      <c r="E31" s="8">
        <v>12.308</v>
      </c>
      <c r="F31" s="8">
        <v>1.7270000000000001</v>
      </c>
      <c r="G31" s="8">
        <v>2.3290000000000002</v>
      </c>
      <c r="H31" s="8">
        <v>1.276</v>
      </c>
      <c r="I31" s="8">
        <v>0.11700000000000001</v>
      </c>
      <c r="J31" s="8">
        <v>0.41699999999999998</v>
      </c>
      <c r="K31" s="8">
        <v>1.2E-2</v>
      </c>
      <c r="L31" s="3"/>
      <c r="M31" s="8">
        <f t="shared" si="0"/>
        <v>2.3293750000000002</v>
      </c>
    </row>
    <row r="32" spans="1:13" x14ac:dyDescent="0.35">
      <c r="A32" s="6">
        <v>28</v>
      </c>
      <c r="B32" s="3" t="s">
        <v>143</v>
      </c>
      <c r="C32" s="3" t="s">
        <v>144</v>
      </c>
      <c r="D32" s="8">
        <v>30.821999999999999</v>
      </c>
      <c r="E32" s="8">
        <v>14.44</v>
      </c>
      <c r="F32" s="8">
        <v>0.86399999999999999</v>
      </c>
      <c r="G32" s="8">
        <v>0.28199999999999997</v>
      </c>
      <c r="H32" s="8">
        <v>0.20499999999999999</v>
      </c>
      <c r="I32" s="8">
        <v>0</v>
      </c>
      <c r="J32" s="8">
        <v>0</v>
      </c>
      <c r="K32" s="8">
        <v>0</v>
      </c>
      <c r="L32" s="3"/>
      <c r="M32" s="8">
        <f t="shared" si="0"/>
        <v>5.8266249999999991</v>
      </c>
    </row>
    <row r="33" spans="1:13" x14ac:dyDescent="0.35">
      <c r="A33" s="6">
        <v>29</v>
      </c>
      <c r="B33" s="3" t="s">
        <v>145</v>
      </c>
      <c r="C33" s="3" t="s">
        <v>146</v>
      </c>
      <c r="D33" s="8">
        <v>0.30499999999999999</v>
      </c>
      <c r="E33" s="8">
        <v>0.73699999999999999</v>
      </c>
      <c r="F33" s="8">
        <v>0.93600000000000005</v>
      </c>
      <c r="G33" s="8">
        <v>1.4530000000000001</v>
      </c>
      <c r="H33" s="8">
        <v>16.795000000000002</v>
      </c>
      <c r="I33" s="8">
        <v>0.76400000000000001</v>
      </c>
      <c r="J33" s="8">
        <v>0.66700000000000004</v>
      </c>
      <c r="K33" s="8">
        <v>0.36199999999999999</v>
      </c>
      <c r="L33" s="3"/>
      <c r="M33" s="8">
        <f t="shared" si="0"/>
        <v>2.7523750000000002</v>
      </c>
    </row>
    <row r="34" spans="1:13" x14ac:dyDescent="0.35">
      <c r="A34" s="6">
        <v>30</v>
      </c>
      <c r="B34" s="3" t="s">
        <v>147</v>
      </c>
      <c r="C34" s="3" t="s">
        <v>148</v>
      </c>
      <c r="D34" s="8">
        <v>5.0419999999999998</v>
      </c>
      <c r="E34" s="8">
        <v>41.935000000000002</v>
      </c>
      <c r="F34" s="8">
        <v>9.1159999999999997</v>
      </c>
      <c r="G34" s="8">
        <v>20.562000000000001</v>
      </c>
      <c r="H34" s="8">
        <v>81.783000000000001</v>
      </c>
      <c r="I34" s="8">
        <v>54.948999999999998</v>
      </c>
      <c r="J34" s="8">
        <v>8.2270000000000003</v>
      </c>
      <c r="K34" s="8">
        <v>153.29400000000001</v>
      </c>
      <c r="L34" s="3"/>
      <c r="M34" s="8">
        <f t="shared" si="0"/>
        <v>46.863500000000002</v>
      </c>
    </row>
    <row r="35" spans="1:13" x14ac:dyDescent="0.35">
      <c r="A35" s="6">
        <v>31</v>
      </c>
      <c r="B35" s="3" t="s">
        <v>149</v>
      </c>
      <c r="C35" s="3" t="s">
        <v>150</v>
      </c>
      <c r="D35" s="8">
        <v>4.4240000000000004</v>
      </c>
      <c r="E35" s="8">
        <v>4.008</v>
      </c>
      <c r="F35" s="8">
        <v>1.151</v>
      </c>
      <c r="G35" s="8">
        <v>12.696</v>
      </c>
      <c r="H35" s="8">
        <v>1.8240000000000001</v>
      </c>
      <c r="I35" s="8">
        <v>0.35599999999999998</v>
      </c>
      <c r="J35" s="8">
        <v>1.1870000000000001</v>
      </c>
      <c r="K35" s="8">
        <v>1.8280000000000001</v>
      </c>
      <c r="L35" s="3"/>
      <c r="M35" s="8">
        <f t="shared" si="0"/>
        <v>3.4342500000000005</v>
      </c>
    </row>
    <row r="36" spans="1:13" x14ac:dyDescent="0.35">
      <c r="A36" s="6">
        <v>32</v>
      </c>
      <c r="B36" s="3" t="s">
        <v>151</v>
      </c>
      <c r="C36" s="3" t="s">
        <v>152</v>
      </c>
      <c r="D36" s="8">
        <v>19.545000000000002</v>
      </c>
      <c r="E36" s="8">
        <v>50.368000000000002</v>
      </c>
      <c r="F36" s="8">
        <v>29.974</v>
      </c>
      <c r="G36" s="8">
        <v>49.768999999999998</v>
      </c>
      <c r="H36" s="8">
        <v>13.455</v>
      </c>
      <c r="I36" s="8">
        <v>1.4690000000000001</v>
      </c>
      <c r="J36" s="8">
        <v>3.3849999999999998</v>
      </c>
      <c r="K36" s="8">
        <v>1.466</v>
      </c>
      <c r="L36" s="3"/>
      <c r="M36" s="8">
        <f t="shared" si="0"/>
        <v>21.178875000000001</v>
      </c>
    </row>
    <row r="37" spans="1:13" x14ac:dyDescent="0.35">
      <c r="A37" s="6">
        <v>33</v>
      </c>
      <c r="B37" s="3" t="s">
        <v>153</v>
      </c>
      <c r="C37" s="3" t="s">
        <v>154</v>
      </c>
      <c r="D37" s="8">
        <v>0.67600000000000005</v>
      </c>
      <c r="E37" s="8">
        <v>2.4060000000000001</v>
      </c>
      <c r="F37" s="8">
        <v>4.4619999999999997</v>
      </c>
      <c r="G37" s="8">
        <v>12.93</v>
      </c>
      <c r="H37" s="8">
        <v>21.045000000000002</v>
      </c>
      <c r="I37" s="8">
        <v>3.9769999999999999</v>
      </c>
      <c r="J37" s="8">
        <v>5.2</v>
      </c>
      <c r="K37" s="8">
        <v>5.46</v>
      </c>
      <c r="L37" s="3"/>
      <c r="M37" s="8">
        <f t="shared" si="0"/>
        <v>7.0195000000000007</v>
      </c>
    </row>
    <row r="38" spans="1:13" x14ac:dyDescent="0.35">
      <c r="A38" s="6">
        <v>34</v>
      </c>
      <c r="B38" s="3" t="s">
        <v>155</v>
      </c>
      <c r="C38" s="3" t="s">
        <v>156</v>
      </c>
      <c r="D38" s="8">
        <v>0.29199999999999998</v>
      </c>
      <c r="E38" s="8">
        <v>0.72499999999999998</v>
      </c>
      <c r="F38" s="8">
        <v>2.1190000000000002</v>
      </c>
      <c r="G38" s="8">
        <v>1.8460000000000001</v>
      </c>
      <c r="H38" s="8">
        <v>122.29300000000001</v>
      </c>
      <c r="I38" s="8">
        <v>8.1300000000000008</v>
      </c>
      <c r="J38" s="8">
        <v>0.68200000000000005</v>
      </c>
      <c r="K38" s="8">
        <v>1.669</v>
      </c>
      <c r="L38" s="3"/>
      <c r="M38" s="8">
        <f t="shared" si="0"/>
        <v>17.2195</v>
      </c>
    </row>
    <row r="39" spans="1:13" x14ac:dyDescent="0.35">
      <c r="A39" s="6">
        <v>35</v>
      </c>
      <c r="B39" s="3" t="s">
        <v>157</v>
      </c>
      <c r="C39" s="3" t="s">
        <v>158</v>
      </c>
      <c r="D39" s="8">
        <v>0.15</v>
      </c>
      <c r="E39" s="8">
        <v>0.48</v>
      </c>
      <c r="F39" s="8">
        <v>8.0000000000000002E-3</v>
      </c>
      <c r="G39" s="8">
        <v>0.50600000000000001</v>
      </c>
      <c r="H39" s="8">
        <v>20.628</v>
      </c>
      <c r="I39" s="8">
        <v>1.089</v>
      </c>
      <c r="J39" s="8">
        <v>0.23499999999999999</v>
      </c>
      <c r="K39" s="8">
        <v>0.67700000000000005</v>
      </c>
      <c r="L39" s="3"/>
      <c r="M39" s="8">
        <f t="shared" si="0"/>
        <v>2.9716249999999995</v>
      </c>
    </row>
    <row r="40" spans="1:13" x14ac:dyDescent="0.35">
      <c r="A40" s="6">
        <v>36</v>
      </c>
      <c r="B40" s="3" t="s">
        <v>159</v>
      </c>
      <c r="C40" s="3" t="s">
        <v>160</v>
      </c>
      <c r="D40" s="8">
        <v>0.70499999999999996</v>
      </c>
      <c r="E40" s="8">
        <v>24.207999999999998</v>
      </c>
      <c r="F40" s="8">
        <v>4.7590000000000003</v>
      </c>
      <c r="G40" s="8">
        <v>15.923999999999999</v>
      </c>
      <c r="H40" s="8">
        <v>2.4220000000000002</v>
      </c>
      <c r="I40" s="8">
        <v>0.82199999999999995</v>
      </c>
      <c r="J40" s="8">
        <v>0.92900000000000005</v>
      </c>
      <c r="K40" s="8">
        <v>0.45400000000000001</v>
      </c>
      <c r="L40" s="3"/>
      <c r="M40" s="8">
        <f t="shared" si="0"/>
        <v>6.2778749999999999</v>
      </c>
    </row>
    <row r="41" spans="1:13" x14ac:dyDescent="0.35">
      <c r="A41" s="6">
        <v>37</v>
      </c>
      <c r="B41" s="3" t="s">
        <v>161</v>
      </c>
      <c r="C41" s="3" t="s">
        <v>162</v>
      </c>
      <c r="D41" s="8">
        <v>2.5910000000000002</v>
      </c>
      <c r="E41" s="8">
        <v>6.984</v>
      </c>
      <c r="F41" s="8">
        <v>3.742</v>
      </c>
      <c r="G41" s="8">
        <v>20.221</v>
      </c>
      <c r="H41" s="8">
        <v>10.878</v>
      </c>
      <c r="I41" s="8">
        <v>3.9359999999999999</v>
      </c>
      <c r="J41" s="8">
        <v>17.288</v>
      </c>
      <c r="K41" s="8">
        <v>50.265999999999998</v>
      </c>
      <c r="L41" s="3"/>
      <c r="M41" s="8">
        <f t="shared" si="0"/>
        <v>14.488250000000001</v>
      </c>
    </row>
    <row r="42" spans="1:13" x14ac:dyDescent="0.35">
      <c r="A42" s="6">
        <v>38</v>
      </c>
      <c r="B42" s="3" t="s">
        <v>163</v>
      </c>
      <c r="C42" s="3" t="s">
        <v>164</v>
      </c>
      <c r="D42" s="8">
        <v>8.2000000000000003E-2</v>
      </c>
      <c r="E42" s="8">
        <v>0.23200000000000001</v>
      </c>
      <c r="F42" s="8">
        <v>0.432</v>
      </c>
      <c r="G42" s="8">
        <v>0.42399999999999999</v>
      </c>
      <c r="H42" s="8">
        <v>31.48</v>
      </c>
      <c r="I42" s="8">
        <v>0.40899999999999997</v>
      </c>
      <c r="J42" s="8">
        <v>0.59</v>
      </c>
      <c r="K42" s="8">
        <v>0.24</v>
      </c>
      <c r="L42" s="3"/>
      <c r="M42" s="8">
        <f t="shared" si="0"/>
        <v>4.2361250000000004</v>
      </c>
    </row>
    <row r="43" spans="1:13" x14ac:dyDescent="0.35">
      <c r="A43" s="6">
        <v>39</v>
      </c>
      <c r="B43" s="3" t="s">
        <v>165</v>
      </c>
      <c r="C43" s="3" t="s">
        <v>166</v>
      </c>
      <c r="D43" s="8">
        <v>0.76500000000000001</v>
      </c>
      <c r="E43" s="8">
        <v>2.2400000000000002</v>
      </c>
      <c r="F43" s="8">
        <v>6.6440000000000001</v>
      </c>
      <c r="G43" s="8">
        <v>6.7530000000000001</v>
      </c>
      <c r="H43" s="8">
        <v>36.216999999999999</v>
      </c>
      <c r="I43" s="8">
        <v>8.3520000000000003</v>
      </c>
      <c r="J43" s="8">
        <v>4.2510000000000003</v>
      </c>
      <c r="K43" s="8">
        <v>3.339</v>
      </c>
      <c r="L43" s="3"/>
      <c r="M43" s="8">
        <f t="shared" si="0"/>
        <v>8.5701250000000009</v>
      </c>
    </row>
    <row r="44" spans="1:13" x14ac:dyDescent="0.35">
      <c r="A44" s="6">
        <v>40</v>
      </c>
      <c r="B44" s="3" t="s">
        <v>167</v>
      </c>
      <c r="C44" s="3" t="s">
        <v>168</v>
      </c>
      <c r="D44" s="8">
        <v>0.78400000000000003</v>
      </c>
      <c r="E44" s="8">
        <v>2.722</v>
      </c>
      <c r="F44" s="8">
        <v>6.1449999999999996</v>
      </c>
      <c r="G44" s="8">
        <v>6.665</v>
      </c>
      <c r="H44" s="8">
        <v>22.187999999999999</v>
      </c>
      <c r="I44" s="8">
        <v>5.2130000000000001</v>
      </c>
      <c r="J44" s="8">
        <v>4.5019999999999998</v>
      </c>
      <c r="K44" s="8">
        <v>3.0609999999999999</v>
      </c>
      <c r="L44" s="3"/>
      <c r="M44" s="8">
        <f t="shared" si="0"/>
        <v>6.41</v>
      </c>
    </row>
    <row r="45" spans="1:13" x14ac:dyDescent="0.35">
      <c r="A45" s="6">
        <v>41</v>
      </c>
      <c r="B45" s="3" t="s">
        <v>169</v>
      </c>
      <c r="C45" s="3" t="s">
        <v>170</v>
      </c>
      <c r="D45" s="8">
        <v>0.92600000000000005</v>
      </c>
      <c r="E45" s="8">
        <v>3.1379999999999999</v>
      </c>
      <c r="F45" s="8">
        <v>6.7590000000000003</v>
      </c>
      <c r="G45" s="8">
        <v>6.9770000000000003</v>
      </c>
      <c r="H45" s="8">
        <v>23.635999999999999</v>
      </c>
      <c r="I45" s="8">
        <v>6.484</v>
      </c>
      <c r="J45" s="8">
        <v>4.5880000000000001</v>
      </c>
      <c r="K45" s="8">
        <v>4.258</v>
      </c>
      <c r="L45" s="3"/>
      <c r="M45" s="8">
        <f t="shared" si="0"/>
        <v>7.0957500000000007</v>
      </c>
    </row>
    <row r="46" spans="1:13" x14ac:dyDescent="0.35">
      <c r="A46" s="6">
        <v>42</v>
      </c>
      <c r="B46" s="3" t="s">
        <v>171</v>
      </c>
      <c r="C46" s="3" t="s">
        <v>172</v>
      </c>
      <c r="D46" s="8">
        <v>1.4059999999999999</v>
      </c>
      <c r="E46" s="8">
        <v>3.3519999999999999</v>
      </c>
      <c r="F46" s="8">
        <v>9.3510000000000009</v>
      </c>
      <c r="G46" s="8">
        <v>18.451000000000001</v>
      </c>
      <c r="H46" s="8">
        <v>36.857999999999997</v>
      </c>
      <c r="I46" s="8">
        <v>6.0869999999999997</v>
      </c>
      <c r="J46" s="8">
        <v>20.704000000000001</v>
      </c>
      <c r="K46" s="8">
        <v>25.460999999999999</v>
      </c>
      <c r="L46" s="3"/>
      <c r="M46" s="8">
        <f t="shared" si="0"/>
        <v>15.20875</v>
      </c>
    </row>
    <row r="47" spans="1:13" x14ac:dyDescent="0.35">
      <c r="A47" s="6">
        <v>43</v>
      </c>
      <c r="B47" s="3" t="s">
        <v>173</v>
      </c>
      <c r="C47" s="3" t="s">
        <v>174</v>
      </c>
      <c r="D47" s="8">
        <v>1.9650000000000001</v>
      </c>
      <c r="E47" s="8">
        <v>2.6</v>
      </c>
      <c r="F47" s="8">
        <v>3.4540000000000002</v>
      </c>
      <c r="G47" s="8">
        <v>0.50900000000000001</v>
      </c>
      <c r="H47" s="8">
        <v>46.957000000000001</v>
      </c>
      <c r="I47" s="8">
        <v>0</v>
      </c>
      <c r="J47" s="8">
        <v>9.7349999999999994</v>
      </c>
      <c r="K47" s="8">
        <v>4.3630000000000004</v>
      </c>
      <c r="L47" s="3"/>
      <c r="M47" s="8">
        <f t="shared" si="0"/>
        <v>8.6978749999999998</v>
      </c>
    </row>
    <row r="48" spans="1:13" x14ac:dyDescent="0.35">
      <c r="A48" s="6">
        <v>44</v>
      </c>
      <c r="B48" s="3" t="s">
        <v>175</v>
      </c>
      <c r="C48" s="3" t="s">
        <v>176</v>
      </c>
      <c r="D48" s="8">
        <v>1.9650000000000001</v>
      </c>
      <c r="E48" s="8">
        <v>2.6</v>
      </c>
      <c r="F48" s="8">
        <v>3.4540000000000002</v>
      </c>
      <c r="G48" s="8">
        <v>0.50900000000000001</v>
      </c>
      <c r="H48" s="8">
        <v>46.957000000000001</v>
      </c>
      <c r="I48" s="8">
        <v>0</v>
      </c>
      <c r="J48" s="8">
        <v>9.7349999999999994</v>
      </c>
      <c r="K48" s="8">
        <v>4.3630000000000004</v>
      </c>
      <c r="L48" s="3"/>
      <c r="M48" s="8">
        <f t="shared" si="0"/>
        <v>8.6978749999999998</v>
      </c>
    </row>
    <row r="49" spans="1:13" x14ac:dyDescent="0.35">
      <c r="A49" s="6">
        <v>45</v>
      </c>
      <c r="B49" s="3" t="s">
        <v>177</v>
      </c>
      <c r="C49" s="3" t="s">
        <v>178</v>
      </c>
      <c r="D49" s="8">
        <v>1.4319999999999999</v>
      </c>
      <c r="E49" s="8">
        <v>4.5940000000000003</v>
      </c>
      <c r="F49" s="8">
        <v>5.0860000000000003</v>
      </c>
      <c r="G49" s="8">
        <v>7.1760000000000002</v>
      </c>
      <c r="H49" s="8">
        <v>11.32</v>
      </c>
      <c r="I49" s="8">
        <v>5.2089999999999996</v>
      </c>
      <c r="J49" s="8">
        <v>14.337</v>
      </c>
      <c r="K49" s="8">
        <v>15.276999999999999</v>
      </c>
      <c r="L49" s="3"/>
      <c r="M49" s="8">
        <f t="shared" si="0"/>
        <v>8.0538749999999997</v>
      </c>
    </row>
    <row r="50" spans="1:13" x14ac:dyDescent="0.35">
      <c r="A50" s="6">
        <v>46</v>
      </c>
      <c r="B50" s="3" t="s">
        <v>179</v>
      </c>
      <c r="C50" s="3" t="s">
        <v>180</v>
      </c>
      <c r="D50" s="8">
        <v>6.2E-2</v>
      </c>
      <c r="E50" s="8">
        <v>0.129</v>
      </c>
      <c r="F50" s="8">
        <v>0.41099999999999998</v>
      </c>
      <c r="G50" s="8">
        <v>1.1339999999999999</v>
      </c>
      <c r="H50" s="8">
        <v>103.298</v>
      </c>
      <c r="I50" s="8">
        <v>3.4000000000000002E-2</v>
      </c>
      <c r="J50" s="8">
        <v>0</v>
      </c>
      <c r="K50" s="8">
        <v>2.5000000000000001E-2</v>
      </c>
      <c r="L50" s="3"/>
      <c r="M50" s="8">
        <f t="shared" si="0"/>
        <v>13.136625000000002</v>
      </c>
    </row>
    <row r="51" spans="1:13" x14ac:dyDescent="0.35">
      <c r="A51" s="6">
        <v>47</v>
      </c>
      <c r="B51" s="3" t="s">
        <v>181</v>
      </c>
      <c r="C51" s="3" t="s">
        <v>182</v>
      </c>
      <c r="D51" s="8">
        <v>84.233000000000004</v>
      </c>
      <c r="E51" s="8">
        <v>119.726</v>
      </c>
      <c r="F51" s="8">
        <v>11.083</v>
      </c>
      <c r="G51" s="8">
        <v>0.247</v>
      </c>
      <c r="H51" s="8">
        <v>0.873</v>
      </c>
      <c r="I51" s="8">
        <v>0</v>
      </c>
      <c r="J51" s="8">
        <v>0</v>
      </c>
      <c r="K51" s="8">
        <v>0</v>
      </c>
      <c r="L51" s="3"/>
      <c r="M51" s="8">
        <f t="shared" si="0"/>
        <v>27.020250000000001</v>
      </c>
    </row>
    <row r="52" spans="1:13" x14ac:dyDescent="0.35">
      <c r="A52" s="6">
        <v>48</v>
      </c>
      <c r="B52" s="3" t="s">
        <v>183</v>
      </c>
      <c r="C52" s="3" t="s">
        <v>184</v>
      </c>
      <c r="D52" s="8">
        <v>1.6E-2</v>
      </c>
      <c r="E52" s="8">
        <v>0.22900000000000001</v>
      </c>
      <c r="F52" s="8">
        <v>0</v>
      </c>
      <c r="G52" s="8">
        <v>0</v>
      </c>
      <c r="H52" s="8">
        <v>101.31699999999999</v>
      </c>
      <c r="I52" s="8">
        <v>0</v>
      </c>
      <c r="J52" s="8">
        <v>0</v>
      </c>
      <c r="K52" s="8">
        <v>0</v>
      </c>
      <c r="L52" s="3"/>
      <c r="M52" s="8">
        <f t="shared" si="0"/>
        <v>12.69525</v>
      </c>
    </row>
    <row r="53" spans="1:13" x14ac:dyDescent="0.35">
      <c r="A53" s="6">
        <v>49</v>
      </c>
      <c r="B53" s="3" t="s">
        <v>185</v>
      </c>
      <c r="C53" s="3" t="s">
        <v>186</v>
      </c>
      <c r="D53" s="8">
        <v>4.3280000000000003</v>
      </c>
      <c r="E53" s="8">
        <v>7.6660000000000004</v>
      </c>
      <c r="F53" s="8">
        <v>1.7270000000000001</v>
      </c>
      <c r="G53" s="8">
        <v>3.2469999999999999</v>
      </c>
      <c r="H53" s="8">
        <v>698.04100000000005</v>
      </c>
      <c r="I53" s="8">
        <v>0.182</v>
      </c>
      <c r="J53" s="8">
        <v>0</v>
      </c>
      <c r="K53" s="8">
        <v>0.251</v>
      </c>
      <c r="L53" s="3"/>
      <c r="M53" s="8">
        <f t="shared" si="0"/>
        <v>89.430250000000001</v>
      </c>
    </row>
    <row r="54" spans="1:13" x14ac:dyDescent="0.35">
      <c r="A54" s="6">
        <v>50</v>
      </c>
      <c r="B54" s="3" t="s">
        <v>187</v>
      </c>
      <c r="C54" s="3" t="s">
        <v>188</v>
      </c>
      <c r="D54" s="8">
        <v>1.4359999999999999</v>
      </c>
      <c r="E54" s="8">
        <v>1.6080000000000001</v>
      </c>
      <c r="F54" s="8">
        <v>6.1890000000000001</v>
      </c>
      <c r="G54" s="8">
        <v>4.54</v>
      </c>
      <c r="H54" s="8">
        <v>25.242000000000001</v>
      </c>
      <c r="I54" s="8">
        <v>2.6309999999999998</v>
      </c>
      <c r="J54" s="8">
        <v>5.6929999999999996</v>
      </c>
      <c r="K54" s="8">
        <v>6.5339999999999998</v>
      </c>
      <c r="L54" s="3"/>
      <c r="M54" s="8">
        <f t="shared" si="0"/>
        <v>6.7341249999999997</v>
      </c>
    </row>
    <row r="55" spans="1:13" x14ac:dyDescent="0.35">
      <c r="A55" s="6">
        <v>51</v>
      </c>
      <c r="B55" s="3" t="s">
        <v>189</v>
      </c>
      <c r="C55" s="3" t="s">
        <v>190</v>
      </c>
      <c r="D55" s="8">
        <v>8.5999999999999993E-2</v>
      </c>
      <c r="E55" s="8">
        <v>1.0489999999999999</v>
      </c>
      <c r="F55" s="8">
        <v>0.78500000000000003</v>
      </c>
      <c r="G55" s="8">
        <v>1.2809999999999999</v>
      </c>
      <c r="H55" s="8">
        <v>190.036</v>
      </c>
      <c r="I55" s="8">
        <v>0.17499999999999999</v>
      </c>
      <c r="J55" s="8">
        <v>0</v>
      </c>
      <c r="K55" s="8">
        <v>0</v>
      </c>
      <c r="L55" s="3"/>
      <c r="M55" s="8">
        <f t="shared" si="0"/>
        <v>24.176500000000001</v>
      </c>
    </row>
    <row r="56" spans="1:13" x14ac:dyDescent="0.35">
      <c r="A56" s="6">
        <v>52</v>
      </c>
      <c r="B56" s="3" t="s">
        <v>191</v>
      </c>
      <c r="C56" s="3" t="s">
        <v>192</v>
      </c>
      <c r="D56" s="8">
        <v>3.0000000000000001E-3</v>
      </c>
      <c r="E56" s="8">
        <v>0.20799999999999999</v>
      </c>
      <c r="F56" s="8">
        <v>0.14399999999999999</v>
      </c>
      <c r="G56" s="8">
        <v>0.01</v>
      </c>
      <c r="H56" s="8">
        <v>0</v>
      </c>
      <c r="I56" s="8">
        <v>60.786000000000001</v>
      </c>
      <c r="J56" s="8">
        <v>0.71499999999999997</v>
      </c>
      <c r="K56" s="8">
        <v>0.151</v>
      </c>
      <c r="L56" s="3"/>
      <c r="M56" s="8">
        <f t="shared" si="0"/>
        <v>7.7521250000000013</v>
      </c>
    </row>
    <row r="57" spans="1:13" x14ac:dyDescent="0.35">
      <c r="A57" s="6">
        <v>53</v>
      </c>
      <c r="B57" s="3" t="s">
        <v>193</v>
      </c>
      <c r="C57" s="3" t="s">
        <v>194</v>
      </c>
      <c r="D57" s="8">
        <v>0</v>
      </c>
      <c r="E57" s="8">
        <v>0.28100000000000003</v>
      </c>
      <c r="F57" s="8">
        <v>0.14399999999999999</v>
      </c>
      <c r="G57" s="8">
        <v>3.5000000000000003E-2</v>
      </c>
      <c r="H57" s="8">
        <v>109.297</v>
      </c>
      <c r="I57" s="8">
        <v>0</v>
      </c>
      <c r="J57" s="8">
        <v>0</v>
      </c>
      <c r="K57" s="8">
        <v>0</v>
      </c>
      <c r="L57" s="3"/>
      <c r="M57" s="8">
        <f t="shared" si="0"/>
        <v>13.719624999999999</v>
      </c>
    </row>
    <row r="58" spans="1:13" x14ac:dyDescent="0.35">
      <c r="A58" s="6">
        <v>54</v>
      </c>
      <c r="B58" s="3" t="s">
        <v>195</v>
      </c>
      <c r="C58" s="3" t="s">
        <v>196</v>
      </c>
      <c r="D58" s="8">
        <v>76.316000000000003</v>
      </c>
      <c r="E58" s="8">
        <v>899.20500000000004</v>
      </c>
      <c r="F58" s="8">
        <v>338.28800000000001</v>
      </c>
      <c r="G58" s="8">
        <v>666.55899999999997</v>
      </c>
      <c r="H58" s="8">
        <v>198.49600000000001</v>
      </c>
      <c r="I58" s="8">
        <v>5.8999999999999997E-2</v>
      </c>
      <c r="J58" s="8">
        <v>4.2000000000000003E-2</v>
      </c>
      <c r="K58" s="8">
        <v>1.2E-2</v>
      </c>
      <c r="L58" s="3"/>
      <c r="M58" s="8">
        <f t="shared" si="0"/>
        <v>272.37212500000004</v>
      </c>
    </row>
    <row r="59" spans="1:13" x14ac:dyDescent="0.35">
      <c r="A59" s="6">
        <v>55</v>
      </c>
      <c r="B59" s="3" t="s">
        <v>197</v>
      </c>
      <c r="C59" s="3" t="s">
        <v>198</v>
      </c>
      <c r="D59" s="8">
        <v>152.62200000000001</v>
      </c>
      <c r="E59" s="8">
        <v>49.055</v>
      </c>
      <c r="F59" s="8">
        <v>16.928999999999998</v>
      </c>
      <c r="G59" s="8">
        <v>0.36699999999999999</v>
      </c>
      <c r="H59" s="8">
        <v>1.9E-2</v>
      </c>
      <c r="I59" s="8">
        <v>0</v>
      </c>
      <c r="J59" s="8">
        <v>0</v>
      </c>
      <c r="K59" s="8">
        <v>0</v>
      </c>
      <c r="L59" s="3"/>
      <c r="M59" s="8">
        <f t="shared" si="0"/>
        <v>27.374000000000002</v>
      </c>
    </row>
    <row r="60" spans="1:13" x14ac:dyDescent="0.35">
      <c r="A60" s="6">
        <v>56</v>
      </c>
      <c r="B60" s="3" t="s">
        <v>199</v>
      </c>
      <c r="C60" s="3" t="s">
        <v>200</v>
      </c>
      <c r="D60" s="8">
        <v>22.768999999999998</v>
      </c>
      <c r="E60" s="8">
        <v>47.9</v>
      </c>
      <c r="F60" s="8">
        <v>89.733000000000004</v>
      </c>
      <c r="G60" s="8">
        <v>147.75700000000001</v>
      </c>
      <c r="H60" s="8">
        <v>82.619</v>
      </c>
      <c r="I60" s="8">
        <v>85.305999999999997</v>
      </c>
      <c r="J60" s="8">
        <v>29.803000000000001</v>
      </c>
      <c r="K60" s="8">
        <v>236.78200000000001</v>
      </c>
      <c r="L60" s="3"/>
      <c r="M60" s="8">
        <f t="shared" si="0"/>
        <v>92.833624999999998</v>
      </c>
    </row>
    <row r="61" spans="1:13" x14ac:dyDescent="0.35">
      <c r="A61" s="6">
        <v>57</v>
      </c>
      <c r="B61" s="3" t="s">
        <v>201</v>
      </c>
      <c r="C61" s="3" t="s">
        <v>202</v>
      </c>
      <c r="D61" s="8">
        <v>8.4000000000000005E-2</v>
      </c>
      <c r="E61" s="8">
        <v>0.437</v>
      </c>
      <c r="F61" s="8">
        <v>0</v>
      </c>
      <c r="G61" s="8">
        <v>0</v>
      </c>
      <c r="H61" s="8">
        <v>360.17500000000001</v>
      </c>
      <c r="I61" s="8">
        <v>0</v>
      </c>
      <c r="J61" s="8">
        <v>0</v>
      </c>
      <c r="K61" s="8">
        <v>0</v>
      </c>
      <c r="L61" s="3"/>
      <c r="M61" s="8">
        <f t="shared" si="0"/>
        <v>45.087000000000003</v>
      </c>
    </row>
    <row r="62" spans="1:13" x14ac:dyDescent="0.35">
      <c r="A62" s="6">
        <v>58</v>
      </c>
      <c r="B62" s="3" t="s">
        <v>203</v>
      </c>
      <c r="C62" s="3" t="s">
        <v>204</v>
      </c>
      <c r="D62" s="8">
        <v>0.113</v>
      </c>
      <c r="E62" s="8">
        <v>0.748</v>
      </c>
      <c r="F62" s="8">
        <v>0.72</v>
      </c>
      <c r="G62" s="8">
        <v>0.63500000000000001</v>
      </c>
      <c r="H62" s="8">
        <v>303.42599999999999</v>
      </c>
      <c r="I62" s="8">
        <v>6.0999999999999999E-2</v>
      </c>
      <c r="J62" s="8">
        <v>0</v>
      </c>
      <c r="K62" s="8">
        <v>6.0000000000000001E-3</v>
      </c>
      <c r="L62" s="3"/>
      <c r="M62" s="8">
        <f t="shared" si="0"/>
        <v>38.213624999999993</v>
      </c>
    </row>
    <row r="63" spans="1:13" x14ac:dyDescent="0.35">
      <c r="A63" s="6">
        <v>59</v>
      </c>
      <c r="B63" s="3" t="s">
        <v>205</v>
      </c>
      <c r="C63" s="3" t="s">
        <v>206</v>
      </c>
      <c r="D63" s="8">
        <v>5.1580000000000004</v>
      </c>
      <c r="E63" s="8">
        <v>4.3159999999999998</v>
      </c>
      <c r="F63" s="8">
        <v>5.234</v>
      </c>
      <c r="G63" s="8">
        <v>6.7089999999999996</v>
      </c>
      <c r="H63" s="8">
        <v>93.387</v>
      </c>
      <c r="I63" s="8">
        <v>9.3919999999999995</v>
      </c>
      <c r="J63" s="8">
        <v>8.859</v>
      </c>
      <c r="K63" s="8">
        <v>20.388999999999999</v>
      </c>
      <c r="L63" s="3"/>
      <c r="M63" s="8">
        <f t="shared" si="0"/>
        <v>19.180500000000002</v>
      </c>
    </row>
    <row r="64" spans="1:13" x14ac:dyDescent="0.35">
      <c r="A64" s="6">
        <v>60</v>
      </c>
      <c r="B64" s="3" t="s">
        <v>207</v>
      </c>
      <c r="C64" s="3" t="s">
        <v>208</v>
      </c>
      <c r="D64" s="8">
        <v>0</v>
      </c>
      <c r="E64" s="8">
        <v>7.0000000000000007E-2</v>
      </c>
      <c r="F64" s="8">
        <v>0.432</v>
      </c>
      <c r="G64" s="8">
        <v>3.5000000000000003E-2</v>
      </c>
      <c r="H64" s="8">
        <v>0</v>
      </c>
      <c r="I64" s="8">
        <v>64.623000000000005</v>
      </c>
      <c r="J64" s="8">
        <v>1.236</v>
      </c>
      <c r="K64" s="8">
        <v>9.2999999999999999E-2</v>
      </c>
      <c r="L64" s="3"/>
      <c r="M64" s="8">
        <f t="shared" si="0"/>
        <v>8.3111250000000023</v>
      </c>
    </row>
    <row r="65" spans="1:13" x14ac:dyDescent="0.35">
      <c r="A65" s="6">
        <v>61</v>
      </c>
      <c r="B65" s="3" t="s">
        <v>209</v>
      </c>
      <c r="C65" s="3" t="s">
        <v>210</v>
      </c>
      <c r="D65" s="8">
        <v>0.21199999999999999</v>
      </c>
      <c r="E65" s="8">
        <v>9.4E-2</v>
      </c>
      <c r="F65" s="8">
        <v>0.14399999999999999</v>
      </c>
      <c r="G65" s="8">
        <v>0.21199999999999999</v>
      </c>
      <c r="H65" s="8">
        <v>0.40300000000000002</v>
      </c>
      <c r="I65" s="8">
        <v>0.16600000000000001</v>
      </c>
      <c r="J65" s="8">
        <v>14.282</v>
      </c>
      <c r="K65" s="8">
        <v>117.652</v>
      </c>
      <c r="L65" s="3"/>
      <c r="M65" s="8">
        <f t="shared" si="0"/>
        <v>16.645624999999999</v>
      </c>
    </row>
    <row r="66" spans="1:13" x14ac:dyDescent="0.35">
      <c r="A66" s="6">
        <v>62</v>
      </c>
      <c r="B66" s="3" t="s">
        <v>211</v>
      </c>
      <c r="C66" s="3" t="s">
        <v>212</v>
      </c>
      <c r="D66" s="8">
        <v>150.82900000000001</v>
      </c>
      <c r="E66" s="8">
        <v>360.70800000000003</v>
      </c>
      <c r="F66" s="8">
        <v>2031.221</v>
      </c>
      <c r="G66" s="8">
        <v>876.71400000000006</v>
      </c>
      <c r="H66" s="8">
        <v>1984.4349999999999</v>
      </c>
      <c r="I66" s="8">
        <v>1167.6500000000001</v>
      </c>
      <c r="J66" s="8">
        <v>640.65800000000002</v>
      </c>
      <c r="K66" s="8">
        <v>2140.424</v>
      </c>
      <c r="L66" s="3"/>
      <c r="M66" s="8">
        <f t="shared" si="0"/>
        <v>1169.0798749999999</v>
      </c>
    </row>
    <row r="67" spans="1:13" x14ac:dyDescent="0.35">
      <c r="A67" s="6">
        <v>63</v>
      </c>
      <c r="B67" s="3" t="s">
        <v>213</v>
      </c>
      <c r="C67" s="3" t="s">
        <v>214</v>
      </c>
      <c r="D67" s="8">
        <v>0.54900000000000004</v>
      </c>
      <c r="E67" s="8">
        <v>0.71699999999999997</v>
      </c>
      <c r="F67" s="8">
        <v>0.14399999999999999</v>
      </c>
      <c r="G67" s="8">
        <v>0.39400000000000002</v>
      </c>
      <c r="H67" s="8">
        <v>0.33600000000000002</v>
      </c>
      <c r="I67" s="8">
        <v>0.27700000000000002</v>
      </c>
      <c r="J67" s="8">
        <v>2.4990000000000001</v>
      </c>
      <c r="K67" s="8">
        <v>43.128</v>
      </c>
      <c r="L67" s="3"/>
      <c r="M67" s="8">
        <f t="shared" si="0"/>
        <v>6.0054999999999996</v>
      </c>
    </row>
    <row r="68" spans="1:13" x14ac:dyDescent="0.35">
      <c r="A68" s="6">
        <v>64</v>
      </c>
      <c r="B68" s="3" t="s">
        <v>215</v>
      </c>
      <c r="C68" s="3" t="s">
        <v>216</v>
      </c>
      <c r="D68" s="8">
        <v>0</v>
      </c>
      <c r="E68" s="8">
        <v>0</v>
      </c>
      <c r="F68" s="8">
        <v>0.57599999999999996</v>
      </c>
      <c r="G68" s="8">
        <v>2.4E-2</v>
      </c>
      <c r="H68" s="8">
        <v>0.13400000000000001</v>
      </c>
      <c r="I68" s="8">
        <v>170.31</v>
      </c>
      <c r="J68" s="8">
        <v>0</v>
      </c>
      <c r="K68" s="8">
        <v>0.52200000000000002</v>
      </c>
      <c r="L68" s="3"/>
      <c r="M68" s="8">
        <f t="shared" si="0"/>
        <v>21.44575</v>
      </c>
    </row>
    <row r="69" spans="1:13" x14ac:dyDescent="0.35">
      <c r="A69" s="6">
        <v>65</v>
      </c>
      <c r="B69" s="3" t="s">
        <v>217</v>
      </c>
      <c r="C69" s="3" t="s">
        <v>218</v>
      </c>
      <c r="D69" s="8">
        <v>4.6269999999999998</v>
      </c>
      <c r="E69" s="8">
        <v>4.3849999999999998</v>
      </c>
      <c r="F69" s="8">
        <v>15.65</v>
      </c>
      <c r="G69" s="8">
        <v>12.634</v>
      </c>
      <c r="H69" s="8">
        <v>56.279000000000003</v>
      </c>
      <c r="I69" s="8">
        <v>11.911</v>
      </c>
      <c r="J69" s="8">
        <v>28.619</v>
      </c>
      <c r="K69" s="8">
        <v>9.5850000000000009</v>
      </c>
      <c r="L69" s="3"/>
      <c r="M69" s="8">
        <f t="shared" si="0"/>
        <v>17.961250000000003</v>
      </c>
    </row>
    <row r="70" spans="1:13" x14ac:dyDescent="0.35">
      <c r="A70" s="6">
        <v>66</v>
      </c>
      <c r="B70" s="3" t="s">
        <v>219</v>
      </c>
      <c r="C70" s="3" t="s">
        <v>220</v>
      </c>
      <c r="D70" s="8">
        <v>30.26</v>
      </c>
      <c r="E70" s="8">
        <v>36.968000000000004</v>
      </c>
      <c r="F70" s="8">
        <v>4.4059999999999997</v>
      </c>
      <c r="G70" s="8">
        <v>0.91700000000000004</v>
      </c>
      <c r="H70" s="8">
        <v>2.855</v>
      </c>
      <c r="I70" s="8">
        <v>1.2390000000000001</v>
      </c>
      <c r="J70" s="8">
        <v>78.376999999999995</v>
      </c>
      <c r="K70" s="8">
        <v>928.01499999999999</v>
      </c>
      <c r="L70" s="3"/>
      <c r="M70" s="8">
        <f t="shared" ref="M70:M133" si="1">AVERAGE(D70:K70)</f>
        <v>135.379625</v>
      </c>
    </row>
    <row r="71" spans="1:13" x14ac:dyDescent="0.35">
      <c r="A71" s="6">
        <v>67</v>
      </c>
      <c r="B71" s="3" t="s">
        <v>221</v>
      </c>
      <c r="C71" s="3" t="s">
        <v>222</v>
      </c>
      <c r="D71" s="8">
        <v>7.8819999999999997</v>
      </c>
      <c r="E71" s="8">
        <v>7.8120000000000003</v>
      </c>
      <c r="F71" s="8">
        <v>10.051</v>
      </c>
      <c r="G71" s="8">
        <v>5.7889999999999997</v>
      </c>
      <c r="H71" s="8">
        <v>224.048</v>
      </c>
      <c r="I71" s="8">
        <v>9.48</v>
      </c>
      <c r="J71" s="8">
        <v>4.8250000000000002</v>
      </c>
      <c r="K71" s="8">
        <v>31.268000000000001</v>
      </c>
      <c r="L71" s="3"/>
      <c r="M71" s="8">
        <f t="shared" si="1"/>
        <v>37.644374999999997</v>
      </c>
    </row>
    <row r="72" spans="1:13" x14ac:dyDescent="0.35">
      <c r="A72" s="6">
        <v>68</v>
      </c>
      <c r="B72" s="3" t="s">
        <v>223</v>
      </c>
      <c r="C72" s="3" t="s">
        <v>224</v>
      </c>
      <c r="D72" s="8">
        <v>3.6999999999999998E-2</v>
      </c>
      <c r="E72" s="8">
        <v>0.13</v>
      </c>
      <c r="F72" s="8">
        <v>0</v>
      </c>
      <c r="G72" s="8">
        <v>0</v>
      </c>
      <c r="H72" s="8">
        <v>3.0000000000000001E-3</v>
      </c>
      <c r="I72" s="8">
        <v>8.1000000000000003E-2</v>
      </c>
      <c r="J72" s="8">
        <v>6.9000000000000006E-2</v>
      </c>
      <c r="K72" s="8">
        <v>31.812999999999999</v>
      </c>
      <c r="L72" s="3"/>
      <c r="M72" s="8">
        <f t="shared" si="1"/>
        <v>4.0166249999999994</v>
      </c>
    </row>
    <row r="73" spans="1:13" x14ac:dyDescent="0.35">
      <c r="A73" s="6">
        <v>69</v>
      </c>
      <c r="B73" s="3" t="s">
        <v>225</v>
      </c>
      <c r="C73" s="3" t="s">
        <v>226</v>
      </c>
      <c r="D73" s="8">
        <v>4.4999999999999998E-2</v>
      </c>
      <c r="E73" s="8">
        <v>4.7E-2</v>
      </c>
      <c r="F73" s="8">
        <v>0</v>
      </c>
      <c r="G73" s="8">
        <v>3.5000000000000003E-2</v>
      </c>
      <c r="H73" s="8">
        <v>0.32800000000000001</v>
      </c>
      <c r="I73" s="8">
        <v>3.4000000000000002E-2</v>
      </c>
      <c r="J73" s="8">
        <v>14.18</v>
      </c>
      <c r="K73" s="8">
        <v>0.251</v>
      </c>
      <c r="L73" s="3"/>
      <c r="M73" s="8">
        <f t="shared" si="1"/>
        <v>1.865</v>
      </c>
    </row>
    <row r="74" spans="1:13" x14ac:dyDescent="0.35">
      <c r="A74" s="6">
        <v>70</v>
      </c>
      <c r="B74" s="3" t="s">
        <v>227</v>
      </c>
      <c r="C74" s="3" t="s">
        <v>228</v>
      </c>
      <c r="D74" s="8">
        <v>45.613999999999997</v>
      </c>
      <c r="E74" s="8">
        <v>18.599</v>
      </c>
      <c r="F74" s="8">
        <v>156.6</v>
      </c>
      <c r="G74" s="8">
        <v>55.908000000000001</v>
      </c>
      <c r="H74" s="8">
        <v>39.238</v>
      </c>
      <c r="I74" s="8">
        <v>29.097999999999999</v>
      </c>
      <c r="J74" s="8">
        <v>29.98</v>
      </c>
      <c r="K74" s="8">
        <v>34.938000000000002</v>
      </c>
      <c r="L74" s="3"/>
      <c r="M74" s="8">
        <f t="shared" si="1"/>
        <v>51.246875000000003</v>
      </c>
    </row>
    <row r="75" spans="1:13" x14ac:dyDescent="0.35">
      <c r="A75" s="6">
        <v>71</v>
      </c>
      <c r="B75" s="3" t="s">
        <v>229</v>
      </c>
      <c r="C75" s="3" t="s">
        <v>230</v>
      </c>
      <c r="D75" s="8">
        <v>0.38400000000000001</v>
      </c>
      <c r="E75" s="8">
        <v>0.14899999999999999</v>
      </c>
      <c r="F75" s="8">
        <v>1.679</v>
      </c>
      <c r="G75" s="8">
        <v>0.106</v>
      </c>
      <c r="H75" s="8">
        <v>0.435</v>
      </c>
      <c r="I75" s="8">
        <v>188.91399999999999</v>
      </c>
      <c r="J75" s="8">
        <v>0</v>
      </c>
      <c r="K75" s="8">
        <v>5.8000000000000003E-2</v>
      </c>
      <c r="L75" s="3"/>
      <c r="M75" s="8">
        <f t="shared" si="1"/>
        <v>23.965624999999996</v>
      </c>
    </row>
    <row r="76" spans="1:13" x14ac:dyDescent="0.35">
      <c r="A76" s="6">
        <v>72</v>
      </c>
      <c r="B76" s="3" t="s">
        <v>231</v>
      </c>
      <c r="C76" s="3" t="s">
        <v>232</v>
      </c>
      <c r="D76" s="8">
        <v>0.70099999999999996</v>
      </c>
      <c r="E76" s="8">
        <v>0.23400000000000001</v>
      </c>
      <c r="F76" s="8">
        <v>0.72</v>
      </c>
      <c r="G76" s="8">
        <v>3.5000000000000003E-2</v>
      </c>
      <c r="H76" s="8">
        <v>0.40300000000000002</v>
      </c>
      <c r="I76" s="8">
        <v>29.050999999999998</v>
      </c>
      <c r="J76" s="8">
        <v>0</v>
      </c>
      <c r="K76" s="8">
        <v>0.55100000000000005</v>
      </c>
      <c r="L76" s="3"/>
      <c r="M76" s="8">
        <f t="shared" si="1"/>
        <v>3.9618749999999996</v>
      </c>
    </row>
    <row r="77" spans="1:13" x14ac:dyDescent="0.35">
      <c r="A77" s="6">
        <v>73</v>
      </c>
      <c r="B77" s="3" t="s">
        <v>233</v>
      </c>
      <c r="C77" s="3" t="s">
        <v>234</v>
      </c>
      <c r="D77" s="8">
        <v>1.413</v>
      </c>
      <c r="E77" s="8">
        <v>1.855</v>
      </c>
      <c r="F77" s="8">
        <v>6.9089999999999998</v>
      </c>
      <c r="G77" s="8">
        <v>1.8120000000000001</v>
      </c>
      <c r="H77" s="8">
        <v>49.381999999999998</v>
      </c>
      <c r="I77" s="8">
        <v>18.899999999999999</v>
      </c>
      <c r="J77" s="8">
        <v>39.109000000000002</v>
      </c>
      <c r="K77" s="8">
        <v>8.81</v>
      </c>
      <c r="L77" s="3"/>
      <c r="M77" s="8">
        <f t="shared" si="1"/>
        <v>16.02375</v>
      </c>
    </row>
    <row r="78" spans="1:13" x14ac:dyDescent="0.35">
      <c r="A78" s="6">
        <v>74</v>
      </c>
      <c r="B78" s="3" t="s">
        <v>235</v>
      </c>
      <c r="C78" s="3" t="s">
        <v>236</v>
      </c>
      <c r="D78" s="8">
        <v>0.21199999999999999</v>
      </c>
      <c r="E78" s="8">
        <v>9.4E-2</v>
      </c>
      <c r="F78" s="8">
        <v>0.14399999999999999</v>
      </c>
      <c r="G78" s="8">
        <v>0.21199999999999999</v>
      </c>
      <c r="H78" s="8">
        <v>0.40300000000000002</v>
      </c>
      <c r="I78" s="8">
        <v>0.16600000000000001</v>
      </c>
      <c r="J78" s="8">
        <v>14.282</v>
      </c>
      <c r="K78" s="8">
        <v>117.94199999999999</v>
      </c>
      <c r="L78" s="3"/>
      <c r="M78" s="8">
        <f t="shared" si="1"/>
        <v>16.681874999999998</v>
      </c>
    </row>
    <row r="79" spans="1:13" x14ac:dyDescent="0.35">
      <c r="A79" s="6">
        <v>75</v>
      </c>
      <c r="B79" s="3" t="s">
        <v>237</v>
      </c>
      <c r="C79" s="3" t="s">
        <v>238</v>
      </c>
      <c r="D79" s="8">
        <v>0.112</v>
      </c>
      <c r="E79" s="8">
        <v>0.187</v>
      </c>
      <c r="F79" s="8">
        <v>0.28799999999999998</v>
      </c>
      <c r="G79" s="8">
        <v>7.0999999999999994E-2</v>
      </c>
      <c r="H79" s="8">
        <v>2.1739999999999999</v>
      </c>
      <c r="I79" s="8">
        <v>0.17599999999999999</v>
      </c>
      <c r="J79" s="8">
        <v>0.20799999999999999</v>
      </c>
      <c r="K79" s="8">
        <v>20.53</v>
      </c>
      <c r="L79" s="3"/>
      <c r="M79" s="8">
        <f t="shared" si="1"/>
        <v>2.9682500000000003</v>
      </c>
    </row>
    <row r="80" spans="1:13" x14ac:dyDescent="0.35">
      <c r="A80" s="6">
        <v>76</v>
      </c>
      <c r="B80" s="3" t="s">
        <v>239</v>
      </c>
      <c r="C80" s="3" t="s">
        <v>240</v>
      </c>
      <c r="D80" s="8">
        <v>516.44799999999998</v>
      </c>
      <c r="E80" s="8">
        <v>782.19</v>
      </c>
      <c r="F80" s="8">
        <v>2966.7559999999999</v>
      </c>
      <c r="G80" s="8">
        <v>3015.1179999999999</v>
      </c>
      <c r="H80" s="8">
        <v>2555.741</v>
      </c>
      <c r="I80" s="8">
        <v>2936.06</v>
      </c>
      <c r="J80" s="8">
        <v>879.32399999999996</v>
      </c>
      <c r="K80" s="8">
        <v>3308.3510000000001</v>
      </c>
      <c r="L80" s="3"/>
      <c r="M80" s="8">
        <f t="shared" si="1"/>
        <v>2119.9985000000001</v>
      </c>
    </row>
    <row r="81" spans="1:13" x14ac:dyDescent="0.35">
      <c r="A81" s="6">
        <v>77</v>
      </c>
      <c r="B81" s="3" t="s">
        <v>241</v>
      </c>
      <c r="C81" s="3" t="s">
        <v>242</v>
      </c>
      <c r="D81" s="8">
        <v>5.5259999999999998</v>
      </c>
      <c r="E81" s="8">
        <v>6.4980000000000002</v>
      </c>
      <c r="F81" s="8">
        <v>29.363</v>
      </c>
      <c r="G81" s="8">
        <v>14.000999999999999</v>
      </c>
      <c r="H81" s="8">
        <v>71.173000000000002</v>
      </c>
      <c r="I81" s="8">
        <v>10.766</v>
      </c>
      <c r="J81" s="8">
        <v>14.65</v>
      </c>
      <c r="K81" s="8">
        <v>24.588999999999999</v>
      </c>
      <c r="L81" s="3"/>
      <c r="M81" s="8">
        <f t="shared" si="1"/>
        <v>22.07075</v>
      </c>
    </row>
    <row r="82" spans="1:13" x14ac:dyDescent="0.35">
      <c r="A82" s="6">
        <v>78</v>
      </c>
      <c r="B82" s="3" t="s">
        <v>243</v>
      </c>
      <c r="C82" s="3" t="s">
        <v>244</v>
      </c>
      <c r="D82" s="8">
        <v>1.5780000000000001</v>
      </c>
      <c r="E82" s="8">
        <v>2.5569999999999999</v>
      </c>
      <c r="F82" s="8">
        <v>1.4390000000000001</v>
      </c>
      <c r="G82" s="8">
        <v>0.29399999999999998</v>
      </c>
      <c r="H82" s="8">
        <v>0.80600000000000005</v>
      </c>
      <c r="I82" s="8">
        <v>1.4179999999999999</v>
      </c>
      <c r="J82" s="8">
        <v>1.0409999999999999</v>
      </c>
      <c r="K82" s="8">
        <v>162.02500000000001</v>
      </c>
      <c r="L82" s="3"/>
      <c r="M82" s="8">
        <f t="shared" si="1"/>
        <v>21.394750000000002</v>
      </c>
    </row>
    <row r="83" spans="1:13" x14ac:dyDescent="0.35">
      <c r="A83" s="6">
        <v>79</v>
      </c>
      <c r="B83" s="3" t="s">
        <v>245</v>
      </c>
      <c r="C83" s="3" t="s">
        <v>246</v>
      </c>
      <c r="D83" s="8">
        <v>0.36</v>
      </c>
      <c r="E83" s="8">
        <v>7.5999999999999998E-2</v>
      </c>
      <c r="F83" s="8">
        <v>1.4419999999999999</v>
      </c>
      <c r="G83" s="8">
        <v>0.224</v>
      </c>
      <c r="H83" s="8">
        <v>0.501</v>
      </c>
      <c r="I83" s="8">
        <v>93.266000000000005</v>
      </c>
      <c r="J83" s="8">
        <v>8.9999999999999993E-3</v>
      </c>
      <c r="K83" s="8">
        <v>0.182</v>
      </c>
      <c r="L83" s="3"/>
      <c r="M83" s="8">
        <f t="shared" si="1"/>
        <v>12.0075</v>
      </c>
    </row>
    <row r="84" spans="1:13" x14ac:dyDescent="0.35">
      <c r="A84" s="6">
        <v>80</v>
      </c>
      <c r="B84" s="3" t="s">
        <v>247</v>
      </c>
      <c r="C84" s="3" t="s">
        <v>248</v>
      </c>
      <c r="D84" s="8">
        <v>7.2439999999999998</v>
      </c>
      <c r="E84" s="8">
        <v>41.366</v>
      </c>
      <c r="F84" s="8">
        <v>11.172000000000001</v>
      </c>
      <c r="G84" s="8">
        <v>19.006</v>
      </c>
      <c r="H84" s="8">
        <v>7.0190000000000001</v>
      </c>
      <c r="I84" s="8">
        <v>0</v>
      </c>
      <c r="J84" s="8">
        <v>0</v>
      </c>
      <c r="K84" s="8">
        <v>0</v>
      </c>
      <c r="L84" s="3"/>
      <c r="M84" s="8">
        <f t="shared" si="1"/>
        <v>10.725875</v>
      </c>
    </row>
    <row r="85" spans="1:13" x14ac:dyDescent="0.35">
      <c r="A85" s="6">
        <v>81</v>
      </c>
      <c r="B85" s="3" t="s">
        <v>249</v>
      </c>
      <c r="C85" s="3" t="s">
        <v>250</v>
      </c>
      <c r="D85" s="8">
        <v>270.27499999999998</v>
      </c>
      <c r="E85" s="8">
        <v>2061.739</v>
      </c>
      <c r="F85" s="8">
        <v>532.32600000000002</v>
      </c>
      <c r="G85" s="8">
        <v>718.78499999999997</v>
      </c>
      <c r="H85" s="8">
        <v>176.94499999999999</v>
      </c>
      <c r="I85" s="8">
        <v>5.8999999999999997E-2</v>
      </c>
      <c r="J85" s="8">
        <v>0</v>
      </c>
      <c r="K85" s="8">
        <v>0</v>
      </c>
      <c r="L85" s="3"/>
      <c r="M85" s="8">
        <f t="shared" si="1"/>
        <v>470.01612500000005</v>
      </c>
    </row>
    <row r="86" spans="1:13" x14ac:dyDescent="0.35">
      <c r="A86" s="6">
        <v>82</v>
      </c>
      <c r="B86" s="3" t="s">
        <v>251</v>
      </c>
      <c r="C86" s="3" t="s">
        <v>252</v>
      </c>
      <c r="D86" s="8">
        <v>2.5779999999999998</v>
      </c>
      <c r="E86" s="8">
        <v>1.964</v>
      </c>
      <c r="F86" s="8">
        <v>3.8860000000000001</v>
      </c>
      <c r="G86" s="8">
        <v>3.2349999999999999</v>
      </c>
      <c r="H86" s="8">
        <v>45.215000000000003</v>
      </c>
      <c r="I86" s="8">
        <v>1.333</v>
      </c>
      <c r="J86" s="8">
        <v>2.1179999999999999</v>
      </c>
      <c r="K86" s="8">
        <v>2.74</v>
      </c>
      <c r="L86" s="3"/>
      <c r="M86" s="8">
        <f t="shared" si="1"/>
        <v>7.8836250000000003</v>
      </c>
    </row>
    <row r="87" spans="1:13" x14ac:dyDescent="0.35">
      <c r="A87" s="6">
        <v>83</v>
      </c>
      <c r="B87" s="3" t="s">
        <v>253</v>
      </c>
      <c r="C87" s="3" t="s">
        <v>254</v>
      </c>
      <c r="D87" s="8">
        <v>0.53500000000000003</v>
      </c>
      <c r="E87" s="8">
        <v>0.67</v>
      </c>
      <c r="F87" s="8">
        <v>0.14399999999999999</v>
      </c>
      <c r="G87" s="8">
        <v>0.46600000000000003</v>
      </c>
      <c r="H87" s="8">
        <v>0.33600000000000002</v>
      </c>
      <c r="I87" s="8">
        <v>0.32300000000000001</v>
      </c>
      <c r="J87" s="8">
        <v>2.9159999999999999</v>
      </c>
      <c r="K87" s="8">
        <v>46.491999999999997</v>
      </c>
      <c r="L87" s="3"/>
      <c r="M87" s="8">
        <f t="shared" si="1"/>
        <v>6.4852499999999997</v>
      </c>
    </row>
    <row r="88" spans="1:13" x14ac:dyDescent="0.35">
      <c r="A88" s="6">
        <v>84</v>
      </c>
      <c r="B88" s="3" t="s">
        <v>255</v>
      </c>
      <c r="C88" s="3" t="s">
        <v>256</v>
      </c>
      <c r="D88" s="8">
        <v>5.8620000000000001</v>
      </c>
      <c r="E88" s="8">
        <v>4.976</v>
      </c>
      <c r="F88" s="8">
        <v>8.1029999999999998</v>
      </c>
      <c r="G88" s="8">
        <v>7.6470000000000002</v>
      </c>
      <c r="H88" s="8">
        <v>109.38</v>
      </c>
      <c r="I88" s="8">
        <v>11.955</v>
      </c>
      <c r="J88" s="8">
        <v>29.548999999999999</v>
      </c>
      <c r="K88" s="8">
        <v>21.273</v>
      </c>
      <c r="L88" s="3"/>
      <c r="M88" s="8">
        <f t="shared" si="1"/>
        <v>24.843125000000001</v>
      </c>
    </row>
    <row r="89" spans="1:13" x14ac:dyDescent="0.35">
      <c r="A89" s="6">
        <v>85</v>
      </c>
      <c r="B89" s="3" t="s">
        <v>257</v>
      </c>
      <c r="C89" s="3" t="s">
        <v>258</v>
      </c>
      <c r="D89" s="8">
        <v>0.44900000000000001</v>
      </c>
      <c r="E89" s="8">
        <v>8.3000000000000004E-2</v>
      </c>
      <c r="F89" s="8">
        <v>0.86399999999999999</v>
      </c>
      <c r="G89" s="8">
        <v>7.0999999999999994E-2</v>
      </c>
      <c r="H89" s="8">
        <v>1.0740000000000001</v>
      </c>
      <c r="I89" s="8">
        <v>0.17599999999999999</v>
      </c>
      <c r="J89" s="8">
        <v>1.25</v>
      </c>
      <c r="K89" s="8">
        <v>203.239</v>
      </c>
      <c r="L89" s="3"/>
      <c r="M89" s="8">
        <f t="shared" si="1"/>
        <v>25.900750000000002</v>
      </c>
    </row>
    <row r="90" spans="1:13" x14ac:dyDescent="0.35">
      <c r="A90" s="6">
        <v>86</v>
      </c>
      <c r="B90" s="3" t="s">
        <v>259</v>
      </c>
      <c r="C90" s="3" t="s">
        <v>260</v>
      </c>
      <c r="D90" s="8">
        <v>9.0999999999999998E-2</v>
      </c>
      <c r="E90" s="8">
        <v>0.249</v>
      </c>
      <c r="F90" s="8">
        <v>0</v>
      </c>
      <c r="G90" s="8">
        <v>9.4E-2</v>
      </c>
      <c r="H90" s="8">
        <v>163.21600000000001</v>
      </c>
      <c r="I90" s="8">
        <v>0</v>
      </c>
      <c r="J90" s="8">
        <v>0</v>
      </c>
      <c r="K90" s="8">
        <v>0</v>
      </c>
      <c r="L90" s="3"/>
      <c r="M90" s="8">
        <f t="shared" si="1"/>
        <v>20.456250000000001</v>
      </c>
    </row>
    <row r="91" spans="1:13" x14ac:dyDescent="0.35">
      <c r="A91" s="6">
        <v>87</v>
      </c>
      <c r="B91" s="3" t="s">
        <v>261</v>
      </c>
      <c r="C91" s="3" t="s">
        <v>262</v>
      </c>
      <c r="D91" s="8">
        <v>0.40500000000000003</v>
      </c>
      <c r="E91" s="8">
        <v>0.79500000000000004</v>
      </c>
      <c r="F91" s="8">
        <v>1.7270000000000001</v>
      </c>
      <c r="G91" s="8">
        <v>0.253</v>
      </c>
      <c r="H91" s="8">
        <v>1.679</v>
      </c>
      <c r="I91" s="8">
        <v>75.441999999999993</v>
      </c>
      <c r="J91" s="8">
        <v>10.079000000000001</v>
      </c>
      <c r="K91" s="8">
        <v>5.3789999999999996</v>
      </c>
      <c r="L91" s="3"/>
      <c r="M91" s="8">
        <f t="shared" si="1"/>
        <v>11.969875</v>
      </c>
    </row>
    <row r="92" spans="1:13" x14ac:dyDescent="0.35">
      <c r="A92" s="6">
        <v>88</v>
      </c>
      <c r="B92" s="3" t="s">
        <v>263</v>
      </c>
      <c r="C92" s="3" t="s">
        <v>264</v>
      </c>
      <c r="D92" s="8">
        <v>187.9</v>
      </c>
      <c r="E92" s="8">
        <v>105.182</v>
      </c>
      <c r="F92" s="8">
        <v>26.196000000000002</v>
      </c>
      <c r="G92" s="8">
        <v>0.56799999999999995</v>
      </c>
      <c r="H92" s="8">
        <v>4.8719999999999999</v>
      </c>
      <c r="I92" s="8">
        <v>7.0000000000000001E-3</v>
      </c>
      <c r="J92" s="8">
        <v>2.3E-2</v>
      </c>
      <c r="K92" s="8">
        <v>4.1000000000000002E-2</v>
      </c>
      <c r="L92" s="3"/>
      <c r="M92" s="8">
        <f t="shared" si="1"/>
        <v>40.598625000000006</v>
      </c>
    </row>
    <row r="93" spans="1:13" x14ac:dyDescent="0.35">
      <c r="A93" s="6">
        <v>89</v>
      </c>
      <c r="B93" s="3" t="s">
        <v>265</v>
      </c>
      <c r="C93" s="3" t="s">
        <v>266</v>
      </c>
      <c r="D93" s="8">
        <v>0</v>
      </c>
      <c r="E93" s="8">
        <v>0.125</v>
      </c>
      <c r="F93" s="8">
        <v>0</v>
      </c>
      <c r="G93" s="8">
        <v>0</v>
      </c>
      <c r="H93" s="8">
        <v>83.61</v>
      </c>
      <c r="I93" s="8">
        <v>0</v>
      </c>
      <c r="J93" s="8">
        <v>0</v>
      </c>
      <c r="K93" s="8">
        <v>0</v>
      </c>
      <c r="L93" s="3"/>
      <c r="M93" s="8">
        <f t="shared" si="1"/>
        <v>10.466875</v>
      </c>
    </row>
    <row r="94" spans="1:13" x14ac:dyDescent="0.35">
      <c r="A94" s="6">
        <v>90</v>
      </c>
      <c r="B94" s="3" t="s">
        <v>267</v>
      </c>
      <c r="C94" s="3" t="s">
        <v>268</v>
      </c>
      <c r="D94" s="8">
        <v>7.0999999999999994E-2</v>
      </c>
      <c r="E94" s="8">
        <v>0.23699999999999999</v>
      </c>
      <c r="F94" s="8">
        <v>0</v>
      </c>
      <c r="G94" s="8">
        <v>2.4E-2</v>
      </c>
      <c r="H94" s="8">
        <v>129.82499999999999</v>
      </c>
      <c r="I94" s="8">
        <v>0</v>
      </c>
      <c r="J94" s="8">
        <v>0</v>
      </c>
      <c r="K94" s="8">
        <v>0</v>
      </c>
      <c r="L94" s="3"/>
      <c r="M94" s="8">
        <f t="shared" si="1"/>
        <v>16.269624999999998</v>
      </c>
    </row>
    <row r="95" spans="1:13" x14ac:dyDescent="0.35">
      <c r="A95" s="6">
        <v>91</v>
      </c>
      <c r="B95" s="3" t="s">
        <v>269</v>
      </c>
      <c r="C95" s="3" t="s">
        <v>270</v>
      </c>
      <c r="D95" s="8">
        <v>3.5000000000000003E-2</v>
      </c>
      <c r="E95" s="8">
        <v>0.14000000000000001</v>
      </c>
      <c r="F95" s="8">
        <v>0</v>
      </c>
      <c r="G95" s="8">
        <v>2.4E-2</v>
      </c>
      <c r="H95" s="8">
        <v>161.90700000000001</v>
      </c>
      <c r="I95" s="8">
        <v>0</v>
      </c>
      <c r="J95" s="8">
        <v>0</v>
      </c>
      <c r="K95" s="8">
        <v>0</v>
      </c>
      <c r="L95" s="3"/>
      <c r="M95" s="8">
        <f t="shared" si="1"/>
        <v>20.263250000000003</v>
      </c>
    </row>
    <row r="96" spans="1:13" x14ac:dyDescent="0.35">
      <c r="A96" s="6">
        <v>92</v>
      </c>
      <c r="B96" s="3" t="s">
        <v>271</v>
      </c>
      <c r="C96" s="3" t="s">
        <v>272</v>
      </c>
      <c r="D96" s="8">
        <v>4.7E-2</v>
      </c>
      <c r="E96" s="8">
        <v>0.187</v>
      </c>
      <c r="F96" s="8">
        <v>9.6000000000000002E-2</v>
      </c>
      <c r="G96" s="8">
        <v>9.4E-2</v>
      </c>
      <c r="H96" s="8">
        <v>161.23599999999999</v>
      </c>
      <c r="I96" s="8">
        <v>0</v>
      </c>
      <c r="J96" s="8">
        <v>0</v>
      </c>
      <c r="K96" s="8">
        <v>0</v>
      </c>
      <c r="L96" s="3"/>
      <c r="M96" s="8">
        <f t="shared" si="1"/>
        <v>20.2075</v>
      </c>
    </row>
    <row r="97" spans="1:13" x14ac:dyDescent="0.35">
      <c r="A97" s="6">
        <v>93</v>
      </c>
      <c r="B97" s="3" t="s">
        <v>273</v>
      </c>
      <c r="C97" s="3" t="s">
        <v>274</v>
      </c>
      <c r="D97" s="8">
        <v>8.9999999999999993E-3</v>
      </c>
      <c r="E97" s="8">
        <v>4.2000000000000003E-2</v>
      </c>
      <c r="F97" s="8">
        <v>0</v>
      </c>
      <c r="G97" s="8">
        <v>0</v>
      </c>
      <c r="H97" s="8">
        <v>35.332999999999998</v>
      </c>
      <c r="I97" s="8">
        <v>0</v>
      </c>
      <c r="J97" s="8">
        <v>0</v>
      </c>
      <c r="K97" s="8">
        <v>0</v>
      </c>
      <c r="L97" s="3"/>
      <c r="M97" s="8">
        <f t="shared" si="1"/>
        <v>4.423</v>
      </c>
    </row>
    <row r="98" spans="1:13" x14ac:dyDescent="0.35">
      <c r="A98" s="6">
        <v>94</v>
      </c>
      <c r="B98" s="3" t="s">
        <v>275</v>
      </c>
      <c r="C98" s="3" t="s">
        <v>276</v>
      </c>
      <c r="D98" s="8">
        <v>5.4279999999999999</v>
      </c>
      <c r="E98" s="8">
        <v>14.375999999999999</v>
      </c>
      <c r="F98" s="8">
        <v>10.379</v>
      </c>
      <c r="G98" s="8">
        <v>7.819</v>
      </c>
      <c r="H98" s="8">
        <v>200.03100000000001</v>
      </c>
      <c r="I98" s="8">
        <v>10.035</v>
      </c>
      <c r="J98" s="8">
        <v>19.870999999999999</v>
      </c>
      <c r="K98" s="8">
        <v>9.5530000000000008</v>
      </c>
      <c r="L98" s="3"/>
      <c r="M98" s="8">
        <f t="shared" si="1"/>
        <v>34.686500000000002</v>
      </c>
    </row>
    <row r="99" spans="1:13" x14ac:dyDescent="0.35">
      <c r="A99" s="6">
        <v>95</v>
      </c>
      <c r="B99" s="3" t="s">
        <v>277</v>
      </c>
      <c r="C99" s="3" t="s">
        <v>278</v>
      </c>
      <c r="D99" s="8">
        <v>4.6859999999999999</v>
      </c>
      <c r="E99" s="8">
        <v>1.629</v>
      </c>
      <c r="F99" s="8">
        <v>62.418999999999997</v>
      </c>
      <c r="G99" s="8">
        <v>11.614000000000001</v>
      </c>
      <c r="H99" s="8">
        <v>1.4139999999999999</v>
      </c>
      <c r="I99" s="8">
        <v>80.631</v>
      </c>
      <c r="J99" s="8">
        <v>150.857</v>
      </c>
      <c r="K99" s="8">
        <v>89.221000000000004</v>
      </c>
      <c r="L99" s="3"/>
      <c r="M99" s="8">
        <f t="shared" si="1"/>
        <v>50.308875</v>
      </c>
    </row>
    <row r="100" spans="1:13" x14ac:dyDescent="0.35">
      <c r="A100" s="6">
        <v>96</v>
      </c>
      <c r="B100" s="3" t="s">
        <v>279</v>
      </c>
      <c r="C100" s="3" t="s">
        <v>280</v>
      </c>
      <c r="D100" s="8">
        <v>8.7999999999999995E-2</v>
      </c>
      <c r="E100" s="8">
        <v>0.129</v>
      </c>
      <c r="F100" s="8">
        <v>0.41099999999999998</v>
      </c>
      <c r="G100" s="8">
        <v>1.1339999999999999</v>
      </c>
      <c r="H100" s="8">
        <v>105.693</v>
      </c>
      <c r="I100" s="8">
        <v>3.4000000000000002E-2</v>
      </c>
      <c r="J100" s="8">
        <v>0</v>
      </c>
      <c r="K100" s="8">
        <v>2.5000000000000001E-2</v>
      </c>
      <c r="L100" s="3"/>
      <c r="M100" s="8">
        <f t="shared" si="1"/>
        <v>13.439250000000001</v>
      </c>
    </row>
    <row r="101" spans="1:13" x14ac:dyDescent="0.35">
      <c r="A101" s="6">
        <v>97</v>
      </c>
      <c r="B101" s="3" t="s">
        <v>281</v>
      </c>
      <c r="C101" s="3" t="s">
        <v>282</v>
      </c>
      <c r="D101" s="8">
        <v>0.32600000000000001</v>
      </c>
      <c r="E101" s="8">
        <v>0.79500000000000004</v>
      </c>
      <c r="F101" s="8">
        <v>1.7270000000000001</v>
      </c>
      <c r="G101" s="8">
        <v>0.112</v>
      </c>
      <c r="H101" s="8">
        <v>1.544</v>
      </c>
      <c r="I101" s="8">
        <v>75.206999999999994</v>
      </c>
      <c r="J101" s="8">
        <v>9.6620000000000008</v>
      </c>
      <c r="K101" s="8">
        <v>3.2909999999999999</v>
      </c>
      <c r="L101" s="3"/>
      <c r="M101" s="8">
        <f t="shared" si="1"/>
        <v>11.583</v>
      </c>
    </row>
    <row r="102" spans="1:13" x14ac:dyDescent="0.35">
      <c r="A102" s="6">
        <v>98</v>
      </c>
      <c r="B102" s="3" t="s">
        <v>283</v>
      </c>
      <c r="C102" s="3" t="s">
        <v>284</v>
      </c>
      <c r="D102" s="8">
        <v>0.63500000000000001</v>
      </c>
      <c r="E102" s="8">
        <v>1.8109999999999999</v>
      </c>
      <c r="F102" s="8">
        <v>2.0150000000000001</v>
      </c>
      <c r="G102" s="8">
        <v>3.8820000000000001</v>
      </c>
      <c r="H102" s="8">
        <v>27.844999999999999</v>
      </c>
      <c r="I102" s="8">
        <v>0.82199999999999995</v>
      </c>
      <c r="J102" s="8">
        <v>0.41699999999999998</v>
      </c>
      <c r="K102" s="8">
        <v>2.0880000000000001</v>
      </c>
      <c r="L102" s="3"/>
      <c r="M102" s="8">
        <f t="shared" si="1"/>
        <v>4.939375000000001</v>
      </c>
    </row>
    <row r="103" spans="1:13" x14ac:dyDescent="0.35">
      <c r="A103" s="6">
        <v>99</v>
      </c>
      <c r="B103" s="3" t="s">
        <v>285</v>
      </c>
      <c r="C103" s="3" t="s">
        <v>286</v>
      </c>
      <c r="D103" s="8">
        <v>1.0999999999999999E-2</v>
      </c>
      <c r="E103" s="8">
        <v>0.08</v>
      </c>
      <c r="F103" s="8">
        <v>0.25700000000000001</v>
      </c>
      <c r="G103" s="8">
        <v>2.9000000000000001E-2</v>
      </c>
      <c r="H103" s="8">
        <v>0.224</v>
      </c>
      <c r="I103" s="8">
        <v>103.07</v>
      </c>
      <c r="J103" s="8">
        <v>0</v>
      </c>
      <c r="K103" s="8">
        <v>3.0000000000000001E-3</v>
      </c>
      <c r="L103" s="3"/>
      <c r="M103" s="8">
        <f t="shared" si="1"/>
        <v>12.959249999999999</v>
      </c>
    </row>
    <row r="104" spans="1:13" x14ac:dyDescent="0.35">
      <c r="A104" s="6">
        <v>100</v>
      </c>
      <c r="B104" s="3" t="s">
        <v>287</v>
      </c>
      <c r="C104" s="3" t="s">
        <v>288</v>
      </c>
      <c r="D104" s="8">
        <v>3.0000000000000001E-3</v>
      </c>
      <c r="E104" s="8">
        <v>0</v>
      </c>
      <c r="F104" s="8">
        <v>1.768</v>
      </c>
      <c r="G104" s="8">
        <v>0.10199999999999999</v>
      </c>
      <c r="H104" s="8">
        <v>0.97399999999999998</v>
      </c>
      <c r="I104" s="8">
        <v>168.071</v>
      </c>
      <c r="J104" s="8">
        <v>0</v>
      </c>
      <c r="K104" s="8">
        <v>2.1999999999999999E-2</v>
      </c>
      <c r="L104" s="3"/>
      <c r="M104" s="8">
        <f t="shared" si="1"/>
        <v>21.3675</v>
      </c>
    </row>
    <row r="105" spans="1:13" x14ac:dyDescent="0.35">
      <c r="A105" s="6">
        <v>101</v>
      </c>
      <c r="B105" s="3" t="s">
        <v>289</v>
      </c>
      <c r="C105" s="3" t="s">
        <v>290</v>
      </c>
      <c r="D105" s="8">
        <v>0.127</v>
      </c>
      <c r="E105" s="8">
        <v>0.95099999999999996</v>
      </c>
      <c r="F105" s="8">
        <v>5.8849999999999998</v>
      </c>
      <c r="G105" s="8">
        <v>3.59</v>
      </c>
      <c r="H105" s="8">
        <v>12.803000000000001</v>
      </c>
      <c r="I105" s="8">
        <v>104.057</v>
      </c>
      <c r="J105" s="8">
        <v>0</v>
      </c>
      <c r="K105" s="8">
        <v>2.5000000000000001E-2</v>
      </c>
      <c r="L105" s="3"/>
      <c r="M105" s="8">
        <f t="shared" si="1"/>
        <v>15.929750000000002</v>
      </c>
    </row>
    <row r="106" spans="1:13" x14ac:dyDescent="0.35">
      <c r="A106" s="6">
        <v>102</v>
      </c>
      <c r="B106" s="3" t="s">
        <v>291</v>
      </c>
      <c r="C106" s="3" t="s">
        <v>292</v>
      </c>
      <c r="D106" s="8">
        <v>0.85899999999999999</v>
      </c>
      <c r="E106" s="8">
        <v>2.38</v>
      </c>
      <c r="F106" s="8">
        <v>0.86399999999999999</v>
      </c>
      <c r="G106" s="8">
        <v>2.3290000000000002</v>
      </c>
      <c r="H106" s="8">
        <v>20.832999999999998</v>
      </c>
      <c r="I106" s="8">
        <v>1.4710000000000001</v>
      </c>
      <c r="J106" s="8">
        <v>2.552</v>
      </c>
      <c r="K106" s="8">
        <v>0.40600000000000003</v>
      </c>
      <c r="L106" s="3"/>
      <c r="M106" s="8">
        <f t="shared" si="1"/>
        <v>3.9617499999999999</v>
      </c>
    </row>
    <row r="107" spans="1:13" x14ac:dyDescent="0.35">
      <c r="A107" s="6">
        <v>103</v>
      </c>
      <c r="B107" s="3" t="s">
        <v>293</v>
      </c>
      <c r="C107" s="3" t="s">
        <v>294</v>
      </c>
      <c r="D107" s="8">
        <v>5.069</v>
      </c>
      <c r="E107" s="8">
        <v>38.61</v>
      </c>
      <c r="F107" s="8">
        <v>494.298</v>
      </c>
      <c r="G107" s="8">
        <v>1574.3330000000001</v>
      </c>
      <c r="H107" s="8">
        <v>29.847000000000001</v>
      </c>
      <c r="I107" s="8">
        <v>1.169</v>
      </c>
      <c r="J107" s="8">
        <v>0.17199999999999999</v>
      </c>
      <c r="K107" s="8">
        <v>0.36099999999999999</v>
      </c>
      <c r="L107" s="3"/>
      <c r="M107" s="8">
        <f t="shared" si="1"/>
        <v>267.98237499999999</v>
      </c>
    </row>
    <row r="108" spans="1:13" x14ac:dyDescent="0.35">
      <c r="A108" s="6">
        <v>104</v>
      </c>
      <c r="B108" s="3" t="s">
        <v>295</v>
      </c>
      <c r="C108" s="3" t="s">
        <v>296</v>
      </c>
      <c r="D108" s="8">
        <v>0.08</v>
      </c>
      <c r="E108" s="8">
        <v>4.1000000000000002E-2</v>
      </c>
      <c r="F108" s="8">
        <v>4.702</v>
      </c>
      <c r="G108" s="8">
        <v>8.5000000000000006E-2</v>
      </c>
      <c r="H108" s="8">
        <v>2.5449999999999999</v>
      </c>
      <c r="I108" s="8">
        <v>527.053</v>
      </c>
      <c r="J108" s="8">
        <v>0</v>
      </c>
      <c r="K108" s="8">
        <v>0.109</v>
      </c>
      <c r="L108" s="3"/>
      <c r="M108" s="8">
        <f t="shared" si="1"/>
        <v>66.826875000000001</v>
      </c>
    </row>
    <row r="109" spans="1:13" x14ac:dyDescent="0.35">
      <c r="A109" s="6">
        <v>105</v>
      </c>
      <c r="B109" s="3" t="s">
        <v>297</v>
      </c>
      <c r="C109" s="3" t="s">
        <v>298</v>
      </c>
      <c r="D109" s="8">
        <v>13.353999999999999</v>
      </c>
      <c r="E109" s="8">
        <v>24.19</v>
      </c>
      <c r="F109" s="8">
        <v>3.94</v>
      </c>
      <c r="G109" s="8">
        <v>0.52400000000000002</v>
      </c>
      <c r="H109" s="8">
        <v>4.5510000000000002</v>
      </c>
      <c r="I109" s="8">
        <v>277.55599999999998</v>
      </c>
      <c r="J109" s="8">
        <v>3.99</v>
      </c>
      <c r="K109" s="8">
        <v>19.277999999999999</v>
      </c>
      <c r="L109" s="3"/>
      <c r="M109" s="8">
        <f t="shared" si="1"/>
        <v>43.422875000000005</v>
      </c>
    </row>
    <row r="110" spans="1:13" x14ac:dyDescent="0.35">
      <c r="A110" s="6">
        <v>106</v>
      </c>
      <c r="B110" s="3" t="s">
        <v>299</v>
      </c>
      <c r="C110" s="3" t="s">
        <v>300</v>
      </c>
      <c r="D110" s="8">
        <v>0.06</v>
      </c>
      <c r="E110" s="8">
        <v>3.1E-2</v>
      </c>
      <c r="F110" s="8">
        <v>0</v>
      </c>
      <c r="G110" s="8">
        <v>0</v>
      </c>
      <c r="H110" s="8">
        <v>0</v>
      </c>
      <c r="I110" s="8">
        <v>0.02</v>
      </c>
      <c r="J110" s="8">
        <v>6.9000000000000006E-2</v>
      </c>
      <c r="K110" s="8">
        <v>31.797000000000001</v>
      </c>
      <c r="L110" s="3"/>
      <c r="M110" s="8">
        <f t="shared" si="1"/>
        <v>3.997125</v>
      </c>
    </row>
    <row r="111" spans="1:13" x14ac:dyDescent="0.35">
      <c r="A111" s="6">
        <v>107</v>
      </c>
      <c r="B111" s="3" t="s">
        <v>301</v>
      </c>
      <c r="C111" s="3" t="s">
        <v>302</v>
      </c>
      <c r="D111" s="8">
        <v>0.72799999999999998</v>
      </c>
      <c r="E111" s="8">
        <v>0.59099999999999997</v>
      </c>
      <c r="F111" s="8">
        <v>1.0269999999999999</v>
      </c>
      <c r="G111" s="8">
        <v>0.154</v>
      </c>
      <c r="H111" s="8">
        <v>1.5629999999999999</v>
      </c>
      <c r="I111" s="8">
        <v>137.37299999999999</v>
      </c>
      <c r="J111" s="8">
        <v>1.873</v>
      </c>
      <c r="K111" s="8">
        <v>5.617</v>
      </c>
      <c r="L111" s="3"/>
      <c r="M111" s="8">
        <f t="shared" si="1"/>
        <v>18.615749999999995</v>
      </c>
    </row>
    <row r="112" spans="1:13" x14ac:dyDescent="0.35">
      <c r="A112" s="6">
        <v>108</v>
      </c>
      <c r="B112" s="3" t="s">
        <v>303</v>
      </c>
      <c r="C112" s="3" t="s">
        <v>304</v>
      </c>
      <c r="D112" s="8">
        <v>175.28299999999999</v>
      </c>
      <c r="E112" s="8">
        <v>43.81</v>
      </c>
      <c r="F112" s="8">
        <v>15.395</v>
      </c>
      <c r="G112" s="8">
        <v>0.32300000000000001</v>
      </c>
      <c r="H112" s="8">
        <v>0.14699999999999999</v>
      </c>
      <c r="I112" s="8">
        <v>0.104</v>
      </c>
      <c r="J112" s="8">
        <v>3.5000000000000003E-2</v>
      </c>
      <c r="K112" s="8">
        <v>3.0000000000000001E-3</v>
      </c>
      <c r="L112" s="3"/>
      <c r="M112" s="8">
        <f t="shared" si="1"/>
        <v>29.387499999999999</v>
      </c>
    </row>
    <row r="113" spans="1:13" x14ac:dyDescent="0.35">
      <c r="A113" s="6">
        <v>109</v>
      </c>
      <c r="B113" s="3" t="s">
        <v>305</v>
      </c>
      <c r="C113" s="3" t="s">
        <v>306</v>
      </c>
      <c r="D113" s="8">
        <v>4.0739999999999998</v>
      </c>
      <c r="E113" s="8">
        <v>2.5110000000000001</v>
      </c>
      <c r="F113" s="8">
        <v>8.3480000000000008</v>
      </c>
      <c r="G113" s="8">
        <v>5.4020000000000001</v>
      </c>
      <c r="H113" s="8">
        <v>37.183999999999997</v>
      </c>
      <c r="I113" s="8">
        <v>4.7880000000000003</v>
      </c>
      <c r="J113" s="8">
        <v>21.218</v>
      </c>
      <c r="K113" s="8">
        <v>6.774</v>
      </c>
      <c r="L113" s="3"/>
      <c r="M113" s="8">
        <f t="shared" si="1"/>
        <v>11.287375000000001</v>
      </c>
    </row>
    <row r="114" spans="1:13" x14ac:dyDescent="0.35">
      <c r="A114" s="6">
        <v>110</v>
      </c>
      <c r="B114" s="3" t="s">
        <v>307</v>
      </c>
      <c r="C114" s="3" t="s">
        <v>308</v>
      </c>
      <c r="D114" s="8">
        <v>4.0890000000000004</v>
      </c>
      <c r="E114" s="8">
        <v>2.1680000000000001</v>
      </c>
      <c r="F114" s="8">
        <v>8.9239999999999995</v>
      </c>
      <c r="G114" s="8">
        <v>5.3840000000000003</v>
      </c>
      <c r="H114" s="8">
        <v>42.731000000000002</v>
      </c>
      <c r="I114" s="8">
        <v>4.5529999999999999</v>
      </c>
      <c r="J114" s="8">
        <v>20.593</v>
      </c>
      <c r="K114" s="8">
        <v>6.4550000000000001</v>
      </c>
      <c r="L114" s="3"/>
      <c r="M114" s="8">
        <f t="shared" si="1"/>
        <v>11.862125000000001</v>
      </c>
    </row>
    <row r="115" spans="1:13" x14ac:dyDescent="0.35">
      <c r="A115" s="6">
        <v>111</v>
      </c>
      <c r="B115" s="3" t="s">
        <v>309</v>
      </c>
      <c r="C115" s="3" t="s">
        <v>310</v>
      </c>
      <c r="D115" s="8">
        <v>332.35199999999998</v>
      </c>
      <c r="E115" s="8">
        <v>174.33799999999999</v>
      </c>
      <c r="F115" s="8">
        <v>40.014000000000003</v>
      </c>
      <c r="G115" s="8">
        <v>1.482</v>
      </c>
      <c r="H115" s="8">
        <v>0.53700000000000003</v>
      </c>
      <c r="I115" s="8">
        <v>0</v>
      </c>
      <c r="J115" s="8">
        <v>0</v>
      </c>
      <c r="K115" s="8">
        <v>0</v>
      </c>
      <c r="L115" s="3"/>
      <c r="M115" s="8">
        <f t="shared" si="1"/>
        <v>68.590374999999995</v>
      </c>
    </row>
    <row r="116" spans="1:13" x14ac:dyDescent="0.35">
      <c r="A116" s="6">
        <v>112</v>
      </c>
      <c r="B116" s="3" t="s">
        <v>311</v>
      </c>
      <c r="C116" s="3" t="s">
        <v>312</v>
      </c>
      <c r="D116" s="8">
        <v>147.18100000000001</v>
      </c>
      <c r="E116" s="8">
        <v>43.673999999999999</v>
      </c>
      <c r="F116" s="8">
        <v>18.710999999999999</v>
      </c>
      <c r="G116" s="8">
        <v>0.17599999999999999</v>
      </c>
      <c r="H116" s="8">
        <v>0.246</v>
      </c>
      <c r="I116" s="8">
        <v>0</v>
      </c>
      <c r="J116" s="8">
        <v>0</v>
      </c>
      <c r="K116" s="8">
        <v>0</v>
      </c>
      <c r="L116" s="3"/>
      <c r="M116" s="8">
        <f t="shared" si="1"/>
        <v>26.248500000000003</v>
      </c>
    </row>
    <row r="117" spans="1:13" x14ac:dyDescent="0.35">
      <c r="A117" s="6">
        <v>113</v>
      </c>
      <c r="B117" s="3" t="s">
        <v>313</v>
      </c>
      <c r="C117" s="3" t="s">
        <v>314</v>
      </c>
      <c r="D117" s="8">
        <v>0.70099999999999996</v>
      </c>
      <c r="E117" s="8">
        <v>0.36799999999999999</v>
      </c>
      <c r="F117" s="8">
        <v>8.9999999999999993E-3</v>
      </c>
      <c r="G117" s="8">
        <v>0.54400000000000004</v>
      </c>
      <c r="H117" s="8">
        <v>0.56000000000000005</v>
      </c>
      <c r="I117" s="8">
        <v>8.8420000000000005</v>
      </c>
      <c r="J117" s="8">
        <v>30.202999999999999</v>
      </c>
      <c r="K117" s="8">
        <v>3.0539999999999998</v>
      </c>
      <c r="L117" s="3"/>
      <c r="M117" s="8">
        <f t="shared" si="1"/>
        <v>5.5351250000000007</v>
      </c>
    </row>
    <row r="118" spans="1:13" x14ac:dyDescent="0.35">
      <c r="A118" s="6">
        <v>114</v>
      </c>
      <c r="B118" s="3" t="s">
        <v>315</v>
      </c>
      <c r="C118" s="3" t="s">
        <v>316</v>
      </c>
      <c r="D118" s="8">
        <v>72.634</v>
      </c>
      <c r="E118" s="8">
        <v>132.87799999999999</v>
      </c>
      <c r="F118" s="8">
        <v>10.112</v>
      </c>
      <c r="G118" s="8">
        <v>0.14099999999999999</v>
      </c>
      <c r="H118" s="8">
        <v>0.40300000000000002</v>
      </c>
      <c r="I118" s="8">
        <v>0</v>
      </c>
      <c r="J118" s="8">
        <v>6.9000000000000006E-2</v>
      </c>
      <c r="K118" s="8">
        <v>0</v>
      </c>
      <c r="L118" s="3"/>
      <c r="M118" s="8">
        <f t="shared" si="1"/>
        <v>27.029624999999996</v>
      </c>
    </row>
    <row r="119" spans="1:13" x14ac:dyDescent="0.35">
      <c r="A119" s="6">
        <v>115</v>
      </c>
      <c r="B119" s="3" t="s">
        <v>317</v>
      </c>
      <c r="C119" s="3" t="s">
        <v>318</v>
      </c>
      <c r="D119" s="8">
        <v>0.19800000000000001</v>
      </c>
      <c r="E119" s="8">
        <v>0.159</v>
      </c>
      <c r="F119" s="8">
        <v>0</v>
      </c>
      <c r="G119" s="8">
        <v>0.28199999999999997</v>
      </c>
      <c r="H119" s="8">
        <v>0.49199999999999999</v>
      </c>
      <c r="I119" s="8">
        <v>5.8999999999999997E-2</v>
      </c>
      <c r="J119" s="8">
        <v>7.8109999999999999</v>
      </c>
      <c r="K119" s="8">
        <v>79.409000000000006</v>
      </c>
      <c r="L119" s="3"/>
      <c r="M119" s="8">
        <f t="shared" si="1"/>
        <v>11.051250000000001</v>
      </c>
    </row>
    <row r="120" spans="1:13" x14ac:dyDescent="0.35">
      <c r="A120" s="6">
        <v>116</v>
      </c>
      <c r="B120" s="3" t="s">
        <v>319</v>
      </c>
      <c r="C120" s="3" t="s">
        <v>320</v>
      </c>
      <c r="D120" s="8">
        <v>0.81799999999999995</v>
      </c>
      <c r="E120" s="8">
        <v>1.694</v>
      </c>
      <c r="F120" s="8">
        <v>1.103</v>
      </c>
      <c r="G120" s="8">
        <v>0.57799999999999996</v>
      </c>
      <c r="H120" s="8">
        <v>18.097999999999999</v>
      </c>
      <c r="I120" s="8">
        <v>65.445999999999998</v>
      </c>
      <c r="J120" s="8">
        <v>42.713999999999999</v>
      </c>
      <c r="K120" s="8">
        <v>330.233</v>
      </c>
      <c r="L120" s="3"/>
      <c r="M120" s="8">
        <f t="shared" si="1"/>
        <v>57.585499999999996</v>
      </c>
    </row>
    <row r="121" spans="1:13" x14ac:dyDescent="0.35">
      <c r="A121" s="6">
        <v>117</v>
      </c>
      <c r="B121" s="3" t="s">
        <v>321</v>
      </c>
      <c r="C121" s="3" t="s">
        <v>322</v>
      </c>
      <c r="D121" s="8">
        <v>10.525</v>
      </c>
      <c r="E121" s="8">
        <v>10.461</v>
      </c>
      <c r="F121" s="8">
        <v>21.32</v>
      </c>
      <c r="G121" s="8">
        <v>21.347999999999999</v>
      </c>
      <c r="H121" s="8">
        <v>15.282</v>
      </c>
      <c r="I121" s="8">
        <v>16.524999999999999</v>
      </c>
      <c r="J121" s="8">
        <v>9.6560000000000006</v>
      </c>
      <c r="K121" s="8">
        <v>79.159000000000006</v>
      </c>
      <c r="L121" s="3"/>
      <c r="M121" s="8">
        <f t="shared" si="1"/>
        <v>23.034500000000001</v>
      </c>
    </row>
    <row r="122" spans="1:13" x14ac:dyDescent="0.35">
      <c r="A122" s="6">
        <v>118</v>
      </c>
      <c r="B122" s="3" t="s">
        <v>323</v>
      </c>
      <c r="C122" s="3" t="s">
        <v>324</v>
      </c>
      <c r="D122" s="8">
        <v>0.38500000000000001</v>
      </c>
      <c r="E122" s="8">
        <v>2.9119999999999999</v>
      </c>
      <c r="F122" s="8">
        <v>4.6749999999999998</v>
      </c>
      <c r="G122" s="8">
        <v>3.8919999999999999</v>
      </c>
      <c r="H122" s="8">
        <v>58.713999999999999</v>
      </c>
      <c r="I122" s="8">
        <v>0.35</v>
      </c>
      <c r="J122" s="8">
        <v>0.29499999999999998</v>
      </c>
      <c r="K122" s="8">
        <v>7.5629999999999997</v>
      </c>
      <c r="L122" s="3"/>
      <c r="M122" s="8">
        <f t="shared" si="1"/>
        <v>9.8482500000000002</v>
      </c>
    </row>
    <row r="123" spans="1:13" x14ac:dyDescent="0.35">
      <c r="A123" s="6">
        <v>119</v>
      </c>
      <c r="B123" s="3" t="s">
        <v>325</v>
      </c>
      <c r="C123" s="3" t="s">
        <v>326</v>
      </c>
      <c r="D123" s="8">
        <v>0</v>
      </c>
      <c r="E123" s="8">
        <v>6.2E-2</v>
      </c>
      <c r="F123" s="8">
        <v>0.28799999999999998</v>
      </c>
      <c r="G123" s="8">
        <v>0</v>
      </c>
      <c r="H123" s="8">
        <v>81.412999999999997</v>
      </c>
      <c r="I123" s="8">
        <v>0</v>
      </c>
      <c r="J123" s="8">
        <v>0</v>
      </c>
      <c r="K123" s="8">
        <v>0</v>
      </c>
      <c r="L123" s="3"/>
      <c r="M123" s="8">
        <f t="shared" si="1"/>
        <v>10.220374999999999</v>
      </c>
    </row>
    <row r="124" spans="1:13" x14ac:dyDescent="0.35">
      <c r="A124" s="6">
        <v>120</v>
      </c>
      <c r="B124" s="3" t="s">
        <v>327</v>
      </c>
      <c r="C124" s="3" t="s">
        <v>328</v>
      </c>
      <c r="D124" s="8">
        <v>0.21299999999999999</v>
      </c>
      <c r="E124" s="8">
        <v>3.4430000000000001</v>
      </c>
      <c r="F124" s="8">
        <v>135.60599999999999</v>
      </c>
      <c r="G124" s="8">
        <v>11.275</v>
      </c>
      <c r="H124" s="8">
        <v>35.593000000000004</v>
      </c>
      <c r="I124" s="8">
        <v>4.048</v>
      </c>
      <c r="J124" s="8">
        <v>1.2869999999999999</v>
      </c>
      <c r="K124" s="8">
        <v>4.2830000000000004</v>
      </c>
      <c r="L124" s="3"/>
      <c r="M124" s="8">
        <f t="shared" si="1"/>
        <v>24.468499999999999</v>
      </c>
    </row>
    <row r="125" spans="1:13" x14ac:dyDescent="0.35">
      <c r="A125" s="6">
        <v>121</v>
      </c>
      <c r="B125" s="3" t="s">
        <v>329</v>
      </c>
      <c r="C125" s="3" t="s">
        <v>330</v>
      </c>
      <c r="D125" s="8">
        <v>7.0999999999999994E-2</v>
      </c>
      <c r="E125" s="8">
        <v>0.11</v>
      </c>
      <c r="F125" s="8">
        <v>0.16200000000000001</v>
      </c>
      <c r="G125" s="8">
        <v>4.7E-2</v>
      </c>
      <c r="H125" s="8">
        <v>5.8769999999999998</v>
      </c>
      <c r="I125" s="8">
        <v>26.585999999999999</v>
      </c>
      <c r="J125" s="8">
        <v>1.0760000000000001</v>
      </c>
      <c r="K125" s="8">
        <v>45.09</v>
      </c>
      <c r="L125" s="3"/>
      <c r="M125" s="8">
        <f t="shared" si="1"/>
        <v>9.8773750000000007</v>
      </c>
    </row>
    <row r="126" spans="1:13" x14ac:dyDescent="0.35">
      <c r="A126" s="6">
        <v>122</v>
      </c>
      <c r="B126" s="3" t="s">
        <v>331</v>
      </c>
      <c r="C126" s="3" t="s">
        <v>332</v>
      </c>
      <c r="D126" s="8">
        <v>0.54300000000000004</v>
      </c>
      <c r="E126" s="8">
        <v>0.25600000000000001</v>
      </c>
      <c r="F126" s="8">
        <v>2.8919999999999999</v>
      </c>
      <c r="G126" s="8">
        <v>0.21299999999999999</v>
      </c>
      <c r="H126" s="8">
        <v>4.3259999999999996</v>
      </c>
      <c r="I126" s="8">
        <v>279.322</v>
      </c>
      <c r="J126" s="8">
        <v>5.266</v>
      </c>
      <c r="K126" s="8">
        <v>0.78200000000000003</v>
      </c>
      <c r="L126" s="3"/>
      <c r="M126" s="8">
        <f t="shared" si="1"/>
        <v>36.700000000000003</v>
      </c>
    </row>
    <row r="127" spans="1:13" x14ac:dyDescent="0.35">
      <c r="A127" s="6">
        <v>123</v>
      </c>
      <c r="B127" s="3" t="s">
        <v>333</v>
      </c>
      <c r="C127" s="3" t="s">
        <v>334</v>
      </c>
      <c r="D127" s="8">
        <v>0.318</v>
      </c>
      <c r="E127" s="8">
        <v>0.05</v>
      </c>
      <c r="F127" s="8">
        <v>3.2149999999999999</v>
      </c>
      <c r="G127" s="8">
        <v>0.13900000000000001</v>
      </c>
      <c r="H127" s="8">
        <v>6.9359999999999999</v>
      </c>
      <c r="I127" s="8">
        <v>263.40300000000002</v>
      </c>
      <c r="J127" s="8">
        <v>5.399</v>
      </c>
      <c r="K127" s="8">
        <v>0.72499999999999998</v>
      </c>
      <c r="L127" s="3"/>
      <c r="M127" s="8">
        <f t="shared" si="1"/>
        <v>35.023125000000007</v>
      </c>
    </row>
    <row r="128" spans="1:13" x14ac:dyDescent="0.35">
      <c r="A128" s="6">
        <v>124</v>
      </c>
      <c r="B128" s="3" t="s">
        <v>335</v>
      </c>
      <c r="C128" s="3" t="s">
        <v>336</v>
      </c>
      <c r="D128" s="8">
        <v>6.3849999999999998</v>
      </c>
      <c r="E128" s="8">
        <v>2.698</v>
      </c>
      <c r="F128" s="8">
        <v>27.757000000000001</v>
      </c>
      <c r="G128" s="8">
        <v>6.9870000000000001</v>
      </c>
      <c r="H128" s="8">
        <v>35.76</v>
      </c>
      <c r="I128" s="8">
        <v>11.343</v>
      </c>
      <c r="J128" s="8">
        <v>52.168999999999997</v>
      </c>
      <c r="K128" s="8">
        <v>25.387</v>
      </c>
      <c r="L128" s="3"/>
      <c r="M128" s="8">
        <f t="shared" si="1"/>
        <v>21.060749999999999</v>
      </c>
    </row>
    <row r="129" spans="1:13" x14ac:dyDescent="0.35">
      <c r="A129" s="6">
        <v>125</v>
      </c>
      <c r="B129" s="3" t="s">
        <v>337</v>
      </c>
      <c r="C129" s="3" t="s">
        <v>338</v>
      </c>
      <c r="D129" s="8">
        <v>6.3849999999999998</v>
      </c>
      <c r="E129" s="8">
        <v>2.6970000000000001</v>
      </c>
      <c r="F129" s="8">
        <v>27.757000000000001</v>
      </c>
      <c r="G129" s="8">
        <v>6.952</v>
      </c>
      <c r="H129" s="8">
        <v>35.692</v>
      </c>
      <c r="I129" s="8">
        <v>11.343</v>
      </c>
      <c r="J129" s="8">
        <v>52.168999999999997</v>
      </c>
      <c r="K129" s="8">
        <v>25.387</v>
      </c>
      <c r="L129" s="3"/>
      <c r="M129" s="8">
        <f t="shared" si="1"/>
        <v>21.047750000000001</v>
      </c>
    </row>
    <row r="130" spans="1:13" x14ac:dyDescent="0.35">
      <c r="A130" s="6">
        <v>126</v>
      </c>
      <c r="B130" s="3" t="s">
        <v>339</v>
      </c>
      <c r="C130" s="3" t="s">
        <v>340</v>
      </c>
      <c r="D130" s="8">
        <v>0.04</v>
      </c>
      <c r="E130" s="8">
        <v>3.4000000000000002E-2</v>
      </c>
      <c r="F130" s="8">
        <v>0.51300000000000001</v>
      </c>
      <c r="G130" s="8">
        <v>2.8000000000000001E-2</v>
      </c>
      <c r="H130" s="8">
        <v>0.28399999999999997</v>
      </c>
      <c r="I130" s="8">
        <v>170.18100000000001</v>
      </c>
      <c r="J130" s="8">
        <v>0</v>
      </c>
      <c r="K130" s="8">
        <v>1.7000000000000001E-2</v>
      </c>
      <c r="L130" s="3"/>
      <c r="M130" s="8">
        <f t="shared" si="1"/>
        <v>21.387125000000001</v>
      </c>
    </row>
    <row r="131" spans="1:13" x14ac:dyDescent="0.35">
      <c r="A131" s="6">
        <v>127</v>
      </c>
      <c r="B131" s="3" t="s">
        <v>341</v>
      </c>
      <c r="C131" s="3" t="s">
        <v>342</v>
      </c>
      <c r="D131" s="8">
        <v>3.0000000000000001E-3</v>
      </c>
      <c r="E131" s="8">
        <v>0</v>
      </c>
      <c r="F131" s="8">
        <v>1.768</v>
      </c>
      <c r="G131" s="8">
        <v>0.10199999999999999</v>
      </c>
      <c r="H131" s="8">
        <v>0.97399999999999998</v>
      </c>
      <c r="I131" s="8">
        <v>168.042</v>
      </c>
      <c r="J131" s="8">
        <v>0</v>
      </c>
      <c r="K131" s="8">
        <v>2.1999999999999999E-2</v>
      </c>
      <c r="L131" s="3"/>
      <c r="M131" s="8">
        <f t="shared" si="1"/>
        <v>21.363875</v>
      </c>
    </row>
    <row r="132" spans="1:13" x14ac:dyDescent="0.35">
      <c r="A132" s="6">
        <v>128</v>
      </c>
      <c r="B132" s="3" t="s">
        <v>343</v>
      </c>
      <c r="C132" s="3" t="s">
        <v>344</v>
      </c>
      <c r="D132" s="8">
        <v>0.05</v>
      </c>
      <c r="E132" s="8">
        <v>0</v>
      </c>
      <c r="F132" s="8">
        <v>0.435</v>
      </c>
      <c r="G132" s="8">
        <v>1.2E-2</v>
      </c>
      <c r="H132" s="8">
        <v>0.09</v>
      </c>
      <c r="I132" s="8">
        <v>177.52</v>
      </c>
      <c r="J132" s="8">
        <v>0</v>
      </c>
      <c r="K132" s="8">
        <v>1.7000000000000001E-2</v>
      </c>
      <c r="L132" s="3"/>
      <c r="M132" s="8">
        <f t="shared" si="1"/>
        <v>22.265499999999999</v>
      </c>
    </row>
    <row r="133" spans="1:13" x14ac:dyDescent="0.35">
      <c r="A133" s="6">
        <v>129</v>
      </c>
      <c r="B133" s="3" t="s">
        <v>345</v>
      </c>
      <c r="C133" s="3" t="s">
        <v>346</v>
      </c>
      <c r="D133" s="8">
        <v>4.3999999999999997E-2</v>
      </c>
      <c r="E133" s="8">
        <v>0</v>
      </c>
      <c r="F133" s="8">
        <v>0.40100000000000002</v>
      </c>
      <c r="G133" s="8">
        <v>1.2E-2</v>
      </c>
      <c r="H133" s="8">
        <v>0.14399999999999999</v>
      </c>
      <c r="I133" s="8">
        <v>128.239</v>
      </c>
      <c r="J133" s="8">
        <v>0</v>
      </c>
      <c r="K133" s="8">
        <v>3.0000000000000001E-3</v>
      </c>
      <c r="L133" s="3"/>
      <c r="M133" s="8">
        <f t="shared" si="1"/>
        <v>16.105374999999999</v>
      </c>
    </row>
    <row r="134" spans="1:13" x14ac:dyDescent="0.35">
      <c r="A134" s="6">
        <v>130</v>
      </c>
      <c r="B134" s="3" t="s">
        <v>347</v>
      </c>
      <c r="C134" s="3" t="s">
        <v>348</v>
      </c>
      <c r="D134" s="8">
        <v>1.732</v>
      </c>
      <c r="E134" s="8">
        <v>1.143</v>
      </c>
      <c r="F134" s="8">
        <v>5.383</v>
      </c>
      <c r="G134" s="8">
        <v>3.0979999999999999</v>
      </c>
      <c r="H134" s="8">
        <v>32.256999999999998</v>
      </c>
      <c r="I134" s="8">
        <v>1.9359999999999999</v>
      </c>
      <c r="J134" s="8">
        <v>8.3879999999999999</v>
      </c>
      <c r="K134" s="8">
        <v>4.9930000000000003</v>
      </c>
      <c r="L134" s="3"/>
      <c r="M134" s="8">
        <f t="shared" ref="M134:M197" si="2">AVERAGE(D134:K134)</f>
        <v>7.36625</v>
      </c>
    </row>
    <row r="135" spans="1:13" x14ac:dyDescent="0.35">
      <c r="A135" s="6">
        <v>131</v>
      </c>
      <c r="B135" s="3" t="s">
        <v>349</v>
      </c>
      <c r="C135" s="3" t="s">
        <v>350</v>
      </c>
      <c r="D135" s="8">
        <v>2.3140000000000001</v>
      </c>
      <c r="E135" s="8">
        <v>3.2029999999999998</v>
      </c>
      <c r="F135" s="8">
        <v>2.9849999999999999</v>
      </c>
      <c r="G135" s="8">
        <v>2.516</v>
      </c>
      <c r="H135" s="8">
        <v>37.445</v>
      </c>
      <c r="I135" s="8">
        <v>79.097999999999999</v>
      </c>
      <c r="J135" s="8">
        <v>3.1240000000000001</v>
      </c>
      <c r="K135" s="8">
        <v>3.7210000000000001</v>
      </c>
      <c r="L135" s="3"/>
      <c r="M135" s="8">
        <f t="shared" si="2"/>
        <v>16.800750000000001</v>
      </c>
    </row>
    <row r="136" spans="1:13" x14ac:dyDescent="0.35">
      <c r="A136" s="6">
        <v>132</v>
      </c>
      <c r="B136" s="3" t="s">
        <v>351</v>
      </c>
      <c r="C136" s="3" t="s">
        <v>352</v>
      </c>
      <c r="D136" s="8">
        <v>0</v>
      </c>
      <c r="E136" s="8">
        <v>0.125</v>
      </c>
      <c r="F136" s="8">
        <v>0</v>
      </c>
      <c r="G136" s="8">
        <v>0</v>
      </c>
      <c r="H136" s="8">
        <v>71.275000000000006</v>
      </c>
      <c r="I136" s="8">
        <v>0</v>
      </c>
      <c r="J136" s="8">
        <v>1.4E-2</v>
      </c>
      <c r="K136" s="8">
        <v>0</v>
      </c>
      <c r="L136" s="3"/>
      <c r="M136" s="8">
        <f t="shared" si="2"/>
        <v>8.9267500000000002</v>
      </c>
    </row>
    <row r="137" spans="1:13" x14ac:dyDescent="0.35">
      <c r="A137" s="6">
        <v>133</v>
      </c>
      <c r="B137" s="3" t="s">
        <v>353</v>
      </c>
      <c r="C137" s="3" t="s">
        <v>354</v>
      </c>
      <c r="D137" s="8">
        <v>1.7999999999999999E-2</v>
      </c>
      <c r="E137" s="8">
        <v>0.10100000000000001</v>
      </c>
      <c r="F137" s="8">
        <v>0</v>
      </c>
      <c r="G137" s="8">
        <v>0</v>
      </c>
      <c r="H137" s="8">
        <v>65.53</v>
      </c>
      <c r="I137" s="8">
        <v>0</v>
      </c>
      <c r="J137" s="8">
        <v>0</v>
      </c>
      <c r="K137" s="8">
        <v>0</v>
      </c>
      <c r="L137" s="3"/>
      <c r="M137" s="8">
        <f t="shared" si="2"/>
        <v>8.2061250000000001</v>
      </c>
    </row>
    <row r="138" spans="1:13" x14ac:dyDescent="0.35">
      <c r="A138" s="6">
        <v>134</v>
      </c>
      <c r="B138" s="3" t="s">
        <v>355</v>
      </c>
      <c r="C138" s="3" t="s">
        <v>356</v>
      </c>
      <c r="D138" s="8">
        <v>200.846</v>
      </c>
      <c r="E138" s="8">
        <v>233.83600000000001</v>
      </c>
      <c r="F138" s="8">
        <v>15.689</v>
      </c>
      <c r="G138" s="8">
        <v>0.77600000000000002</v>
      </c>
      <c r="H138" s="8">
        <v>2.1349999999999998</v>
      </c>
      <c r="I138" s="8">
        <v>8.7999999999999995E-2</v>
      </c>
      <c r="J138" s="8">
        <v>0</v>
      </c>
      <c r="K138" s="8">
        <v>0.193</v>
      </c>
      <c r="L138" s="3"/>
      <c r="M138" s="8">
        <f t="shared" si="2"/>
        <v>56.695375000000006</v>
      </c>
    </row>
    <row r="139" spans="1:13" x14ac:dyDescent="0.35">
      <c r="A139" s="6">
        <v>135</v>
      </c>
      <c r="B139" s="3" t="s">
        <v>357</v>
      </c>
      <c r="C139" s="3" t="s">
        <v>358</v>
      </c>
      <c r="D139" s="8">
        <v>6.5000000000000002E-2</v>
      </c>
      <c r="E139" s="8">
        <v>0.187</v>
      </c>
      <c r="F139" s="8">
        <v>9.6000000000000002E-2</v>
      </c>
      <c r="G139" s="8">
        <v>9.4E-2</v>
      </c>
      <c r="H139" s="8">
        <v>162.041</v>
      </c>
      <c r="I139" s="8">
        <v>0</v>
      </c>
      <c r="J139" s="8">
        <v>0</v>
      </c>
      <c r="K139" s="8">
        <v>0</v>
      </c>
      <c r="L139" s="3"/>
      <c r="M139" s="8">
        <f t="shared" si="2"/>
        <v>20.310375000000001</v>
      </c>
    </row>
    <row r="140" spans="1:13" x14ac:dyDescent="0.35">
      <c r="A140" s="6">
        <v>136</v>
      </c>
      <c r="B140" s="3" t="s">
        <v>359</v>
      </c>
      <c r="C140" s="3" t="s">
        <v>360</v>
      </c>
      <c r="D140" s="8">
        <v>4.4999999999999998E-2</v>
      </c>
      <c r="E140" s="8">
        <v>4.7E-2</v>
      </c>
      <c r="F140" s="8">
        <v>0</v>
      </c>
      <c r="G140" s="8">
        <v>3.5000000000000003E-2</v>
      </c>
      <c r="H140" s="8">
        <v>0.32800000000000001</v>
      </c>
      <c r="I140" s="8">
        <v>3.4000000000000002E-2</v>
      </c>
      <c r="J140" s="8">
        <v>14.18</v>
      </c>
      <c r="K140" s="8">
        <v>0.251</v>
      </c>
      <c r="L140" s="3"/>
      <c r="M140" s="8">
        <f t="shared" si="2"/>
        <v>1.865</v>
      </c>
    </row>
    <row r="141" spans="1:13" x14ac:dyDescent="0.35">
      <c r="A141" s="6">
        <v>137</v>
      </c>
      <c r="B141" s="3" t="s">
        <v>361</v>
      </c>
      <c r="C141" s="3" t="s">
        <v>362</v>
      </c>
      <c r="D141" s="8">
        <v>1.8660000000000001</v>
      </c>
      <c r="E141" s="8">
        <v>2.9420000000000002</v>
      </c>
      <c r="F141" s="8">
        <v>55.273000000000003</v>
      </c>
      <c r="G141" s="8">
        <v>13.744999999999999</v>
      </c>
      <c r="H141" s="8">
        <v>11</v>
      </c>
      <c r="I141" s="8">
        <v>41.411000000000001</v>
      </c>
      <c r="J141" s="8">
        <v>48.414000000000001</v>
      </c>
      <c r="K141" s="8">
        <v>19.059000000000001</v>
      </c>
      <c r="L141" s="3"/>
      <c r="M141" s="8">
        <f t="shared" si="2"/>
        <v>24.213750000000001</v>
      </c>
    </row>
    <row r="142" spans="1:13" x14ac:dyDescent="0.35">
      <c r="A142" s="6">
        <v>138</v>
      </c>
      <c r="B142" s="3" t="s">
        <v>363</v>
      </c>
      <c r="C142" s="3" t="s">
        <v>364</v>
      </c>
      <c r="D142" s="8">
        <v>75.072000000000003</v>
      </c>
      <c r="E142" s="8">
        <v>32.994999999999997</v>
      </c>
      <c r="F142" s="8">
        <v>12.586</v>
      </c>
      <c r="G142" s="8">
        <v>0.376</v>
      </c>
      <c r="H142" s="8">
        <v>0.129</v>
      </c>
      <c r="I142" s="8">
        <v>0</v>
      </c>
      <c r="J142" s="8">
        <v>8.2000000000000003E-2</v>
      </c>
      <c r="K142" s="8">
        <v>0</v>
      </c>
      <c r="L142" s="3"/>
      <c r="M142" s="8">
        <f t="shared" si="2"/>
        <v>15.155000000000001</v>
      </c>
    </row>
    <row r="143" spans="1:13" x14ac:dyDescent="0.35">
      <c r="A143" s="6">
        <v>139</v>
      </c>
      <c r="B143" s="3" t="s">
        <v>365</v>
      </c>
      <c r="C143" s="3" t="s">
        <v>366</v>
      </c>
      <c r="D143" s="8">
        <v>7.1529999999999996</v>
      </c>
      <c r="E143" s="8">
        <v>2.0760000000000001</v>
      </c>
      <c r="F143" s="8">
        <v>87.611999999999995</v>
      </c>
      <c r="G143" s="8">
        <v>13.414999999999999</v>
      </c>
      <c r="H143" s="8">
        <v>0.69</v>
      </c>
      <c r="I143" s="8">
        <v>106.13500000000001</v>
      </c>
      <c r="J143" s="8">
        <v>164.018</v>
      </c>
      <c r="K143" s="8">
        <v>140.321</v>
      </c>
      <c r="L143" s="3"/>
      <c r="M143" s="8">
        <f t="shared" si="2"/>
        <v>65.177500000000009</v>
      </c>
    </row>
    <row r="144" spans="1:13" x14ac:dyDescent="0.35">
      <c r="A144" s="6">
        <v>140</v>
      </c>
      <c r="B144" s="3" t="s">
        <v>367</v>
      </c>
      <c r="C144" s="3" t="s">
        <v>368</v>
      </c>
      <c r="D144" s="8">
        <v>190.55500000000001</v>
      </c>
      <c r="E144" s="8">
        <v>74.716999999999999</v>
      </c>
      <c r="F144" s="8">
        <v>177.75700000000001</v>
      </c>
      <c r="G144" s="8">
        <v>92.25</v>
      </c>
      <c r="H144" s="8">
        <v>100.848</v>
      </c>
      <c r="I144" s="8">
        <v>138.84299999999999</v>
      </c>
      <c r="J144" s="8">
        <v>191.006</v>
      </c>
      <c r="K144" s="8">
        <v>182.524</v>
      </c>
      <c r="L144" s="3"/>
      <c r="M144" s="8">
        <f t="shared" si="2"/>
        <v>143.5625</v>
      </c>
    </row>
    <row r="145" spans="1:13" x14ac:dyDescent="0.35">
      <c r="A145" s="6">
        <v>141</v>
      </c>
      <c r="B145" s="3" t="s">
        <v>369</v>
      </c>
      <c r="C145" s="3" t="s">
        <v>370</v>
      </c>
      <c r="D145" s="8">
        <v>2.1379999999999999</v>
      </c>
      <c r="E145" s="8">
        <v>0.51800000000000002</v>
      </c>
      <c r="F145" s="8">
        <v>0.58499999999999996</v>
      </c>
      <c r="G145" s="8">
        <v>1.7999999999999999E-2</v>
      </c>
      <c r="H145" s="8">
        <v>0.26900000000000002</v>
      </c>
      <c r="I145" s="8">
        <v>44.817</v>
      </c>
      <c r="J145" s="8">
        <v>0</v>
      </c>
      <c r="K145" s="8">
        <v>0.11600000000000001</v>
      </c>
      <c r="L145" s="3"/>
      <c r="M145" s="8">
        <f t="shared" si="2"/>
        <v>6.0576249999999998</v>
      </c>
    </row>
    <row r="146" spans="1:13" x14ac:dyDescent="0.35">
      <c r="A146" s="6">
        <v>142</v>
      </c>
      <c r="B146" s="3" t="s">
        <v>371</v>
      </c>
      <c r="C146" s="3" t="s">
        <v>372</v>
      </c>
      <c r="D146" s="8">
        <v>1469.376</v>
      </c>
      <c r="E146" s="8">
        <v>806.58600000000001</v>
      </c>
      <c r="F146" s="8">
        <v>161.89699999999999</v>
      </c>
      <c r="G146" s="8">
        <v>3.383</v>
      </c>
      <c r="H146" s="8">
        <v>4.734</v>
      </c>
      <c r="I146" s="8">
        <v>1.9E-2</v>
      </c>
      <c r="J146" s="8">
        <v>0</v>
      </c>
      <c r="K146" s="8">
        <v>0</v>
      </c>
      <c r="L146" s="3"/>
      <c r="M146" s="8">
        <f t="shared" si="2"/>
        <v>305.74937499999993</v>
      </c>
    </row>
    <row r="147" spans="1:13" x14ac:dyDescent="0.35">
      <c r="A147" s="6">
        <v>143</v>
      </c>
      <c r="B147" s="3" t="s">
        <v>373</v>
      </c>
      <c r="C147" s="3" t="s">
        <v>374</v>
      </c>
      <c r="D147" s="8">
        <v>91.623000000000005</v>
      </c>
      <c r="E147" s="8">
        <v>94.994</v>
      </c>
      <c r="F147" s="8">
        <v>145.66900000000001</v>
      </c>
      <c r="G147" s="8">
        <v>208.33199999999999</v>
      </c>
      <c r="H147" s="8">
        <v>113.67700000000001</v>
      </c>
      <c r="I147" s="8">
        <v>54.545999999999999</v>
      </c>
      <c r="J147" s="8">
        <v>40.761000000000003</v>
      </c>
      <c r="K147" s="8">
        <v>58.377000000000002</v>
      </c>
      <c r="L147" s="3"/>
      <c r="M147" s="8">
        <f t="shared" si="2"/>
        <v>100.99737500000001</v>
      </c>
    </row>
    <row r="148" spans="1:13" x14ac:dyDescent="0.35">
      <c r="A148" s="6">
        <v>144</v>
      </c>
      <c r="B148" s="3" t="s">
        <v>375</v>
      </c>
      <c r="C148" s="3" t="s">
        <v>376</v>
      </c>
      <c r="D148" s="8">
        <v>220.732</v>
      </c>
      <c r="E148" s="8">
        <v>126.839</v>
      </c>
      <c r="F148" s="8">
        <v>26.021000000000001</v>
      </c>
      <c r="G148" s="8">
        <v>0.874</v>
      </c>
      <c r="H148" s="8">
        <v>0.73899999999999999</v>
      </c>
      <c r="I148" s="8">
        <v>0</v>
      </c>
      <c r="J148" s="8">
        <v>0</v>
      </c>
      <c r="K148" s="8">
        <v>0</v>
      </c>
      <c r="L148" s="3"/>
      <c r="M148" s="8">
        <f t="shared" si="2"/>
        <v>46.900625000000005</v>
      </c>
    </row>
    <row r="149" spans="1:13" x14ac:dyDescent="0.35">
      <c r="A149" s="6">
        <v>145</v>
      </c>
      <c r="B149" s="3" t="s">
        <v>377</v>
      </c>
      <c r="C149" s="3" t="s">
        <v>378</v>
      </c>
      <c r="D149" s="8">
        <v>108.512</v>
      </c>
      <c r="E149" s="8">
        <v>122.19499999999999</v>
      </c>
      <c r="F149" s="8">
        <v>22.510999999999999</v>
      </c>
      <c r="G149" s="8">
        <v>0.17599999999999999</v>
      </c>
      <c r="H149" s="8">
        <v>0.439</v>
      </c>
      <c r="I149" s="8">
        <v>0</v>
      </c>
      <c r="J149" s="8">
        <v>0</v>
      </c>
      <c r="K149" s="8">
        <v>0</v>
      </c>
      <c r="L149" s="3"/>
      <c r="M149" s="8">
        <f t="shared" si="2"/>
        <v>31.729124999999996</v>
      </c>
    </row>
    <row r="150" spans="1:13" x14ac:dyDescent="0.35">
      <c r="A150" s="6">
        <v>146</v>
      </c>
      <c r="B150" s="3" t="s">
        <v>379</v>
      </c>
      <c r="C150" s="3" t="s">
        <v>380</v>
      </c>
      <c r="D150" s="8">
        <v>143.37299999999999</v>
      </c>
      <c r="E150" s="8">
        <v>138.67099999999999</v>
      </c>
      <c r="F150" s="8">
        <v>680.75</v>
      </c>
      <c r="G150" s="8">
        <v>763.85400000000004</v>
      </c>
      <c r="H150" s="8">
        <v>793.07</v>
      </c>
      <c r="I150" s="8">
        <v>3072.5050000000001</v>
      </c>
      <c r="J150" s="8">
        <v>1183.172</v>
      </c>
      <c r="K150" s="8">
        <v>3246.279</v>
      </c>
      <c r="L150" s="3"/>
      <c r="M150" s="8">
        <f t="shared" si="2"/>
        <v>1252.7092500000001</v>
      </c>
    </row>
    <row r="151" spans="1:13" x14ac:dyDescent="0.35">
      <c r="A151" s="6">
        <v>147</v>
      </c>
      <c r="B151" s="3" t="s">
        <v>381</v>
      </c>
      <c r="C151" s="3" t="s">
        <v>382</v>
      </c>
      <c r="D151" s="8">
        <v>112.98399999999999</v>
      </c>
      <c r="E151" s="8">
        <v>93.606999999999999</v>
      </c>
      <c r="F151" s="8">
        <v>532.12099999999998</v>
      </c>
      <c r="G151" s="8">
        <v>520.55499999999995</v>
      </c>
      <c r="H151" s="8">
        <v>556.87300000000005</v>
      </c>
      <c r="I151" s="8">
        <v>2100.5700000000002</v>
      </c>
      <c r="J151" s="8">
        <v>1253.664</v>
      </c>
      <c r="K151" s="8">
        <v>3857.9540000000002</v>
      </c>
      <c r="L151" s="3"/>
      <c r="M151" s="8">
        <f t="shared" si="2"/>
        <v>1128.5409999999999</v>
      </c>
    </row>
    <row r="152" spans="1:13" x14ac:dyDescent="0.35">
      <c r="A152" s="6">
        <v>148</v>
      </c>
      <c r="B152" s="3" t="s">
        <v>383</v>
      </c>
      <c r="C152" s="3" t="s">
        <v>384</v>
      </c>
      <c r="D152" s="8">
        <v>128.661</v>
      </c>
      <c r="E152" s="8">
        <v>74.510000000000005</v>
      </c>
      <c r="F152" s="8">
        <v>88.706000000000003</v>
      </c>
      <c r="G152" s="8">
        <v>60.442999999999998</v>
      </c>
      <c r="H152" s="8">
        <v>76.064999999999998</v>
      </c>
      <c r="I152" s="8">
        <v>114.071</v>
      </c>
      <c r="J152" s="8">
        <v>58.951999999999998</v>
      </c>
      <c r="K152" s="8">
        <v>151.03399999999999</v>
      </c>
      <c r="L152" s="3"/>
      <c r="M152" s="8">
        <f t="shared" si="2"/>
        <v>94.055250000000001</v>
      </c>
    </row>
    <row r="153" spans="1:13" x14ac:dyDescent="0.35">
      <c r="A153" s="6">
        <v>149</v>
      </c>
      <c r="B153" s="3" t="s">
        <v>385</v>
      </c>
      <c r="C153" s="3" t="s">
        <v>386</v>
      </c>
      <c r="D153" s="8">
        <v>28.388000000000002</v>
      </c>
      <c r="E153" s="8">
        <v>16.292999999999999</v>
      </c>
      <c r="F153" s="8">
        <v>9.7149999999999999</v>
      </c>
      <c r="G153" s="8">
        <v>24.271999999999998</v>
      </c>
      <c r="H153" s="8">
        <v>25.533999999999999</v>
      </c>
      <c r="I153" s="8">
        <v>287.84399999999999</v>
      </c>
      <c r="J153" s="8">
        <v>284.23</v>
      </c>
      <c r="K153" s="8">
        <v>948.35199999999998</v>
      </c>
      <c r="L153" s="3"/>
      <c r="M153" s="8">
        <f t="shared" si="2"/>
        <v>203.07850000000002</v>
      </c>
    </row>
    <row r="154" spans="1:13" x14ac:dyDescent="0.35">
      <c r="A154" s="6">
        <v>150</v>
      </c>
      <c r="B154" s="3" t="s">
        <v>387</v>
      </c>
      <c r="C154" s="3" t="s">
        <v>388</v>
      </c>
      <c r="D154" s="8">
        <v>2.7879999999999998</v>
      </c>
      <c r="E154" s="8">
        <v>2.2909999999999999</v>
      </c>
      <c r="F154" s="8">
        <v>4.5049999999999999</v>
      </c>
      <c r="G154" s="8">
        <v>6.3230000000000004</v>
      </c>
      <c r="H154" s="8">
        <v>27.969000000000001</v>
      </c>
      <c r="I154" s="8">
        <v>21.442</v>
      </c>
      <c r="J154" s="8">
        <v>16.111000000000001</v>
      </c>
      <c r="K154" s="8">
        <v>49.667000000000002</v>
      </c>
      <c r="L154" s="3"/>
      <c r="M154" s="8">
        <f t="shared" si="2"/>
        <v>16.387</v>
      </c>
    </row>
    <row r="155" spans="1:13" x14ac:dyDescent="0.35">
      <c r="A155" s="6">
        <v>151</v>
      </c>
      <c r="B155" s="3" t="s">
        <v>389</v>
      </c>
      <c r="C155" s="3" t="s">
        <v>390</v>
      </c>
      <c r="D155" s="8">
        <v>0.21</v>
      </c>
      <c r="E155" s="8">
        <v>0.14099999999999999</v>
      </c>
      <c r="F155" s="8">
        <v>3.0880000000000001</v>
      </c>
      <c r="G155" s="8">
        <v>0.33</v>
      </c>
      <c r="H155" s="8">
        <v>5.3330000000000002</v>
      </c>
      <c r="I155" s="8">
        <v>284.48</v>
      </c>
      <c r="J155" s="8">
        <v>5.3220000000000001</v>
      </c>
      <c r="K155" s="8">
        <v>0.78500000000000003</v>
      </c>
      <c r="L155" s="3"/>
      <c r="M155" s="8">
        <f t="shared" si="2"/>
        <v>37.461125000000003</v>
      </c>
    </row>
    <row r="156" spans="1:13" x14ac:dyDescent="0.35">
      <c r="A156" s="6">
        <v>152</v>
      </c>
      <c r="B156" s="3" t="s">
        <v>391</v>
      </c>
      <c r="C156" s="3" t="s">
        <v>392</v>
      </c>
      <c r="D156" s="8">
        <v>69.896000000000001</v>
      </c>
      <c r="E156" s="8">
        <v>76.472999999999999</v>
      </c>
      <c r="F156" s="8">
        <v>7.82</v>
      </c>
      <c r="G156" s="8">
        <v>8.4000000000000005E-2</v>
      </c>
      <c r="H156" s="8">
        <v>0.33600000000000002</v>
      </c>
      <c r="I156" s="8">
        <v>6.0000000000000001E-3</v>
      </c>
      <c r="J156" s="8">
        <v>0</v>
      </c>
      <c r="K156" s="8">
        <v>0.01</v>
      </c>
      <c r="L156" s="3"/>
      <c r="M156" s="8">
        <f t="shared" si="2"/>
        <v>19.328125</v>
      </c>
    </row>
    <row r="157" spans="1:13" x14ac:dyDescent="0.35">
      <c r="A157" s="6">
        <v>153</v>
      </c>
      <c r="B157" s="3" t="s">
        <v>393</v>
      </c>
      <c r="C157" s="3" t="s">
        <v>394</v>
      </c>
      <c r="D157" s="8">
        <v>1.7310000000000001</v>
      </c>
      <c r="E157" s="8">
        <v>1.1919999999999999</v>
      </c>
      <c r="F157" s="8">
        <v>0.48899999999999999</v>
      </c>
      <c r="G157" s="8">
        <v>2.4E-2</v>
      </c>
      <c r="H157" s="8">
        <v>3.5000000000000003E-2</v>
      </c>
      <c r="I157" s="8">
        <v>41.146999999999998</v>
      </c>
      <c r="J157" s="8">
        <v>100.12</v>
      </c>
      <c r="K157" s="8">
        <v>483.04300000000001</v>
      </c>
      <c r="L157" s="3"/>
      <c r="M157" s="8">
        <f t="shared" si="2"/>
        <v>78.472624999999994</v>
      </c>
    </row>
    <row r="158" spans="1:13" x14ac:dyDescent="0.35">
      <c r="A158" s="6">
        <v>154</v>
      </c>
      <c r="B158" s="3" t="s">
        <v>395</v>
      </c>
      <c r="C158" s="3" t="s">
        <v>396</v>
      </c>
      <c r="D158" s="8">
        <v>72.814999999999998</v>
      </c>
      <c r="E158" s="8">
        <v>25.021999999999998</v>
      </c>
      <c r="F158" s="8">
        <v>9.74</v>
      </c>
      <c r="G158" s="8">
        <v>255.072</v>
      </c>
      <c r="H158" s="8">
        <v>7.1369999999999996</v>
      </c>
      <c r="I158" s="8">
        <v>2.6110000000000002</v>
      </c>
      <c r="J158" s="8">
        <v>0.79800000000000004</v>
      </c>
      <c r="K158" s="8">
        <v>2.76</v>
      </c>
      <c r="L158" s="3"/>
      <c r="M158" s="8">
        <f t="shared" si="2"/>
        <v>46.994374999999998</v>
      </c>
    </row>
    <row r="159" spans="1:13" x14ac:dyDescent="0.35">
      <c r="A159" s="6">
        <v>155</v>
      </c>
      <c r="B159" s="3" t="s">
        <v>397</v>
      </c>
      <c r="C159" s="3" t="s">
        <v>398</v>
      </c>
      <c r="D159" s="8">
        <v>0.13600000000000001</v>
      </c>
      <c r="E159" s="8">
        <v>5.2999999999999999E-2</v>
      </c>
      <c r="F159" s="8">
        <v>0.28399999999999997</v>
      </c>
      <c r="G159" s="8">
        <v>1.4999999999999999E-2</v>
      </c>
      <c r="H159" s="8">
        <v>0.126</v>
      </c>
      <c r="I159" s="8">
        <v>47.646999999999998</v>
      </c>
      <c r="J159" s="8">
        <v>0.40699999999999997</v>
      </c>
      <c r="K159" s="8">
        <v>0.38300000000000001</v>
      </c>
      <c r="L159" s="3"/>
      <c r="M159" s="8">
        <f t="shared" si="2"/>
        <v>6.1313749999999994</v>
      </c>
    </row>
    <row r="160" spans="1:13" x14ac:dyDescent="0.35">
      <c r="A160" s="6">
        <v>156</v>
      </c>
      <c r="B160" s="3" t="s">
        <v>399</v>
      </c>
      <c r="C160" s="3" t="s">
        <v>400</v>
      </c>
      <c r="D160" s="8">
        <v>0.626</v>
      </c>
      <c r="E160" s="8">
        <v>0.313</v>
      </c>
      <c r="F160" s="8">
        <v>0.59399999999999997</v>
      </c>
      <c r="G160" s="8">
        <v>3.2000000000000001E-2</v>
      </c>
      <c r="H160" s="8">
        <v>0.55600000000000005</v>
      </c>
      <c r="I160" s="8">
        <v>52.389000000000003</v>
      </c>
      <c r="J160" s="8">
        <v>1.403</v>
      </c>
      <c r="K160" s="8">
        <v>2.9319999999999999</v>
      </c>
      <c r="L160" s="3"/>
      <c r="M160" s="8">
        <f t="shared" si="2"/>
        <v>7.3556250000000007</v>
      </c>
    </row>
    <row r="161" spans="1:13" x14ac:dyDescent="0.35">
      <c r="A161" s="6">
        <v>157</v>
      </c>
      <c r="B161" s="3" t="s">
        <v>401</v>
      </c>
      <c r="C161" s="3" t="s">
        <v>402</v>
      </c>
      <c r="D161" s="8">
        <v>82.228999999999999</v>
      </c>
      <c r="E161" s="8">
        <v>54.261000000000003</v>
      </c>
      <c r="F161" s="8">
        <v>7.548</v>
      </c>
      <c r="G161" s="8">
        <v>0.221</v>
      </c>
      <c r="H161" s="8">
        <v>0.11600000000000001</v>
      </c>
      <c r="I161" s="8">
        <v>0</v>
      </c>
      <c r="J161" s="8">
        <v>0</v>
      </c>
      <c r="K161" s="8">
        <v>0</v>
      </c>
      <c r="L161" s="3"/>
      <c r="M161" s="8">
        <f t="shared" si="2"/>
        <v>18.046875000000004</v>
      </c>
    </row>
    <row r="162" spans="1:13" x14ac:dyDescent="0.35">
      <c r="A162" s="6">
        <v>158</v>
      </c>
      <c r="B162" s="3" t="s">
        <v>403</v>
      </c>
      <c r="C162" s="3" t="s">
        <v>404</v>
      </c>
      <c r="D162" s="8">
        <v>0.17799999999999999</v>
      </c>
      <c r="E162" s="8">
        <v>0.312</v>
      </c>
      <c r="F162" s="8">
        <v>0</v>
      </c>
      <c r="G162" s="8">
        <v>0.14099999999999999</v>
      </c>
      <c r="H162" s="8">
        <v>0.13400000000000001</v>
      </c>
      <c r="I162" s="8">
        <v>0.35199999999999998</v>
      </c>
      <c r="J162" s="8">
        <v>0.83299999999999996</v>
      </c>
      <c r="K162" s="8">
        <v>14.875</v>
      </c>
      <c r="L162" s="3"/>
      <c r="M162" s="8">
        <f t="shared" si="2"/>
        <v>2.1031249999999999</v>
      </c>
    </row>
    <row r="163" spans="1:13" x14ac:dyDescent="0.35">
      <c r="A163" s="6">
        <v>159</v>
      </c>
      <c r="B163" s="3" t="s">
        <v>405</v>
      </c>
      <c r="C163" s="3" t="s">
        <v>406</v>
      </c>
      <c r="D163" s="8">
        <v>35.598999999999997</v>
      </c>
      <c r="E163" s="8">
        <v>21</v>
      </c>
      <c r="F163" s="8">
        <v>100.812</v>
      </c>
      <c r="G163" s="8">
        <v>67.266000000000005</v>
      </c>
      <c r="H163" s="8">
        <v>305.81099999999998</v>
      </c>
      <c r="I163" s="8">
        <v>102.084</v>
      </c>
      <c r="J163" s="8">
        <v>174.71799999999999</v>
      </c>
      <c r="K163" s="8">
        <v>70.090999999999994</v>
      </c>
      <c r="L163" s="3"/>
      <c r="M163" s="8">
        <f t="shared" si="2"/>
        <v>109.67262500000001</v>
      </c>
    </row>
    <row r="164" spans="1:13" x14ac:dyDescent="0.35">
      <c r="A164" s="6">
        <v>160</v>
      </c>
      <c r="B164" s="3" t="s">
        <v>407</v>
      </c>
      <c r="C164" s="3" t="s">
        <v>408</v>
      </c>
      <c r="D164" s="8">
        <v>6.3579999999999997</v>
      </c>
      <c r="E164" s="8">
        <v>2.5150000000000001</v>
      </c>
      <c r="F164" s="8">
        <v>27.181000000000001</v>
      </c>
      <c r="G164" s="8">
        <v>6.8460000000000001</v>
      </c>
      <c r="H164" s="8">
        <v>33.487000000000002</v>
      </c>
      <c r="I164" s="8">
        <v>11.167</v>
      </c>
      <c r="J164" s="8">
        <v>42.067</v>
      </c>
      <c r="K164" s="8">
        <v>22.686</v>
      </c>
      <c r="L164" s="3"/>
      <c r="M164" s="8">
        <f t="shared" si="2"/>
        <v>19.038375000000002</v>
      </c>
    </row>
    <row r="165" spans="1:13" x14ac:dyDescent="0.35">
      <c r="A165" s="6">
        <v>161</v>
      </c>
      <c r="B165" s="3" t="s">
        <v>409</v>
      </c>
      <c r="C165" s="3" t="s">
        <v>410</v>
      </c>
      <c r="D165" s="8">
        <v>8.8230000000000004</v>
      </c>
      <c r="E165" s="8">
        <v>17.952000000000002</v>
      </c>
      <c r="F165" s="8">
        <v>3.145</v>
      </c>
      <c r="G165" s="8">
        <v>1.879</v>
      </c>
      <c r="H165" s="8">
        <v>1.044</v>
      </c>
      <c r="I165" s="8">
        <v>43.999000000000002</v>
      </c>
      <c r="J165" s="8">
        <v>1.155</v>
      </c>
      <c r="K165" s="8">
        <v>970.33399999999995</v>
      </c>
      <c r="L165" s="3"/>
      <c r="M165" s="8">
        <f t="shared" si="2"/>
        <v>131.04137499999999</v>
      </c>
    </row>
    <row r="166" spans="1:13" x14ac:dyDescent="0.35">
      <c r="A166" s="6">
        <v>162</v>
      </c>
      <c r="B166" s="3" t="s">
        <v>411</v>
      </c>
      <c r="C166" s="3" t="s">
        <v>412</v>
      </c>
      <c r="D166" s="8">
        <v>0.09</v>
      </c>
      <c r="E166" s="8">
        <v>0.374</v>
      </c>
      <c r="F166" s="8">
        <v>0.28799999999999998</v>
      </c>
      <c r="G166" s="8">
        <v>1.347</v>
      </c>
      <c r="H166" s="8">
        <v>4.7030000000000003</v>
      </c>
      <c r="I166" s="8">
        <v>7.5780000000000003</v>
      </c>
      <c r="J166" s="8">
        <v>11.247999999999999</v>
      </c>
      <c r="K166" s="8">
        <v>85.006</v>
      </c>
      <c r="L166" s="3"/>
      <c r="M166" s="8">
        <f t="shared" si="2"/>
        <v>13.82925</v>
      </c>
    </row>
    <row r="167" spans="1:13" x14ac:dyDescent="0.35">
      <c r="A167" s="6">
        <v>163</v>
      </c>
      <c r="B167" s="3" t="s">
        <v>413</v>
      </c>
      <c r="C167" s="3" t="s">
        <v>414</v>
      </c>
      <c r="D167" s="8">
        <v>1.518</v>
      </c>
      <c r="E167" s="8">
        <v>2.294</v>
      </c>
      <c r="F167" s="8">
        <v>6.6210000000000004</v>
      </c>
      <c r="G167" s="8">
        <v>1.8819999999999999</v>
      </c>
      <c r="H167" s="8">
        <v>52.335999999999999</v>
      </c>
      <c r="I167" s="8">
        <v>18.899999999999999</v>
      </c>
      <c r="J167" s="8">
        <v>38.9</v>
      </c>
      <c r="K167" s="8">
        <v>8.7330000000000005</v>
      </c>
      <c r="L167" s="3"/>
      <c r="M167" s="8">
        <f t="shared" si="2"/>
        <v>16.398</v>
      </c>
    </row>
    <row r="168" spans="1:13" x14ac:dyDescent="0.35">
      <c r="A168" s="6">
        <v>164</v>
      </c>
      <c r="B168" s="3" t="s">
        <v>415</v>
      </c>
      <c r="C168" s="3" t="s">
        <v>416</v>
      </c>
      <c r="D168" s="8">
        <v>53.966999999999999</v>
      </c>
      <c r="E168" s="8">
        <v>80.156000000000006</v>
      </c>
      <c r="F168" s="8">
        <v>127.539</v>
      </c>
      <c r="G168" s="8">
        <v>96.86</v>
      </c>
      <c r="H168" s="8">
        <v>183.417</v>
      </c>
      <c r="I168" s="8">
        <v>1.2090000000000001</v>
      </c>
      <c r="J168" s="8">
        <v>4.1660000000000004</v>
      </c>
      <c r="K168" s="8">
        <v>8.6739999999999995</v>
      </c>
      <c r="L168" s="3"/>
      <c r="M168" s="8">
        <f t="shared" si="2"/>
        <v>69.498499999999993</v>
      </c>
    </row>
    <row r="169" spans="1:13" x14ac:dyDescent="0.35">
      <c r="A169" s="6">
        <v>165</v>
      </c>
      <c r="B169" s="3" t="s">
        <v>417</v>
      </c>
      <c r="C169" s="3" t="s">
        <v>418</v>
      </c>
      <c r="D169" s="8">
        <v>123.809</v>
      </c>
      <c r="E169" s="8">
        <v>148.90199999999999</v>
      </c>
      <c r="F169" s="8">
        <v>10.843</v>
      </c>
      <c r="G169" s="8">
        <v>0.17599999999999999</v>
      </c>
      <c r="H169" s="8">
        <v>0.70499999999999996</v>
      </c>
      <c r="I169" s="8">
        <v>0</v>
      </c>
      <c r="J169" s="8">
        <v>0</v>
      </c>
      <c r="K169" s="8">
        <v>0</v>
      </c>
      <c r="L169" s="3"/>
      <c r="M169" s="8">
        <f t="shared" si="2"/>
        <v>35.554375</v>
      </c>
    </row>
    <row r="170" spans="1:13" x14ac:dyDescent="0.35">
      <c r="A170" s="6">
        <v>166</v>
      </c>
      <c r="B170" s="3" t="s">
        <v>419</v>
      </c>
      <c r="C170" s="3" t="s">
        <v>420</v>
      </c>
      <c r="D170" s="8">
        <v>69.703000000000003</v>
      </c>
      <c r="E170" s="8">
        <v>60.036999999999999</v>
      </c>
      <c r="F170" s="8">
        <v>6.1130000000000004</v>
      </c>
      <c r="G170" s="8">
        <v>0.34899999999999998</v>
      </c>
      <c r="H170" s="8">
        <v>0.34499999999999997</v>
      </c>
      <c r="I170" s="8">
        <v>0</v>
      </c>
      <c r="J170" s="8">
        <v>0</v>
      </c>
      <c r="K170" s="8">
        <v>0</v>
      </c>
      <c r="L170" s="3"/>
      <c r="M170" s="8">
        <f t="shared" si="2"/>
        <v>17.068375</v>
      </c>
    </row>
    <row r="171" spans="1:13" x14ac:dyDescent="0.35">
      <c r="A171" s="6">
        <v>167</v>
      </c>
      <c r="B171" s="3" t="s">
        <v>421</v>
      </c>
      <c r="C171" s="3" t="s">
        <v>422</v>
      </c>
      <c r="D171" s="8">
        <v>2.569</v>
      </c>
      <c r="E171" s="8">
        <v>2.6819999999999999</v>
      </c>
      <c r="F171" s="8">
        <v>25.021999999999998</v>
      </c>
      <c r="G171" s="8">
        <v>17.327999999999999</v>
      </c>
      <c r="H171" s="8">
        <v>2.677</v>
      </c>
      <c r="I171" s="8">
        <v>86.373000000000005</v>
      </c>
      <c r="J171" s="8">
        <v>201.45</v>
      </c>
      <c r="K171" s="8">
        <v>47.87</v>
      </c>
      <c r="L171" s="3"/>
      <c r="M171" s="8">
        <f t="shared" si="2"/>
        <v>48.246375</v>
      </c>
    </row>
    <row r="172" spans="1:13" x14ac:dyDescent="0.35">
      <c r="A172" s="6">
        <v>168</v>
      </c>
      <c r="B172" s="3" t="s">
        <v>423</v>
      </c>
      <c r="C172" s="3" t="s">
        <v>424</v>
      </c>
      <c r="D172" s="8">
        <v>567.83900000000006</v>
      </c>
      <c r="E172" s="8">
        <v>163.43299999999999</v>
      </c>
      <c r="F172" s="8">
        <v>70.159000000000006</v>
      </c>
      <c r="G172" s="8">
        <v>0.68799999999999994</v>
      </c>
      <c r="H172" s="8">
        <v>1.401</v>
      </c>
      <c r="I172" s="8">
        <v>0.39200000000000002</v>
      </c>
      <c r="J172" s="8">
        <v>0.104</v>
      </c>
      <c r="K172" s="8">
        <v>3.0000000000000001E-3</v>
      </c>
      <c r="L172" s="3"/>
      <c r="M172" s="8">
        <f t="shared" si="2"/>
        <v>100.50237500000001</v>
      </c>
    </row>
    <row r="173" spans="1:13" x14ac:dyDescent="0.35">
      <c r="A173" s="6">
        <v>169</v>
      </c>
      <c r="B173" s="3" t="s">
        <v>425</v>
      </c>
      <c r="C173" s="3" t="s">
        <v>426</v>
      </c>
      <c r="D173" s="8">
        <v>1.1499999999999999</v>
      </c>
      <c r="E173" s="8">
        <v>0.83899999999999997</v>
      </c>
      <c r="F173" s="8">
        <v>0.29699999999999999</v>
      </c>
      <c r="G173" s="8">
        <v>1.4E-2</v>
      </c>
      <c r="H173" s="8">
        <v>2.1999999999999999E-2</v>
      </c>
      <c r="I173" s="8">
        <v>20.39</v>
      </c>
      <c r="J173" s="8">
        <v>65.94</v>
      </c>
      <c r="K173" s="8">
        <v>313.70299999999997</v>
      </c>
      <c r="L173" s="3"/>
      <c r="M173" s="8">
        <f t="shared" si="2"/>
        <v>50.294374999999995</v>
      </c>
    </row>
    <row r="174" spans="1:13" x14ac:dyDescent="0.35">
      <c r="A174" s="6">
        <v>170</v>
      </c>
      <c r="B174" s="3" t="s">
        <v>427</v>
      </c>
      <c r="C174" s="3" t="s">
        <v>428</v>
      </c>
      <c r="D174" s="8">
        <v>4.0579999999999998</v>
      </c>
      <c r="E174" s="8">
        <v>15.374000000000001</v>
      </c>
      <c r="F174" s="8">
        <v>0.92900000000000005</v>
      </c>
      <c r="G174" s="8">
        <v>6.0999999999999999E-2</v>
      </c>
      <c r="H174" s="8">
        <v>4.2000000000000003E-2</v>
      </c>
      <c r="I174" s="8">
        <v>8.6999999999999994E-2</v>
      </c>
      <c r="J174" s="8">
        <v>0.111</v>
      </c>
      <c r="K174" s="8">
        <v>214.2</v>
      </c>
      <c r="L174" s="3"/>
      <c r="M174" s="8">
        <f t="shared" si="2"/>
        <v>29.357749999999999</v>
      </c>
    </row>
    <row r="175" spans="1:13" x14ac:dyDescent="0.35">
      <c r="A175" s="6">
        <v>171</v>
      </c>
      <c r="B175" s="3" t="s">
        <v>429</v>
      </c>
      <c r="C175" s="3" t="s">
        <v>430</v>
      </c>
      <c r="D175" s="8">
        <v>1.234</v>
      </c>
      <c r="E175" s="8">
        <v>3.2629999999999999</v>
      </c>
      <c r="F175" s="8">
        <v>4.1740000000000004</v>
      </c>
      <c r="G175" s="8">
        <v>3.1880000000000002</v>
      </c>
      <c r="H175" s="8">
        <v>69.070999999999998</v>
      </c>
      <c r="I175" s="8">
        <v>8.9740000000000002</v>
      </c>
      <c r="J175" s="8">
        <v>2.3610000000000002</v>
      </c>
      <c r="K175" s="8">
        <v>1.3049999999999999</v>
      </c>
      <c r="L175" s="3"/>
      <c r="M175" s="8">
        <f t="shared" si="2"/>
        <v>11.696250000000001</v>
      </c>
    </row>
    <row r="176" spans="1:13" x14ac:dyDescent="0.35">
      <c r="A176" s="6">
        <v>172</v>
      </c>
      <c r="B176" s="3" t="s">
        <v>431</v>
      </c>
      <c r="C176" s="3" t="s">
        <v>432</v>
      </c>
      <c r="D176" s="8">
        <v>0.52800000000000002</v>
      </c>
      <c r="E176" s="8">
        <v>1.23</v>
      </c>
      <c r="F176" s="8">
        <v>0.92900000000000005</v>
      </c>
      <c r="G176" s="8">
        <v>0.59499999999999997</v>
      </c>
      <c r="H176" s="8">
        <v>17.936</v>
      </c>
      <c r="I176" s="8">
        <v>70.602999999999994</v>
      </c>
      <c r="J176" s="8">
        <v>42.991</v>
      </c>
      <c r="K176" s="8">
        <v>332.73500000000001</v>
      </c>
      <c r="L176" s="3"/>
      <c r="M176" s="8">
        <f t="shared" si="2"/>
        <v>58.443375000000003</v>
      </c>
    </row>
    <row r="177" spans="1:13" x14ac:dyDescent="0.35">
      <c r="A177" s="6">
        <v>173</v>
      </c>
      <c r="B177" s="3" t="s">
        <v>433</v>
      </c>
      <c r="C177" s="3" t="s">
        <v>434</v>
      </c>
      <c r="D177" s="8">
        <v>0.42</v>
      </c>
      <c r="E177" s="8">
        <v>5.3289999999999997</v>
      </c>
      <c r="F177" s="8">
        <v>21.727</v>
      </c>
      <c r="G177" s="8">
        <v>2.3050000000000002</v>
      </c>
      <c r="H177" s="8">
        <v>52.767000000000003</v>
      </c>
      <c r="I177" s="8">
        <v>0</v>
      </c>
      <c r="J177" s="8">
        <v>0</v>
      </c>
      <c r="K177" s="8">
        <v>0</v>
      </c>
      <c r="L177" s="3"/>
      <c r="M177" s="8">
        <f t="shared" si="2"/>
        <v>10.3185</v>
      </c>
    </row>
    <row r="178" spans="1:13" x14ac:dyDescent="0.35">
      <c r="A178" s="6">
        <v>174</v>
      </c>
      <c r="B178" s="3" t="s">
        <v>435</v>
      </c>
      <c r="C178" s="3" t="s">
        <v>436</v>
      </c>
      <c r="D178" s="8">
        <v>2.5000000000000001E-2</v>
      </c>
      <c r="E178" s="8">
        <v>8.9999999999999993E-3</v>
      </c>
      <c r="F178" s="8">
        <v>1.1950000000000001</v>
      </c>
      <c r="G178" s="8">
        <v>0.112</v>
      </c>
      <c r="H178" s="8">
        <v>0</v>
      </c>
      <c r="I178" s="8">
        <v>33.701000000000001</v>
      </c>
      <c r="J178" s="8">
        <v>7.9219999999999997</v>
      </c>
      <c r="K178" s="8">
        <v>0.434</v>
      </c>
      <c r="L178" s="3"/>
      <c r="M178" s="8">
        <f t="shared" si="2"/>
        <v>5.4247499999999995</v>
      </c>
    </row>
    <row r="179" spans="1:13" x14ac:dyDescent="0.35">
      <c r="A179" s="6">
        <v>175</v>
      </c>
      <c r="B179" s="3" t="s">
        <v>437</v>
      </c>
      <c r="C179" s="3" t="s">
        <v>438</v>
      </c>
      <c r="D179" s="8">
        <v>7.8E-2</v>
      </c>
      <c r="E179" s="8">
        <v>0</v>
      </c>
      <c r="F179" s="8">
        <v>1.2949999999999999</v>
      </c>
      <c r="G179" s="8">
        <v>1.2E-2</v>
      </c>
      <c r="H179" s="8">
        <v>0</v>
      </c>
      <c r="I179" s="8">
        <v>132.62100000000001</v>
      </c>
      <c r="J179" s="8">
        <v>0</v>
      </c>
      <c r="K179" s="8">
        <v>0</v>
      </c>
      <c r="L179" s="3"/>
      <c r="M179" s="8">
        <f t="shared" si="2"/>
        <v>16.75075</v>
      </c>
    </row>
    <row r="180" spans="1:13" x14ac:dyDescent="0.35">
      <c r="A180" s="6">
        <v>176</v>
      </c>
      <c r="B180" s="3" t="s">
        <v>439</v>
      </c>
      <c r="C180" s="3" t="s">
        <v>440</v>
      </c>
      <c r="D180" s="8">
        <v>2.0209999999999999</v>
      </c>
      <c r="E180" s="8">
        <v>2.6509999999999998</v>
      </c>
      <c r="F180" s="8">
        <v>52.222999999999999</v>
      </c>
      <c r="G180" s="8">
        <v>14.019</v>
      </c>
      <c r="H180" s="8">
        <v>11.74</v>
      </c>
      <c r="I180" s="8">
        <v>40.393999999999998</v>
      </c>
      <c r="J180" s="8">
        <v>139.32900000000001</v>
      </c>
      <c r="K180" s="8">
        <v>56.167000000000002</v>
      </c>
      <c r="L180" s="3"/>
      <c r="M180" s="8">
        <f t="shared" si="2"/>
        <v>39.817999999999998</v>
      </c>
    </row>
    <row r="181" spans="1:13" x14ac:dyDescent="0.35">
      <c r="A181" s="6">
        <v>177</v>
      </c>
      <c r="B181" s="3" t="s">
        <v>441</v>
      </c>
      <c r="C181" s="3" t="s">
        <v>442</v>
      </c>
      <c r="D181" s="8">
        <v>14.747</v>
      </c>
      <c r="E181" s="8">
        <v>16.823</v>
      </c>
      <c r="F181" s="8">
        <v>2.367</v>
      </c>
      <c r="G181" s="8">
        <v>0.05</v>
      </c>
      <c r="H181" s="8">
        <v>0.27200000000000002</v>
      </c>
      <c r="I181" s="8">
        <v>5.8999999999999997E-2</v>
      </c>
      <c r="J181" s="8">
        <v>40.512</v>
      </c>
      <c r="K181" s="8">
        <v>292.22399999999999</v>
      </c>
      <c r="L181" s="3"/>
      <c r="M181" s="8">
        <f t="shared" si="2"/>
        <v>45.881749999999997</v>
      </c>
    </row>
    <row r="182" spans="1:13" x14ac:dyDescent="0.35">
      <c r="A182" s="6">
        <v>178</v>
      </c>
      <c r="B182" s="3" t="s">
        <v>443</v>
      </c>
      <c r="C182" s="3" t="s">
        <v>444</v>
      </c>
      <c r="D182" s="8">
        <v>152.62200000000001</v>
      </c>
      <c r="E182" s="8">
        <v>49.055</v>
      </c>
      <c r="F182" s="8">
        <v>16.928999999999998</v>
      </c>
      <c r="G182" s="8">
        <v>0.36699999999999999</v>
      </c>
      <c r="H182" s="8">
        <v>1.9E-2</v>
      </c>
      <c r="I182" s="8">
        <v>0</v>
      </c>
      <c r="J182" s="8">
        <v>0</v>
      </c>
      <c r="K182" s="8">
        <v>0</v>
      </c>
      <c r="L182" s="3"/>
      <c r="M182" s="8">
        <f t="shared" si="2"/>
        <v>27.374000000000002</v>
      </c>
    </row>
    <row r="183" spans="1:13" x14ac:dyDescent="0.35">
      <c r="A183" s="6">
        <v>179</v>
      </c>
      <c r="B183" s="3" t="s">
        <v>445</v>
      </c>
      <c r="C183" s="3" t="s">
        <v>446</v>
      </c>
      <c r="D183" s="8">
        <v>55.11</v>
      </c>
      <c r="E183" s="8">
        <v>28.882000000000001</v>
      </c>
      <c r="F183" s="8">
        <v>7.6719999999999997</v>
      </c>
      <c r="G183" s="8">
        <v>2.4E-2</v>
      </c>
      <c r="H183" s="8">
        <v>4.4999999999999998E-2</v>
      </c>
      <c r="I183" s="8">
        <v>0</v>
      </c>
      <c r="J183" s="8">
        <v>0</v>
      </c>
      <c r="K183" s="8">
        <v>0</v>
      </c>
      <c r="L183" s="3"/>
      <c r="M183" s="8">
        <f t="shared" si="2"/>
        <v>11.466625000000001</v>
      </c>
    </row>
    <row r="184" spans="1:13" x14ac:dyDescent="0.35">
      <c r="A184" s="6">
        <v>180</v>
      </c>
      <c r="B184" s="3" t="s">
        <v>447</v>
      </c>
      <c r="C184" s="3" t="s">
        <v>448</v>
      </c>
      <c r="D184" s="8">
        <v>2.5590000000000002</v>
      </c>
      <c r="E184" s="8">
        <v>1.6319999999999999</v>
      </c>
      <c r="F184" s="8">
        <v>39.314</v>
      </c>
      <c r="G184" s="8">
        <v>10.026</v>
      </c>
      <c r="H184" s="8">
        <v>4.0620000000000003</v>
      </c>
      <c r="I184" s="8">
        <v>96.512</v>
      </c>
      <c r="J184" s="8">
        <v>246.92699999999999</v>
      </c>
      <c r="K184" s="8">
        <v>532.71500000000003</v>
      </c>
      <c r="L184" s="3"/>
      <c r="M184" s="8">
        <f t="shared" si="2"/>
        <v>116.71837500000001</v>
      </c>
    </row>
    <row r="185" spans="1:13" x14ac:dyDescent="0.35">
      <c r="A185" s="6">
        <v>181</v>
      </c>
      <c r="B185" s="3" t="s">
        <v>449</v>
      </c>
      <c r="C185" s="3" t="s">
        <v>450</v>
      </c>
      <c r="D185" s="8">
        <v>1.1060000000000001</v>
      </c>
      <c r="E185" s="8">
        <v>0.90800000000000003</v>
      </c>
      <c r="F185" s="8">
        <v>0.23699999999999999</v>
      </c>
      <c r="G185" s="8">
        <v>0.01</v>
      </c>
      <c r="H185" s="8">
        <v>2.9000000000000001E-2</v>
      </c>
      <c r="I185" s="8">
        <v>23.318999999999999</v>
      </c>
      <c r="J185" s="8">
        <v>59.353999999999999</v>
      </c>
      <c r="K185" s="8">
        <v>296.64699999999999</v>
      </c>
      <c r="L185" s="3"/>
      <c r="M185" s="8">
        <f t="shared" si="2"/>
        <v>47.701250000000002</v>
      </c>
    </row>
    <row r="186" spans="1:13" x14ac:dyDescent="0.35">
      <c r="A186" s="6">
        <v>182</v>
      </c>
      <c r="B186" s="3" t="s">
        <v>451</v>
      </c>
      <c r="C186" s="3" t="s">
        <v>452</v>
      </c>
      <c r="D186" s="8">
        <v>6.2060000000000004</v>
      </c>
      <c r="E186" s="8">
        <v>9.4220000000000006</v>
      </c>
      <c r="F186" s="8">
        <v>86.983999999999995</v>
      </c>
      <c r="G186" s="8">
        <v>39.158999999999999</v>
      </c>
      <c r="H186" s="8">
        <v>38.484999999999999</v>
      </c>
      <c r="I186" s="8">
        <v>152.93799999999999</v>
      </c>
      <c r="J186" s="8">
        <v>295.78300000000002</v>
      </c>
      <c r="K186" s="8">
        <v>237.995</v>
      </c>
      <c r="L186" s="3"/>
      <c r="M186" s="8">
        <f t="shared" si="2"/>
        <v>108.3715</v>
      </c>
    </row>
    <row r="187" spans="1:13" x14ac:dyDescent="0.35">
      <c r="A187" s="6">
        <v>183</v>
      </c>
      <c r="B187" s="3" t="s">
        <v>453</v>
      </c>
      <c r="C187" s="3" t="s">
        <v>454</v>
      </c>
      <c r="D187" s="8">
        <v>72.98</v>
      </c>
      <c r="E187" s="8">
        <v>25.209</v>
      </c>
      <c r="F187" s="8">
        <v>9.74</v>
      </c>
      <c r="G187" s="8">
        <v>255.143</v>
      </c>
      <c r="H187" s="8">
        <v>7.3869999999999996</v>
      </c>
      <c r="I187" s="8">
        <v>2.7120000000000002</v>
      </c>
      <c r="J187" s="8">
        <v>1.0069999999999999</v>
      </c>
      <c r="K187" s="8">
        <v>2.9049999999999998</v>
      </c>
      <c r="L187" s="3"/>
      <c r="M187" s="8">
        <f t="shared" si="2"/>
        <v>47.135374999999996</v>
      </c>
    </row>
    <row r="188" spans="1:13" x14ac:dyDescent="0.35">
      <c r="A188" s="6">
        <v>184</v>
      </c>
      <c r="B188" s="3" t="s">
        <v>455</v>
      </c>
      <c r="C188" s="3" t="s">
        <v>456</v>
      </c>
      <c r="D188" s="8">
        <v>170.69399999999999</v>
      </c>
      <c r="E188" s="8">
        <v>210.73400000000001</v>
      </c>
      <c r="F188" s="8">
        <v>361.08199999999999</v>
      </c>
      <c r="G188" s="8">
        <v>719.35</v>
      </c>
      <c r="H188" s="8">
        <v>416.30900000000003</v>
      </c>
      <c r="I188" s="8">
        <v>599.75699999999995</v>
      </c>
      <c r="J188" s="8">
        <v>105.90300000000001</v>
      </c>
      <c r="K188" s="8">
        <v>1366.1010000000001</v>
      </c>
      <c r="L188" s="3"/>
      <c r="M188" s="8">
        <f t="shared" si="2"/>
        <v>493.74124999999998</v>
      </c>
    </row>
    <row r="189" spans="1:13" x14ac:dyDescent="0.35">
      <c r="A189" s="6">
        <v>185</v>
      </c>
      <c r="B189" s="3" t="s">
        <v>457</v>
      </c>
      <c r="C189" s="3" t="s">
        <v>458</v>
      </c>
      <c r="D189" s="8">
        <v>6.6680000000000001</v>
      </c>
      <c r="E189" s="8">
        <v>2.2250000000000001</v>
      </c>
      <c r="F189" s="8">
        <v>13.930999999999999</v>
      </c>
      <c r="G189" s="8">
        <v>9.0350000000000001</v>
      </c>
      <c r="H189" s="8">
        <v>16.227</v>
      </c>
      <c r="I189" s="8">
        <v>13.467000000000001</v>
      </c>
      <c r="J189" s="8">
        <v>54.991</v>
      </c>
      <c r="K189" s="8">
        <v>8.3640000000000008</v>
      </c>
      <c r="L189" s="3"/>
      <c r="M189" s="8">
        <f t="shared" si="2"/>
        <v>15.6135</v>
      </c>
    </row>
    <row r="190" spans="1:13" x14ac:dyDescent="0.35">
      <c r="A190" s="6">
        <v>186</v>
      </c>
      <c r="B190" s="3" t="s">
        <v>459</v>
      </c>
      <c r="C190" s="3" t="s">
        <v>460</v>
      </c>
      <c r="D190" s="8">
        <v>170.809</v>
      </c>
      <c r="E190" s="8">
        <v>209.79900000000001</v>
      </c>
      <c r="F190" s="8">
        <v>364.05700000000002</v>
      </c>
      <c r="G190" s="8">
        <v>718.92700000000002</v>
      </c>
      <c r="H190" s="8">
        <v>417.85399999999998</v>
      </c>
      <c r="I190" s="8">
        <v>604.88300000000004</v>
      </c>
      <c r="J190" s="8">
        <v>105.59099999999999</v>
      </c>
      <c r="K190" s="8">
        <v>1375.36</v>
      </c>
      <c r="L190" s="3"/>
      <c r="M190" s="8">
        <f t="shared" si="2"/>
        <v>495.90999999999997</v>
      </c>
    </row>
    <row r="191" spans="1:13" x14ac:dyDescent="0.35">
      <c r="A191" s="6">
        <v>187</v>
      </c>
      <c r="B191" s="3" t="s">
        <v>461</v>
      </c>
      <c r="C191" s="3" t="s">
        <v>462</v>
      </c>
      <c r="D191" s="8">
        <v>58.814</v>
      </c>
      <c r="E191" s="8">
        <v>34.435000000000002</v>
      </c>
      <c r="F191" s="8">
        <v>70.801000000000002</v>
      </c>
      <c r="G191" s="8">
        <v>91.254999999999995</v>
      </c>
      <c r="H191" s="8">
        <v>93.912999999999997</v>
      </c>
      <c r="I191" s="8">
        <v>82.438999999999993</v>
      </c>
      <c r="J191" s="8">
        <v>295.19200000000001</v>
      </c>
      <c r="K191" s="8">
        <v>357.05700000000002</v>
      </c>
      <c r="L191" s="3"/>
      <c r="M191" s="8">
        <f t="shared" si="2"/>
        <v>135.48824999999999</v>
      </c>
    </row>
    <row r="192" spans="1:13" x14ac:dyDescent="0.35">
      <c r="A192" s="6">
        <v>188</v>
      </c>
      <c r="B192" s="3" t="s">
        <v>463</v>
      </c>
      <c r="C192" s="3" t="s">
        <v>464</v>
      </c>
      <c r="D192" s="8">
        <v>48.98</v>
      </c>
      <c r="E192" s="8">
        <v>64.994</v>
      </c>
      <c r="F192" s="8">
        <v>188.74</v>
      </c>
      <c r="G192" s="8">
        <v>164.46299999999999</v>
      </c>
      <c r="H192" s="8">
        <v>142.69900000000001</v>
      </c>
      <c r="I192" s="8">
        <v>100.629</v>
      </c>
      <c r="J192" s="8">
        <v>31.722999999999999</v>
      </c>
      <c r="K192" s="8">
        <v>58.521000000000001</v>
      </c>
      <c r="L192" s="3"/>
      <c r="M192" s="8">
        <f t="shared" si="2"/>
        <v>100.09362499999999</v>
      </c>
    </row>
    <row r="193" spans="1:13" x14ac:dyDescent="0.35">
      <c r="A193" s="6">
        <v>189</v>
      </c>
      <c r="B193" s="3" t="s">
        <v>465</v>
      </c>
      <c r="C193" s="3" t="s">
        <v>466</v>
      </c>
      <c r="D193" s="8">
        <v>25.091000000000001</v>
      </c>
      <c r="E193" s="8">
        <v>41.767000000000003</v>
      </c>
      <c r="F193" s="8">
        <v>52.399000000000001</v>
      </c>
      <c r="G193" s="8">
        <v>64.706000000000003</v>
      </c>
      <c r="H193" s="8">
        <v>336.60700000000003</v>
      </c>
      <c r="I193" s="8">
        <v>47.046999999999997</v>
      </c>
      <c r="J193" s="8">
        <v>72.899000000000001</v>
      </c>
      <c r="K193" s="8">
        <v>434.50900000000001</v>
      </c>
      <c r="L193" s="3"/>
      <c r="M193" s="8">
        <f t="shared" si="2"/>
        <v>134.37812500000001</v>
      </c>
    </row>
    <row r="194" spans="1:13" x14ac:dyDescent="0.35">
      <c r="A194" s="6">
        <v>190</v>
      </c>
      <c r="B194" s="3" t="s">
        <v>467</v>
      </c>
      <c r="C194" s="3" t="s">
        <v>468</v>
      </c>
      <c r="D194" s="8">
        <v>3.5999999999999997E-2</v>
      </c>
      <c r="E194" s="8">
        <v>2.427</v>
      </c>
      <c r="F194" s="8">
        <v>5.8000000000000003E-2</v>
      </c>
      <c r="G194" s="8">
        <v>8.5000000000000006E-2</v>
      </c>
      <c r="H194" s="8">
        <v>11.249000000000001</v>
      </c>
      <c r="I194" s="8">
        <v>1.2E-2</v>
      </c>
      <c r="J194" s="8">
        <v>0.125</v>
      </c>
      <c r="K194" s="8">
        <v>1.2E-2</v>
      </c>
      <c r="L194" s="3"/>
      <c r="M194" s="8">
        <f t="shared" si="2"/>
        <v>1.7505000000000002</v>
      </c>
    </row>
    <row r="195" spans="1:13" x14ac:dyDescent="0.35">
      <c r="A195" s="6">
        <v>191</v>
      </c>
      <c r="B195" s="3" t="s">
        <v>469</v>
      </c>
      <c r="C195" s="3" t="s">
        <v>470</v>
      </c>
      <c r="D195" s="8">
        <v>0.71799999999999997</v>
      </c>
      <c r="E195" s="8">
        <v>1.4970000000000001</v>
      </c>
      <c r="F195" s="8">
        <v>8.7319999999999993</v>
      </c>
      <c r="G195" s="8">
        <v>4.0410000000000004</v>
      </c>
      <c r="H195" s="8">
        <v>5.8869999999999996</v>
      </c>
      <c r="I195" s="8">
        <v>5.3120000000000003</v>
      </c>
      <c r="J195" s="8">
        <v>16.093</v>
      </c>
      <c r="K195" s="8">
        <v>4.9459999999999997</v>
      </c>
      <c r="L195" s="3"/>
      <c r="M195" s="8">
        <f t="shared" si="2"/>
        <v>5.9032499999999999</v>
      </c>
    </row>
    <row r="196" spans="1:13" x14ac:dyDescent="0.35">
      <c r="A196" s="6">
        <v>192</v>
      </c>
      <c r="B196" s="3" t="s">
        <v>471</v>
      </c>
      <c r="C196" s="3" t="s">
        <v>472</v>
      </c>
      <c r="D196" s="8">
        <v>3.5999999999999997E-2</v>
      </c>
      <c r="E196" s="8">
        <v>2.3959999999999999</v>
      </c>
      <c r="F196" s="8">
        <v>5.8000000000000003E-2</v>
      </c>
      <c r="G196" s="8">
        <v>8.5000000000000006E-2</v>
      </c>
      <c r="H196" s="8">
        <v>11.249000000000001</v>
      </c>
      <c r="I196" s="8">
        <v>1.2E-2</v>
      </c>
      <c r="J196" s="8">
        <v>0.125</v>
      </c>
      <c r="K196" s="8">
        <v>1.2E-2</v>
      </c>
      <c r="L196" s="3"/>
      <c r="M196" s="8">
        <f t="shared" si="2"/>
        <v>1.7466250000000001</v>
      </c>
    </row>
    <row r="197" spans="1:13" x14ac:dyDescent="0.35">
      <c r="A197" s="6">
        <v>193</v>
      </c>
      <c r="B197" s="3" t="s">
        <v>473</v>
      </c>
      <c r="C197" s="3" t="s">
        <v>474</v>
      </c>
      <c r="D197" s="8">
        <v>3.5999999999999997E-2</v>
      </c>
      <c r="E197" s="8">
        <v>2.427</v>
      </c>
      <c r="F197" s="8">
        <v>5.8000000000000003E-2</v>
      </c>
      <c r="G197" s="8">
        <v>8.5000000000000006E-2</v>
      </c>
      <c r="H197" s="8">
        <v>11.249000000000001</v>
      </c>
      <c r="I197" s="8">
        <v>1.2E-2</v>
      </c>
      <c r="J197" s="8">
        <v>0.125</v>
      </c>
      <c r="K197" s="8">
        <v>1.2E-2</v>
      </c>
      <c r="L197" s="3"/>
      <c r="M197" s="8">
        <f t="shared" si="2"/>
        <v>1.7505000000000002</v>
      </c>
    </row>
    <row r="198" spans="1:13" x14ac:dyDescent="0.35">
      <c r="A198" s="6">
        <v>194</v>
      </c>
      <c r="B198" s="3" t="s">
        <v>475</v>
      </c>
      <c r="C198" s="3" t="s">
        <v>476</v>
      </c>
      <c r="D198" s="8">
        <v>0.308</v>
      </c>
      <c r="E198" s="8">
        <v>6.0910000000000002</v>
      </c>
      <c r="F198" s="8">
        <v>5.4690000000000003</v>
      </c>
      <c r="G198" s="8">
        <v>14.680999999999999</v>
      </c>
      <c r="H198" s="8">
        <v>1.88</v>
      </c>
      <c r="I198" s="8">
        <v>46.744</v>
      </c>
      <c r="J198" s="8">
        <v>246.58099999999999</v>
      </c>
      <c r="K198" s="8">
        <v>137.107</v>
      </c>
      <c r="L198" s="3"/>
      <c r="M198" s="8">
        <f t="shared" ref="M198:M261" si="3">AVERAGE(D198:K198)</f>
        <v>57.357624999999999</v>
      </c>
    </row>
    <row r="199" spans="1:13" x14ac:dyDescent="0.35">
      <c r="A199" s="6">
        <v>195</v>
      </c>
      <c r="B199" s="3" t="s">
        <v>477</v>
      </c>
      <c r="C199" s="3" t="s">
        <v>478</v>
      </c>
      <c r="D199" s="8">
        <v>47.914000000000001</v>
      </c>
      <c r="E199" s="8">
        <v>18.914000000000001</v>
      </c>
      <c r="F199" s="8">
        <v>21.254000000000001</v>
      </c>
      <c r="G199" s="8">
        <v>5.5490000000000004</v>
      </c>
      <c r="H199" s="8">
        <v>26.606999999999999</v>
      </c>
      <c r="I199" s="8">
        <v>26.581</v>
      </c>
      <c r="J199" s="8">
        <v>21.114000000000001</v>
      </c>
      <c r="K199" s="8">
        <v>123.139</v>
      </c>
      <c r="L199" s="3"/>
      <c r="M199" s="8">
        <f t="shared" si="3"/>
        <v>36.384</v>
      </c>
    </row>
    <row r="200" spans="1:13" x14ac:dyDescent="0.35">
      <c r="A200" s="6">
        <v>196</v>
      </c>
      <c r="B200" s="3" t="s">
        <v>479</v>
      </c>
      <c r="C200" s="3" t="s">
        <v>480</v>
      </c>
      <c r="D200" s="8">
        <v>0.159</v>
      </c>
      <c r="E200" s="8">
        <v>0</v>
      </c>
      <c r="F200" s="8">
        <v>0.86399999999999999</v>
      </c>
      <c r="G200" s="8">
        <v>0.28199999999999997</v>
      </c>
      <c r="H200" s="8">
        <v>10.670999999999999</v>
      </c>
      <c r="I200" s="8">
        <v>1.5269999999999999</v>
      </c>
      <c r="J200" s="8">
        <v>0</v>
      </c>
      <c r="K200" s="8">
        <v>0.63800000000000001</v>
      </c>
      <c r="L200" s="3"/>
      <c r="M200" s="8">
        <f t="shared" si="3"/>
        <v>1.7676249999999998</v>
      </c>
    </row>
    <row r="201" spans="1:13" x14ac:dyDescent="0.35">
      <c r="A201" s="6">
        <v>197</v>
      </c>
      <c r="B201" s="3" t="s">
        <v>481</v>
      </c>
      <c r="C201" s="3" t="s">
        <v>482</v>
      </c>
      <c r="D201" s="8">
        <v>15.867000000000001</v>
      </c>
      <c r="E201" s="8">
        <v>8.4329999999999998</v>
      </c>
      <c r="F201" s="8">
        <v>39.058999999999997</v>
      </c>
      <c r="G201" s="8">
        <v>19.928999999999998</v>
      </c>
      <c r="H201" s="8">
        <v>46.725000000000001</v>
      </c>
      <c r="I201" s="8">
        <v>56.704999999999998</v>
      </c>
      <c r="J201" s="8">
        <v>50.567</v>
      </c>
      <c r="K201" s="8">
        <v>64.051000000000002</v>
      </c>
      <c r="L201" s="3"/>
      <c r="M201" s="8">
        <f t="shared" si="3"/>
        <v>37.667000000000002</v>
      </c>
    </row>
    <row r="202" spans="1:13" x14ac:dyDescent="0.35">
      <c r="A202" s="6">
        <v>198</v>
      </c>
      <c r="B202" s="3" t="s">
        <v>483</v>
      </c>
      <c r="C202" s="3" t="s">
        <v>484</v>
      </c>
      <c r="D202" s="8">
        <v>15.403</v>
      </c>
      <c r="E202" s="8">
        <v>7.5170000000000003</v>
      </c>
      <c r="F202" s="8">
        <v>54.963999999999999</v>
      </c>
      <c r="G202" s="8">
        <v>19.38</v>
      </c>
      <c r="H202" s="8">
        <v>99.54</v>
      </c>
      <c r="I202" s="8">
        <v>30.465</v>
      </c>
      <c r="J202" s="8">
        <v>50.756999999999998</v>
      </c>
      <c r="K202" s="8">
        <v>52.698999999999998</v>
      </c>
      <c r="L202" s="3"/>
      <c r="M202" s="8">
        <f t="shared" si="3"/>
        <v>41.340625000000003</v>
      </c>
    </row>
    <row r="203" spans="1:13" x14ac:dyDescent="0.35">
      <c r="A203" s="6">
        <v>199</v>
      </c>
      <c r="B203" s="3" t="s">
        <v>485</v>
      </c>
      <c r="C203" s="3" t="s">
        <v>486</v>
      </c>
      <c r="D203" s="8">
        <v>15.836</v>
      </c>
      <c r="E203" s="8">
        <v>8.266</v>
      </c>
      <c r="F203" s="8">
        <v>53.514000000000003</v>
      </c>
      <c r="G203" s="8">
        <v>18.128</v>
      </c>
      <c r="H203" s="8">
        <v>101.42</v>
      </c>
      <c r="I203" s="8">
        <v>23.416</v>
      </c>
      <c r="J203" s="8">
        <v>36.612000000000002</v>
      </c>
      <c r="K203" s="8">
        <v>48.292999999999999</v>
      </c>
      <c r="L203" s="3"/>
      <c r="M203" s="8">
        <f t="shared" si="3"/>
        <v>38.185625000000002</v>
      </c>
    </row>
    <row r="204" spans="1:13" x14ac:dyDescent="0.35">
      <c r="A204" s="6">
        <v>200</v>
      </c>
      <c r="B204" s="3" t="s">
        <v>487</v>
      </c>
      <c r="C204" s="3" t="s">
        <v>488</v>
      </c>
      <c r="D204" s="8">
        <v>1.782</v>
      </c>
      <c r="E204" s="8">
        <v>2.944</v>
      </c>
      <c r="F204" s="8">
        <v>23.245000000000001</v>
      </c>
      <c r="G204" s="8">
        <v>11.007999999999999</v>
      </c>
      <c r="H204" s="8">
        <v>12.406000000000001</v>
      </c>
      <c r="I204" s="8">
        <v>96.590999999999994</v>
      </c>
      <c r="J204" s="8">
        <v>263.11700000000002</v>
      </c>
      <c r="K204" s="8">
        <v>277.02100000000002</v>
      </c>
      <c r="L204" s="3"/>
      <c r="M204" s="8">
        <f t="shared" si="3"/>
        <v>86.014250000000004</v>
      </c>
    </row>
    <row r="205" spans="1:13" x14ac:dyDescent="0.35">
      <c r="A205" s="6">
        <v>201</v>
      </c>
      <c r="B205" s="3" t="s">
        <v>489</v>
      </c>
      <c r="C205" s="3" t="s">
        <v>490</v>
      </c>
      <c r="D205" s="8">
        <v>2.617</v>
      </c>
      <c r="E205" s="8">
        <v>2.8439999999999999</v>
      </c>
      <c r="F205" s="8">
        <v>44.543999999999997</v>
      </c>
      <c r="G205" s="8">
        <v>12.103999999999999</v>
      </c>
      <c r="H205" s="8">
        <v>12.935</v>
      </c>
      <c r="I205" s="8">
        <v>128.042</v>
      </c>
      <c r="J205" s="8">
        <v>340.75299999999999</v>
      </c>
      <c r="K205" s="8">
        <v>293.36599999999999</v>
      </c>
      <c r="L205" s="3"/>
      <c r="M205" s="8">
        <f t="shared" si="3"/>
        <v>104.65062499999999</v>
      </c>
    </row>
    <row r="206" spans="1:13" x14ac:dyDescent="0.35">
      <c r="A206" s="6">
        <v>202</v>
      </c>
      <c r="B206" s="3" t="s">
        <v>491</v>
      </c>
      <c r="C206" s="3" t="s">
        <v>492</v>
      </c>
      <c r="D206" s="8">
        <v>8.0000000000000002E-3</v>
      </c>
      <c r="E206" s="8">
        <v>1.7000000000000001E-2</v>
      </c>
      <c r="F206" s="8">
        <v>0.108</v>
      </c>
      <c r="G206" s="8">
        <v>0</v>
      </c>
      <c r="H206" s="8">
        <v>3.4000000000000002E-2</v>
      </c>
      <c r="I206" s="8">
        <v>55.994999999999997</v>
      </c>
      <c r="J206" s="8">
        <v>0</v>
      </c>
      <c r="K206" s="8">
        <v>0</v>
      </c>
      <c r="L206" s="3"/>
      <c r="M206" s="8">
        <f t="shared" si="3"/>
        <v>7.0202499999999999</v>
      </c>
    </row>
    <row r="207" spans="1:13" x14ac:dyDescent="0.35">
      <c r="A207" s="6">
        <v>203</v>
      </c>
      <c r="B207" s="3" t="s">
        <v>493</v>
      </c>
      <c r="C207" s="3" t="s">
        <v>494</v>
      </c>
      <c r="D207" s="8">
        <v>66.876999999999995</v>
      </c>
      <c r="E207" s="8">
        <v>62.645000000000003</v>
      </c>
      <c r="F207" s="8">
        <v>6.1890000000000001</v>
      </c>
      <c r="G207" s="8">
        <v>5.8999999999999997E-2</v>
      </c>
      <c r="H207" s="8">
        <v>0.33600000000000002</v>
      </c>
      <c r="I207" s="8">
        <v>0</v>
      </c>
      <c r="J207" s="8">
        <v>0</v>
      </c>
      <c r="K207" s="8">
        <v>0.01</v>
      </c>
      <c r="L207" s="3"/>
      <c r="M207" s="8">
        <f t="shared" si="3"/>
        <v>17.014499999999998</v>
      </c>
    </row>
    <row r="208" spans="1:13" x14ac:dyDescent="0.35">
      <c r="A208" s="6">
        <v>204</v>
      </c>
      <c r="B208" s="3" t="s">
        <v>495</v>
      </c>
      <c r="C208" s="3" t="s">
        <v>496</v>
      </c>
      <c r="D208" s="8">
        <v>17.835999999999999</v>
      </c>
      <c r="E208" s="8">
        <v>6.173</v>
      </c>
      <c r="F208" s="8">
        <v>72.486999999999995</v>
      </c>
      <c r="G208" s="8">
        <v>38.619</v>
      </c>
      <c r="H208" s="8">
        <v>62.969000000000001</v>
      </c>
      <c r="I208" s="8">
        <v>273.83100000000002</v>
      </c>
      <c r="J208" s="8">
        <v>292.33499999999998</v>
      </c>
      <c r="K208" s="8">
        <v>120.611</v>
      </c>
      <c r="L208" s="3"/>
      <c r="M208" s="8">
        <f t="shared" si="3"/>
        <v>110.607625</v>
      </c>
    </row>
    <row r="209" spans="1:13" x14ac:dyDescent="0.35">
      <c r="A209" s="6">
        <v>205</v>
      </c>
      <c r="B209" s="3" t="s">
        <v>497</v>
      </c>
      <c r="C209" s="3" t="s">
        <v>498</v>
      </c>
      <c r="D209" s="8">
        <v>16.122</v>
      </c>
      <c r="E209" s="8">
        <v>5.5179999999999998</v>
      </c>
      <c r="F209" s="8">
        <v>72.486999999999995</v>
      </c>
      <c r="G209" s="8">
        <v>35.619999999999997</v>
      </c>
      <c r="H209" s="8">
        <v>59.207999999999998</v>
      </c>
      <c r="I209" s="8">
        <v>268.26900000000001</v>
      </c>
      <c r="J209" s="8">
        <v>287.68400000000003</v>
      </c>
      <c r="K209" s="8">
        <v>113.4</v>
      </c>
      <c r="L209" s="3"/>
      <c r="M209" s="8">
        <f t="shared" si="3"/>
        <v>107.2885</v>
      </c>
    </row>
    <row r="210" spans="1:13" x14ac:dyDescent="0.35">
      <c r="A210" s="6">
        <v>206</v>
      </c>
      <c r="B210" s="3" t="s">
        <v>499</v>
      </c>
      <c r="C210" s="3" t="s">
        <v>500</v>
      </c>
      <c r="D210" s="8">
        <v>70.695999999999998</v>
      </c>
      <c r="E210" s="8">
        <v>145.583</v>
      </c>
      <c r="F210" s="8">
        <v>454.06799999999998</v>
      </c>
      <c r="G210" s="8">
        <v>648.67200000000003</v>
      </c>
      <c r="H210" s="8">
        <v>672.99800000000005</v>
      </c>
      <c r="I210" s="8">
        <v>1573.537</v>
      </c>
      <c r="J210" s="8">
        <v>622.77599999999995</v>
      </c>
      <c r="K210" s="8">
        <v>767.65300000000002</v>
      </c>
      <c r="L210" s="3"/>
      <c r="M210" s="8">
        <f t="shared" si="3"/>
        <v>619.49787500000002</v>
      </c>
    </row>
    <row r="211" spans="1:13" x14ac:dyDescent="0.35">
      <c r="A211" s="6">
        <v>207</v>
      </c>
      <c r="B211" s="3" t="s">
        <v>501</v>
      </c>
      <c r="C211" s="3" t="s">
        <v>502</v>
      </c>
      <c r="D211" s="8">
        <v>1082.7429999999999</v>
      </c>
      <c r="E211" s="8">
        <v>2061.6579999999999</v>
      </c>
      <c r="F211" s="8">
        <v>5281.4390000000003</v>
      </c>
      <c r="G211" s="8">
        <v>8650.8909999999996</v>
      </c>
      <c r="H211" s="8">
        <v>4330.4279999999999</v>
      </c>
      <c r="I211" s="8">
        <v>7106.799</v>
      </c>
      <c r="J211" s="8">
        <v>1631.123</v>
      </c>
      <c r="K211" s="8">
        <v>10945.544</v>
      </c>
      <c r="L211" s="3"/>
      <c r="M211" s="8">
        <f t="shared" si="3"/>
        <v>5136.328125</v>
      </c>
    </row>
    <row r="212" spans="1:13" x14ac:dyDescent="0.35">
      <c r="A212" s="6">
        <v>208</v>
      </c>
      <c r="B212" s="3" t="s">
        <v>503</v>
      </c>
      <c r="C212" s="3" t="s">
        <v>504</v>
      </c>
      <c r="D212" s="8">
        <v>236.31399999999999</v>
      </c>
      <c r="E212" s="8">
        <v>592.84400000000005</v>
      </c>
      <c r="F212" s="8">
        <v>1073.0150000000001</v>
      </c>
      <c r="G212" s="8">
        <v>2457.0639999999999</v>
      </c>
      <c r="H212" s="8">
        <v>826.11300000000006</v>
      </c>
      <c r="I212" s="8">
        <v>1120.7909999999999</v>
      </c>
      <c r="J212" s="8">
        <v>211.59700000000001</v>
      </c>
      <c r="K212" s="8">
        <v>2241.067</v>
      </c>
      <c r="L212" s="3"/>
      <c r="M212" s="8">
        <f t="shared" si="3"/>
        <v>1094.850625</v>
      </c>
    </row>
    <row r="213" spans="1:13" x14ac:dyDescent="0.35">
      <c r="A213" s="6">
        <v>209</v>
      </c>
      <c r="B213" s="3" t="s">
        <v>505</v>
      </c>
      <c r="C213" s="3" t="s">
        <v>506</v>
      </c>
      <c r="D213" s="8">
        <v>7.5460000000000003</v>
      </c>
      <c r="E213" s="8">
        <v>3.1920000000000002</v>
      </c>
      <c r="F213" s="8">
        <v>11.382999999999999</v>
      </c>
      <c r="G213" s="8">
        <v>12.802</v>
      </c>
      <c r="H213" s="8">
        <v>108.869</v>
      </c>
      <c r="I213" s="8">
        <v>23.143999999999998</v>
      </c>
      <c r="J213" s="8">
        <v>39.017000000000003</v>
      </c>
      <c r="K213" s="8">
        <v>38.200000000000003</v>
      </c>
      <c r="L213" s="3"/>
      <c r="M213" s="8">
        <f t="shared" si="3"/>
        <v>30.519125000000003</v>
      </c>
    </row>
    <row r="214" spans="1:13" x14ac:dyDescent="0.35">
      <c r="A214" s="6">
        <v>210</v>
      </c>
      <c r="B214" s="3" t="s">
        <v>507</v>
      </c>
      <c r="C214" s="3" t="s">
        <v>508</v>
      </c>
      <c r="D214" s="8">
        <v>0.106</v>
      </c>
      <c r="E214" s="8">
        <v>0.56899999999999995</v>
      </c>
      <c r="F214" s="8">
        <v>0</v>
      </c>
      <c r="G214" s="8">
        <v>0.14099999999999999</v>
      </c>
      <c r="H214" s="8">
        <v>1.4770000000000001</v>
      </c>
      <c r="I214" s="8">
        <v>1.8360000000000001</v>
      </c>
      <c r="J214" s="8">
        <v>1.25</v>
      </c>
      <c r="K214" s="8">
        <v>30.417999999999999</v>
      </c>
      <c r="L214" s="3"/>
      <c r="M214" s="8">
        <f t="shared" si="3"/>
        <v>4.4746249999999996</v>
      </c>
    </row>
    <row r="215" spans="1:13" x14ac:dyDescent="0.35">
      <c r="A215" s="6">
        <v>211</v>
      </c>
      <c r="B215" s="3" t="s">
        <v>509</v>
      </c>
      <c r="C215" s="3" t="s">
        <v>510</v>
      </c>
      <c r="D215" s="8">
        <v>8.2769999999999992</v>
      </c>
      <c r="E215" s="8">
        <v>6.4859999999999998</v>
      </c>
      <c r="F215" s="8">
        <v>2.8660000000000001</v>
      </c>
      <c r="G215" s="8">
        <v>5.1999999999999998E-2</v>
      </c>
      <c r="H215" s="8">
        <v>0.43</v>
      </c>
      <c r="I215" s="8">
        <v>222.00399999999999</v>
      </c>
      <c r="J215" s="8">
        <v>5.6000000000000001E-2</v>
      </c>
      <c r="K215" s="8">
        <v>0.06</v>
      </c>
      <c r="L215" s="3"/>
      <c r="M215" s="8">
        <f t="shared" si="3"/>
        <v>30.028874999999999</v>
      </c>
    </row>
    <row r="216" spans="1:13" x14ac:dyDescent="0.35">
      <c r="A216" s="6">
        <v>212</v>
      </c>
      <c r="B216" s="3" t="s">
        <v>511</v>
      </c>
      <c r="C216" s="3" t="s">
        <v>512</v>
      </c>
      <c r="D216" s="8">
        <v>8.5980000000000008</v>
      </c>
      <c r="E216" s="8">
        <v>6.5970000000000004</v>
      </c>
      <c r="F216" s="8">
        <v>3.0670000000000002</v>
      </c>
      <c r="G216" s="8">
        <v>6.3E-2</v>
      </c>
      <c r="H216" s="8">
        <v>0.43</v>
      </c>
      <c r="I216" s="8">
        <v>222.274</v>
      </c>
      <c r="J216" s="8">
        <v>5.6000000000000001E-2</v>
      </c>
      <c r="K216" s="8">
        <v>0.06</v>
      </c>
      <c r="L216" s="3"/>
      <c r="M216" s="8">
        <f t="shared" si="3"/>
        <v>30.143125000000001</v>
      </c>
    </row>
    <row r="217" spans="1:13" x14ac:dyDescent="0.35">
      <c r="A217" s="6">
        <v>213</v>
      </c>
      <c r="B217" s="3" t="s">
        <v>513</v>
      </c>
      <c r="C217" s="3" t="s">
        <v>514</v>
      </c>
      <c r="D217" s="8">
        <v>2.9289999999999998</v>
      </c>
      <c r="E217" s="8">
        <v>72.274000000000001</v>
      </c>
      <c r="F217" s="8">
        <v>42.784999999999997</v>
      </c>
      <c r="G217" s="8">
        <v>48.860999999999997</v>
      </c>
      <c r="H217" s="8">
        <v>17.978000000000002</v>
      </c>
      <c r="I217" s="8">
        <v>4.7119999999999997</v>
      </c>
      <c r="J217" s="8">
        <v>5.5069999999999997</v>
      </c>
      <c r="K217" s="8">
        <v>4.2610000000000001</v>
      </c>
      <c r="L217" s="3"/>
      <c r="M217" s="8">
        <f t="shared" si="3"/>
        <v>24.913374999999998</v>
      </c>
    </row>
    <row r="218" spans="1:13" x14ac:dyDescent="0.35">
      <c r="A218" s="6">
        <v>214</v>
      </c>
      <c r="B218" s="3" t="s">
        <v>515</v>
      </c>
      <c r="C218" s="3" t="s">
        <v>516</v>
      </c>
      <c r="D218" s="8">
        <v>2.9289999999999998</v>
      </c>
      <c r="E218" s="8">
        <v>72.274000000000001</v>
      </c>
      <c r="F218" s="8">
        <v>42.784999999999997</v>
      </c>
      <c r="G218" s="8">
        <v>48.860999999999997</v>
      </c>
      <c r="H218" s="8">
        <v>17.978000000000002</v>
      </c>
      <c r="I218" s="8">
        <v>4.7119999999999997</v>
      </c>
      <c r="J218" s="8">
        <v>5.5069999999999997</v>
      </c>
      <c r="K218" s="8">
        <v>4.2610000000000001</v>
      </c>
      <c r="L218" s="3"/>
      <c r="M218" s="8">
        <f t="shared" si="3"/>
        <v>24.913374999999998</v>
      </c>
    </row>
    <row r="219" spans="1:13" x14ac:dyDescent="0.35">
      <c r="A219" s="6">
        <v>215</v>
      </c>
      <c r="B219" s="3" t="s">
        <v>517</v>
      </c>
      <c r="C219" s="3" t="s">
        <v>518</v>
      </c>
      <c r="D219" s="8">
        <v>2.9289999999999998</v>
      </c>
      <c r="E219" s="8">
        <v>72.274000000000001</v>
      </c>
      <c r="F219" s="8">
        <v>42.784999999999997</v>
      </c>
      <c r="G219" s="8">
        <v>48.860999999999997</v>
      </c>
      <c r="H219" s="8">
        <v>17.978000000000002</v>
      </c>
      <c r="I219" s="8">
        <v>4.7119999999999997</v>
      </c>
      <c r="J219" s="8">
        <v>5.5069999999999997</v>
      </c>
      <c r="K219" s="8">
        <v>4.2610000000000001</v>
      </c>
      <c r="L219" s="3"/>
      <c r="M219" s="8">
        <f t="shared" si="3"/>
        <v>24.913374999999998</v>
      </c>
    </row>
    <row r="220" spans="1:13" x14ac:dyDescent="0.35">
      <c r="A220" s="6">
        <v>216</v>
      </c>
      <c r="B220" s="3" t="s">
        <v>519</v>
      </c>
      <c r="C220" s="3" t="s">
        <v>520</v>
      </c>
      <c r="D220" s="8">
        <v>2.9289999999999998</v>
      </c>
      <c r="E220" s="8">
        <v>72.274000000000001</v>
      </c>
      <c r="F220" s="8">
        <v>42.784999999999997</v>
      </c>
      <c r="G220" s="8">
        <v>48.860999999999997</v>
      </c>
      <c r="H220" s="8">
        <v>17.978000000000002</v>
      </c>
      <c r="I220" s="8">
        <v>4.7119999999999997</v>
      </c>
      <c r="J220" s="8">
        <v>5.5069999999999997</v>
      </c>
      <c r="K220" s="8">
        <v>4.2610000000000001</v>
      </c>
      <c r="L220" s="3"/>
      <c r="M220" s="8">
        <f t="shared" si="3"/>
        <v>24.913374999999998</v>
      </c>
    </row>
    <row r="221" spans="1:13" x14ac:dyDescent="0.35">
      <c r="A221" s="6">
        <v>217</v>
      </c>
      <c r="B221" s="3" t="s">
        <v>521</v>
      </c>
      <c r="C221" s="3" t="s">
        <v>522</v>
      </c>
      <c r="D221" s="8">
        <v>2.9289999999999998</v>
      </c>
      <c r="E221" s="8">
        <v>72.274000000000001</v>
      </c>
      <c r="F221" s="8">
        <v>42.784999999999997</v>
      </c>
      <c r="G221" s="8">
        <v>48.860999999999997</v>
      </c>
      <c r="H221" s="8">
        <v>17.978000000000002</v>
      </c>
      <c r="I221" s="8">
        <v>4.7119999999999997</v>
      </c>
      <c r="J221" s="8">
        <v>5.5069999999999997</v>
      </c>
      <c r="K221" s="8">
        <v>4.2610000000000001</v>
      </c>
      <c r="L221" s="3"/>
      <c r="M221" s="8">
        <f t="shared" si="3"/>
        <v>24.913374999999998</v>
      </c>
    </row>
    <row r="222" spans="1:13" x14ac:dyDescent="0.35">
      <c r="A222" s="6">
        <v>218</v>
      </c>
      <c r="B222" s="3" t="s">
        <v>523</v>
      </c>
      <c r="C222" s="3" t="s">
        <v>524</v>
      </c>
      <c r="D222" s="8">
        <v>2.9089999999999998</v>
      </c>
      <c r="E222" s="8">
        <v>71.819999999999993</v>
      </c>
      <c r="F222" s="8">
        <v>41.972000000000001</v>
      </c>
      <c r="G222" s="8">
        <v>48.402000000000001</v>
      </c>
      <c r="H222" s="8">
        <v>17.829999999999998</v>
      </c>
      <c r="I222" s="8">
        <v>4.6130000000000004</v>
      </c>
      <c r="J222" s="8">
        <v>5.5069999999999997</v>
      </c>
      <c r="K222" s="8">
        <v>4.2309999999999999</v>
      </c>
      <c r="L222" s="3"/>
      <c r="M222" s="8">
        <f t="shared" si="3"/>
        <v>24.660499999999999</v>
      </c>
    </row>
    <row r="223" spans="1:13" x14ac:dyDescent="0.35">
      <c r="A223" s="6">
        <v>219</v>
      </c>
      <c r="B223" s="3" t="s">
        <v>525</v>
      </c>
      <c r="C223" s="3" t="s">
        <v>526</v>
      </c>
      <c r="D223" s="8">
        <v>0.80600000000000005</v>
      </c>
      <c r="E223" s="8">
        <v>3.492</v>
      </c>
      <c r="F223" s="8">
        <v>2.7349999999999999</v>
      </c>
      <c r="G223" s="8">
        <v>0.91800000000000004</v>
      </c>
      <c r="H223" s="8">
        <v>40.893999999999998</v>
      </c>
      <c r="I223" s="8">
        <v>2.0459999999999998</v>
      </c>
      <c r="J223" s="8">
        <v>2.2909999999999999</v>
      </c>
      <c r="K223" s="8">
        <v>6.5119999999999996</v>
      </c>
      <c r="L223" s="3"/>
      <c r="M223" s="8">
        <f t="shared" si="3"/>
        <v>7.4617499999999994</v>
      </c>
    </row>
    <row r="224" spans="1:13" x14ac:dyDescent="0.35">
      <c r="A224" s="6">
        <v>220</v>
      </c>
      <c r="B224" s="3" t="s">
        <v>527</v>
      </c>
      <c r="C224" s="3" t="s">
        <v>528</v>
      </c>
      <c r="D224" s="8">
        <v>202.91800000000001</v>
      </c>
      <c r="E224" s="8">
        <v>112.42100000000001</v>
      </c>
      <c r="F224" s="8">
        <v>132.18</v>
      </c>
      <c r="G224" s="8">
        <v>120.621</v>
      </c>
      <c r="H224" s="8">
        <v>259.142</v>
      </c>
      <c r="I224" s="8">
        <v>274.02499999999998</v>
      </c>
      <c r="J224" s="8">
        <v>91.683999999999997</v>
      </c>
      <c r="K224" s="8">
        <v>104.114</v>
      </c>
      <c r="L224" s="3"/>
      <c r="M224" s="8">
        <f t="shared" si="3"/>
        <v>162.13812499999997</v>
      </c>
    </row>
    <row r="225" spans="1:13" x14ac:dyDescent="0.35">
      <c r="A225" s="6">
        <v>221</v>
      </c>
      <c r="B225" s="3" t="s">
        <v>529</v>
      </c>
      <c r="C225" s="3" t="s">
        <v>530</v>
      </c>
      <c r="D225" s="8">
        <v>179.714</v>
      </c>
      <c r="E225" s="8">
        <v>189.88200000000001</v>
      </c>
      <c r="F225" s="8">
        <v>737.74599999999998</v>
      </c>
      <c r="G225" s="8">
        <v>516.29899999999998</v>
      </c>
      <c r="H225" s="8">
        <v>1198.261</v>
      </c>
      <c r="I225" s="8">
        <v>1041.415</v>
      </c>
      <c r="J225" s="8">
        <v>651.221</v>
      </c>
      <c r="K225" s="8">
        <v>1746.1610000000001</v>
      </c>
      <c r="L225" s="3"/>
      <c r="M225" s="8">
        <f t="shared" si="3"/>
        <v>782.58737500000007</v>
      </c>
    </row>
    <row r="226" spans="1:13" x14ac:dyDescent="0.35">
      <c r="A226" s="6">
        <v>222</v>
      </c>
      <c r="B226" s="3" t="s">
        <v>531</v>
      </c>
      <c r="C226" s="3" t="s">
        <v>532</v>
      </c>
      <c r="D226" s="8">
        <v>274.43299999999999</v>
      </c>
      <c r="E226" s="8">
        <v>311.97199999999998</v>
      </c>
      <c r="F226" s="8">
        <v>598.83299999999997</v>
      </c>
      <c r="G226" s="8">
        <v>714.75199999999995</v>
      </c>
      <c r="H226" s="8">
        <v>752.78700000000003</v>
      </c>
      <c r="I226" s="8">
        <v>865.29700000000003</v>
      </c>
      <c r="J226" s="8">
        <v>511.82299999999998</v>
      </c>
      <c r="K226" s="8">
        <v>846.58600000000001</v>
      </c>
      <c r="L226" s="3"/>
      <c r="M226" s="8">
        <f t="shared" si="3"/>
        <v>609.56037500000002</v>
      </c>
    </row>
    <row r="227" spans="1:13" x14ac:dyDescent="0.35">
      <c r="A227" s="6">
        <v>223</v>
      </c>
      <c r="B227" s="3" t="s">
        <v>533</v>
      </c>
      <c r="C227" s="3" t="s">
        <v>534</v>
      </c>
      <c r="D227" s="8">
        <v>0.438</v>
      </c>
      <c r="E227" s="8">
        <v>0.66200000000000003</v>
      </c>
      <c r="F227" s="8">
        <v>1.871</v>
      </c>
      <c r="G227" s="8">
        <v>1.776</v>
      </c>
      <c r="H227" s="8">
        <v>18.768999999999998</v>
      </c>
      <c r="I227" s="8">
        <v>0.86199999999999999</v>
      </c>
      <c r="J227" s="8">
        <v>0.625</v>
      </c>
      <c r="K227" s="8">
        <v>1.9039999999999999</v>
      </c>
      <c r="L227" s="3"/>
      <c r="M227" s="8">
        <f t="shared" si="3"/>
        <v>3.3633749999999996</v>
      </c>
    </row>
    <row r="228" spans="1:13" x14ac:dyDescent="0.35">
      <c r="A228" s="6">
        <v>224</v>
      </c>
      <c r="B228" s="3" t="s">
        <v>535</v>
      </c>
      <c r="C228" s="3" t="s">
        <v>536</v>
      </c>
      <c r="D228" s="8">
        <v>2.5819999999999999</v>
      </c>
      <c r="E228" s="8">
        <v>65.305000000000007</v>
      </c>
      <c r="F228" s="8">
        <v>38.149000000000001</v>
      </c>
      <c r="G228" s="8">
        <v>43.674999999999997</v>
      </c>
      <c r="H228" s="8">
        <v>14.599</v>
      </c>
      <c r="I228" s="8">
        <v>3.9449999999999998</v>
      </c>
      <c r="J228" s="8">
        <v>4.8540000000000001</v>
      </c>
      <c r="K228" s="8">
        <v>3.9319999999999999</v>
      </c>
      <c r="L228" s="3"/>
      <c r="M228" s="8">
        <f t="shared" si="3"/>
        <v>22.130125</v>
      </c>
    </row>
    <row r="229" spans="1:13" x14ac:dyDescent="0.35">
      <c r="A229" s="6">
        <v>225</v>
      </c>
      <c r="B229" s="3" t="s">
        <v>537</v>
      </c>
      <c r="C229" s="3" t="s">
        <v>538</v>
      </c>
      <c r="D229" s="8">
        <v>2.8210000000000002</v>
      </c>
      <c r="E229" s="8">
        <v>68.697000000000003</v>
      </c>
      <c r="F229" s="8">
        <v>39.683</v>
      </c>
      <c r="G229" s="8">
        <v>46.576000000000001</v>
      </c>
      <c r="H229" s="8">
        <v>17.161999999999999</v>
      </c>
      <c r="I229" s="8">
        <v>4.5339999999999998</v>
      </c>
      <c r="J229" s="8">
        <v>5.3959999999999999</v>
      </c>
      <c r="K229" s="8">
        <v>4.05</v>
      </c>
      <c r="L229" s="3"/>
      <c r="M229" s="8">
        <f t="shared" si="3"/>
        <v>23.614874999999998</v>
      </c>
    </row>
    <row r="230" spans="1:13" x14ac:dyDescent="0.35">
      <c r="A230" s="6">
        <v>226</v>
      </c>
      <c r="B230" s="3" t="s">
        <v>539</v>
      </c>
      <c r="C230" s="3" t="s">
        <v>540</v>
      </c>
      <c r="D230" s="8">
        <v>2.68</v>
      </c>
      <c r="E230" s="8">
        <v>65.495999999999995</v>
      </c>
      <c r="F230" s="8">
        <v>40.115000000000002</v>
      </c>
      <c r="G230" s="8">
        <v>43.732999999999997</v>
      </c>
      <c r="H230" s="8">
        <v>15</v>
      </c>
      <c r="I230" s="8">
        <v>4.3929999999999998</v>
      </c>
      <c r="J230" s="8">
        <v>5.1820000000000004</v>
      </c>
      <c r="K230" s="8">
        <v>4.0069999999999997</v>
      </c>
      <c r="L230" s="3"/>
      <c r="M230" s="8">
        <f t="shared" si="3"/>
        <v>22.575749999999999</v>
      </c>
    </row>
    <row r="231" spans="1:13" x14ac:dyDescent="0.35">
      <c r="A231" s="6">
        <v>227</v>
      </c>
      <c r="B231" s="3" t="s">
        <v>541</v>
      </c>
      <c r="C231" s="3" t="s">
        <v>542</v>
      </c>
      <c r="D231" s="8">
        <v>2.7509999999999999</v>
      </c>
      <c r="E231" s="8">
        <v>67.652000000000001</v>
      </c>
      <c r="F231" s="8">
        <v>39.076999999999998</v>
      </c>
      <c r="G231" s="8">
        <v>45.539000000000001</v>
      </c>
      <c r="H231" s="8">
        <v>16.722999999999999</v>
      </c>
      <c r="I231" s="8">
        <v>4.0940000000000003</v>
      </c>
      <c r="J231" s="8">
        <v>5.2149999999999999</v>
      </c>
      <c r="K231" s="8">
        <v>3.9929999999999999</v>
      </c>
      <c r="L231" s="3"/>
      <c r="M231" s="8">
        <f t="shared" si="3"/>
        <v>23.130500000000001</v>
      </c>
    </row>
    <row r="232" spans="1:13" x14ac:dyDescent="0.35">
      <c r="A232" s="6">
        <v>228</v>
      </c>
      <c r="B232" s="3" t="s">
        <v>543</v>
      </c>
      <c r="C232" s="3" t="s">
        <v>544</v>
      </c>
      <c r="D232" s="8">
        <v>1277.28</v>
      </c>
      <c r="E232" s="8">
        <v>490.58499999999998</v>
      </c>
      <c r="F232" s="8">
        <v>202.423</v>
      </c>
      <c r="G232" s="8">
        <v>43.024000000000001</v>
      </c>
      <c r="H232" s="8">
        <v>83.573999999999998</v>
      </c>
      <c r="I232" s="8">
        <v>275.803</v>
      </c>
      <c r="J232" s="8">
        <v>151.73599999999999</v>
      </c>
      <c r="K232" s="8">
        <v>275.52300000000002</v>
      </c>
      <c r="L232" s="3"/>
      <c r="M232" s="8">
        <f t="shared" si="3"/>
        <v>349.99349999999998</v>
      </c>
    </row>
    <row r="233" spans="1:13" x14ac:dyDescent="0.35">
      <c r="A233" s="6">
        <v>229</v>
      </c>
      <c r="B233" s="3" t="s">
        <v>545</v>
      </c>
      <c r="C233" s="3" t="s">
        <v>546</v>
      </c>
      <c r="D233" s="8">
        <v>9.1560000000000006</v>
      </c>
      <c r="E233" s="8">
        <v>6.9059999999999997</v>
      </c>
      <c r="F233" s="8">
        <v>2.6720000000000002</v>
      </c>
      <c r="G233" s="8">
        <v>0.109</v>
      </c>
      <c r="H233" s="8">
        <v>0.35799999999999998</v>
      </c>
      <c r="I233" s="8">
        <v>244.72499999999999</v>
      </c>
      <c r="J233" s="8">
        <v>0</v>
      </c>
      <c r="K233" s="8">
        <v>2.9000000000000001E-2</v>
      </c>
      <c r="L233" s="3"/>
      <c r="M233" s="8">
        <f t="shared" si="3"/>
        <v>32.994374999999998</v>
      </c>
    </row>
    <row r="234" spans="1:13" x14ac:dyDescent="0.35">
      <c r="A234" s="6">
        <v>230</v>
      </c>
      <c r="B234" s="3" t="s">
        <v>547</v>
      </c>
      <c r="C234" s="3" t="s">
        <v>548</v>
      </c>
      <c r="D234" s="8">
        <v>4.3999999999999997E-2</v>
      </c>
      <c r="E234" s="8">
        <v>0.38200000000000001</v>
      </c>
      <c r="F234" s="8">
        <v>0.255</v>
      </c>
      <c r="G234" s="8">
        <v>0.26500000000000001</v>
      </c>
      <c r="H234" s="8">
        <v>12.8</v>
      </c>
      <c r="I234" s="8">
        <v>6.0999999999999999E-2</v>
      </c>
      <c r="J234" s="8">
        <v>6.4000000000000001E-2</v>
      </c>
      <c r="K234" s="8">
        <v>0.27400000000000002</v>
      </c>
      <c r="L234" s="3"/>
      <c r="M234" s="8">
        <f t="shared" si="3"/>
        <v>1.7681249999999999</v>
      </c>
    </row>
    <row r="235" spans="1:13" x14ac:dyDescent="0.35">
      <c r="A235" s="6">
        <v>231</v>
      </c>
      <c r="B235" s="3" t="s">
        <v>549</v>
      </c>
      <c r="C235" s="3" t="s">
        <v>550</v>
      </c>
      <c r="D235" s="8">
        <v>1.2689999999999999</v>
      </c>
      <c r="E235" s="8">
        <v>39.768000000000001</v>
      </c>
      <c r="F235" s="8">
        <v>1.2949999999999999</v>
      </c>
      <c r="G235" s="8">
        <v>10.002000000000001</v>
      </c>
      <c r="H235" s="8">
        <v>10.653</v>
      </c>
      <c r="I235" s="8">
        <v>0.67800000000000005</v>
      </c>
      <c r="J235" s="8">
        <v>2.7770000000000001</v>
      </c>
      <c r="K235" s="8">
        <v>6.8339999999999996</v>
      </c>
      <c r="L235" s="3"/>
      <c r="M235" s="8">
        <f t="shared" si="3"/>
        <v>9.1594999999999995</v>
      </c>
    </row>
    <row r="236" spans="1:13" x14ac:dyDescent="0.35">
      <c r="A236" s="6">
        <v>232</v>
      </c>
      <c r="B236" s="3" t="s">
        <v>551</v>
      </c>
      <c r="C236" s="3" t="s">
        <v>552</v>
      </c>
      <c r="D236" s="8">
        <v>403.858</v>
      </c>
      <c r="E236" s="8">
        <v>393.83499999999998</v>
      </c>
      <c r="F236" s="8">
        <v>1145.376</v>
      </c>
      <c r="G236" s="8">
        <v>1229.377</v>
      </c>
      <c r="H236" s="8">
        <v>1094.992</v>
      </c>
      <c r="I236" s="8">
        <v>1617.41</v>
      </c>
      <c r="J236" s="8">
        <v>1411.5619999999999</v>
      </c>
      <c r="K236" s="8">
        <v>2494.047</v>
      </c>
      <c r="L236" s="3"/>
      <c r="M236" s="8">
        <f t="shared" si="3"/>
        <v>1223.807125</v>
      </c>
    </row>
    <row r="237" spans="1:13" x14ac:dyDescent="0.35">
      <c r="A237" s="6">
        <v>233</v>
      </c>
      <c r="B237" s="3" t="s">
        <v>553</v>
      </c>
      <c r="C237" s="3" t="s">
        <v>554</v>
      </c>
      <c r="D237" s="8">
        <v>188.559</v>
      </c>
      <c r="E237" s="8">
        <v>149.25</v>
      </c>
      <c r="F237" s="8">
        <v>219.24299999999999</v>
      </c>
      <c r="G237" s="8">
        <v>245.482</v>
      </c>
      <c r="H237" s="8">
        <v>518.28</v>
      </c>
      <c r="I237" s="8">
        <v>187.38</v>
      </c>
      <c r="J237" s="8">
        <v>393.43200000000002</v>
      </c>
      <c r="K237" s="8">
        <v>895.79</v>
      </c>
      <c r="L237" s="3"/>
      <c r="M237" s="8">
        <f t="shared" si="3"/>
        <v>349.67700000000002</v>
      </c>
    </row>
    <row r="238" spans="1:13" x14ac:dyDescent="0.35">
      <c r="A238" s="6">
        <v>234</v>
      </c>
      <c r="B238" s="3" t="s">
        <v>555</v>
      </c>
      <c r="C238" s="3" t="s">
        <v>556</v>
      </c>
      <c r="D238" s="8">
        <v>6.218</v>
      </c>
      <c r="E238" s="8">
        <v>7.1609999999999996</v>
      </c>
      <c r="F238" s="8">
        <v>50.088999999999999</v>
      </c>
      <c r="G238" s="8">
        <v>38.015999999999998</v>
      </c>
      <c r="H238" s="8">
        <v>22.428000000000001</v>
      </c>
      <c r="I238" s="8">
        <v>40.506999999999998</v>
      </c>
      <c r="J238" s="8">
        <v>27.806999999999999</v>
      </c>
      <c r="K238" s="8">
        <v>36.014000000000003</v>
      </c>
      <c r="L238" s="3"/>
      <c r="M238" s="8">
        <f t="shared" si="3"/>
        <v>28.529999999999998</v>
      </c>
    </row>
    <row r="239" spans="1:13" x14ac:dyDescent="0.35">
      <c r="A239" s="6">
        <v>235</v>
      </c>
      <c r="B239" s="3" t="s">
        <v>557</v>
      </c>
      <c r="C239" s="3" t="s">
        <v>558</v>
      </c>
      <c r="D239" s="8">
        <v>420.25400000000002</v>
      </c>
      <c r="E239" s="8">
        <v>362.48500000000001</v>
      </c>
      <c r="F239" s="8">
        <v>1047.047</v>
      </c>
      <c r="G239" s="8">
        <v>1006.992</v>
      </c>
      <c r="H239" s="8">
        <v>1069.9369999999999</v>
      </c>
      <c r="I239" s="8">
        <v>1139.33</v>
      </c>
      <c r="J239" s="8">
        <v>1250.06</v>
      </c>
      <c r="K239" s="8">
        <v>1778.827</v>
      </c>
      <c r="L239" s="3"/>
      <c r="M239" s="8">
        <f t="shared" si="3"/>
        <v>1009.3665</v>
      </c>
    </row>
    <row r="240" spans="1:13" x14ac:dyDescent="0.35">
      <c r="A240" s="6">
        <v>236</v>
      </c>
      <c r="B240" s="3" t="s">
        <v>559</v>
      </c>
      <c r="C240" s="3" t="s">
        <v>560</v>
      </c>
      <c r="D240" s="8">
        <v>4.3999999999999997E-2</v>
      </c>
      <c r="E240" s="8">
        <v>0.35099999999999998</v>
      </c>
      <c r="F240" s="8">
        <v>0.30299999999999999</v>
      </c>
      <c r="G240" s="8">
        <v>0.26500000000000001</v>
      </c>
      <c r="H240" s="8">
        <v>12.831</v>
      </c>
      <c r="I240" s="8">
        <v>7.0000000000000007E-2</v>
      </c>
      <c r="J240" s="8">
        <v>6.4000000000000001E-2</v>
      </c>
      <c r="K240" s="8">
        <v>0.27400000000000002</v>
      </c>
      <c r="L240" s="3"/>
      <c r="M240" s="8">
        <f t="shared" si="3"/>
        <v>1.7752499999999998</v>
      </c>
    </row>
    <row r="241" spans="1:13" x14ac:dyDescent="0.35">
      <c r="A241" s="6">
        <v>237</v>
      </c>
      <c r="B241" s="3" t="s">
        <v>561</v>
      </c>
      <c r="C241" s="3" t="s">
        <v>562</v>
      </c>
      <c r="D241" s="8">
        <v>4.3999999999999997E-2</v>
      </c>
      <c r="E241" s="8">
        <v>0.35099999999999998</v>
      </c>
      <c r="F241" s="8">
        <v>0.30299999999999999</v>
      </c>
      <c r="G241" s="8">
        <v>0.26500000000000001</v>
      </c>
      <c r="H241" s="8">
        <v>12.831</v>
      </c>
      <c r="I241" s="8">
        <v>7.0000000000000007E-2</v>
      </c>
      <c r="J241" s="8">
        <v>6.4000000000000001E-2</v>
      </c>
      <c r="K241" s="8">
        <v>0.27400000000000002</v>
      </c>
      <c r="L241" s="3"/>
      <c r="M241" s="8">
        <f t="shared" si="3"/>
        <v>1.7752499999999998</v>
      </c>
    </row>
    <row r="242" spans="1:13" x14ac:dyDescent="0.35">
      <c r="A242" s="6">
        <v>238</v>
      </c>
      <c r="B242" s="3" t="s">
        <v>563</v>
      </c>
      <c r="C242" s="3" t="s">
        <v>564</v>
      </c>
      <c r="D242" s="8">
        <v>4.3999999999999997E-2</v>
      </c>
      <c r="E242" s="8">
        <v>0.372</v>
      </c>
      <c r="F242" s="8">
        <v>0.30299999999999999</v>
      </c>
      <c r="G242" s="8">
        <v>0.26500000000000001</v>
      </c>
      <c r="H242" s="8">
        <v>12.831</v>
      </c>
      <c r="I242" s="8">
        <v>0.128</v>
      </c>
      <c r="J242" s="8">
        <v>6.4000000000000001E-2</v>
      </c>
      <c r="K242" s="8">
        <v>0.27400000000000002</v>
      </c>
      <c r="L242" s="3"/>
      <c r="M242" s="8">
        <f t="shared" si="3"/>
        <v>1.7851249999999999</v>
      </c>
    </row>
    <row r="243" spans="1:13" x14ac:dyDescent="0.35">
      <c r="A243" s="6">
        <v>239</v>
      </c>
      <c r="B243" s="3" t="s">
        <v>565</v>
      </c>
      <c r="C243" s="3" t="s">
        <v>566</v>
      </c>
      <c r="D243" s="8">
        <v>4.0380000000000003</v>
      </c>
      <c r="E243" s="8">
        <v>3.7090000000000001</v>
      </c>
      <c r="F243" s="8">
        <v>1.502</v>
      </c>
      <c r="G243" s="8">
        <v>4.4999999999999998E-2</v>
      </c>
      <c r="H243" s="8">
        <v>9.2999999999999999E-2</v>
      </c>
      <c r="I243" s="8">
        <v>150.988</v>
      </c>
      <c r="J243" s="8">
        <v>7.0000000000000001E-3</v>
      </c>
      <c r="K243" s="8">
        <v>4.3999999999999997E-2</v>
      </c>
      <c r="L243" s="3"/>
      <c r="M243" s="8">
        <f t="shared" si="3"/>
        <v>20.053250000000002</v>
      </c>
    </row>
    <row r="244" spans="1:13" x14ac:dyDescent="0.35">
      <c r="A244" s="6">
        <v>240</v>
      </c>
      <c r="B244" s="3" t="s">
        <v>567</v>
      </c>
      <c r="C244" s="3" t="s">
        <v>568</v>
      </c>
      <c r="D244" s="8">
        <v>1.825</v>
      </c>
      <c r="E244" s="8">
        <v>2.3929999999999998</v>
      </c>
      <c r="F244" s="8">
        <v>2.5529999999999999</v>
      </c>
      <c r="G244" s="8">
        <v>2.0369999999999999</v>
      </c>
      <c r="H244" s="8">
        <v>34.024000000000001</v>
      </c>
      <c r="I244" s="8">
        <v>78.741</v>
      </c>
      <c r="J244" s="8">
        <v>3.262</v>
      </c>
      <c r="K244" s="8">
        <v>4.4770000000000003</v>
      </c>
      <c r="L244" s="3"/>
      <c r="M244" s="8">
        <f t="shared" si="3"/>
        <v>16.164000000000001</v>
      </c>
    </row>
    <row r="245" spans="1:13" x14ac:dyDescent="0.35">
      <c r="A245" s="6">
        <v>241</v>
      </c>
      <c r="B245" s="3" t="s">
        <v>569</v>
      </c>
      <c r="C245" s="3" t="s">
        <v>570</v>
      </c>
      <c r="D245" s="8">
        <v>8.6999999999999994E-2</v>
      </c>
      <c r="E245" s="8">
        <v>2.3959999999999999</v>
      </c>
      <c r="F245" s="8">
        <v>5.8000000000000003E-2</v>
      </c>
      <c r="G245" s="8">
        <v>8.5000000000000006E-2</v>
      </c>
      <c r="H245" s="8">
        <v>11.317</v>
      </c>
      <c r="I245" s="8">
        <v>1.2E-2</v>
      </c>
      <c r="J245" s="8">
        <v>0.125</v>
      </c>
      <c r="K245" s="8">
        <v>1.2E-2</v>
      </c>
      <c r="L245" s="3"/>
      <c r="M245" s="8">
        <f t="shared" si="3"/>
        <v>1.7615000000000001</v>
      </c>
    </row>
    <row r="246" spans="1:13" x14ac:dyDescent="0.35">
      <c r="A246" s="6">
        <v>242</v>
      </c>
      <c r="B246" s="3" t="s">
        <v>571</v>
      </c>
      <c r="C246" s="3" t="s">
        <v>572</v>
      </c>
      <c r="D246" s="8">
        <v>6.34</v>
      </c>
      <c r="E246" s="8">
        <v>13.786</v>
      </c>
      <c r="F246" s="8">
        <v>51.587000000000003</v>
      </c>
      <c r="G246" s="8">
        <v>43.030999999999999</v>
      </c>
      <c r="H246" s="8">
        <v>34.616999999999997</v>
      </c>
      <c r="I246" s="8">
        <v>191.33500000000001</v>
      </c>
      <c r="J246" s="8">
        <v>1651.5889999999999</v>
      </c>
      <c r="K246" s="8">
        <v>524.88099999999997</v>
      </c>
      <c r="L246" s="3"/>
      <c r="M246" s="8">
        <f t="shared" si="3"/>
        <v>314.64574999999996</v>
      </c>
    </row>
    <row r="247" spans="1:13" x14ac:dyDescent="0.35">
      <c r="A247" s="6">
        <v>243</v>
      </c>
      <c r="B247" s="3" t="s">
        <v>573</v>
      </c>
      <c r="C247" s="3" t="s">
        <v>574</v>
      </c>
      <c r="D247" s="8">
        <v>44.113999999999997</v>
      </c>
      <c r="E247" s="8">
        <v>32.423999999999999</v>
      </c>
      <c r="F247" s="8">
        <v>5.4219999999999997</v>
      </c>
      <c r="G247" s="8">
        <v>0.36499999999999999</v>
      </c>
      <c r="H247" s="8">
        <v>0.42499999999999999</v>
      </c>
      <c r="I247" s="8">
        <v>7.0000000000000001E-3</v>
      </c>
      <c r="J247" s="8">
        <v>0</v>
      </c>
      <c r="K247" s="8">
        <v>0</v>
      </c>
      <c r="L247" s="3"/>
      <c r="M247" s="8">
        <f t="shared" si="3"/>
        <v>10.344624999999999</v>
      </c>
    </row>
    <row r="248" spans="1:13" x14ac:dyDescent="0.35">
      <c r="A248" s="6">
        <v>244</v>
      </c>
      <c r="B248" s="3" t="s">
        <v>575</v>
      </c>
      <c r="C248" s="3" t="s">
        <v>576</v>
      </c>
      <c r="D248" s="8">
        <v>0.26400000000000001</v>
      </c>
      <c r="E248" s="8">
        <v>0.48799999999999999</v>
      </c>
      <c r="F248" s="8">
        <v>0.14399999999999999</v>
      </c>
      <c r="G248" s="8">
        <v>0.44700000000000001</v>
      </c>
      <c r="H248" s="8">
        <v>1.49</v>
      </c>
      <c r="I248" s="8">
        <v>1.0569999999999999</v>
      </c>
      <c r="J248" s="8">
        <v>1.7010000000000001</v>
      </c>
      <c r="K248" s="8">
        <v>34.75</v>
      </c>
      <c r="L248" s="3"/>
      <c r="M248" s="8">
        <f t="shared" si="3"/>
        <v>5.0426250000000001</v>
      </c>
    </row>
    <row r="249" spans="1:13" x14ac:dyDescent="0.35">
      <c r="A249" s="6">
        <v>245</v>
      </c>
      <c r="B249" s="3" t="s">
        <v>577</v>
      </c>
      <c r="C249" s="3" t="s">
        <v>578</v>
      </c>
      <c r="D249" s="8">
        <v>64.432000000000002</v>
      </c>
      <c r="E249" s="8">
        <v>34.835000000000001</v>
      </c>
      <c r="F249" s="8">
        <v>57.963000000000001</v>
      </c>
      <c r="G249" s="8">
        <v>35.874000000000002</v>
      </c>
      <c r="H249" s="8">
        <v>83.834999999999994</v>
      </c>
      <c r="I249" s="8">
        <v>1064.53</v>
      </c>
      <c r="J249" s="8">
        <v>123.345</v>
      </c>
      <c r="K249" s="8">
        <v>34.31</v>
      </c>
      <c r="L249" s="3"/>
      <c r="M249" s="8">
        <f t="shared" si="3"/>
        <v>187.3905</v>
      </c>
    </row>
    <row r="250" spans="1:13" x14ac:dyDescent="0.35">
      <c r="A250" s="6">
        <v>246</v>
      </c>
      <c r="B250" s="3" t="s">
        <v>579</v>
      </c>
      <c r="C250" s="3" t="s">
        <v>580</v>
      </c>
      <c r="D250" s="8">
        <v>393.04700000000003</v>
      </c>
      <c r="E250" s="8">
        <v>287.459</v>
      </c>
      <c r="F250" s="8">
        <v>922.48099999999999</v>
      </c>
      <c r="G250" s="8">
        <v>778.19799999999998</v>
      </c>
      <c r="H250" s="8">
        <v>790.97199999999998</v>
      </c>
      <c r="I250" s="8">
        <v>2427.3449999999998</v>
      </c>
      <c r="J250" s="8">
        <v>358.25</v>
      </c>
      <c r="K250" s="8">
        <v>1436.9390000000001</v>
      </c>
      <c r="L250" s="3"/>
      <c r="M250" s="8">
        <f t="shared" si="3"/>
        <v>924.33637500000009</v>
      </c>
    </row>
    <row r="251" spans="1:13" x14ac:dyDescent="0.35">
      <c r="A251" s="6">
        <v>247</v>
      </c>
      <c r="B251" s="3" t="s">
        <v>581</v>
      </c>
      <c r="C251" s="3" t="s">
        <v>582</v>
      </c>
      <c r="D251" s="8">
        <v>61.311</v>
      </c>
      <c r="E251" s="8">
        <v>28.82</v>
      </c>
      <c r="F251" s="8">
        <v>73.406000000000006</v>
      </c>
      <c r="G251" s="8">
        <v>133.285</v>
      </c>
      <c r="H251" s="8">
        <v>120.28700000000001</v>
      </c>
      <c r="I251" s="8">
        <v>103.283</v>
      </c>
      <c r="J251" s="8">
        <v>103.764</v>
      </c>
      <c r="K251" s="8">
        <v>254.17400000000001</v>
      </c>
      <c r="L251" s="3"/>
      <c r="M251" s="8">
        <f t="shared" si="3"/>
        <v>109.79125000000001</v>
      </c>
    </row>
    <row r="252" spans="1:13" x14ac:dyDescent="0.35">
      <c r="A252" s="6">
        <v>248</v>
      </c>
      <c r="B252" s="3" t="s">
        <v>583</v>
      </c>
      <c r="C252" s="3" t="s">
        <v>584</v>
      </c>
      <c r="D252" s="8">
        <v>4.08</v>
      </c>
      <c r="E252" s="8">
        <v>3.3260000000000001</v>
      </c>
      <c r="F252" s="8">
        <v>10.255000000000001</v>
      </c>
      <c r="G252" s="8">
        <v>8.3859999999999992</v>
      </c>
      <c r="H252" s="8">
        <v>16.036000000000001</v>
      </c>
      <c r="I252" s="8">
        <v>6.0819999999999999</v>
      </c>
      <c r="J252" s="8">
        <v>3.9620000000000002</v>
      </c>
      <c r="K252" s="8">
        <v>32.08</v>
      </c>
      <c r="L252" s="3"/>
      <c r="M252" s="8">
        <f t="shared" si="3"/>
        <v>10.525874999999999</v>
      </c>
    </row>
    <row r="253" spans="1:13" x14ac:dyDescent="0.35">
      <c r="A253" s="6">
        <v>249</v>
      </c>
      <c r="B253" s="3" t="s">
        <v>585</v>
      </c>
      <c r="C253" s="3" t="s">
        <v>586</v>
      </c>
      <c r="D253" s="8">
        <v>0.622</v>
      </c>
      <c r="E253" s="8">
        <v>0.307</v>
      </c>
      <c r="F253" s="8">
        <v>7.0289999999999999</v>
      </c>
      <c r="G253" s="8">
        <v>0.996</v>
      </c>
      <c r="H253" s="8">
        <v>14.901</v>
      </c>
      <c r="I253" s="8">
        <v>29.393000000000001</v>
      </c>
      <c r="J253" s="8">
        <v>7.1230000000000002</v>
      </c>
      <c r="K253" s="8">
        <v>5.7560000000000002</v>
      </c>
      <c r="L253" s="3"/>
      <c r="M253" s="8">
        <f t="shared" si="3"/>
        <v>8.2658750000000012</v>
      </c>
    </row>
    <row r="254" spans="1:13" x14ac:dyDescent="0.35">
      <c r="A254" s="6">
        <v>250</v>
      </c>
      <c r="B254" s="3" t="s">
        <v>587</v>
      </c>
      <c r="C254" s="3" t="s">
        <v>588</v>
      </c>
      <c r="D254" s="8">
        <v>0.125</v>
      </c>
      <c r="E254" s="8">
        <v>4.3999999999999997E-2</v>
      </c>
      <c r="F254" s="8">
        <v>0.192</v>
      </c>
      <c r="G254" s="8">
        <v>5.8999999999999997E-2</v>
      </c>
      <c r="H254" s="8">
        <v>4.4999999999999998E-2</v>
      </c>
      <c r="I254" s="8">
        <v>17.419</v>
      </c>
      <c r="J254" s="8">
        <v>22.501000000000001</v>
      </c>
      <c r="K254" s="8">
        <v>85.105999999999995</v>
      </c>
      <c r="L254" s="3"/>
      <c r="M254" s="8">
        <f t="shared" si="3"/>
        <v>15.686375</v>
      </c>
    </row>
    <row r="255" spans="1:13" x14ac:dyDescent="0.35">
      <c r="A255" s="6">
        <v>251</v>
      </c>
      <c r="B255" s="3" t="s">
        <v>589</v>
      </c>
      <c r="C255" s="3" t="s">
        <v>590</v>
      </c>
      <c r="D255" s="8">
        <v>56.725999999999999</v>
      </c>
      <c r="E255" s="8">
        <v>31.863</v>
      </c>
      <c r="F255" s="8">
        <v>4.468</v>
      </c>
      <c r="G255" s="8">
        <v>7.0999999999999994E-2</v>
      </c>
      <c r="H255" s="8">
        <v>0.20100000000000001</v>
      </c>
      <c r="I255" s="8">
        <v>0.11700000000000001</v>
      </c>
      <c r="J255" s="8">
        <v>0</v>
      </c>
      <c r="K255" s="8">
        <v>6.0999999999999999E-2</v>
      </c>
      <c r="L255" s="3"/>
      <c r="M255" s="8">
        <f t="shared" si="3"/>
        <v>11.688375000000001</v>
      </c>
    </row>
    <row r="256" spans="1:13" x14ac:dyDescent="0.35">
      <c r="A256" s="6">
        <v>252</v>
      </c>
      <c r="B256" s="3" t="s">
        <v>591</v>
      </c>
      <c r="C256" s="3" t="s">
        <v>592</v>
      </c>
      <c r="D256" s="8">
        <v>7.0229999999999997</v>
      </c>
      <c r="E256" s="8">
        <v>5.3520000000000003</v>
      </c>
      <c r="F256" s="8">
        <v>2.6829999999999998</v>
      </c>
      <c r="G256" s="8">
        <v>4.7E-2</v>
      </c>
      <c r="H256" s="8">
        <v>0.38</v>
      </c>
      <c r="I256" s="8">
        <v>216.048</v>
      </c>
      <c r="J256" s="8">
        <v>4.2999999999999997E-2</v>
      </c>
      <c r="K256" s="8">
        <v>0.06</v>
      </c>
      <c r="L256" s="3"/>
      <c r="M256" s="8">
        <f t="shared" si="3"/>
        <v>28.954500000000003</v>
      </c>
    </row>
    <row r="257" spans="1:13" x14ac:dyDescent="0.35">
      <c r="A257" s="6">
        <v>253</v>
      </c>
      <c r="B257" s="3" t="s">
        <v>593</v>
      </c>
      <c r="C257" s="3" t="s">
        <v>594</v>
      </c>
      <c r="D257" s="8">
        <v>115.971</v>
      </c>
      <c r="E257" s="8">
        <v>95.605999999999995</v>
      </c>
      <c r="F257" s="8">
        <v>223.20500000000001</v>
      </c>
      <c r="G257" s="8">
        <v>201.048</v>
      </c>
      <c r="H257" s="8">
        <v>398.39600000000002</v>
      </c>
      <c r="I257" s="8">
        <v>432.09800000000001</v>
      </c>
      <c r="J257" s="8">
        <v>185.864</v>
      </c>
      <c r="K257" s="8">
        <v>343.77600000000001</v>
      </c>
      <c r="L257" s="3"/>
      <c r="M257" s="8">
        <f t="shared" si="3"/>
        <v>249.49550000000002</v>
      </c>
    </row>
    <row r="258" spans="1:13" x14ac:dyDescent="0.35">
      <c r="A258" s="6">
        <v>254</v>
      </c>
      <c r="B258" s="3" t="s">
        <v>595</v>
      </c>
      <c r="C258" s="3" t="s">
        <v>596</v>
      </c>
      <c r="D258" s="8">
        <v>0.74</v>
      </c>
      <c r="E258" s="8">
        <v>22.754000000000001</v>
      </c>
      <c r="F258" s="8">
        <v>1.097</v>
      </c>
      <c r="G258" s="8">
        <v>7.3920000000000003</v>
      </c>
      <c r="H258" s="8">
        <v>58.036999999999999</v>
      </c>
      <c r="I258" s="8">
        <v>0.78</v>
      </c>
      <c r="J258" s="8">
        <v>1.93</v>
      </c>
      <c r="K258" s="8">
        <v>3.218</v>
      </c>
      <c r="L258" s="3"/>
      <c r="M258" s="8">
        <f t="shared" si="3"/>
        <v>11.993500000000001</v>
      </c>
    </row>
    <row r="259" spans="1:13" x14ac:dyDescent="0.35">
      <c r="A259" s="6">
        <v>255</v>
      </c>
      <c r="B259" s="3" t="s">
        <v>597</v>
      </c>
      <c r="C259" s="3" t="s">
        <v>598</v>
      </c>
      <c r="D259" s="8">
        <v>0.74</v>
      </c>
      <c r="E259" s="8">
        <v>22.754000000000001</v>
      </c>
      <c r="F259" s="8">
        <v>1.097</v>
      </c>
      <c r="G259" s="8">
        <v>7.3920000000000003</v>
      </c>
      <c r="H259" s="8">
        <v>58.036999999999999</v>
      </c>
      <c r="I259" s="8">
        <v>0.78</v>
      </c>
      <c r="J259" s="8">
        <v>1.93</v>
      </c>
      <c r="K259" s="8">
        <v>3.218</v>
      </c>
      <c r="L259" s="3"/>
      <c r="M259" s="8">
        <f t="shared" si="3"/>
        <v>11.993500000000001</v>
      </c>
    </row>
    <row r="260" spans="1:13" x14ac:dyDescent="0.35">
      <c r="A260" s="6">
        <v>256</v>
      </c>
      <c r="B260" s="3" t="s">
        <v>599</v>
      </c>
      <c r="C260" s="3" t="s">
        <v>600</v>
      </c>
      <c r="D260" s="8">
        <v>0.74</v>
      </c>
      <c r="E260" s="8">
        <v>22.754000000000001</v>
      </c>
      <c r="F260" s="8">
        <v>1.097</v>
      </c>
      <c r="G260" s="8">
        <v>7.3920000000000003</v>
      </c>
      <c r="H260" s="8">
        <v>58.036999999999999</v>
      </c>
      <c r="I260" s="8">
        <v>0.78</v>
      </c>
      <c r="J260" s="8">
        <v>1.93</v>
      </c>
      <c r="K260" s="8">
        <v>3.218</v>
      </c>
      <c r="L260" s="3"/>
      <c r="M260" s="8">
        <f t="shared" si="3"/>
        <v>11.993500000000001</v>
      </c>
    </row>
    <row r="261" spans="1:13" x14ac:dyDescent="0.35">
      <c r="A261" s="6">
        <v>257</v>
      </c>
      <c r="B261" s="3" t="s">
        <v>601</v>
      </c>
      <c r="C261" s="3" t="s">
        <v>602</v>
      </c>
      <c r="D261" s="8">
        <v>0.74</v>
      </c>
      <c r="E261" s="8">
        <v>22.754000000000001</v>
      </c>
      <c r="F261" s="8">
        <v>1.097</v>
      </c>
      <c r="G261" s="8">
        <v>7.3920000000000003</v>
      </c>
      <c r="H261" s="8">
        <v>58.036999999999999</v>
      </c>
      <c r="I261" s="8">
        <v>0.78</v>
      </c>
      <c r="J261" s="8">
        <v>1.93</v>
      </c>
      <c r="K261" s="8">
        <v>3.218</v>
      </c>
      <c r="L261" s="3"/>
      <c r="M261" s="8">
        <f t="shared" si="3"/>
        <v>11.993500000000001</v>
      </c>
    </row>
    <row r="262" spans="1:13" x14ac:dyDescent="0.35">
      <c r="A262" s="6">
        <v>258</v>
      </c>
      <c r="B262" s="3" t="s">
        <v>603</v>
      </c>
      <c r="C262" s="3" t="s">
        <v>604</v>
      </c>
      <c r="D262" s="8">
        <v>0.74</v>
      </c>
      <c r="E262" s="8">
        <v>22.754000000000001</v>
      </c>
      <c r="F262" s="8">
        <v>1.097</v>
      </c>
      <c r="G262" s="8">
        <v>7.3920000000000003</v>
      </c>
      <c r="H262" s="8">
        <v>58.036999999999999</v>
      </c>
      <c r="I262" s="8">
        <v>0.78</v>
      </c>
      <c r="J262" s="8">
        <v>1.93</v>
      </c>
      <c r="K262" s="8">
        <v>3.218</v>
      </c>
      <c r="L262" s="3"/>
      <c r="M262" s="8">
        <f t="shared" ref="M262:M270" si="4">AVERAGE(D262:K262)</f>
        <v>11.993500000000001</v>
      </c>
    </row>
    <row r="263" spans="1:13" x14ac:dyDescent="0.35">
      <c r="A263" s="6">
        <v>259</v>
      </c>
      <c r="B263" s="3" t="s">
        <v>605</v>
      </c>
      <c r="C263" s="3" t="s">
        <v>606</v>
      </c>
      <c r="D263" s="8">
        <v>0.74</v>
      </c>
      <c r="E263" s="8">
        <v>22.754000000000001</v>
      </c>
      <c r="F263" s="8">
        <v>1.097</v>
      </c>
      <c r="G263" s="8">
        <v>7.3920000000000003</v>
      </c>
      <c r="H263" s="8">
        <v>58.036999999999999</v>
      </c>
      <c r="I263" s="8">
        <v>0.78</v>
      </c>
      <c r="J263" s="8">
        <v>1.93</v>
      </c>
      <c r="K263" s="8">
        <v>3.218</v>
      </c>
      <c r="L263" s="3"/>
      <c r="M263" s="8">
        <f t="shared" si="4"/>
        <v>11.993500000000001</v>
      </c>
    </row>
    <row r="264" spans="1:13" x14ac:dyDescent="0.35">
      <c r="A264" s="6">
        <v>260</v>
      </c>
      <c r="B264" s="3" t="s">
        <v>607</v>
      </c>
      <c r="C264" s="3" t="s">
        <v>608</v>
      </c>
      <c r="D264" s="8">
        <v>4.5579999999999998</v>
      </c>
      <c r="E264" s="8">
        <v>132.821</v>
      </c>
      <c r="F264" s="8">
        <v>5.9009999999999998</v>
      </c>
      <c r="G264" s="8">
        <v>38.628</v>
      </c>
      <c r="H264" s="8">
        <v>64.864999999999995</v>
      </c>
      <c r="I264" s="8">
        <v>4.9320000000000004</v>
      </c>
      <c r="J264" s="8">
        <v>6.665</v>
      </c>
      <c r="K264" s="8">
        <v>21.324999999999999</v>
      </c>
      <c r="L264" s="3"/>
      <c r="M264" s="8">
        <f t="shared" si="4"/>
        <v>34.961874999999999</v>
      </c>
    </row>
    <row r="265" spans="1:13" x14ac:dyDescent="0.35">
      <c r="A265" s="6">
        <v>261</v>
      </c>
      <c r="B265" s="3" t="s">
        <v>609</v>
      </c>
      <c r="C265" s="3" t="s">
        <v>610</v>
      </c>
      <c r="D265" s="8">
        <v>3.01</v>
      </c>
      <c r="E265" s="8">
        <v>5.6269999999999998</v>
      </c>
      <c r="F265" s="8">
        <v>2.879</v>
      </c>
      <c r="G265" s="8">
        <v>23.815000000000001</v>
      </c>
      <c r="H265" s="8">
        <v>39.682000000000002</v>
      </c>
      <c r="I265" s="8">
        <v>0</v>
      </c>
      <c r="J265" s="8">
        <v>1.458</v>
      </c>
      <c r="K265" s="8">
        <v>1.972</v>
      </c>
      <c r="L265" s="3"/>
      <c r="M265" s="8">
        <f t="shared" si="4"/>
        <v>9.8053749999999997</v>
      </c>
    </row>
    <row r="266" spans="1:13" x14ac:dyDescent="0.35">
      <c r="A266" s="6">
        <v>262</v>
      </c>
      <c r="B266" s="3" t="s">
        <v>611</v>
      </c>
      <c r="C266" s="3" t="s">
        <v>612</v>
      </c>
      <c r="D266" s="8">
        <v>1.139</v>
      </c>
      <c r="E266" s="8">
        <v>39.737000000000002</v>
      </c>
      <c r="F266" s="8">
        <v>1.151</v>
      </c>
      <c r="G266" s="8">
        <v>9.5790000000000006</v>
      </c>
      <c r="H266" s="8">
        <v>9.7129999999999992</v>
      </c>
      <c r="I266" s="8">
        <v>0.58899999999999997</v>
      </c>
      <c r="J266" s="8">
        <v>2.569</v>
      </c>
      <c r="K266" s="8">
        <v>6.8920000000000003</v>
      </c>
      <c r="L266" s="3"/>
      <c r="M266" s="8">
        <f t="shared" si="4"/>
        <v>8.921125</v>
      </c>
    </row>
    <row r="267" spans="1:13" x14ac:dyDescent="0.35">
      <c r="A267" s="6">
        <v>263</v>
      </c>
      <c r="B267" s="3" t="s">
        <v>613</v>
      </c>
      <c r="C267" s="3" t="s">
        <v>614</v>
      </c>
      <c r="D267" s="8">
        <v>0.108</v>
      </c>
      <c r="E267" s="8">
        <v>4.6029999999999998</v>
      </c>
      <c r="F267" s="8">
        <v>0</v>
      </c>
      <c r="G267" s="8">
        <v>2.3290000000000002</v>
      </c>
      <c r="H267" s="8">
        <v>13.106999999999999</v>
      </c>
      <c r="I267" s="8">
        <v>0.29399999999999998</v>
      </c>
      <c r="J267" s="8">
        <v>0.625</v>
      </c>
      <c r="K267" s="8">
        <v>0.41399999999999998</v>
      </c>
      <c r="L267" s="3"/>
      <c r="M267" s="8">
        <f t="shared" si="4"/>
        <v>2.6850000000000001</v>
      </c>
    </row>
    <row r="268" spans="1:13" x14ac:dyDescent="0.35">
      <c r="A268" s="6">
        <v>264</v>
      </c>
      <c r="B268" s="3" t="s">
        <v>615</v>
      </c>
      <c r="C268" s="3" t="s">
        <v>616</v>
      </c>
      <c r="D268" s="8">
        <v>5.2629999999999999</v>
      </c>
      <c r="E268" s="8">
        <v>2.2090000000000001</v>
      </c>
      <c r="F268" s="8">
        <v>2.4470000000000001</v>
      </c>
      <c r="G268" s="8">
        <v>11.337999999999999</v>
      </c>
      <c r="H268" s="8">
        <v>17.369</v>
      </c>
      <c r="I268" s="8">
        <v>0.17599999999999999</v>
      </c>
      <c r="J268" s="8">
        <v>0</v>
      </c>
      <c r="K268" s="8">
        <v>0.48299999999999998</v>
      </c>
      <c r="L268" s="3"/>
      <c r="M268" s="8">
        <f t="shared" si="4"/>
        <v>4.9106249999999996</v>
      </c>
    </row>
    <row r="269" spans="1:13" x14ac:dyDescent="0.35">
      <c r="A269" s="6">
        <v>265</v>
      </c>
      <c r="B269" s="3" t="s">
        <v>617</v>
      </c>
      <c r="C269" s="3" t="s">
        <v>618</v>
      </c>
      <c r="D269" s="8">
        <v>4.6959999999999997</v>
      </c>
      <c r="E269" s="8">
        <v>132.84100000000001</v>
      </c>
      <c r="F269" s="8">
        <v>5.9009999999999998</v>
      </c>
      <c r="G269" s="8">
        <v>38.764000000000003</v>
      </c>
      <c r="H269" s="8">
        <v>65.033000000000001</v>
      </c>
      <c r="I269" s="8">
        <v>4.9320000000000004</v>
      </c>
      <c r="J269" s="8">
        <v>6.7350000000000003</v>
      </c>
      <c r="K269" s="8">
        <v>21.395</v>
      </c>
      <c r="L269" s="3"/>
      <c r="M269" s="8">
        <f t="shared" si="4"/>
        <v>35.037124999999996</v>
      </c>
    </row>
    <row r="270" spans="1:13" x14ac:dyDescent="0.35">
      <c r="A270" s="6">
        <v>266</v>
      </c>
      <c r="B270" s="3" t="s">
        <v>619</v>
      </c>
      <c r="C270" s="3" t="s">
        <v>620</v>
      </c>
      <c r="D270" s="8">
        <v>336.39600000000002</v>
      </c>
      <c r="E270" s="8">
        <v>289.23</v>
      </c>
      <c r="F270" s="8">
        <v>724.90899999999999</v>
      </c>
      <c r="G270" s="8">
        <v>828.82100000000003</v>
      </c>
      <c r="H270" s="8">
        <v>883.19</v>
      </c>
      <c r="I270" s="8">
        <v>1364.6</v>
      </c>
      <c r="J270" s="8">
        <v>1087.414</v>
      </c>
      <c r="K270" s="8">
        <v>1389.143</v>
      </c>
      <c r="L270" s="3"/>
      <c r="M270" s="8">
        <f t="shared" si="4"/>
        <v>862.96287499999994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TableS6_AeAlbo_MetaTable</vt:lpstr>
      <vt:lpstr>TableS6_AeAlbo_Intergenic_piRCL</vt:lpstr>
      <vt:lpstr>TableS6_AeAlbo_Genic_piRCL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Qicheng</dc:creator>
  <cp:lastModifiedBy>nlau</cp:lastModifiedBy>
  <dcterms:created xsi:type="dcterms:W3CDTF">2019-12-17T15:06:22Z</dcterms:created>
  <dcterms:modified xsi:type="dcterms:W3CDTF">2020-12-18T02:28:44Z</dcterms:modified>
</cp:coreProperties>
</file>