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lau\Labwork_BUMC\Projects\MosquitoCells\paper3rdSubmit20201213_GenomeRes\"/>
    </mc:Choice>
  </mc:AlternateContent>
  <xr:revisionPtr revIDLastSave="0" documentId="13_ncr:1_{219150ED-490D-4144-AD85-22FC6F4EE813}" xr6:coauthVersionLast="45" xr6:coauthVersionMax="45" xr10:uidLastSave="{00000000-0000-0000-0000-000000000000}"/>
  <bookViews>
    <workbookView xWindow="6710" yWindow="1450" windowWidth="27270" windowHeight="17180" tabRatio="655" xr2:uid="{00000000-000D-0000-FFFF-FFFF00000000}"/>
  </bookViews>
  <sheets>
    <sheet name="TableS5_AeAeg_MetaTable" sheetId="1" r:id="rId1"/>
    <sheet name="TableS5_AeAeg_Intergenic_piRCLs" sheetId="5" r:id="rId2"/>
    <sheet name="TableS5_AeAeg_Genic_piRCL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78" i="1" l="1"/>
  <c r="N298" i="6" l="1"/>
  <c r="N297" i="6"/>
  <c r="N296" i="6"/>
  <c r="N295" i="6"/>
  <c r="N294" i="6"/>
  <c r="N293" i="6"/>
  <c r="N292" i="6"/>
  <c r="N291" i="6"/>
  <c r="N290" i="6"/>
  <c r="N289" i="6"/>
  <c r="N288" i="6"/>
  <c r="N287" i="6"/>
  <c r="N286" i="6"/>
  <c r="N285" i="6"/>
  <c r="N284" i="6"/>
  <c r="N283" i="6"/>
  <c r="N282" i="6"/>
  <c r="N281" i="6"/>
  <c r="N280" i="6"/>
  <c r="N279" i="6"/>
  <c r="N278" i="6"/>
  <c r="N277" i="6"/>
  <c r="N276" i="6"/>
  <c r="N275" i="6"/>
  <c r="N274" i="6"/>
  <c r="N273" i="6"/>
  <c r="N272" i="6"/>
  <c r="N271" i="6"/>
  <c r="N270" i="6"/>
  <c r="N269" i="6"/>
  <c r="N268" i="6"/>
  <c r="N267" i="6"/>
  <c r="N266" i="6"/>
  <c r="N265" i="6"/>
  <c r="N264" i="6"/>
  <c r="N263" i="6"/>
  <c r="N262" i="6"/>
  <c r="N261" i="6"/>
  <c r="N260" i="6"/>
  <c r="N259" i="6"/>
  <c r="N258" i="6"/>
  <c r="N257" i="6"/>
  <c r="N256" i="6"/>
  <c r="N255" i="6"/>
  <c r="N254" i="6"/>
  <c r="N253" i="6"/>
  <c r="N252" i="6"/>
  <c r="N251" i="6"/>
  <c r="N250" i="6"/>
  <c r="N249" i="6"/>
  <c r="N248" i="6"/>
  <c r="N247" i="6"/>
  <c r="N246" i="6"/>
  <c r="N245" i="6"/>
  <c r="N244" i="6"/>
  <c r="N243" i="6"/>
  <c r="N242" i="6"/>
  <c r="N241" i="6"/>
  <c r="N240" i="6"/>
  <c r="N239" i="6"/>
  <c r="N238" i="6"/>
  <c r="N237" i="6"/>
  <c r="N236" i="6"/>
  <c r="N235" i="6"/>
  <c r="N234" i="6"/>
  <c r="N233" i="6"/>
  <c r="N232" i="6"/>
  <c r="N231" i="6"/>
  <c r="N230" i="6"/>
  <c r="N229" i="6"/>
  <c r="N228" i="6"/>
  <c r="N227" i="6"/>
  <c r="N226" i="6"/>
  <c r="N225" i="6"/>
  <c r="N224" i="6"/>
  <c r="N223" i="6"/>
  <c r="N222" i="6"/>
  <c r="N221" i="6"/>
  <c r="N220" i="6"/>
  <c r="N219" i="6"/>
  <c r="N218" i="6"/>
  <c r="N217" i="6"/>
  <c r="N216" i="6"/>
  <c r="N215" i="6"/>
  <c r="N214" i="6"/>
  <c r="N213" i="6"/>
  <c r="N212" i="6"/>
  <c r="N211" i="6"/>
  <c r="N210" i="6"/>
  <c r="N209" i="6"/>
  <c r="N208" i="6"/>
  <c r="N207" i="6"/>
  <c r="N206" i="6"/>
  <c r="N205" i="6"/>
  <c r="N204" i="6"/>
  <c r="N203" i="6"/>
  <c r="N202" i="6"/>
  <c r="N201" i="6"/>
  <c r="N200" i="6"/>
  <c r="N199" i="6"/>
  <c r="N198" i="6"/>
  <c r="N197" i="6"/>
  <c r="N196" i="6"/>
  <c r="N195" i="6"/>
  <c r="N194" i="6"/>
  <c r="N193" i="6"/>
  <c r="N192" i="6"/>
  <c r="N191" i="6"/>
  <c r="N190" i="6"/>
  <c r="N189" i="6"/>
  <c r="N188" i="6"/>
  <c r="N187" i="6"/>
  <c r="N186" i="6"/>
  <c r="N185" i="6"/>
  <c r="N184" i="6"/>
  <c r="N183" i="6"/>
  <c r="N182" i="6"/>
  <c r="N181" i="6"/>
  <c r="N180" i="6"/>
  <c r="N179" i="6"/>
  <c r="N178" i="6"/>
  <c r="N177" i="6"/>
  <c r="N176" i="6"/>
  <c r="N175" i="6"/>
  <c r="N174" i="6"/>
  <c r="N173" i="6"/>
  <c r="N172" i="6"/>
  <c r="N171" i="6"/>
  <c r="N170" i="6"/>
  <c r="N169" i="6"/>
  <c r="N168" i="6"/>
  <c r="N167" i="6"/>
  <c r="N166" i="6"/>
  <c r="N165" i="6"/>
  <c r="N164" i="6"/>
  <c r="N163" i="6"/>
  <c r="N162" i="6"/>
  <c r="N161" i="6"/>
  <c r="N160" i="6"/>
  <c r="N159" i="6"/>
  <c r="N158" i="6"/>
  <c r="N157" i="6"/>
  <c r="N156" i="6"/>
  <c r="N155" i="6"/>
  <c r="N154" i="6"/>
  <c r="N153" i="6"/>
  <c r="N152" i="6"/>
  <c r="N151" i="6"/>
  <c r="N150" i="6"/>
  <c r="N149" i="6"/>
  <c r="N148" i="6"/>
  <c r="N147" i="6"/>
  <c r="N146" i="6"/>
  <c r="N145" i="6"/>
  <c r="N144" i="6"/>
  <c r="N143" i="6"/>
  <c r="N142" i="6"/>
  <c r="N141" i="6"/>
  <c r="N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299" i="6"/>
  <c r="P59" i="5" l="1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61" i="1" l="1"/>
  <c r="Z61" i="1" s="1"/>
  <c r="P62" i="1"/>
  <c r="W62" i="1" s="1"/>
  <c r="P63" i="1"/>
  <c r="X63" i="1" s="1"/>
  <c r="P64" i="1"/>
  <c r="Y64" i="1" s="1"/>
  <c r="P65" i="1"/>
  <c r="Z65" i="1" s="1"/>
  <c r="P66" i="1"/>
  <c r="W66" i="1" s="1"/>
  <c r="P67" i="1"/>
  <c r="X67" i="1" s="1"/>
  <c r="P68" i="1"/>
  <c r="Y68" i="1" s="1"/>
  <c r="P69" i="1"/>
  <c r="Z69" i="1" s="1"/>
  <c r="R63" i="1" l="1"/>
  <c r="V63" i="1"/>
  <c r="T69" i="1"/>
  <c r="T61" i="1"/>
  <c r="X65" i="1"/>
  <c r="R69" i="1"/>
  <c r="R61" i="1"/>
  <c r="T65" i="1"/>
  <c r="X69" i="1"/>
  <c r="R67" i="1"/>
  <c r="S68" i="1"/>
  <c r="R65" i="1"/>
  <c r="S64" i="1"/>
  <c r="V67" i="1"/>
  <c r="X61" i="1"/>
  <c r="R68" i="1"/>
  <c r="R64" i="1"/>
  <c r="S69" i="1"/>
  <c r="S65" i="1"/>
  <c r="S61" i="1"/>
  <c r="T66" i="1"/>
  <c r="T62" i="1"/>
  <c r="U67" i="1"/>
  <c r="U63" i="1"/>
  <c r="V68" i="1"/>
  <c r="V64" i="1"/>
  <c r="W69" i="1"/>
  <c r="W65" i="1"/>
  <c r="W61" i="1"/>
  <c r="X66" i="1"/>
  <c r="X62" i="1"/>
  <c r="Y67" i="1"/>
  <c r="Y63" i="1"/>
  <c r="Z68" i="1"/>
  <c r="Z64" i="1"/>
  <c r="U66" i="1"/>
  <c r="W64" i="1"/>
  <c r="Z63" i="1"/>
  <c r="U62" i="1"/>
  <c r="W68" i="1"/>
  <c r="Y66" i="1"/>
  <c r="Y62" i="1"/>
  <c r="Z67" i="1"/>
  <c r="R66" i="1"/>
  <c r="R62" i="1"/>
  <c r="S67" i="1"/>
  <c r="S63" i="1"/>
  <c r="T68" i="1"/>
  <c r="T64" i="1"/>
  <c r="U69" i="1"/>
  <c r="U65" i="1"/>
  <c r="U61" i="1"/>
  <c r="V66" i="1"/>
  <c r="V62" i="1"/>
  <c r="W67" i="1"/>
  <c r="W63" i="1"/>
  <c r="X68" i="1"/>
  <c r="X64" i="1"/>
  <c r="Y69" i="1"/>
  <c r="Y65" i="1"/>
  <c r="Y61" i="1"/>
  <c r="Z66" i="1"/>
  <c r="Z62" i="1"/>
  <c r="S66" i="1"/>
  <c r="S62" i="1"/>
  <c r="T67" i="1"/>
  <c r="T63" i="1"/>
  <c r="U68" i="1"/>
  <c r="U64" i="1"/>
  <c r="V69" i="1"/>
  <c r="V65" i="1"/>
  <c r="V61" i="1"/>
  <c r="P70" i="1"/>
  <c r="Z70" i="1" s="1"/>
  <c r="P71" i="1"/>
  <c r="Y71" i="1" s="1"/>
  <c r="P72" i="1"/>
  <c r="X72" i="1" s="1"/>
  <c r="P73" i="1"/>
  <c r="W73" i="1" s="1"/>
  <c r="P74" i="1"/>
  <c r="Z74" i="1" s="1"/>
  <c r="P75" i="1"/>
  <c r="Y75" i="1" s="1"/>
  <c r="P76" i="1"/>
  <c r="X76" i="1" s="1"/>
  <c r="R73" i="1" l="1"/>
  <c r="S76" i="1"/>
  <c r="S72" i="1"/>
  <c r="T75" i="1"/>
  <c r="T71" i="1"/>
  <c r="U74" i="1"/>
  <c r="U70" i="1"/>
  <c r="V73" i="1"/>
  <c r="W76" i="1"/>
  <c r="W72" i="1"/>
  <c r="X75" i="1"/>
  <c r="X71" i="1"/>
  <c r="Y74" i="1"/>
  <c r="Y70" i="1"/>
  <c r="Z73" i="1"/>
  <c r="R76" i="1"/>
  <c r="R72" i="1"/>
  <c r="S75" i="1"/>
  <c r="S71" i="1"/>
  <c r="T74" i="1"/>
  <c r="T70" i="1"/>
  <c r="U73" i="1"/>
  <c r="V76" i="1"/>
  <c r="V72" i="1"/>
  <c r="W75" i="1"/>
  <c r="W71" i="1"/>
  <c r="X74" i="1"/>
  <c r="X70" i="1"/>
  <c r="Y73" i="1"/>
  <c r="Z76" i="1"/>
  <c r="Z72" i="1"/>
  <c r="R75" i="1"/>
  <c r="R71" i="1"/>
  <c r="S74" i="1"/>
  <c r="S70" i="1"/>
  <c r="T73" i="1"/>
  <c r="U76" i="1"/>
  <c r="U72" i="1"/>
  <c r="V75" i="1"/>
  <c r="V71" i="1"/>
  <c r="W74" i="1"/>
  <c r="W70" i="1"/>
  <c r="X73" i="1"/>
  <c r="Y76" i="1"/>
  <c r="Y72" i="1"/>
  <c r="Z75" i="1"/>
  <c r="Z71" i="1"/>
  <c r="R74" i="1"/>
  <c r="R70" i="1"/>
  <c r="S73" i="1"/>
  <c r="T76" i="1"/>
  <c r="T72" i="1"/>
  <c r="U75" i="1"/>
  <c r="U71" i="1"/>
  <c r="V74" i="1"/>
  <c r="V70" i="1"/>
  <c r="P28" i="1" l="1"/>
  <c r="Z28" i="1" s="1"/>
  <c r="P29" i="1"/>
  <c r="Z29" i="1" s="1"/>
  <c r="P30" i="1"/>
  <c r="Y30" i="1" s="1"/>
  <c r="P31" i="1"/>
  <c r="Y31" i="1" s="1"/>
  <c r="P32" i="1"/>
  <c r="Z32" i="1" s="1"/>
  <c r="P33" i="1"/>
  <c r="Z33" i="1" s="1"/>
  <c r="P35" i="1"/>
  <c r="S35" i="1" s="1"/>
  <c r="P36" i="1"/>
  <c r="S36" i="1" s="1"/>
  <c r="P37" i="1"/>
  <c r="R37" i="1" s="1"/>
  <c r="P38" i="1"/>
  <c r="S38" i="1" s="1"/>
  <c r="P39" i="1"/>
  <c r="R39" i="1" s="1"/>
  <c r="Y37" i="1" l="1"/>
  <c r="R35" i="1"/>
  <c r="Y36" i="1"/>
  <c r="Y38" i="1"/>
  <c r="Z35" i="1"/>
  <c r="V38" i="1"/>
  <c r="Z36" i="1"/>
  <c r="Y35" i="1"/>
  <c r="Z37" i="1"/>
  <c r="W39" i="1"/>
  <c r="W37" i="1"/>
  <c r="V35" i="1"/>
  <c r="S39" i="1"/>
  <c r="U37" i="1"/>
  <c r="U35" i="1"/>
  <c r="Z30" i="1"/>
  <c r="R31" i="1"/>
  <c r="Z31" i="1"/>
  <c r="U38" i="1"/>
  <c r="T37" i="1"/>
  <c r="R30" i="1"/>
  <c r="V30" i="1"/>
  <c r="X39" i="1"/>
  <c r="Z38" i="1"/>
  <c r="R38" i="1"/>
  <c r="X37" i="1"/>
  <c r="S37" i="1"/>
  <c r="R36" i="1"/>
  <c r="X35" i="1"/>
  <c r="T35" i="1"/>
  <c r="T31" i="1"/>
  <c r="X31" i="1"/>
  <c r="V31" i="1"/>
  <c r="W35" i="1"/>
  <c r="T30" i="1"/>
  <c r="X30" i="1"/>
  <c r="S33" i="1"/>
  <c r="S29" i="1"/>
  <c r="U33" i="1"/>
  <c r="U29" i="1"/>
  <c r="W33" i="1"/>
  <c r="W29" i="1"/>
  <c r="Y33" i="1"/>
  <c r="Y29" i="1"/>
  <c r="S32" i="1"/>
  <c r="S28" i="1"/>
  <c r="U32" i="1"/>
  <c r="U28" i="1"/>
  <c r="W32" i="1"/>
  <c r="W28" i="1"/>
  <c r="Y32" i="1"/>
  <c r="Y28" i="1"/>
  <c r="Z39" i="1"/>
  <c r="U39" i="1"/>
  <c r="V36" i="1"/>
  <c r="R33" i="1"/>
  <c r="R29" i="1"/>
  <c r="S31" i="1"/>
  <c r="T33" i="1"/>
  <c r="T29" i="1"/>
  <c r="U31" i="1"/>
  <c r="V33" i="1"/>
  <c r="V29" i="1"/>
  <c r="W31" i="1"/>
  <c r="X33" i="1"/>
  <c r="X29" i="1"/>
  <c r="Y39" i="1"/>
  <c r="T39" i="1"/>
  <c r="U36" i="1"/>
  <c r="R32" i="1"/>
  <c r="R28" i="1"/>
  <c r="S30" i="1"/>
  <c r="T32" i="1"/>
  <c r="T28" i="1"/>
  <c r="U30" i="1"/>
  <c r="V32" i="1"/>
  <c r="V28" i="1"/>
  <c r="W30" i="1"/>
  <c r="X32" i="1"/>
  <c r="X28" i="1"/>
  <c r="V39" i="1"/>
  <c r="X38" i="1"/>
  <c r="T38" i="1"/>
  <c r="V37" i="1"/>
  <c r="X36" i="1"/>
  <c r="T36" i="1"/>
  <c r="W38" i="1"/>
  <c r="W36" i="1"/>
  <c r="P18" i="1"/>
  <c r="Z18" i="1" s="1"/>
  <c r="P19" i="1"/>
  <c r="Y19" i="1" s="1"/>
  <c r="P20" i="1"/>
  <c r="Y20" i="1" s="1"/>
  <c r="P21" i="1"/>
  <c r="Y21" i="1" s="1"/>
  <c r="P22" i="1"/>
  <c r="Z22" i="1" s="1"/>
  <c r="P23" i="1"/>
  <c r="Z23" i="1" s="1"/>
  <c r="P24" i="1"/>
  <c r="Y24" i="1" s="1"/>
  <c r="P25" i="1"/>
  <c r="Y25" i="1" s="1"/>
  <c r="P26" i="1"/>
  <c r="Z26" i="1" s="1"/>
  <c r="P27" i="1"/>
  <c r="Y27" i="1" s="1"/>
  <c r="P7" i="1"/>
  <c r="Y7" i="1" s="1"/>
  <c r="V24" i="1" l="1"/>
  <c r="Z20" i="1"/>
  <c r="Z7" i="1"/>
  <c r="T20" i="1"/>
  <c r="X24" i="1"/>
  <c r="Z25" i="1"/>
  <c r="V7" i="1"/>
  <c r="V20" i="1"/>
  <c r="X21" i="1"/>
  <c r="Z24" i="1"/>
  <c r="T21" i="1"/>
  <c r="X25" i="1"/>
  <c r="T7" i="1"/>
  <c r="V21" i="1"/>
  <c r="T25" i="1"/>
  <c r="T24" i="1"/>
  <c r="V25" i="1"/>
  <c r="X7" i="1"/>
  <c r="X20" i="1"/>
  <c r="Z21" i="1"/>
  <c r="U23" i="1"/>
  <c r="W27" i="1"/>
  <c r="W23" i="1"/>
  <c r="Y23" i="1"/>
  <c r="U26" i="1"/>
  <c r="U18" i="1"/>
  <c r="W22" i="1"/>
  <c r="W18" i="1"/>
  <c r="Y22" i="1"/>
  <c r="Y18" i="1"/>
  <c r="T27" i="1"/>
  <c r="T23" i="1"/>
  <c r="T19" i="1"/>
  <c r="U25" i="1"/>
  <c r="U21" i="1"/>
  <c r="V27" i="1"/>
  <c r="V23" i="1"/>
  <c r="V19" i="1"/>
  <c r="W25" i="1"/>
  <c r="W21" i="1"/>
  <c r="X27" i="1"/>
  <c r="X23" i="1"/>
  <c r="X19" i="1"/>
  <c r="Z27" i="1"/>
  <c r="Z19" i="1"/>
  <c r="U27" i="1"/>
  <c r="U19" i="1"/>
  <c r="W19" i="1"/>
  <c r="U22" i="1"/>
  <c r="W26" i="1"/>
  <c r="Y26" i="1"/>
  <c r="T26" i="1"/>
  <c r="T22" i="1"/>
  <c r="T18" i="1"/>
  <c r="U7" i="1"/>
  <c r="U24" i="1"/>
  <c r="U20" i="1"/>
  <c r="V26" i="1"/>
  <c r="V22" i="1"/>
  <c r="V18" i="1"/>
  <c r="W7" i="1"/>
  <c r="W24" i="1"/>
  <c r="W20" i="1"/>
  <c r="X26" i="1"/>
  <c r="X22" i="1"/>
  <c r="X18" i="1"/>
  <c r="S18" i="1" l="1"/>
  <c r="S19" i="1"/>
  <c r="S20" i="1"/>
  <c r="S21" i="1"/>
  <c r="S22" i="1"/>
  <c r="S23" i="1"/>
  <c r="S24" i="1"/>
  <c r="S25" i="1"/>
  <c r="S26" i="1"/>
  <c r="S27" i="1"/>
  <c r="S7" i="1"/>
  <c r="R18" i="1"/>
  <c r="R19" i="1"/>
  <c r="R20" i="1"/>
  <c r="R21" i="1"/>
  <c r="R22" i="1"/>
  <c r="R23" i="1"/>
  <c r="R24" i="1"/>
  <c r="R25" i="1"/>
  <c r="R26" i="1"/>
  <c r="R27" i="1"/>
  <c r="R7" i="1"/>
  <c r="P17" i="1"/>
  <c r="S17" i="1" s="1"/>
  <c r="R17" i="1" l="1"/>
  <c r="W17" i="1"/>
  <c r="Z17" i="1"/>
  <c r="X17" i="1"/>
  <c r="V17" i="1"/>
  <c r="T17" i="1"/>
  <c r="Y17" i="1"/>
  <c r="U17" i="1"/>
  <c r="P40" i="1"/>
  <c r="P41" i="1"/>
  <c r="P42" i="1"/>
  <c r="V42" i="1" s="1"/>
  <c r="P6" i="1"/>
  <c r="R6" i="1" s="1"/>
  <c r="P8" i="1"/>
  <c r="V8" i="1" s="1"/>
  <c r="P9" i="1"/>
  <c r="Z9" i="1" s="1"/>
  <c r="P43" i="1"/>
  <c r="P44" i="1"/>
  <c r="P45" i="1"/>
  <c r="W45" i="1" s="1"/>
  <c r="P46" i="1"/>
  <c r="Z46" i="1" s="1"/>
  <c r="P52" i="1"/>
  <c r="P47" i="1"/>
  <c r="W47" i="1" s="1"/>
  <c r="P48" i="1"/>
  <c r="Z48" i="1" s="1"/>
  <c r="P55" i="1"/>
  <c r="P53" i="1"/>
  <c r="P54" i="1"/>
  <c r="W54" i="1" s="1"/>
  <c r="P49" i="1"/>
  <c r="Z49" i="1" s="1"/>
  <c r="P50" i="1"/>
  <c r="S50" i="1" s="1"/>
  <c r="P51" i="1"/>
  <c r="P10" i="1"/>
  <c r="P5" i="1"/>
  <c r="Z5" i="1" s="1"/>
  <c r="P11" i="1"/>
  <c r="U11" i="1" s="1"/>
  <c r="P12" i="1"/>
  <c r="P13" i="1"/>
  <c r="P14" i="1"/>
  <c r="W14" i="1" s="1"/>
  <c r="P15" i="1"/>
  <c r="Y15" i="1" s="1"/>
  <c r="P16" i="1"/>
  <c r="P56" i="1"/>
  <c r="Z56" i="1" s="1"/>
  <c r="P57" i="1"/>
  <c r="P58" i="1"/>
  <c r="P59" i="1"/>
  <c r="W59" i="1" s="1"/>
  <c r="P60" i="1"/>
  <c r="Z60" i="1" s="1"/>
  <c r="U8" i="1" l="1"/>
  <c r="V47" i="1"/>
  <c r="R11" i="1"/>
  <c r="S15" i="1"/>
  <c r="T11" i="1"/>
  <c r="W6" i="1"/>
  <c r="S11" i="1"/>
  <c r="S6" i="1"/>
  <c r="T46" i="1"/>
  <c r="U49" i="1"/>
  <c r="W60" i="1"/>
  <c r="W46" i="1"/>
  <c r="T8" i="1"/>
  <c r="U47" i="1"/>
  <c r="V60" i="1"/>
  <c r="V46" i="1"/>
  <c r="T49" i="1"/>
  <c r="U60" i="1"/>
  <c r="W49" i="1"/>
  <c r="R15" i="1"/>
  <c r="T60" i="1"/>
  <c r="T47" i="1"/>
  <c r="U46" i="1"/>
  <c r="V49" i="1"/>
  <c r="Y50" i="1"/>
  <c r="Z15" i="1"/>
  <c r="W15" i="1"/>
  <c r="V15" i="1"/>
  <c r="U15" i="1"/>
  <c r="T15" i="1"/>
  <c r="Z11" i="1"/>
  <c r="Y11" i="1"/>
  <c r="X11" i="1"/>
  <c r="Z55" i="1"/>
  <c r="Y55" i="1"/>
  <c r="X55" i="1"/>
  <c r="W55" i="1"/>
  <c r="V55" i="1"/>
  <c r="U55" i="1"/>
  <c r="T55" i="1"/>
  <c r="Z43" i="1"/>
  <c r="Y43" i="1"/>
  <c r="X43" i="1"/>
  <c r="W43" i="1"/>
  <c r="V43" i="1"/>
  <c r="U43" i="1"/>
  <c r="T43" i="1"/>
  <c r="Z6" i="1"/>
  <c r="Y6" i="1"/>
  <c r="V6" i="1"/>
  <c r="U6" i="1"/>
  <c r="T6" i="1"/>
  <c r="R50" i="1"/>
  <c r="V11" i="1"/>
  <c r="X15" i="1"/>
  <c r="X6" i="1"/>
  <c r="Z57" i="1"/>
  <c r="Y57" i="1"/>
  <c r="X57" i="1"/>
  <c r="W57" i="1"/>
  <c r="V57" i="1"/>
  <c r="U57" i="1"/>
  <c r="T57" i="1"/>
  <c r="W50" i="1"/>
  <c r="V50" i="1"/>
  <c r="U50" i="1"/>
  <c r="T50" i="1"/>
  <c r="Z50" i="1"/>
  <c r="R57" i="1"/>
  <c r="R55" i="1"/>
  <c r="R43" i="1"/>
  <c r="S57" i="1"/>
  <c r="S55" i="1"/>
  <c r="S43" i="1"/>
  <c r="W11" i="1"/>
  <c r="X50" i="1"/>
  <c r="R60" i="1"/>
  <c r="R56" i="1"/>
  <c r="R14" i="1"/>
  <c r="R5" i="1"/>
  <c r="R49" i="1"/>
  <c r="R48" i="1"/>
  <c r="R46" i="1"/>
  <c r="R9" i="1"/>
  <c r="R42" i="1"/>
  <c r="S60" i="1"/>
  <c r="S56" i="1"/>
  <c r="S14" i="1"/>
  <c r="S5" i="1"/>
  <c r="S49" i="1"/>
  <c r="S48" i="1"/>
  <c r="S46" i="1"/>
  <c r="S9" i="1"/>
  <c r="S42" i="1"/>
  <c r="T59" i="1"/>
  <c r="T5" i="1"/>
  <c r="T54" i="1"/>
  <c r="T45" i="1"/>
  <c r="U59" i="1"/>
  <c r="U5" i="1"/>
  <c r="U54" i="1"/>
  <c r="U45" i="1"/>
  <c r="V59" i="1"/>
  <c r="V5" i="1"/>
  <c r="V54" i="1"/>
  <c r="V45" i="1"/>
  <c r="W5" i="1"/>
  <c r="W42" i="1"/>
  <c r="X60" i="1"/>
  <c r="X14" i="1"/>
  <c r="X49" i="1"/>
  <c r="X46" i="1"/>
  <c r="X42" i="1"/>
  <c r="Y60" i="1"/>
  <c r="Y14" i="1"/>
  <c r="Y49" i="1"/>
  <c r="Y46" i="1"/>
  <c r="Y42" i="1"/>
  <c r="Z14" i="1"/>
  <c r="Z42" i="1"/>
  <c r="Z59" i="1"/>
  <c r="Y59" i="1"/>
  <c r="X59" i="1"/>
  <c r="Z13" i="1"/>
  <c r="Y13" i="1"/>
  <c r="X13" i="1"/>
  <c r="Z10" i="1"/>
  <c r="Y10" i="1"/>
  <c r="X10" i="1"/>
  <c r="Z54" i="1"/>
  <c r="Y54" i="1"/>
  <c r="X54" i="1"/>
  <c r="Z47" i="1"/>
  <c r="Y47" i="1"/>
  <c r="X47" i="1"/>
  <c r="Z45" i="1"/>
  <c r="Y45" i="1"/>
  <c r="X45" i="1"/>
  <c r="Z8" i="1"/>
  <c r="Y8" i="1"/>
  <c r="X8" i="1"/>
  <c r="W8" i="1"/>
  <c r="Z41" i="1"/>
  <c r="Y41" i="1"/>
  <c r="X41" i="1"/>
  <c r="W41" i="1"/>
  <c r="R59" i="1"/>
  <c r="R13" i="1"/>
  <c r="R10" i="1"/>
  <c r="R54" i="1"/>
  <c r="R47" i="1"/>
  <c r="R45" i="1"/>
  <c r="R8" i="1"/>
  <c r="R41" i="1"/>
  <c r="S59" i="1"/>
  <c r="S13" i="1"/>
  <c r="S10" i="1"/>
  <c r="S54" i="1"/>
  <c r="S47" i="1"/>
  <c r="S45" i="1"/>
  <c r="S8" i="1"/>
  <c r="S41" i="1"/>
  <c r="T14" i="1"/>
  <c r="T10" i="1"/>
  <c r="T42" i="1"/>
  <c r="U14" i="1"/>
  <c r="U10" i="1"/>
  <c r="U42" i="1"/>
  <c r="V14" i="1"/>
  <c r="V10" i="1"/>
  <c r="W10" i="1"/>
  <c r="Z58" i="1"/>
  <c r="Y58" i="1"/>
  <c r="X58" i="1"/>
  <c r="W58" i="1"/>
  <c r="V58" i="1"/>
  <c r="U58" i="1"/>
  <c r="T58" i="1"/>
  <c r="Z16" i="1"/>
  <c r="Y16" i="1"/>
  <c r="X16" i="1"/>
  <c r="W16" i="1"/>
  <c r="V16" i="1"/>
  <c r="U16" i="1"/>
  <c r="T16" i="1"/>
  <c r="Z12" i="1"/>
  <c r="Y12" i="1"/>
  <c r="X12" i="1"/>
  <c r="W12" i="1"/>
  <c r="V12" i="1"/>
  <c r="U12" i="1"/>
  <c r="T12" i="1"/>
  <c r="Z51" i="1"/>
  <c r="Y51" i="1"/>
  <c r="X51" i="1"/>
  <c r="W51" i="1"/>
  <c r="V51" i="1"/>
  <c r="U51" i="1"/>
  <c r="T51" i="1"/>
  <c r="Z53" i="1"/>
  <c r="Y53" i="1"/>
  <c r="X53" i="1"/>
  <c r="W53" i="1"/>
  <c r="V53" i="1"/>
  <c r="U53" i="1"/>
  <c r="T53" i="1"/>
  <c r="Z52" i="1"/>
  <c r="Y52" i="1"/>
  <c r="X52" i="1"/>
  <c r="W52" i="1"/>
  <c r="V52" i="1"/>
  <c r="U52" i="1"/>
  <c r="T52" i="1"/>
  <c r="Z44" i="1"/>
  <c r="Y44" i="1"/>
  <c r="X44" i="1"/>
  <c r="W44" i="1"/>
  <c r="V44" i="1"/>
  <c r="U44" i="1"/>
  <c r="T44" i="1"/>
  <c r="Z40" i="1"/>
  <c r="Y40" i="1"/>
  <c r="X40" i="1"/>
  <c r="W40" i="1"/>
  <c r="V40" i="1"/>
  <c r="U40" i="1"/>
  <c r="T40" i="1"/>
  <c r="R58" i="1"/>
  <c r="R16" i="1"/>
  <c r="R12" i="1"/>
  <c r="R51" i="1"/>
  <c r="R53" i="1"/>
  <c r="R52" i="1"/>
  <c r="R44" i="1"/>
  <c r="R40" i="1"/>
  <c r="S58" i="1"/>
  <c r="S16" i="1"/>
  <c r="S12" i="1"/>
  <c r="S51" i="1"/>
  <c r="S53" i="1"/>
  <c r="S52" i="1"/>
  <c r="S44" i="1"/>
  <c r="S40" i="1"/>
  <c r="T56" i="1"/>
  <c r="T13" i="1"/>
  <c r="T48" i="1"/>
  <c r="T9" i="1"/>
  <c r="T41" i="1"/>
  <c r="U56" i="1"/>
  <c r="U13" i="1"/>
  <c r="U48" i="1"/>
  <c r="U9" i="1"/>
  <c r="U41" i="1"/>
  <c r="V56" i="1"/>
  <c r="V13" i="1"/>
  <c r="V48" i="1"/>
  <c r="V9" i="1"/>
  <c r="V41" i="1"/>
  <c r="W56" i="1"/>
  <c r="W13" i="1"/>
  <c r="W48" i="1"/>
  <c r="W9" i="1"/>
  <c r="X56" i="1"/>
  <c r="X5" i="1"/>
  <c r="X48" i="1"/>
  <c r="X9" i="1"/>
  <c r="Y56" i="1"/>
  <c r="Y5" i="1"/>
  <c r="Y48" i="1"/>
  <c r="Y9" i="1"/>
</calcChain>
</file>

<file path=xl/sharedStrings.xml><?xml version="1.0" encoding="utf-8"?>
<sst xmlns="http://schemas.openxmlformats.org/spreadsheetml/2006/main" count="912" uniqueCount="764">
  <si>
    <t>Library Size (all replicates)</t>
  </si>
  <si>
    <t>Percent Genome Mapped</t>
  </si>
  <si>
    <t>miRNA counts</t>
  </si>
  <si>
    <t>siRNA counts</t>
  </si>
  <si>
    <t>piRNA counts</t>
  </si>
  <si>
    <t>Virus counts</t>
  </si>
  <si>
    <t>TE counts</t>
  </si>
  <si>
    <t>Genecentric count</t>
  </si>
  <si>
    <t>Intergenic counts</t>
  </si>
  <si>
    <t>StructureRNA_Derived_siRNA</t>
  </si>
  <si>
    <t>StructureRNA_Derived_piRNA</t>
  </si>
  <si>
    <t>Source</t>
  </si>
  <si>
    <t>AeAeg_Male_Whole</t>
  </si>
  <si>
    <t>AeAeg_Female_Whole</t>
  </si>
  <si>
    <t>AeAeg_Embryo_8-12h</t>
  </si>
  <si>
    <t>AeAeg_Embryo_12-48h</t>
  </si>
  <si>
    <t>AeAeg_Aag2NT</t>
  </si>
  <si>
    <t>AeAeg_Aag2DENV2NGC</t>
  </si>
  <si>
    <t>AeAeg_Aag2-SINV-GFP</t>
  </si>
  <si>
    <t>AeAeg_Fcarc_TC</t>
  </si>
  <si>
    <t>AeAeg_experiment_20181221</t>
  </si>
  <si>
    <t>AeAeg_Ovary_GH</t>
  </si>
  <si>
    <t>AeAeg_Aag2</t>
  </si>
  <si>
    <t>AeAeg_CCL-125cells_CHIKV</t>
  </si>
  <si>
    <t>AeAeg_Aag2cells_CHIKV</t>
  </si>
  <si>
    <t>AeAeg_WholeBody_CHIKV</t>
  </si>
  <si>
    <t>AaAeg_whole_SINV_YFVcapsid</t>
  </si>
  <si>
    <t>AaAeg_whole_SINV_NtfCtrl</t>
  </si>
  <si>
    <t>AeAeg_CCL-125_cells</t>
  </si>
  <si>
    <t>AeAeg_experiment_20181003</t>
  </si>
  <si>
    <t>AeAeg_Ovary_BF24h_cat</t>
  </si>
  <si>
    <t>AeAeg_Ovary_BF48h_cat</t>
  </si>
  <si>
    <t>AeAeg_Ovary_BF72h_cat</t>
  </si>
  <si>
    <t>AeAeg_Ovary_NonBF_cat</t>
  </si>
  <si>
    <t>AeAeg_Whole_ZIKV_D14</t>
  </si>
  <si>
    <t>AeAeg_Whole_Mock_D14</t>
  </si>
  <si>
    <t>AeAeg_Whole_ZIKV_D2</t>
  </si>
  <si>
    <t>AeAeg_Whole_Mock_D2</t>
  </si>
  <si>
    <t>AeAeg_Whole_ZIKV_D7</t>
  </si>
  <si>
    <t>AeAeg_Whole_Mock_D7</t>
  </si>
  <si>
    <t>Sum</t>
  </si>
  <si>
    <t>AeAeg_Aag2_Ctrl_rep1</t>
  </si>
  <si>
    <t>AeAeg_Aag2_DENV1_rep1</t>
  </si>
  <si>
    <t>AeAeg_Aag2_DENV2NGC_rep1</t>
  </si>
  <si>
    <t>AeAeg_Aag2_DENV2K0048_rep1</t>
  </si>
  <si>
    <t>AeAeg_experiment_20181003 + AeAeg_experiment_20190320</t>
  </si>
  <si>
    <t>AeAeg_Aag2_Zika_PR_rep2</t>
  </si>
  <si>
    <t>AeAeg_Aag2_Ctrl_rep2</t>
  </si>
  <si>
    <t>AeAeg_Aag2_Qmatrix_rep1</t>
  </si>
  <si>
    <t>AeAeg_Aag2_DENV3_rep1</t>
  </si>
  <si>
    <t>AeAeg_Aag2_DENV4_rep1</t>
  </si>
  <si>
    <t>AeAeg_Aag2_DENV1_rep2</t>
  </si>
  <si>
    <t>AeAeg_Aag2_DENV2NGC_rep2</t>
  </si>
  <si>
    <t>AeAeg_Aag2_DENV2K0048_rep2</t>
  </si>
  <si>
    <t>AeAeg_Aag2_DENV3_rep2</t>
  </si>
  <si>
    <t>AeAeg_Aag2_DENV4_rep2</t>
  </si>
  <si>
    <t>AeAeg_experiment_20181221 + AeAeg_experiment_20190320</t>
  </si>
  <si>
    <t>AeAeg_experiment_20190320</t>
  </si>
  <si>
    <t>AeAeg_Aag2_Zika_OW_rep1</t>
  </si>
  <si>
    <t>AeAeg_Aag2_Zika_OW_rep2</t>
  </si>
  <si>
    <t>AeAeg_sRNAs_Tu_lab_SRP034669</t>
  </si>
  <si>
    <t>AeAeg_sRNAs_Jiggins_lab_PRJNA386859</t>
  </si>
  <si>
    <t>AeAeg_sRNAs_Hay_Lab_PMC3755910</t>
  </si>
  <si>
    <t>AeAeg_sRNAs_Myles_lab_SRP073949</t>
  </si>
  <si>
    <t>AeAeg_sRNAs_Hughes_lab_GSE97523</t>
  </si>
  <si>
    <t>AeAeg_sRNAs_Myles_lab_SRP008316</t>
  </si>
  <si>
    <t>AeAeg_sRNAs_VanRij_lab_SRA303329</t>
  </si>
  <si>
    <t>AeAeg_Aag2-TC-Dmem</t>
  </si>
  <si>
    <t>AeAeg_sRNA_20190530</t>
  </si>
  <si>
    <t>AeAeg_Aag2-TC-M3</t>
  </si>
  <si>
    <t>AeAeg_Aag2_NL-M3</t>
  </si>
  <si>
    <t>AeAeg_Aag2_NL_Dmem</t>
  </si>
  <si>
    <t>AeAeg_Fcarc_GH_rep2</t>
  </si>
  <si>
    <t>AeAeg_Fcarc_GH_rep3</t>
  </si>
  <si>
    <t>AeAeg_ORL_pMos3DB2Her_r1</t>
  </si>
  <si>
    <t>AeAeg_ORL_pMos3DB2Her_r2</t>
  </si>
  <si>
    <t>AeAeg_ORL</t>
  </si>
  <si>
    <t>AeAeg_ORL_autoHermes257</t>
  </si>
  <si>
    <t>AeAeg_ORL_pBac3EB2Mos_r1</t>
  </si>
  <si>
    <t>AeAeg_ORL_pBac3EB2Mos_r2</t>
  </si>
  <si>
    <t>AeAeg_LVP_pMos3DBhspPBac</t>
  </si>
  <si>
    <t>AeAeg_sRNAs_Atkinson_lab_SRP009254</t>
  </si>
  <si>
    <t>AeAeg_Aag2_Zika_PR_rep1_rr</t>
  </si>
  <si>
    <t>AeAeg_Testes_BH</t>
  </si>
  <si>
    <t>AeAeg_Female_Ovary_FJ</t>
  </si>
  <si>
    <t>AeAeg_Female_Soma_FJ</t>
  </si>
  <si>
    <t>AeAeg_MaleCarcass_BH</t>
  </si>
  <si>
    <t>AeAeg_Larvae_ZT</t>
  </si>
  <si>
    <t>AeAeg_Pupae_ZT</t>
  </si>
  <si>
    <t>AeAeg_Female_Carcass_BF72h_BH</t>
  </si>
  <si>
    <t>AeAeg_Female_Ovary_FJ_BetaE</t>
  </si>
  <si>
    <t>AeAeg_Female_Soma_FJ_BetaE</t>
  </si>
  <si>
    <t>AeAeg_Embryo_0-1h_ZT</t>
  </si>
  <si>
    <t>AeAeg_Embryo_2-4h_ZT</t>
  </si>
  <si>
    <t>AeAeg_Embryo_0-2h_BH_cat</t>
  </si>
  <si>
    <t>AeAeg_Embryo_2-4h_BH_cat</t>
  </si>
  <si>
    <t>AeAeg_Aag2_NL_cells</t>
  </si>
  <si>
    <t>AeAeg_Fcarc_GH_rep1</t>
  </si>
  <si>
    <t>Updated Sample Name</t>
  </si>
  <si>
    <t>AeAeg_Ovary_TC_rr</t>
  </si>
  <si>
    <t>Curated_region</t>
  </si>
  <si>
    <t>Size</t>
  </si>
  <si>
    <t>Start</t>
  </si>
  <si>
    <t>Stop</t>
  </si>
  <si>
    <t>Ovary_BF72h_cat</t>
  </si>
  <si>
    <t>Testes</t>
  </si>
  <si>
    <t>Female_Carcass_BF72h</t>
  </si>
  <si>
    <t>MaleCarcass</t>
  </si>
  <si>
    <t>Embryo_0-2h_cat</t>
  </si>
  <si>
    <t>Female_Ovary</t>
  </si>
  <si>
    <t>Female_Soma</t>
  </si>
  <si>
    <t>Aag2_cells</t>
  </si>
  <si>
    <t>CCL-125_cells</t>
  </si>
  <si>
    <t>Average</t>
  </si>
  <si>
    <t>1:91357351-91366875</t>
  </si>
  <si>
    <t>1:91800676-91807975</t>
  </si>
  <si>
    <t>1:125428501-125437275</t>
  </si>
  <si>
    <t>1:132058701-132067350</t>
  </si>
  <si>
    <t>1:140975226-140993050</t>
  </si>
  <si>
    <t>1:141009076-141023550</t>
  </si>
  <si>
    <t>1:141045601-141052825</t>
  </si>
  <si>
    <t>1:188568801-188576450</t>
  </si>
  <si>
    <t>1:197572701-197642550</t>
  </si>
  <si>
    <t>1:205103526-205110075</t>
  </si>
  <si>
    <t>1:207920126-207959000</t>
  </si>
  <si>
    <t>1:227539901-227545650</t>
  </si>
  <si>
    <t>1:245093901-245101775</t>
  </si>
  <si>
    <t>1:310576201-310591600</t>
  </si>
  <si>
    <t>2:40341201-40354000</t>
  </si>
  <si>
    <t>2:77602176-77663250</t>
  </si>
  <si>
    <t>2:109848551-109856175</t>
  </si>
  <si>
    <t>2:113379751-113483725</t>
  </si>
  <si>
    <t>2:116799676-116806425</t>
  </si>
  <si>
    <t>2:167741351-167745100</t>
  </si>
  <si>
    <t>2:167861276-167866925</t>
  </si>
  <si>
    <t>2:191132901-191152850</t>
  </si>
  <si>
    <t>2:208065451-208074175</t>
  </si>
  <si>
    <t>2:249837651-249913350</t>
  </si>
  <si>
    <t>2:273319376-273325325</t>
  </si>
  <si>
    <t>2:297680401-297697875</t>
  </si>
  <si>
    <t>2:297755276-297774100</t>
  </si>
  <si>
    <t>2:300835469-300860243</t>
  </si>
  <si>
    <t>2:339953476-340065125</t>
  </si>
  <si>
    <t>2:461213251-461272650</t>
  </si>
  <si>
    <t>2:461242151-461270400</t>
  </si>
  <si>
    <t>2:461257926-461270850</t>
  </si>
  <si>
    <t>2:461279151-461296200</t>
  </si>
  <si>
    <t>2:469193476-469200525</t>
  </si>
  <si>
    <t>2:469226851-469242100</t>
  </si>
  <si>
    <t>2:469268651-469270225</t>
  </si>
  <si>
    <t>2:461281076-461295700</t>
  </si>
  <si>
    <t>3:105760526-105769950</t>
  </si>
  <si>
    <t>3:105797001-105839475</t>
  </si>
  <si>
    <t>3:105951451-105984175</t>
  </si>
  <si>
    <t>3:106033276-106088700</t>
  </si>
  <si>
    <t>3:159011651-159031375</t>
  </si>
  <si>
    <t>3:229514551-229521350</t>
  </si>
  <si>
    <t>3:261710276-261712225</t>
  </si>
  <si>
    <t>3:261760876-261806675</t>
  </si>
  <si>
    <t>3:275405126-275440025</t>
  </si>
  <si>
    <t>3:313434651-313463850</t>
  </si>
  <si>
    <t>3:314097926-314109600</t>
  </si>
  <si>
    <t>3:314137001-314142150</t>
  </si>
  <si>
    <t>3:314144401-314148550</t>
  </si>
  <si>
    <t>3:314186951-314215050</t>
  </si>
  <si>
    <t>3:340830201-340838425</t>
  </si>
  <si>
    <t>3:342067451-342132925</t>
  </si>
  <si>
    <t>3:342206601-342221625</t>
  </si>
  <si>
    <t>3:344846926-344850050</t>
  </si>
  <si>
    <t>Gene</t>
  </si>
  <si>
    <t>Locus</t>
  </si>
  <si>
    <t>AAEL000010-RA</t>
  </si>
  <si>
    <t>3:102915802-102917104</t>
  </si>
  <si>
    <t>AAEL000301-RA</t>
  </si>
  <si>
    <t>3:266486515-266488978</t>
  </si>
  <si>
    <t>AAEL000428-RA</t>
  </si>
  <si>
    <t>3:186857865-186870675</t>
  </si>
  <si>
    <t>AAEL000441-RA</t>
  </si>
  <si>
    <t>3:186820575-186834073</t>
  </si>
  <si>
    <t>AAEL000492-RB</t>
  </si>
  <si>
    <t>3:161215464-161216365</t>
  </si>
  <si>
    <t>AAEL000501-RB</t>
  </si>
  <si>
    <t>3:161200238-161200925</t>
  </si>
  <si>
    <t>AAEL000517-RB</t>
  </si>
  <si>
    <t>3:161214209-161215549</t>
  </si>
  <si>
    <t>AAEL000518-RB</t>
  </si>
  <si>
    <t>3:161216938-161217433</t>
  </si>
  <si>
    <t>AAEL000668-RA</t>
  </si>
  <si>
    <t>3:395376845-395378822</t>
  </si>
  <si>
    <t>AAEL000732-RA</t>
  </si>
  <si>
    <t>2:54757031-54759269</t>
  </si>
  <si>
    <t>AAEL000801-RA</t>
  </si>
  <si>
    <t>3:119817249-119819283</t>
  </si>
  <si>
    <t>AAEL000805-RA</t>
  </si>
  <si>
    <t>3:363951497-363995828</t>
  </si>
  <si>
    <t>AAEL000997-RB</t>
  </si>
  <si>
    <t>1:210557171-210558801</t>
  </si>
  <si>
    <t>AAEL001105-RE</t>
  </si>
  <si>
    <t>3:1421437-1422669</t>
  </si>
  <si>
    <t>AAEL001216-RA</t>
  </si>
  <si>
    <t>2:413303055-413308393</t>
  </si>
  <si>
    <t>AAEL001246-RA</t>
  </si>
  <si>
    <t>2:151942150-151943139</t>
  </si>
  <si>
    <t>AAEL001359-RA</t>
  </si>
  <si>
    <t>2:204897188-204970284</t>
  </si>
  <si>
    <t>AAEL001401-RA</t>
  </si>
  <si>
    <t>2:48276920-48278507</t>
  </si>
  <si>
    <t>AAEL001645-RA</t>
  </si>
  <si>
    <t>2:300422116-300449925</t>
  </si>
  <si>
    <t>AAEL001759-RA</t>
  </si>
  <si>
    <t>2:165793306-165797554</t>
  </si>
  <si>
    <t>AAEL002401-RA</t>
  </si>
  <si>
    <t>2:302264481-302266660</t>
  </si>
  <si>
    <t>AAEL002483-RA</t>
  </si>
  <si>
    <t>2:77878532-77888714</t>
  </si>
  <si>
    <t>AAEL002534-RA</t>
  </si>
  <si>
    <t>1:89339917-89343203</t>
  </si>
  <si>
    <t>AAEL002832-RA</t>
  </si>
  <si>
    <t>3:235222619-235225133</t>
  </si>
  <si>
    <t>AAEL003235-RB</t>
  </si>
  <si>
    <t>2:366397239-366398364</t>
  </si>
  <si>
    <t>AAEL003266-RA</t>
  </si>
  <si>
    <t>2:366431501-366432574</t>
  </si>
  <si>
    <t>AAEL003385-RA</t>
  </si>
  <si>
    <t>3:81352815-81354356</t>
  </si>
  <si>
    <t>AAEL003526-RA</t>
  </si>
  <si>
    <t>3:264026529-264031783</t>
  </si>
  <si>
    <t>AAEL003673-RB</t>
  </si>
  <si>
    <t>2:316711844-316712283</t>
  </si>
  <si>
    <t>AAEL003689-RB</t>
  </si>
  <si>
    <t>2:316692872-316693312</t>
  </si>
  <si>
    <t>AAEL004017-RA</t>
  </si>
  <si>
    <t>3:166158988-166177124</t>
  </si>
  <si>
    <t>AAEL004334-RA</t>
  </si>
  <si>
    <t>3:365757763-365758364</t>
  </si>
  <si>
    <t>AAEL004500-RD</t>
  </si>
  <si>
    <t>2:453152130-453160391</t>
  </si>
  <si>
    <t>AAEL004705-RA</t>
  </si>
  <si>
    <t>1:118141240-118160414</t>
  </si>
  <si>
    <t>AAEL004744-RA</t>
  </si>
  <si>
    <t>2:288714191-288715268</t>
  </si>
  <si>
    <t>AAEL005192-RA</t>
  </si>
  <si>
    <t>2:113794679-113795271</t>
  </si>
  <si>
    <t>AAEL005237-RB</t>
  </si>
  <si>
    <t>3:90551996-90553174</t>
  </si>
  <si>
    <t>AAEL005277-RC</t>
  </si>
  <si>
    <t>2:69318536-69338175</t>
  </si>
  <si>
    <t>AAEL005567-RD</t>
  </si>
  <si>
    <t>3:41296-44994</t>
  </si>
  <si>
    <t>AAEL005722-RB</t>
  </si>
  <si>
    <t>1:123755912-123757697</t>
  </si>
  <si>
    <t>AAEL006115-RA</t>
  </si>
  <si>
    <t>3:259776930-259777947</t>
  </si>
  <si>
    <t>AAEL006259-RA</t>
  </si>
  <si>
    <t>3:63253673-63255165</t>
  </si>
  <si>
    <t>AAEL006483-RB</t>
  </si>
  <si>
    <t>3:15917713-15918754</t>
  </si>
  <si>
    <t>AAEL006507-RA</t>
  </si>
  <si>
    <t>2:467779013-467780183</t>
  </si>
  <si>
    <t>AAEL006642-RA</t>
  </si>
  <si>
    <t>3:148473565-148476084</t>
  </si>
  <si>
    <t>AAEL006704-RA</t>
  </si>
  <si>
    <t>3:353440794-353442177</t>
  </si>
  <si>
    <t>AAEL006887-RA</t>
  </si>
  <si>
    <t>2:25615422-25616585</t>
  </si>
  <si>
    <t>AAEL007005-RA</t>
  </si>
  <si>
    <t>3:171356252-171356637</t>
  </si>
  <si>
    <t>AAEL007441-RA</t>
  </si>
  <si>
    <t>2:291354858-291356067</t>
  </si>
  <si>
    <t>AAEL007573-RA</t>
  </si>
  <si>
    <t>2:343916191-343918003</t>
  </si>
  <si>
    <t>AAEL007686-RA</t>
  </si>
  <si>
    <t>2:251232949-251234102</t>
  </si>
  <si>
    <t>AAEL007776-RA</t>
  </si>
  <si>
    <t>3:133760712-133761732</t>
  </si>
  <si>
    <t>AAEL007844-RB</t>
  </si>
  <si>
    <t>2:461274177-461278626</t>
  </si>
  <si>
    <t>AAEL008188-RA</t>
  </si>
  <si>
    <t>3:53615259-53616297</t>
  </si>
  <si>
    <t>AAEL008451-RA</t>
  </si>
  <si>
    <t>1:171397315-171398914</t>
  </si>
  <si>
    <t>AAEL008770-RA</t>
  </si>
  <si>
    <t>2:198810540-198811569</t>
  </si>
  <si>
    <t>AAEL008989-RA</t>
  </si>
  <si>
    <t>2:178401418-178401905</t>
  </si>
  <si>
    <t>AAEL009042-RC</t>
  </si>
  <si>
    <t>3:46103104-46105247</t>
  </si>
  <si>
    <t>AAEL009160-RD</t>
  </si>
  <si>
    <t>1:112344650-112345807</t>
  </si>
  <si>
    <t>AAEL009464-RA</t>
  </si>
  <si>
    <t>1:56476137-56477554</t>
  </si>
  <si>
    <t>AAEL009506-RA</t>
  </si>
  <si>
    <t>3:344888374-344890864</t>
  </si>
  <si>
    <t>AAEL009524-RA</t>
  </si>
  <si>
    <t>3:97653072-97655090</t>
  </si>
  <si>
    <t>AAEL009873-RB</t>
  </si>
  <si>
    <t>1:91833716-91835191</t>
  </si>
  <si>
    <t>AAEL010118-RA</t>
  </si>
  <si>
    <t>2:224747879-224749762</t>
  </si>
  <si>
    <t>AAEL010168-RA</t>
  </si>
  <si>
    <t>3:149352728-149354362</t>
  </si>
  <si>
    <t>AAEL010299-RD</t>
  </si>
  <si>
    <t>3:409278854-409281455</t>
  </si>
  <si>
    <t>AAEL010821-RA</t>
  </si>
  <si>
    <t>3:52048898-52050777</t>
  </si>
  <si>
    <t>AAEL010872-RA</t>
  </si>
  <si>
    <t>3:318912537-318913444</t>
  </si>
  <si>
    <t>AAEL010884-RB</t>
  </si>
  <si>
    <t>1:218023823-218029661</t>
  </si>
  <si>
    <t>AAEL011202-RB</t>
  </si>
  <si>
    <t>1:3530231-3531719</t>
  </si>
  <si>
    <t>AAEL011424-RA</t>
  </si>
  <si>
    <t>3:329055243-329056181</t>
  </si>
  <si>
    <t>AAEL011627-RA</t>
  </si>
  <si>
    <t>3:281587120-281588230</t>
  </si>
  <si>
    <t>AAEL011656-RA</t>
  </si>
  <si>
    <t>3:21835503-21836164</t>
  </si>
  <si>
    <t>AAEL011801-RA</t>
  </si>
  <si>
    <t>3:36343179-36345676</t>
  </si>
  <si>
    <t>AAEL011877-RB</t>
  </si>
  <si>
    <t>2:187319931-187323883</t>
  </si>
  <si>
    <t>AAEL012629-RA</t>
  </si>
  <si>
    <t>2:294849823-294850551</t>
  </si>
  <si>
    <t>AAEL012641-RA</t>
  </si>
  <si>
    <t>3:283865033-283865724</t>
  </si>
  <si>
    <t>AAEL012642-RA</t>
  </si>
  <si>
    <t>3:283923546-283924722</t>
  </si>
  <si>
    <t>AAEL012681-RA</t>
  </si>
  <si>
    <t>3:23880596-23881485</t>
  </si>
  <si>
    <t>AAEL012932-RA</t>
  </si>
  <si>
    <t>2:302157009-302159174</t>
  </si>
  <si>
    <t>AAEL013014-RA</t>
  </si>
  <si>
    <t>2:334491425-334503431</t>
  </si>
  <si>
    <t>AAEL013027-RA</t>
  </si>
  <si>
    <t>2:330380959-330381532</t>
  </si>
  <si>
    <t>AAEL013032-RC</t>
  </si>
  <si>
    <t>3:208625787-208628374</t>
  </si>
  <si>
    <t>AAEL013069-RA</t>
  </si>
  <si>
    <t>2:253472666-253479077</t>
  </si>
  <si>
    <t>AAEL013221-RD</t>
  </si>
  <si>
    <t>3:341031078-341032478</t>
  </si>
  <si>
    <t>AAEL013236-RA</t>
  </si>
  <si>
    <t>3:280060456-280062163</t>
  </si>
  <si>
    <t>AAEL013352-RA</t>
  </si>
  <si>
    <t>2:135705862-135706920</t>
  </si>
  <si>
    <t>AAEL013981-RA</t>
  </si>
  <si>
    <t>3:230649177-230651544</t>
  </si>
  <si>
    <t>AAEL014454-RA</t>
  </si>
  <si>
    <t>2:118901505-118902419</t>
  </si>
  <si>
    <t>AAEL014571-RB</t>
  </si>
  <si>
    <t>1:199365713-199367201</t>
  </si>
  <si>
    <t>AAEL014770-RA</t>
  </si>
  <si>
    <t>2:178108381-178109085</t>
  </si>
  <si>
    <t>AAEL014895-RA</t>
  </si>
  <si>
    <t>3:290867443-290870918</t>
  </si>
  <si>
    <t>AAEL015006-RB</t>
  </si>
  <si>
    <t>2:337786517-337787586</t>
  </si>
  <si>
    <t>AAEL015527-RA</t>
  </si>
  <si>
    <t>2:162899059-162901801</t>
  </si>
  <si>
    <t>AAEL015571-RB</t>
  </si>
  <si>
    <t>1:71294113-71296148</t>
  </si>
  <si>
    <t>AAEL016000-RA</t>
  </si>
  <si>
    <t>3:101837120-101837201</t>
  </si>
  <si>
    <t>AAEL016002-RA</t>
  </si>
  <si>
    <t>3:101832322-101832403</t>
  </si>
  <si>
    <t>AAEL016009-RA</t>
  </si>
  <si>
    <t>3:101435230-101435311</t>
  </si>
  <si>
    <t>AAEL016010-RA</t>
  </si>
  <si>
    <t>3:101435023-101435105</t>
  </si>
  <si>
    <t>AAEL016011-RA</t>
  </si>
  <si>
    <t>3:101424429-101424510</t>
  </si>
  <si>
    <t>AAEL016032-RA</t>
  </si>
  <si>
    <t>2:74808612-74808695</t>
  </si>
  <si>
    <t>AAEL016039-RA</t>
  </si>
  <si>
    <t>3:400699676-400699758</t>
  </si>
  <si>
    <t>AAEL016062-RA</t>
  </si>
  <si>
    <t>3:243881769-243881861</t>
  </si>
  <si>
    <t>AAEL016071-RA</t>
  </si>
  <si>
    <t>3:120459142-120459234</t>
  </si>
  <si>
    <t>AAEL016072-RA</t>
  </si>
  <si>
    <t>3:120458016-120458108</t>
  </si>
  <si>
    <t>AAEL016125-RA</t>
  </si>
  <si>
    <t>2:48071243-48071326</t>
  </si>
  <si>
    <t>AAEL016178-RA</t>
  </si>
  <si>
    <t>1:243310464-243310547</t>
  </si>
  <si>
    <t>AAEL016179-RA</t>
  </si>
  <si>
    <t>1:243517208-243517291</t>
  </si>
  <si>
    <t>AAEL016207-RA</t>
  </si>
  <si>
    <t>2:77918745-77918828</t>
  </si>
  <si>
    <t>AAEL016214-RA</t>
  </si>
  <si>
    <t>1:226365719-226365802</t>
  </si>
  <si>
    <t>AAEL016217-RA</t>
  </si>
  <si>
    <t>1:226328297-226328380</t>
  </si>
  <si>
    <t>AAEL016249-RA</t>
  </si>
  <si>
    <t>2:433626878-433626961</t>
  </si>
  <si>
    <t>AAEL016253-RA</t>
  </si>
  <si>
    <t>2:433936883-433936965</t>
  </si>
  <si>
    <t>AAEL016254-RA</t>
  </si>
  <si>
    <t>2:433937718-433937802</t>
  </si>
  <si>
    <t>AAEL016276-RA</t>
  </si>
  <si>
    <t>1:208392745-208392827</t>
  </si>
  <si>
    <t>AAEL016315-RA</t>
  </si>
  <si>
    <t>2:195974462-195974545</t>
  </si>
  <si>
    <t>AAEL016353-RA</t>
  </si>
  <si>
    <t>3:273932034-273932117</t>
  </si>
  <si>
    <t>AAEL016395-RA</t>
  </si>
  <si>
    <t>2:436972236-436972318</t>
  </si>
  <si>
    <t>AAEL016525-RA</t>
  </si>
  <si>
    <t>3:100830928-100831010</t>
  </si>
  <si>
    <t>AAEL016527-RA</t>
  </si>
  <si>
    <t>3:100845288-100845370</t>
  </si>
  <si>
    <t>AAEL016529-RA</t>
  </si>
  <si>
    <t>3:100848897-100848980</t>
  </si>
  <si>
    <t>AAEL016530-RA</t>
  </si>
  <si>
    <t>3:100927307-100927399</t>
  </si>
  <si>
    <t>AAEL016601-RA</t>
  </si>
  <si>
    <t>3:78980987-78981069</t>
  </si>
  <si>
    <t>AAEL016602-RA</t>
  </si>
  <si>
    <t>3:78980294-78980377</t>
  </si>
  <si>
    <t>AAEL016612-RA</t>
  </si>
  <si>
    <t>3:78516674-78516766</t>
  </si>
  <si>
    <t>AAEL016620-RA</t>
  </si>
  <si>
    <t>3:78237001-78237083</t>
  </si>
  <si>
    <t>AAEL016626-RA</t>
  </si>
  <si>
    <t>2:5350436-5350518</t>
  </si>
  <si>
    <t>AAEL016629-RA</t>
  </si>
  <si>
    <t>2:5403001-5403083</t>
  </si>
  <si>
    <t>AAEL016687-RA</t>
  </si>
  <si>
    <t>1:219000641-219000723</t>
  </si>
  <si>
    <t>AAEL016691-RA</t>
  </si>
  <si>
    <t>1:219116994-219117077</t>
  </si>
  <si>
    <t>AAEL016692-RA</t>
  </si>
  <si>
    <t>1:219139782-219139864</t>
  </si>
  <si>
    <t>AAEL016705-RA</t>
  </si>
  <si>
    <t>1:222823563-222823645</t>
  </si>
  <si>
    <t>AAEL016874-RA</t>
  </si>
  <si>
    <t>2:352547630-352547712</t>
  </si>
  <si>
    <t>AAEL016876-RA</t>
  </si>
  <si>
    <t>2:352548329-352548411</t>
  </si>
  <si>
    <t>AAEL016879-RA</t>
  </si>
  <si>
    <t>2:352555344-352555426</t>
  </si>
  <si>
    <t>AAEL017096-RA</t>
  </si>
  <si>
    <t>2:45576551-45580494</t>
  </si>
  <si>
    <t>AAEL017385-RE</t>
  </si>
  <si>
    <t>3:41155405-41196159</t>
  </si>
  <si>
    <t>AAEL017398-RA</t>
  </si>
  <si>
    <t>3:217721635-217723236</t>
  </si>
  <si>
    <t>AAEL017403-RA</t>
  </si>
  <si>
    <t>2:330255325-330255885</t>
  </si>
  <si>
    <t>AAEL017545-RB</t>
  </si>
  <si>
    <t>2:343119464-343130131</t>
  </si>
  <si>
    <t>AAEL018018-RA</t>
  </si>
  <si>
    <t>3:161195434-161196219</t>
  </si>
  <si>
    <t>AAEL018816-RA</t>
  </si>
  <si>
    <t>1:210070144-210070227</t>
  </si>
  <si>
    <t>AAEL018914-RA</t>
  </si>
  <si>
    <t>3:389820071-389820153</t>
  </si>
  <si>
    <t>AAEL018946-RA</t>
  </si>
  <si>
    <t>3:10696420-10696502</t>
  </si>
  <si>
    <t>AAEL019403-RA</t>
  </si>
  <si>
    <t>3:93749065-93753528</t>
  </si>
  <si>
    <t>AAEL019529-RI</t>
  </si>
  <si>
    <t>2:13871310-13889248</t>
  </si>
  <si>
    <t>AAEL019600-RA</t>
  </si>
  <si>
    <t>2:258654370-258657496</t>
  </si>
  <si>
    <t>AAEL019698-RA</t>
  </si>
  <si>
    <t>3:224118476-224146254</t>
  </si>
  <si>
    <t>AAEL020035-RE</t>
  </si>
  <si>
    <t>3:30495547-30497504</t>
  </si>
  <si>
    <t>AAEL020106-RA</t>
  </si>
  <si>
    <t>1:261318255-261318849</t>
  </si>
  <si>
    <t>AAEL020238-RA</t>
  </si>
  <si>
    <t>1:62372912-62375527</t>
  </si>
  <si>
    <t>AAEL020354-RA</t>
  </si>
  <si>
    <t>2:238036957-238038376</t>
  </si>
  <si>
    <t>AAEL020392-RA</t>
  </si>
  <si>
    <t>3:94094023-94096554</t>
  </si>
  <si>
    <t>AAEL020461-RA</t>
  </si>
  <si>
    <t>2:163452981-163460204</t>
  </si>
  <si>
    <t>AAEL020572-RA</t>
  </si>
  <si>
    <t>1:91814751-91816090</t>
  </si>
  <si>
    <t>AAEL020641-RA</t>
  </si>
  <si>
    <t>1:37420442-37421228</t>
  </si>
  <si>
    <t>AAEL020720-RA</t>
  </si>
  <si>
    <t>2:334340411-334353623</t>
  </si>
  <si>
    <t>AAEL020749-RA</t>
  </si>
  <si>
    <t>3:310218519-310219980</t>
  </si>
  <si>
    <t>AAEL020778-RA</t>
  </si>
  <si>
    <t>3:388876559-388877951</t>
  </si>
  <si>
    <t>AAEL020785-RA</t>
  </si>
  <si>
    <t>2:242237393-242238269</t>
  </si>
  <si>
    <t>AAEL020787-RA</t>
  </si>
  <si>
    <t>3:149660626-149661726</t>
  </si>
  <si>
    <t>AAEL020795-RA</t>
  </si>
  <si>
    <t>1:141028951-141035026</t>
  </si>
  <si>
    <t>AAEL020809-RA</t>
  </si>
  <si>
    <t>2:181452527-181463314</t>
  </si>
  <si>
    <t>AAEL020851-RA</t>
  </si>
  <si>
    <t>2:302185052-302186029</t>
  </si>
  <si>
    <t>AAEL020888-RA</t>
  </si>
  <si>
    <t>3:235665216-235665819</t>
  </si>
  <si>
    <t>AAEL020933-RA</t>
  </si>
  <si>
    <t>2:346000140-346032728</t>
  </si>
  <si>
    <t>AAEL021013-RA</t>
  </si>
  <si>
    <t>3:325767685-325768719</t>
  </si>
  <si>
    <t>AAEL021088-RA</t>
  </si>
  <si>
    <t>2:418208761-418223860</t>
  </si>
  <si>
    <t>AAEL021115-RA</t>
  </si>
  <si>
    <t>3:342989986-342990738</t>
  </si>
  <si>
    <t>AAEL021140-RA</t>
  </si>
  <si>
    <t>2:193068133-193069136</t>
  </si>
  <si>
    <t>AAEL021350-RA</t>
  </si>
  <si>
    <t>3:161228828-161230294</t>
  </si>
  <si>
    <t>AAEL021374-RA</t>
  </si>
  <si>
    <t>3:201894635-201897052</t>
  </si>
  <si>
    <t>AAEL021458-RA</t>
  </si>
  <si>
    <t>2:293646155-293647960</t>
  </si>
  <si>
    <t>AAEL021575-RA</t>
  </si>
  <si>
    <t>2:469252038-469254917</t>
  </si>
  <si>
    <t>AAEL021580-RA</t>
  </si>
  <si>
    <t>2:356533108-356534989</t>
  </si>
  <si>
    <t>AAEL021610-RA</t>
  </si>
  <si>
    <t>2:461306040-461337284</t>
  </si>
  <si>
    <t>AAEL021622-RA</t>
  </si>
  <si>
    <t>3:191404075-191424430</t>
  </si>
  <si>
    <t>AAEL021683-RA</t>
  </si>
  <si>
    <t>3:143023555-143024393</t>
  </si>
  <si>
    <t>AAEL021886-RA</t>
  </si>
  <si>
    <t>2:247936396-247938512</t>
  </si>
  <si>
    <t>AAEL021930-RA</t>
  </si>
  <si>
    <t>2:428895906-428896685</t>
  </si>
  <si>
    <t>AAEL022035-RA</t>
  </si>
  <si>
    <t>3:299415422-299417145</t>
  </si>
  <si>
    <t>AAEL022166-RA</t>
  </si>
  <si>
    <t>2:469154876-469162187</t>
  </si>
  <si>
    <t>AAEL022245-RA</t>
  </si>
  <si>
    <t>3:217616562-217618820</t>
  </si>
  <si>
    <t>AAEL022279-RA</t>
  </si>
  <si>
    <t>2:373252585-373253828</t>
  </si>
  <si>
    <t>AAEL022331-RA</t>
  </si>
  <si>
    <t>3:191438347-191439860</t>
  </si>
  <si>
    <t>AAEL022388-RA</t>
  </si>
  <si>
    <t>1:145699434-145700367</t>
  </si>
  <si>
    <t>AAEL022505-RA</t>
  </si>
  <si>
    <t>1:28321159-28322992</t>
  </si>
  <si>
    <t>AAEL022591-RA</t>
  </si>
  <si>
    <t>3:201344016-201345352</t>
  </si>
  <si>
    <t>AAEL022662-RA</t>
  </si>
  <si>
    <t>3:314112880-314120022</t>
  </si>
  <si>
    <t>AAEL022766-RA</t>
  </si>
  <si>
    <t>3:161200826-161201313</t>
  </si>
  <si>
    <t>AAEL022861-RA</t>
  </si>
  <si>
    <t>1:151753141-151753549</t>
  </si>
  <si>
    <t>AAEL022874-RA</t>
  </si>
  <si>
    <t>2:350735109-350736162</t>
  </si>
  <si>
    <t>AAEL022951-RA</t>
  </si>
  <si>
    <t>1:269189978-269192208</t>
  </si>
  <si>
    <t>AAEL022984-RB</t>
  </si>
  <si>
    <t>3:217679333-217682320</t>
  </si>
  <si>
    <t>AAEL023001-RA</t>
  </si>
  <si>
    <t>3:314177313-314186379</t>
  </si>
  <si>
    <t>AAEL023069-RA</t>
  </si>
  <si>
    <t>1:23573578-23575600</t>
  </si>
  <si>
    <t>AAEL023111-RA</t>
  </si>
  <si>
    <t>3:205910555-205911399</t>
  </si>
  <si>
    <t>AAEL023126-RA</t>
  </si>
  <si>
    <t>3:280017948-280019310</t>
  </si>
  <si>
    <t>AAEL023245-RA</t>
  </si>
  <si>
    <t>2:296421624-296422204</t>
  </si>
  <si>
    <t>AAEL023246-RA</t>
  </si>
  <si>
    <t>3:255425469-255426469</t>
  </si>
  <si>
    <t>AAEL023263-RA</t>
  </si>
  <si>
    <t>1:294411586-294418955</t>
  </si>
  <si>
    <t>AAEL023292-RA</t>
  </si>
  <si>
    <t>1:263488519-263490751</t>
  </si>
  <si>
    <t>AAEL023313-RA</t>
  </si>
  <si>
    <t>2:245054623-245055613</t>
  </si>
  <si>
    <t>AAEL023343-RA</t>
  </si>
  <si>
    <t>3:161202253-161202578</t>
  </si>
  <si>
    <t>AAEL023394-RA</t>
  </si>
  <si>
    <t>3:384680441-384680942</t>
  </si>
  <si>
    <t>AAEL023405-RA</t>
  </si>
  <si>
    <t>2:293449391-293450337</t>
  </si>
  <si>
    <t>AAEL023427-RA</t>
  </si>
  <si>
    <t>3:222080321-222081672</t>
  </si>
  <si>
    <t>AAEL023537-RA</t>
  </si>
  <si>
    <t>2:300800576-300801787</t>
  </si>
  <si>
    <t>AAEL023673-RA</t>
  </si>
  <si>
    <t>1:98701658-98702753</t>
  </si>
  <si>
    <t>AAEL023811-RA</t>
  </si>
  <si>
    <t>1:210452105-210474118</t>
  </si>
  <si>
    <t>AAEL023831-RA</t>
  </si>
  <si>
    <t>1:204496413-204497654</t>
  </si>
  <si>
    <t>AAEL023904-RA</t>
  </si>
  <si>
    <t>2:434008404-434009265</t>
  </si>
  <si>
    <t>AAEL024034-RA</t>
  </si>
  <si>
    <t>3:326948806-326949786</t>
  </si>
  <si>
    <t>AAEL024075-RA</t>
  </si>
  <si>
    <t>3:57834888-57835174</t>
  </si>
  <si>
    <t>AAEL024158-RA</t>
  </si>
  <si>
    <t>1:298226495-298227371</t>
  </si>
  <si>
    <t>AAEL024221-RA</t>
  </si>
  <si>
    <t>1:96471037-96480931</t>
  </si>
  <si>
    <t>AAEL024388-RA</t>
  </si>
  <si>
    <t>2:198249879-198250852</t>
  </si>
  <si>
    <t>AAEL024389-RA</t>
  </si>
  <si>
    <t>3:279982544-279983225</t>
  </si>
  <si>
    <t>AAEL024418-RA</t>
  </si>
  <si>
    <t>3:229928462-229930043</t>
  </si>
  <si>
    <t>AAEL024440-RA</t>
  </si>
  <si>
    <t>1:210552039-210553669</t>
  </si>
  <si>
    <t>AAEL024526-RA</t>
  </si>
  <si>
    <t>2:182235038-182235793</t>
  </si>
  <si>
    <t>AAEL024554-RA</t>
  </si>
  <si>
    <t>2:395703291-395710009</t>
  </si>
  <si>
    <t>AAEL024635-RA</t>
  </si>
  <si>
    <t>2:172972152-172974257</t>
  </si>
  <si>
    <t>AAEL024637-RA</t>
  </si>
  <si>
    <t>3:161223876-161225941</t>
  </si>
  <si>
    <t>AAEL024739-RA</t>
  </si>
  <si>
    <t>3:148978035-148979470</t>
  </si>
  <si>
    <t>AAEL024777-RA</t>
  </si>
  <si>
    <t>1:33913823-33920907</t>
  </si>
  <si>
    <t>AAEL024870-RA</t>
  </si>
  <si>
    <t>1:81594289-81596849</t>
  </si>
  <si>
    <t>AAEL024873-RA</t>
  </si>
  <si>
    <t>1:3007099-3008138</t>
  </si>
  <si>
    <t>AAEL024982-RA</t>
  </si>
  <si>
    <t>1:38279856-38281775</t>
  </si>
  <si>
    <t>AAEL024983-RA</t>
  </si>
  <si>
    <t>2:123867820-123869097</t>
  </si>
  <si>
    <t>AAEL024993-RA</t>
  </si>
  <si>
    <t>3:229835321-229836613</t>
  </si>
  <si>
    <t>AAEL025088-RA</t>
  </si>
  <si>
    <t>1:210506433-210509091</t>
  </si>
  <si>
    <t>AAEL025135-RB</t>
  </si>
  <si>
    <t>3:217670303-217672390</t>
  </si>
  <si>
    <t>AAEL025256-RA</t>
  </si>
  <si>
    <t>1:298259979-298272949</t>
  </si>
  <si>
    <t>AAEL025279-RA</t>
  </si>
  <si>
    <t>2:469242187-469244419</t>
  </si>
  <si>
    <t>AAEL025282-RA</t>
  </si>
  <si>
    <t>3:317024728-317027356</t>
  </si>
  <si>
    <t>AAEL025290-RA</t>
  </si>
  <si>
    <t>1:210569827-210571457</t>
  </si>
  <si>
    <t>AAEL025316-RB</t>
  </si>
  <si>
    <t>1:152761883-152763343</t>
  </si>
  <si>
    <t>AAEL025494-RA</t>
  </si>
  <si>
    <t>3:154377036-154378672</t>
  </si>
  <si>
    <t>AAEL025536-RA</t>
  </si>
  <si>
    <t>2:110008636-110009556</t>
  </si>
  <si>
    <t>AAEL025542-RA</t>
  </si>
  <si>
    <t>1:202397115-202397818</t>
  </si>
  <si>
    <t>AAEL025553-RA</t>
  </si>
  <si>
    <t>1:38244634-38246589</t>
  </si>
  <si>
    <t>AAEL025553-RB</t>
  </si>
  <si>
    <t>1:38244634-38246475</t>
  </si>
  <si>
    <t>AAEL025605-RA</t>
  </si>
  <si>
    <t>2:208794827-208796127</t>
  </si>
  <si>
    <t>AAEL025618-RA</t>
  </si>
  <si>
    <t>1:108734755-108736492</t>
  </si>
  <si>
    <t>AAEL025639-RA</t>
  </si>
  <si>
    <t>3:205904547-205905403</t>
  </si>
  <si>
    <t>AAEL025681-RA</t>
  </si>
  <si>
    <t>2:177696745-177697799</t>
  </si>
  <si>
    <t>AAEL025802-RA</t>
  </si>
  <si>
    <t>1:239858402-239860192</t>
  </si>
  <si>
    <t>AAEL025812-RA</t>
  </si>
  <si>
    <t>3:44668776-44669569</t>
  </si>
  <si>
    <t>AAEL025920-RA</t>
  </si>
  <si>
    <t>2:147507350-147515640</t>
  </si>
  <si>
    <t>AAEL026001-RA</t>
  </si>
  <si>
    <t>3:161210466-161211310</t>
  </si>
  <si>
    <t>AAEL026008-RA</t>
  </si>
  <si>
    <t>2:64848262-64849057</t>
  </si>
  <si>
    <t>AAEL026154-RA</t>
  </si>
  <si>
    <t>2:453146420-453151801</t>
  </si>
  <si>
    <t>AAEL026166-RA</t>
  </si>
  <si>
    <t>3:105729683-105740241</t>
  </si>
  <si>
    <t>AAEL026198-RA</t>
  </si>
  <si>
    <t>1:103565897-103566419</t>
  </si>
  <si>
    <t>AAEL026263-RA</t>
  </si>
  <si>
    <t>3:409153448-409154577</t>
  </si>
  <si>
    <t>AAEL026268-RA</t>
  </si>
  <si>
    <t>1:7501900-7502834</t>
  </si>
  <si>
    <t>AAEL026570-RA</t>
  </si>
  <si>
    <t>3:314153310-314161983</t>
  </si>
  <si>
    <t>AAEL026638-RA</t>
  </si>
  <si>
    <t>2:461344071-461354413</t>
  </si>
  <si>
    <t>AAEL026924-RA</t>
  </si>
  <si>
    <t>3:288752673-288753522</t>
  </si>
  <si>
    <t>AAEL026925-RA</t>
  </si>
  <si>
    <t>1:152336174-152337281</t>
  </si>
  <si>
    <t>AAEL026992-RA</t>
  </si>
  <si>
    <t>1:210553749-210555379</t>
  </si>
  <si>
    <t>AAEL027082-RA</t>
  </si>
  <si>
    <t>2:191157591-191158813</t>
  </si>
  <si>
    <t>AAEL027083-RA</t>
  </si>
  <si>
    <t>1:29314700-29316697</t>
  </si>
  <si>
    <t>AAEL027212-RA</t>
  </si>
  <si>
    <t>2:300878007-300879437</t>
  </si>
  <si>
    <t>AAEL027227-RA</t>
  </si>
  <si>
    <t>3:351124790-351125821</t>
  </si>
  <si>
    <t>AAEL027231-RA</t>
  </si>
  <si>
    <t>3:383819838-383820329</t>
  </si>
  <si>
    <t>AAEL027252-RA</t>
  </si>
  <si>
    <t>1:210550327-210551957</t>
  </si>
  <si>
    <t>AAEL027325-RA</t>
  </si>
  <si>
    <t>2:316718904-316719226</t>
  </si>
  <si>
    <t>AAEL027353-RA</t>
  </si>
  <si>
    <t>2:20927139-20928651</t>
  </si>
  <si>
    <t>AAEL027398-RA</t>
  </si>
  <si>
    <t>1:149054571-149075058</t>
  </si>
  <si>
    <t>AAEL027510-RB</t>
  </si>
  <si>
    <t>3:285032490-285033552</t>
  </si>
  <si>
    <t>AAEL027510-RD</t>
  </si>
  <si>
    <t>3:285032490-285033454</t>
  </si>
  <si>
    <t>AAEL027569-RA</t>
  </si>
  <si>
    <t>3:233125486-233127504</t>
  </si>
  <si>
    <t>AAEL027724-RA</t>
  </si>
  <si>
    <t>2:469207844-469220681</t>
  </si>
  <si>
    <t>AAEL027735-RA</t>
  </si>
  <si>
    <t>3:34248945-34249530</t>
  </si>
  <si>
    <t>AAEL027795-RB</t>
  </si>
  <si>
    <t>3:222071195-222072621</t>
  </si>
  <si>
    <t>AAEL027947-RA</t>
  </si>
  <si>
    <t>2:461612158-461615388</t>
  </si>
  <si>
    <t>AAEL027964-RA</t>
  </si>
  <si>
    <t>3:136448982-136467287</t>
  </si>
  <si>
    <t>AAEL028001-RA</t>
  </si>
  <si>
    <t>3:275761534-275763222</t>
  </si>
  <si>
    <t>AAEL028007-RA</t>
  </si>
  <si>
    <t>2:147535585-147536654</t>
  </si>
  <si>
    <t>AAEL028031-RA</t>
  </si>
  <si>
    <t>3:19497499-19498401</t>
  </si>
  <si>
    <t>AAEL028043-RA</t>
  </si>
  <si>
    <t>2:41898380-41900221</t>
  </si>
  <si>
    <t>AAEL028043-RB</t>
  </si>
  <si>
    <t>2:41898380-41900108</t>
  </si>
  <si>
    <t>AAEL028071-RA</t>
  </si>
  <si>
    <t>3:30493828-30494668</t>
  </si>
  <si>
    <t>AAEL028105-RA</t>
  </si>
  <si>
    <t>1:140794963-140795468</t>
  </si>
  <si>
    <t>AAEL028186-RA</t>
  </si>
  <si>
    <t>1:210555460-210557090</t>
  </si>
  <si>
    <t>AAEL028194-RA</t>
  </si>
  <si>
    <t>1:29325229-29326231</t>
  </si>
  <si>
    <t>AAEL028200-RA</t>
  </si>
  <si>
    <t>3:314134270-314136858</t>
  </si>
  <si>
    <t>AAEL028219-RA</t>
  </si>
  <si>
    <t>1:3952061-3952897</t>
  </si>
  <si>
    <t>AAEL028773-RA</t>
  </si>
  <si>
    <t>3:100749404-100749486</t>
  </si>
  <si>
    <t>AAEL028893-RA</t>
  </si>
  <si>
    <t>2:74807375-74807458</t>
  </si>
  <si>
    <t>AAEL028918-RA</t>
  </si>
  <si>
    <t>3:100606295-100606376</t>
  </si>
  <si>
    <t>AAEL028976-RA</t>
  </si>
  <si>
    <t>1:208367994-208368076</t>
  </si>
  <si>
    <t>AAEL028995-RA</t>
  </si>
  <si>
    <t>3:101031599-101031680</t>
  </si>
  <si>
    <r>
      <t xml:space="preserve">Table S5.  Metatable of </t>
    </r>
    <r>
      <rPr>
        <b/>
        <i/>
        <sz val="14"/>
        <color rgb="FF000000"/>
        <rFont val="Arial"/>
        <family val="2"/>
      </rPr>
      <t>AeAeg</t>
    </r>
    <r>
      <rPr>
        <b/>
        <sz val="14"/>
        <color rgb="FF000000"/>
        <rFont val="Arial"/>
        <family val="2"/>
      </rPr>
      <t xml:space="preserve"> samples and cell lines, and additional tabs of top Genic and Intergenic piRNA clusters.  </t>
    </r>
    <r>
      <rPr>
        <sz val="14"/>
        <color rgb="FF000000"/>
        <rFont val="Arial"/>
        <family val="2"/>
      </rPr>
      <t>Counts are reads per million.</t>
    </r>
  </si>
  <si>
    <r>
      <t xml:space="preserve">Table S5.  Metatable of </t>
    </r>
    <r>
      <rPr>
        <b/>
        <i/>
        <sz val="14"/>
        <color rgb="FF000000"/>
        <rFont val="Arial"/>
        <family val="2"/>
      </rPr>
      <t>AeAeg</t>
    </r>
    <r>
      <rPr>
        <b/>
        <sz val="14"/>
        <color rgb="FF000000"/>
        <rFont val="Arial"/>
        <family val="2"/>
      </rPr>
      <t xml:space="preserve"> samples and cell lines, and additional tabs of top Genic and Intergenic piRNA clusters.</t>
    </r>
  </si>
  <si>
    <t>Average % of reads targeting transposons: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</si>
</sst>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i/>
      <sz val="14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18" fillId="0" borderId="0" xfId="0" applyFont="1"/>
    <xf numFmtId="0" fontId="0" fillId="0" borderId="10" xfId="0" applyBorder="1"/>
    <xf numFmtId="164" fontId="0" fillId="0" borderId="10" xfId="43" applyNumberFormat="1" applyFont="1" applyBorder="1"/>
    <xf numFmtId="9" fontId="0" fillId="0" borderId="10" xfId="42" applyFont="1" applyBorder="1"/>
    <xf numFmtId="0" fontId="18" fillId="0" borderId="10" xfId="0" applyFont="1" applyBorder="1"/>
    <xf numFmtId="0" fontId="19" fillId="0" borderId="10" xfId="0" applyFont="1" applyBorder="1"/>
    <xf numFmtId="0" fontId="14" fillId="0" borderId="10" xfId="0" applyFont="1" applyBorder="1"/>
    <xf numFmtId="9" fontId="18" fillId="0" borderId="10" xfId="42" applyFont="1" applyBorder="1"/>
    <xf numFmtId="0" fontId="20" fillId="0" borderId="0" xfId="0" applyFont="1" applyAlignment="1">
      <alignment vertical="center"/>
    </xf>
    <xf numFmtId="0" fontId="16" fillId="0" borderId="10" xfId="0" applyFont="1" applyBorder="1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165" fontId="0" fillId="0" borderId="10" xfId="0" applyNumberFormat="1" applyBorder="1"/>
    <xf numFmtId="1" fontId="0" fillId="0" borderId="10" xfId="0" applyNumberFormat="1" applyBorder="1"/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wrapText="1"/>
    </xf>
    <xf numFmtId="0" fontId="0" fillId="0" borderId="0" xfId="0" applyAlignment="1">
      <alignment horizontal="right"/>
    </xf>
    <xf numFmtId="9" fontId="0" fillId="0" borderId="0" xfId="0" applyNumberForma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78"/>
  <sheetViews>
    <sheetView tabSelected="1" zoomScale="70" zoomScaleNormal="70" workbookViewId="0">
      <selection activeCell="D10" sqref="D10"/>
    </sheetView>
  </sheetViews>
  <sheetFormatPr defaultColWidth="10.58203125" defaultRowHeight="15.5" x14ac:dyDescent="0.35"/>
  <cols>
    <col min="1" max="1" width="32.4140625" customWidth="1"/>
    <col min="2" max="2" width="14.5" bestFit="1" customWidth="1"/>
    <col min="3" max="3" width="8.08203125" customWidth="1"/>
    <col min="13" max="13" width="17.75" customWidth="1"/>
    <col min="14" max="14" width="11.9140625" customWidth="1"/>
    <col min="15" max="15" width="6.33203125" customWidth="1"/>
    <col min="17" max="17" width="37.1640625" customWidth="1"/>
  </cols>
  <sheetData>
    <row r="2" spans="1:26" ht="18" x14ac:dyDescent="0.35">
      <c r="A2" s="9" t="s">
        <v>762</v>
      </c>
    </row>
    <row r="4" spans="1:26" x14ac:dyDescent="0.35">
      <c r="A4" s="10" t="s">
        <v>98</v>
      </c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0"/>
      <c r="O4" s="10"/>
      <c r="P4" s="10" t="s">
        <v>40</v>
      </c>
      <c r="Q4" s="10" t="s">
        <v>98</v>
      </c>
      <c r="R4" s="10" t="s">
        <v>2</v>
      </c>
      <c r="S4" s="10" t="s">
        <v>3</v>
      </c>
      <c r="T4" s="10" t="s">
        <v>4</v>
      </c>
      <c r="U4" s="10" t="s">
        <v>5</v>
      </c>
      <c r="V4" s="10" t="s">
        <v>6</v>
      </c>
      <c r="W4" s="10" t="s">
        <v>7</v>
      </c>
      <c r="X4" s="10" t="s">
        <v>8</v>
      </c>
      <c r="Y4" s="10" t="s">
        <v>9</v>
      </c>
      <c r="Z4" s="10" t="s">
        <v>10</v>
      </c>
    </row>
    <row r="5" spans="1:26" x14ac:dyDescent="0.35">
      <c r="A5" s="2" t="s">
        <v>96</v>
      </c>
      <c r="B5" s="3">
        <v>26762744</v>
      </c>
      <c r="C5" s="2">
        <v>0.77</v>
      </c>
      <c r="D5" s="2">
        <v>116526</v>
      </c>
      <c r="E5" s="2">
        <v>368226</v>
      </c>
      <c r="F5" s="2">
        <v>814660</v>
      </c>
      <c r="G5" s="2">
        <v>15330</v>
      </c>
      <c r="H5" s="2">
        <v>85582</v>
      </c>
      <c r="I5" s="2">
        <v>963314</v>
      </c>
      <c r="J5" s="2">
        <v>107053</v>
      </c>
      <c r="K5" s="2">
        <v>186594</v>
      </c>
      <c r="L5" s="2">
        <v>31168</v>
      </c>
      <c r="M5" s="2" t="s">
        <v>22</v>
      </c>
      <c r="N5" s="2"/>
      <c r="O5" s="2"/>
      <c r="P5" s="2">
        <f t="shared" ref="P5:P33" si="0">SUM(D5:L5)</f>
        <v>2688453</v>
      </c>
      <c r="Q5" s="2" t="s">
        <v>96</v>
      </c>
      <c r="R5" s="4">
        <f t="shared" ref="R5:R33" si="1">D5/$P5</f>
        <v>4.3343141948176143E-2</v>
      </c>
      <c r="S5" s="4">
        <f t="shared" ref="S5:S33" si="2">E5/$P5</f>
        <v>0.1369657568869532</v>
      </c>
      <c r="T5" s="4">
        <f t="shared" ref="T5:T33" si="3">F5/$P5</f>
        <v>0.30302184936839144</v>
      </c>
      <c r="U5" s="4">
        <f t="shared" ref="U5:U33" si="4">G5/$P5</f>
        <v>5.702164032623966E-3</v>
      </c>
      <c r="V5" s="4">
        <f t="shared" ref="V5:V33" si="5">H5/$P5</f>
        <v>3.1833176923680644E-2</v>
      </c>
      <c r="W5" s="4">
        <f t="shared" ref="W5:W33" si="6">I5/$P5</f>
        <v>0.35831535831201067</v>
      </c>
      <c r="X5" s="4">
        <f t="shared" ref="X5:X33" si="7">J5/$P5</f>
        <v>3.9819554219471198E-2</v>
      </c>
      <c r="Y5" s="4">
        <f t="shared" ref="Y5:Y33" si="8">K5/$P5</f>
        <v>6.9405713992396367E-2</v>
      </c>
      <c r="Z5" s="4">
        <f t="shared" ref="Z5:Z33" si="9">L5/$P5</f>
        <v>1.1593284316296398E-2</v>
      </c>
    </row>
    <row r="6" spans="1:26" x14ac:dyDescent="0.35">
      <c r="A6" s="2" t="s">
        <v>19</v>
      </c>
      <c r="B6" s="3">
        <v>15108268</v>
      </c>
      <c r="C6" s="2">
        <v>0.92</v>
      </c>
      <c r="D6" s="2">
        <v>156612</v>
      </c>
      <c r="E6" s="2">
        <v>261391</v>
      </c>
      <c r="F6" s="2">
        <v>486179</v>
      </c>
      <c r="G6" s="2">
        <v>509</v>
      </c>
      <c r="H6" s="2">
        <v>31518</v>
      </c>
      <c r="I6" s="2">
        <v>675436</v>
      </c>
      <c r="J6" s="2">
        <v>119559</v>
      </c>
      <c r="K6" s="2">
        <v>223326</v>
      </c>
      <c r="L6" s="2">
        <v>65410</v>
      </c>
      <c r="M6" s="2" t="s">
        <v>20</v>
      </c>
      <c r="N6" s="2"/>
      <c r="O6" s="2"/>
      <c r="P6" s="2">
        <f t="shared" si="0"/>
        <v>2019940</v>
      </c>
      <c r="Q6" s="2" t="s">
        <v>19</v>
      </c>
      <c r="R6" s="4">
        <f t="shared" si="1"/>
        <v>7.7532996029585036E-2</v>
      </c>
      <c r="S6" s="4">
        <f t="shared" si="2"/>
        <v>0.12940532887115458</v>
      </c>
      <c r="T6" s="4">
        <f t="shared" si="3"/>
        <v>0.24068982246997436</v>
      </c>
      <c r="U6" s="4">
        <f t="shared" si="4"/>
        <v>2.519876828024595E-4</v>
      </c>
      <c r="V6" s="4">
        <f t="shared" si="5"/>
        <v>1.5603433765359368E-2</v>
      </c>
      <c r="W6" s="4">
        <f t="shared" si="6"/>
        <v>0.33438418962939492</v>
      </c>
      <c r="X6" s="4">
        <f t="shared" si="7"/>
        <v>5.9189381862827607E-2</v>
      </c>
      <c r="Y6" s="4">
        <f t="shared" si="8"/>
        <v>0.11056070972405121</v>
      </c>
      <c r="Z6" s="4">
        <f t="shared" si="9"/>
        <v>3.2382149964850442E-2</v>
      </c>
    </row>
    <row r="7" spans="1:26" x14ac:dyDescent="0.35">
      <c r="A7" s="5" t="s">
        <v>99</v>
      </c>
      <c r="B7" s="3">
        <v>3494710</v>
      </c>
      <c r="C7" s="2">
        <v>0.92</v>
      </c>
      <c r="D7" s="2">
        <v>8843</v>
      </c>
      <c r="E7" s="2">
        <v>73943</v>
      </c>
      <c r="F7" s="2">
        <v>337907</v>
      </c>
      <c r="G7" s="2">
        <v>1823</v>
      </c>
      <c r="H7" s="2">
        <v>76475</v>
      </c>
      <c r="I7" s="2">
        <v>822824</v>
      </c>
      <c r="J7" s="2">
        <v>219336</v>
      </c>
      <c r="K7" s="2">
        <v>12299</v>
      </c>
      <c r="L7" s="2">
        <v>2935</v>
      </c>
      <c r="M7" s="5" t="s">
        <v>56</v>
      </c>
      <c r="N7" s="6"/>
      <c r="O7" s="7"/>
      <c r="P7" s="5">
        <f t="shared" si="0"/>
        <v>1556385</v>
      </c>
      <c r="Q7" s="5" t="s">
        <v>99</v>
      </c>
      <c r="R7" s="8">
        <f t="shared" si="1"/>
        <v>5.6817561207541832E-3</v>
      </c>
      <c r="S7" s="8">
        <f t="shared" si="2"/>
        <v>4.7509452995242181E-2</v>
      </c>
      <c r="T7" s="8">
        <f t="shared" si="3"/>
        <v>0.21711016233129979</v>
      </c>
      <c r="U7" s="8">
        <f t="shared" si="4"/>
        <v>1.1713040153946484E-3</v>
      </c>
      <c r="V7" s="8">
        <f t="shared" si="5"/>
        <v>4.9136299822987242E-2</v>
      </c>
      <c r="W7" s="8">
        <f t="shared" si="6"/>
        <v>0.52867638791173133</v>
      </c>
      <c r="X7" s="8">
        <f t="shared" si="7"/>
        <v>0.14092657022523347</v>
      </c>
      <c r="Y7" s="8">
        <f t="shared" si="8"/>
        <v>7.902286388008108E-3</v>
      </c>
      <c r="Z7" s="8">
        <f t="shared" si="9"/>
        <v>1.8857801893490363E-3</v>
      </c>
    </row>
    <row r="8" spans="1:26" x14ac:dyDescent="0.35">
      <c r="A8" s="2" t="s">
        <v>97</v>
      </c>
      <c r="B8" s="3">
        <v>41101576</v>
      </c>
      <c r="C8" s="2">
        <v>0.94</v>
      </c>
      <c r="D8" s="2">
        <v>16851</v>
      </c>
      <c r="E8" s="2">
        <v>223081</v>
      </c>
      <c r="F8" s="2">
        <v>624900</v>
      </c>
      <c r="G8" s="2">
        <v>637</v>
      </c>
      <c r="H8" s="2">
        <v>16927</v>
      </c>
      <c r="I8" s="2">
        <v>271649</v>
      </c>
      <c r="J8" s="2">
        <v>15566</v>
      </c>
      <c r="K8" s="2">
        <v>325813</v>
      </c>
      <c r="L8" s="2">
        <v>178950</v>
      </c>
      <c r="M8" s="2" t="s">
        <v>20</v>
      </c>
      <c r="N8" s="2"/>
      <c r="O8" s="2"/>
      <c r="P8" s="2">
        <f t="shared" si="0"/>
        <v>1674374</v>
      </c>
      <c r="Q8" s="2" t="s">
        <v>97</v>
      </c>
      <c r="R8" s="4">
        <f t="shared" si="1"/>
        <v>1.0064059762036439E-2</v>
      </c>
      <c r="S8" s="4">
        <f t="shared" si="2"/>
        <v>0.13323247972077923</v>
      </c>
      <c r="T8" s="4">
        <f t="shared" si="3"/>
        <v>0.37321410867583943</v>
      </c>
      <c r="U8" s="4">
        <f t="shared" si="4"/>
        <v>3.8044069007282723E-4</v>
      </c>
      <c r="V8" s="4">
        <f t="shared" si="5"/>
        <v>1.0109449860067106E-2</v>
      </c>
      <c r="W8" s="4">
        <f t="shared" si="6"/>
        <v>0.16223914131490336</v>
      </c>
      <c r="X8" s="4">
        <f t="shared" si="7"/>
        <v>9.2966087624389779E-3</v>
      </c>
      <c r="Y8" s="4">
        <f t="shared" si="8"/>
        <v>0.19458794749560135</v>
      </c>
      <c r="Z8" s="4">
        <f t="shared" si="9"/>
        <v>0.10687576371826127</v>
      </c>
    </row>
    <row r="9" spans="1:26" x14ac:dyDescent="0.35">
      <c r="A9" s="2" t="s">
        <v>21</v>
      </c>
      <c r="B9" s="3">
        <v>40264775</v>
      </c>
      <c r="C9" s="2">
        <v>0.92</v>
      </c>
      <c r="D9" s="2">
        <v>30989</v>
      </c>
      <c r="E9" s="2">
        <v>193158</v>
      </c>
      <c r="F9" s="2">
        <v>578238</v>
      </c>
      <c r="G9" s="2">
        <v>829</v>
      </c>
      <c r="H9" s="2">
        <v>70297</v>
      </c>
      <c r="I9" s="2">
        <v>670798</v>
      </c>
      <c r="J9" s="2">
        <v>127933</v>
      </c>
      <c r="K9" s="2">
        <v>116543</v>
      </c>
      <c r="L9" s="2">
        <v>42793</v>
      </c>
      <c r="M9" s="2" t="s">
        <v>20</v>
      </c>
      <c r="N9" s="2"/>
      <c r="O9" s="2"/>
      <c r="P9" s="2">
        <f t="shared" si="0"/>
        <v>1831578</v>
      </c>
      <c r="Q9" s="2" t="s">
        <v>21</v>
      </c>
      <c r="R9" s="4">
        <f t="shared" si="1"/>
        <v>1.6919290360552484E-2</v>
      </c>
      <c r="S9" s="4">
        <f t="shared" si="2"/>
        <v>0.1054598821344218</v>
      </c>
      <c r="T9" s="4">
        <f t="shared" si="3"/>
        <v>0.31570481846800957</v>
      </c>
      <c r="U9" s="4">
        <f t="shared" si="4"/>
        <v>4.5261517664003389E-4</v>
      </c>
      <c r="V9" s="4">
        <f t="shared" si="5"/>
        <v>3.8380565829028303E-2</v>
      </c>
      <c r="W9" s="4">
        <f t="shared" si="6"/>
        <v>0.36624047679105121</v>
      </c>
      <c r="X9" s="4">
        <f t="shared" si="7"/>
        <v>6.9848513140035526E-2</v>
      </c>
      <c r="Y9" s="4">
        <f t="shared" si="8"/>
        <v>6.3629831762556655E-2</v>
      </c>
      <c r="Z9" s="4">
        <f t="shared" si="9"/>
        <v>2.3364006337704427E-2</v>
      </c>
    </row>
    <row r="10" spans="1:26" x14ac:dyDescent="0.35">
      <c r="A10" s="2" t="s">
        <v>28</v>
      </c>
      <c r="B10" s="3">
        <v>62386084</v>
      </c>
      <c r="C10" s="2">
        <v>0.92</v>
      </c>
      <c r="D10" s="2">
        <v>41190</v>
      </c>
      <c r="E10" s="2">
        <v>172222</v>
      </c>
      <c r="F10" s="2">
        <v>841890</v>
      </c>
      <c r="G10" s="2">
        <v>44749</v>
      </c>
      <c r="H10" s="2">
        <v>124436</v>
      </c>
      <c r="I10" s="2">
        <v>1013580</v>
      </c>
      <c r="J10" s="2">
        <v>161821</v>
      </c>
      <c r="K10" s="2">
        <v>60135</v>
      </c>
      <c r="L10" s="2">
        <v>39291</v>
      </c>
      <c r="M10" s="2" t="s">
        <v>29</v>
      </c>
      <c r="N10" s="2"/>
      <c r="O10" s="2"/>
      <c r="P10" s="2">
        <f t="shared" si="0"/>
        <v>2499314</v>
      </c>
      <c r="Q10" s="2" t="s">
        <v>28</v>
      </c>
      <c r="R10" s="4">
        <f t="shared" si="1"/>
        <v>1.6480522255306856E-2</v>
      </c>
      <c r="S10" s="4">
        <f t="shared" si="2"/>
        <v>6.8907708275150706E-2</v>
      </c>
      <c r="T10" s="4">
        <f t="shared" si="3"/>
        <v>0.3368484312095239</v>
      </c>
      <c r="U10" s="4">
        <f t="shared" si="4"/>
        <v>1.7904512998366751E-2</v>
      </c>
      <c r="V10" s="4">
        <f t="shared" si="5"/>
        <v>4.9788061844170041E-2</v>
      </c>
      <c r="W10" s="4">
        <f t="shared" si="6"/>
        <v>0.40554328107632737</v>
      </c>
      <c r="X10" s="4">
        <f t="shared" si="7"/>
        <v>6.4746166348045905E-2</v>
      </c>
      <c r="Y10" s="4">
        <f t="shared" si="8"/>
        <v>2.4060602229251708E-2</v>
      </c>
      <c r="Z10" s="4">
        <f t="shared" si="9"/>
        <v>1.5720713763856801E-2</v>
      </c>
    </row>
    <row r="11" spans="1:26" x14ac:dyDescent="0.35">
      <c r="A11" s="5" t="s">
        <v>41</v>
      </c>
      <c r="B11" s="3">
        <v>3003682</v>
      </c>
      <c r="C11" s="2">
        <v>0.88</v>
      </c>
      <c r="D11" s="2">
        <v>125733</v>
      </c>
      <c r="E11" s="2">
        <v>240581</v>
      </c>
      <c r="F11" s="2">
        <v>706029</v>
      </c>
      <c r="G11" s="2">
        <v>42015</v>
      </c>
      <c r="H11" s="2">
        <v>111468</v>
      </c>
      <c r="I11" s="2">
        <v>1676810</v>
      </c>
      <c r="J11" s="2">
        <v>186105</v>
      </c>
      <c r="K11" s="2">
        <v>9209</v>
      </c>
      <c r="L11" s="2">
        <v>1876</v>
      </c>
      <c r="M11" s="2" t="s">
        <v>29</v>
      </c>
      <c r="N11" s="2"/>
      <c r="O11" s="2"/>
      <c r="P11" s="2">
        <f t="shared" si="0"/>
        <v>3099826</v>
      </c>
      <c r="Q11" s="5" t="s">
        <v>41</v>
      </c>
      <c r="R11" s="4">
        <f t="shared" si="1"/>
        <v>4.0561308925081599E-2</v>
      </c>
      <c r="S11" s="4">
        <f t="shared" si="2"/>
        <v>7.7611130431191944E-2</v>
      </c>
      <c r="T11" s="4">
        <f t="shared" si="3"/>
        <v>0.22776407449966546</v>
      </c>
      <c r="U11" s="4">
        <f t="shared" si="4"/>
        <v>1.3553986578601509E-2</v>
      </c>
      <c r="V11" s="4">
        <f t="shared" si="5"/>
        <v>3.5959437723278663E-2</v>
      </c>
      <c r="W11" s="4">
        <f t="shared" si="6"/>
        <v>0.5409368138727787</v>
      </c>
      <c r="X11" s="4">
        <f t="shared" si="7"/>
        <v>6.003724079996748E-2</v>
      </c>
      <c r="Y11" s="4">
        <f t="shared" si="8"/>
        <v>2.9708119100878565E-3</v>
      </c>
      <c r="Z11" s="4">
        <f t="shared" si="9"/>
        <v>6.0519525934681496E-4</v>
      </c>
    </row>
    <row r="12" spans="1:26" x14ac:dyDescent="0.35">
      <c r="A12" s="5" t="s">
        <v>42</v>
      </c>
      <c r="B12" s="3">
        <v>10504321</v>
      </c>
      <c r="C12" s="2">
        <v>0.81</v>
      </c>
      <c r="D12" s="2">
        <v>144531</v>
      </c>
      <c r="E12" s="2">
        <v>496763</v>
      </c>
      <c r="F12" s="2">
        <v>524349</v>
      </c>
      <c r="G12" s="2">
        <v>52580</v>
      </c>
      <c r="H12" s="2">
        <v>105296</v>
      </c>
      <c r="I12" s="2">
        <v>1209630</v>
      </c>
      <c r="J12" s="2">
        <v>139440</v>
      </c>
      <c r="K12" s="2">
        <v>43077</v>
      </c>
      <c r="L12" s="2">
        <v>7702</v>
      </c>
      <c r="M12" s="2" t="s">
        <v>29</v>
      </c>
      <c r="N12" s="2"/>
      <c r="O12" s="2"/>
      <c r="P12" s="2">
        <f t="shared" si="0"/>
        <v>2723368</v>
      </c>
      <c r="Q12" s="5" t="s">
        <v>42</v>
      </c>
      <c r="R12" s="4">
        <f t="shared" si="1"/>
        <v>5.3070683065968315E-2</v>
      </c>
      <c r="S12" s="4">
        <f t="shared" si="2"/>
        <v>0.18240759236357335</v>
      </c>
      <c r="T12" s="4">
        <f t="shared" si="3"/>
        <v>0.19253696158580111</v>
      </c>
      <c r="U12" s="4">
        <f t="shared" si="4"/>
        <v>1.9306975774114991E-2</v>
      </c>
      <c r="V12" s="4">
        <f t="shared" si="5"/>
        <v>3.8663889713031807E-2</v>
      </c>
      <c r="W12" s="4">
        <f t="shared" si="6"/>
        <v>0.44416692859723694</v>
      </c>
      <c r="X12" s="4">
        <f t="shared" si="7"/>
        <v>5.1201306617394346E-2</v>
      </c>
      <c r="Y12" s="4">
        <f t="shared" si="8"/>
        <v>1.5817546508587896E-2</v>
      </c>
      <c r="Z12" s="4">
        <f t="shared" si="9"/>
        <v>2.8281157742912452E-3</v>
      </c>
    </row>
    <row r="13" spans="1:26" x14ac:dyDescent="0.35">
      <c r="A13" s="5" t="s">
        <v>43</v>
      </c>
      <c r="B13" s="3">
        <v>9791570</v>
      </c>
      <c r="C13" s="2">
        <v>0.95</v>
      </c>
      <c r="D13" s="2">
        <v>172967</v>
      </c>
      <c r="E13" s="2">
        <v>203509</v>
      </c>
      <c r="F13" s="2">
        <v>641213</v>
      </c>
      <c r="G13" s="2">
        <v>61710</v>
      </c>
      <c r="H13" s="2">
        <v>140959</v>
      </c>
      <c r="I13" s="2">
        <v>1613170</v>
      </c>
      <c r="J13" s="2">
        <v>171223</v>
      </c>
      <c r="K13" s="2">
        <v>17800</v>
      </c>
      <c r="L13" s="2">
        <v>3530</v>
      </c>
      <c r="M13" s="2" t="s">
        <v>29</v>
      </c>
      <c r="N13" s="2"/>
      <c r="O13" s="2"/>
      <c r="P13" s="2">
        <f t="shared" si="0"/>
        <v>3026081</v>
      </c>
      <c r="Q13" s="5" t="s">
        <v>43</v>
      </c>
      <c r="R13" s="4">
        <f t="shared" si="1"/>
        <v>5.715874756822438E-2</v>
      </c>
      <c r="S13" s="4">
        <f t="shared" si="2"/>
        <v>6.7251669733890143E-2</v>
      </c>
      <c r="T13" s="4">
        <f t="shared" si="3"/>
        <v>0.21189551766790116</v>
      </c>
      <c r="U13" s="4">
        <f t="shared" si="4"/>
        <v>2.0392712554620978E-2</v>
      </c>
      <c r="V13" s="4">
        <f t="shared" si="5"/>
        <v>4.6581370425973399E-2</v>
      </c>
      <c r="W13" s="4">
        <f t="shared" si="6"/>
        <v>0.53308883668348606</v>
      </c>
      <c r="X13" s="4">
        <f t="shared" si="7"/>
        <v>5.6582424594715082E-2</v>
      </c>
      <c r="Y13" s="4">
        <f t="shared" si="8"/>
        <v>5.8821954865054833E-3</v>
      </c>
      <c r="Z13" s="4">
        <f t="shared" si="9"/>
        <v>1.1665252846833909E-3</v>
      </c>
    </row>
    <row r="14" spans="1:26" x14ac:dyDescent="0.35">
      <c r="A14" s="5" t="s">
        <v>44</v>
      </c>
      <c r="B14" s="3">
        <v>23858679</v>
      </c>
      <c r="C14" s="2">
        <v>0.47</v>
      </c>
      <c r="D14" s="2">
        <v>20087</v>
      </c>
      <c r="E14" s="2">
        <v>741616</v>
      </c>
      <c r="F14" s="2">
        <v>1052054</v>
      </c>
      <c r="G14" s="2">
        <v>8180</v>
      </c>
      <c r="H14" s="2">
        <v>37341</v>
      </c>
      <c r="I14" s="2">
        <v>267403</v>
      </c>
      <c r="J14" s="2">
        <v>28406</v>
      </c>
      <c r="K14" s="2">
        <v>72617</v>
      </c>
      <c r="L14" s="2">
        <v>47056</v>
      </c>
      <c r="M14" s="2" t="s">
        <v>29</v>
      </c>
      <c r="N14" s="2"/>
      <c r="O14" s="2"/>
      <c r="P14" s="2">
        <f t="shared" si="0"/>
        <v>2274760</v>
      </c>
      <c r="Q14" s="5" t="s">
        <v>44</v>
      </c>
      <c r="R14" s="4">
        <f t="shared" si="1"/>
        <v>8.8303821062441744E-3</v>
      </c>
      <c r="S14" s="4">
        <f t="shared" si="2"/>
        <v>0.32601944820552498</v>
      </c>
      <c r="T14" s="4">
        <f t="shared" si="3"/>
        <v>0.46249010884664754</v>
      </c>
      <c r="U14" s="4">
        <f t="shared" si="4"/>
        <v>3.5959837521320932E-3</v>
      </c>
      <c r="V14" s="4">
        <f t="shared" si="5"/>
        <v>1.641535810371204E-2</v>
      </c>
      <c r="W14" s="4">
        <f t="shared" si="6"/>
        <v>0.11755218132901933</v>
      </c>
      <c r="X14" s="4">
        <f t="shared" si="7"/>
        <v>1.2487471205753574E-2</v>
      </c>
      <c r="Y14" s="4">
        <f t="shared" si="8"/>
        <v>3.1922928133077774E-2</v>
      </c>
      <c r="Z14" s="4">
        <f t="shared" si="9"/>
        <v>2.0686138317888479E-2</v>
      </c>
    </row>
    <row r="15" spans="1:26" x14ac:dyDescent="0.35">
      <c r="A15" s="5" t="s">
        <v>49</v>
      </c>
      <c r="B15" s="3">
        <v>7724372</v>
      </c>
      <c r="C15" s="2">
        <v>0.74</v>
      </c>
      <c r="D15" s="2">
        <v>156403</v>
      </c>
      <c r="E15" s="2">
        <v>665262</v>
      </c>
      <c r="F15" s="2">
        <v>421186</v>
      </c>
      <c r="G15" s="2">
        <v>61715</v>
      </c>
      <c r="H15" s="2">
        <v>132354</v>
      </c>
      <c r="I15" s="2">
        <v>789689</v>
      </c>
      <c r="J15" s="2">
        <v>135836</v>
      </c>
      <c r="K15" s="2">
        <v>27369</v>
      </c>
      <c r="L15" s="2">
        <v>3476</v>
      </c>
      <c r="M15" s="2" t="s">
        <v>29</v>
      </c>
      <c r="N15" s="2"/>
      <c r="O15" s="2"/>
      <c r="P15" s="2">
        <f t="shared" si="0"/>
        <v>2393290</v>
      </c>
      <c r="Q15" s="5" t="s">
        <v>49</v>
      </c>
      <c r="R15" s="4">
        <f t="shared" si="1"/>
        <v>6.5350626125542668E-2</v>
      </c>
      <c r="S15" s="4">
        <f t="shared" si="2"/>
        <v>0.27796965683222674</v>
      </c>
      <c r="T15" s="4">
        <f t="shared" si="3"/>
        <v>0.1759861947361164</v>
      </c>
      <c r="U15" s="4">
        <f t="shared" si="4"/>
        <v>2.5786678588888098E-2</v>
      </c>
      <c r="V15" s="4">
        <f t="shared" si="5"/>
        <v>5.5302115497912918E-2</v>
      </c>
      <c r="W15" s="4">
        <f t="shared" si="6"/>
        <v>0.32995959536871838</v>
      </c>
      <c r="X15" s="4">
        <f t="shared" si="7"/>
        <v>5.6757016491942057E-2</v>
      </c>
      <c r="Y15" s="4">
        <f t="shared" si="8"/>
        <v>1.1435722373803425E-2</v>
      </c>
      <c r="Z15" s="4">
        <f t="shared" si="9"/>
        <v>1.4523939848493077E-3</v>
      </c>
    </row>
    <row r="16" spans="1:26" x14ac:dyDescent="0.35">
      <c r="A16" s="5" t="s">
        <v>50</v>
      </c>
      <c r="B16" s="3">
        <v>5301204</v>
      </c>
      <c r="C16" s="2">
        <v>0.9</v>
      </c>
      <c r="D16" s="2">
        <v>118031</v>
      </c>
      <c r="E16" s="2">
        <v>324070</v>
      </c>
      <c r="F16" s="2">
        <v>629401</v>
      </c>
      <c r="G16" s="2">
        <v>57406</v>
      </c>
      <c r="H16" s="2">
        <v>127853</v>
      </c>
      <c r="I16" s="2">
        <v>1759510</v>
      </c>
      <c r="J16" s="2">
        <v>162254</v>
      </c>
      <c r="K16" s="2">
        <v>26448</v>
      </c>
      <c r="L16" s="2">
        <v>5147</v>
      </c>
      <c r="M16" s="2" t="s">
        <v>29</v>
      </c>
      <c r="N16" s="2"/>
      <c r="O16" s="2"/>
      <c r="P16" s="2">
        <f t="shared" si="0"/>
        <v>3210120</v>
      </c>
      <c r="Q16" s="5" t="s">
        <v>50</v>
      </c>
      <c r="R16" s="4">
        <f t="shared" si="1"/>
        <v>3.6768407411560941E-2</v>
      </c>
      <c r="S16" s="4">
        <f t="shared" si="2"/>
        <v>0.10095261236340075</v>
      </c>
      <c r="T16" s="4">
        <f t="shared" si="3"/>
        <v>0.19606774824617149</v>
      </c>
      <c r="U16" s="4">
        <f t="shared" si="4"/>
        <v>1.7882820579916015E-2</v>
      </c>
      <c r="V16" s="4">
        <f t="shared" si="5"/>
        <v>3.9828106114413168E-2</v>
      </c>
      <c r="W16" s="4">
        <f t="shared" si="6"/>
        <v>0.54811346616325873</v>
      </c>
      <c r="X16" s="4">
        <f t="shared" si="7"/>
        <v>5.0544527930420045E-2</v>
      </c>
      <c r="Y16" s="4">
        <f t="shared" si="8"/>
        <v>8.2389443385294005E-3</v>
      </c>
      <c r="Z16" s="4">
        <f t="shared" si="9"/>
        <v>1.6033668523295079E-3</v>
      </c>
    </row>
    <row r="17" spans="1:26" x14ac:dyDescent="0.35">
      <c r="A17" s="5" t="s">
        <v>82</v>
      </c>
      <c r="B17" s="3">
        <v>1586128</v>
      </c>
      <c r="C17" s="2">
        <v>0.67</v>
      </c>
      <c r="D17" s="2">
        <v>75303</v>
      </c>
      <c r="E17" s="2">
        <v>455833</v>
      </c>
      <c r="F17" s="2">
        <v>252952</v>
      </c>
      <c r="G17" s="2">
        <v>19292</v>
      </c>
      <c r="H17" s="2">
        <v>38320</v>
      </c>
      <c r="I17" s="2">
        <v>394098</v>
      </c>
      <c r="J17" s="2">
        <v>45235</v>
      </c>
      <c r="K17" s="2">
        <v>7006</v>
      </c>
      <c r="L17" s="2">
        <v>1085</v>
      </c>
      <c r="M17" s="5" t="s">
        <v>45</v>
      </c>
      <c r="N17" s="5"/>
      <c r="O17" s="7"/>
      <c r="P17" s="5">
        <f t="shared" si="0"/>
        <v>1289124</v>
      </c>
      <c r="Q17" s="5" t="s">
        <v>82</v>
      </c>
      <c r="R17" s="8">
        <f t="shared" si="1"/>
        <v>5.841408584434081E-2</v>
      </c>
      <c r="S17" s="8">
        <f t="shared" si="2"/>
        <v>0.35359903314188551</v>
      </c>
      <c r="T17" s="8">
        <f t="shared" si="3"/>
        <v>0.19622006882192869</v>
      </c>
      <c r="U17" s="8">
        <f t="shared" si="4"/>
        <v>1.4965201175371803E-2</v>
      </c>
      <c r="V17" s="8">
        <f t="shared" si="5"/>
        <v>2.9725612121099289E-2</v>
      </c>
      <c r="W17" s="8">
        <f t="shared" si="6"/>
        <v>0.30570992394835561</v>
      </c>
      <c r="X17" s="8">
        <f t="shared" si="7"/>
        <v>3.5089719840760085E-2</v>
      </c>
      <c r="Y17" s="8">
        <f t="shared" si="8"/>
        <v>5.4346982912427356E-3</v>
      </c>
      <c r="Z17" s="8">
        <f t="shared" si="9"/>
        <v>8.4165681501546785E-4</v>
      </c>
    </row>
    <row r="18" spans="1:26" x14ac:dyDescent="0.35">
      <c r="A18" s="5" t="s">
        <v>58</v>
      </c>
      <c r="B18" s="3">
        <v>18790655</v>
      </c>
      <c r="C18" s="2">
        <v>0.72</v>
      </c>
      <c r="D18" s="2">
        <v>78433</v>
      </c>
      <c r="E18" s="2">
        <v>569053</v>
      </c>
      <c r="F18" s="2">
        <v>457529</v>
      </c>
      <c r="G18" s="2">
        <v>169616</v>
      </c>
      <c r="H18" s="2">
        <v>101905</v>
      </c>
      <c r="I18" s="2">
        <v>733652</v>
      </c>
      <c r="J18" s="2">
        <v>158813</v>
      </c>
      <c r="K18" s="2">
        <v>13168</v>
      </c>
      <c r="L18" s="2">
        <v>3444</v>
      </c>
      <c r="M18" s="5" t="s">
        <v>57</v>
      </c>
      <c r="N18" s="5"/>
      <c r="O18" s="2"/>
      <c r="P18" s="5">
        <f t="shared" si="0"/>
        <v>2285613</v>
      </c>
      <c r="Q18" s="5" t="s">
        <v>58</v>
      </c>
      <c r="R18" s="8">
        <f t="shared" si="1"/>
        <v>3.4315958125894455E-2</v>
      </c>
      <c r="S18" s="8">
        <f t="shared" si="2"/>
        <v>0.24897172005934512</v>
      </c>
      <c r="T18" s="8">
        <f t="shared" si="3"/>
        <v>0.20017780787911163</v>
      </c>
      <c r="U18" s="8">
        <f t="shared" si="4"/>
        <v>7.4210288443406644E-2</v>
      </c>
      <c r="V18" s="8">
        <f t="shared" si="5"/>
        <v>4.4585413191122032E-2</v>
      </c>
      <c r="W18" s="8">
        <f t="shared" si="6"/>
        <v>0.32098697373527363</v>
      </c>
      <c r="X18" s="8">
        <f t="shared" si="7"/>
        <v>6.9483766499403007E-2</v>
      </c>
      <c r="Y18" s="8">
        <f t="shared" si="8"/>
        <v>5.7612552956252871E-3</v>
      </c>
      <c r="Z18" s="8">
        <f t="shared" si="9"/>
        <v>1.5068167708181569E-3</v>
      </c>
    </row>
    <row r="19" spans="1:26" x14ac:dyDescent="0.35">
      <c r="A19" s="5" t="s">
        <v>47</v>
      </c>
      <c r="B19" s="3">
        <v>23177622</v>
      </c>
      <c r="C19" s="2">
        <v>0.88</v>
      </c>
      <c r="D19" s="2">
        <v>85291</v>
      </c>
      <c r="E19" s="2">
        <v>211550</v>
      </c>
      <c r="F19" s="2">
        <v>569728</v>
      </c>
      <c r="G19" s="2">
        <v>133776</v>
      </c>
      <c r="H19" s="2">
        <v>133494</v>
      </c>
      <c r="I19" s="2">
        <v>1082750</v>
      </c>
      <c r="J19" s="2">
        <v>209746</v>
      </c>
      <c r="K19" s="2">
        <v>17209</v>
      </c>
      <c r="L19" s="2">
        <v>3893</v>
      </c>
      <c r="M19" s="5" t="s">
        <v>57</v>
      </c>
      <c r="N19" s="5"/>
      <c r="O19" s="2"/>
      <c r="P19" s="5">
        <f t="shared" si="0"/>
        <v>2447437</v>
      </c>
      <c r="Q19" s="5" t="s">
        <v>47</v>
      </c>
      <c r="R19" s="8">
        <f t="shared" si="1"/>
        <v>3.4849109496996246E-2</v>
      </c>
      <c r="S19" s="8">
        <f t="shared" si="2"/>
        <v>8.6437362841208981E-2</v>
      </c>
      <c r="T19" s="8">
        <f t="shared" si="3"/>
        <v>0.23278556301959968</v>
      </c>
      <c r="U19" s="8">
        <f t="shared" si="4"/>
        <v>5.4659629645216611E-2</v>
      </c>
      <c r="V19" s="8">
        <f t="shared" si="5"/>
        <v>5.4544407067475077E-2</v>
      </c>
      <c r="W19" s="8">
        <f t="shared" si="6"/>
        <v>0.44240158173632255</v>
      </c>
      <c r="X19" s="8">
        <f t="shared" si="7"/>
        <v>8.5700265216224161E-2</v>
      </c>
      <c r="Y19" s="8">
        <f t="shared" si="8"/>
        <v>7.0314373771418835E-3</v>
      </c>
      <c r="Z19" s="8">
        <f t="shared" si="9"/>
        <v>1.5906435998148266E-3</v>
      </c>
    </row>
    <row r="20" spans="1:26" x14ac:dyDescent="0.35">
      <c r="A20" s="5" t="s">
        <v>51</v>
      </c>
      <c r="B20" s="3">
        <v>14797865</v>
      </c>
      <c r="C20" s="2">
        <v>0.9</v>
      </c>
      <c r="D20" s="2">
        <v>132167</v>
      </c>
      <c r="E20" s="2">
        <v>198255</v>
      </c>
      <c r="F20" s="2">
        <v>596453</v>
      </c>
      <c r="G20" s="2">
        <v>148799</v>
      </c>
      <c r="H20" s="2">
        <v>156808</v>
      </c>
      <c r="I20" s="2">
        <v>859797</v>
      </c>
      <c r="J20" s="2">
        <v>239360</v>
      </c>
      <c r="K20" s="2">
        <v>18110</v>
      </c>
      <c r="L20" s="2">
        <v>5120</v>
      </c>
      <c r="M20" s="5" t="s">
        <v>57</v>
      </c>
      <c r="N20" s="5"/>
      <c r="O20" s="2"/>
      <c r="P20" s="5">
        <f t="shared" si="0"/>
        <v>2354869</v>
      </c>
      <c r="Q20" s="5" t="s">
        <v>51</v>
      </c>
      <c r="R20" s="8">
        <f t="shared" si="1"/>
        <v>5.6124990392246873E-2</v>
      </c>
      <c r="S20" s="8">
        <f t="shared" si="2"/>
        <v>8.4189396522694041E-2</v>
      </c>
      <c r="T20" s="8">
        <f t="shared" si="3"/>
        <v>0.25328500226551881</v>
      </c>
      <c r="U20" s="8">
        <f t="shared" si="4"/>
        <v>6.3187803652772198E-2</v>
      </c>
      <c r="V20" s="8">
        <f t="shared" si="5"/>
        <v>6.6588842096948916E-2</v>
      </c>
      <c r="W20" s="8">
        <f t="shared" si="6"/>
        <v>0.36511457749879078</v>
      </c>
      <c r="X20" s="8">
        <f t="shared" si="7"/>
        <v>0.1016447199398353</v>
      </c>
      <c r="Y20" s="8">
        <f t="shared" si="8"/>
        <v>7.6904490228543497E-3</v>
      </c>
      <c r="Z20" s="8">
        <f t="shared" si="9"/>
        <v>2.174218608338723E-3</v>
      </c>
    </row>
    <row r="21" spans="1:26" x14ac:dyDescent="0.35">
      <c r="A21" s="5" t="s">
        <v>52</v>
      </c>
      <c r="B21" s="3">
        <v>15847263</v>
      </c>
      <c r="C21" s="2">
        <v>0.91</v>
      </c>
      <c r="D21" s="2">
        <v>110997</v>
      </c>
      <c r="E21" s="2">
        <v>211357</v>
      </c>
      <c r="F21" s="2">
        <v>554922</v>
      </c>
      <c r="G21" s="2">
        <v>147940</v>
      </c>
      <c r="H21" s="2">
        <v>136478</v>
      </c>
      <c r="I21" s="2">
        <v>852804</v>
      </c>
      <c r="J21" s="2">
        <v>216168</v>
      </c>
      <c r="K21" s="2">
        <v>31495</v>
      </c>
      <c r="L21" s="2">
        <v>12977</v>
      </c>
      <c r="M21" s="5" t="s">
        <v>57</v>
      </c>
      <c r="N21" s="5"/>
      <c r="O21" s="2"/>
      <c r="P21" s="5">
        <f t="shared" si="0"/>
        <v>2275138</v>
      </c>
      <c r="Q21" s="5" t="s">
        <v>52</v>
      </c>
      <c r="R21" s="8">
        <f t="shared" si="1"/>
        <v>4.8786930726839428E-2</v>
      </c>
      <c r="S21" s="8">
        <f t="shared" si="2"/>
        <v>9.2898540659951179E-2</v>
      </c>
      <c r="T21" s="8">
        <f t="shared" si="3"/>
        <v>0.24390696300620007</v>
      </c>
      <c r="U21" s="8">
        <f t="shared" si="4"/>
        <v>6.5024627077566288E-2</v>
      </c>
      <c r="V21" s="8">
        <f t="shared" si="5"/>
        <v>5.9986690917210296E-2</v>
      </c>
      <c r="W21" s="8">
        <f t="shared" si="6"/>
        <v>0.37483616378435064</v>
      </c>
      <c r="X21" s="8">
        <f t="shared" si="7"/>
        <v>9.5013137664616387E-2</v>
      </c>
      <c r="Y21" s="8">
        <f t="shared" si="8"/>
        <v>1.3843116329646818E-2</v>
      </c>
      <c r="Z21" s="8">
        <f t="shared" si="9"/>
        <v>5.7038298336188837E-3</v>
      </c>
    </row>
    <row r="22" spans="1:26" x14ac:dyDescent="0.35">
      <c r="A22" s="5" t="s">
        <v>53</v>
      </c>
      <c r="B22" s="3">
        <v>18493269</v>
      </c>
      <c r="C22" s="2">
        <v>0.75</v>
      </c>
      <c r="D22" s="2">
        <v>89730</v>
      </c>
      <c r="E22" s="2">
        <v>531451</v>
      </c>
      <c r="F22" s="2">
        <v>492295</v>
      </c>
      <c r="G22" s="2">
        <v>157189</v>
      </c>
      <c r="H22" s="2">
        <v>117857</v>
      </c>
      <c r="I22" s="2">
        <v>764347</v>
      </c>
      <c r="J22" s="2">
        <v>184402</v>
      </c>
      <c r="K22" s="2">
        <v>19908</v>
      </c>
      <c r="L22" s="2">
        <v>6858</v>
      </c>
      <c r="M22" s="5" t="s">
        <v>57</v>
      </c>
      <c r="N22" s="5"/>
      <c r="O22" s="2"/>
      <c r="P22" s="5">
        <f t="shared" si="0"/>
        <v>2364037</v>
      </c>
      <c r="Q22" s="5" t="s">
        <v>53</v>
      </c>
      <c r="R22" s="8">
        <f t="shared" si="1"/>
        <v>3.7956258721838956E-2</v>
      </c>
      <c r="S22" s="8">
        <f t="shared" si="2"/>
        <v>0.22480654913607528</v>
      </c>
      <c r="T22" s="8">
        <f t="shared" si="3"/>
        <v>0.20824335659721063</v>
      </c>
      <c r="U22" s="8">
        <f t="shared" si="4"/>
        <v>6.6491768106844346E-2</v>
      </c>
      <c r="V22" s="8">
        <f t="shared" si="5"/>
        <v>4.9854126648609984E-2</v>
      </c>
      <c r="W22" s="8">
        <f t="shared" si="6"/>
        <v>0.32332277371293255</v>
      </c>
      <c r="X22" s="8">
        <f t="shared" si="7"/>
        <v>7.8003009259161343E-2</v>
      </c>
      <c r="Y22" s="8">
        <f t="shared" si="8"/>
        <v>8.4211879932505288E-3</v>
      </c>
      <c r="Z22" s="8">
        <f t="shared" si="9"/>
        <v>2.9009698240763577E-3</v>
      </c>
    </row>
    <row r="23" spans="1:26" x14ac:dyDescent="0.35">
      <c r="A23" s="5" t="s">
        <v>54</v>
      </c>
      <c r="B23" s="3">
        <v>25877137</v>
      </c>
      <c r="C23" s="2">
        <v>0.89</v>
      </c>
      <c r="D23" s="2">
        <v>150327</v>
      </c>
      <c r="E23" s="2">
        <v>191068</v>
      </c>
      <c r="F23" s="2">
        <v>620180</v>
      </c>
      <c r="G23" s="2">
        <v>152486</v>
      </c>
      <c r="H23" s="2">
        <v>154299</v>
      </c>
      <c r="I23" s="2">
        <v>985120</v>
      </c>
      <c r="J23" s="2">
        <v>215110</v>
      </c>
      <c r="K23" s="2">
        <v>16659</v>
      </c>
      <c r="L23" s="2">
        <v>4921</v>
      </c>
      <c r="M23" s="5" t="s">
        <v>57</v>
      </c>
      <c r="N23" s="5"/>
      <c r="O23" s="2"/>
      <c r="P23" s="5">
        <f t="shared" si="0"/>
        <v>2490170</v>
      </c>
      <c r="Q23" s="5" t="s">
        <v>54</v>
      </c>
      <c r="R23" s="8">
        <f t="shared" si="1"/>
        <v>6.0368167635141377E-2</v>
      </c>
      <c r="S23" s="8">
        <f t="shared" si="2"/>
        <v>7.672889802704233E-2</v>
      </c>
      <c r="T23" s="8">
        <f t="shared" si="3"/>
        <v>0.24905126959203588</v>
      </c>
      <c r="U23" s="8">
        <f t="shared" si="4"/>
        <v>6.1235176714842764E-2</v>
      </c>
      <c r="V23" s="8">
        <f t="shared" si="5"/>
        <v>6.1963239457547073E-2</v>
      </c>
      <c r="W23" s="8">
        <f t="shared" si="6"/>
        <v>0.39560351301316776</v>
      </c>
      <c r="X23" s="8">
        <f t="shared" si="7"/>
        <v>8.6383660553295563E-2</v>
      </c>
      <c r="Y23" s="8">
        <f t="shared" si="8"/>
        <v>6.6899047053012445E-3</v>
      </c>
      <c r="Z23" s="8">
        <f t="shared" si="9"/>
        <v>1.9761703016259935E-3</v>
      </c>
    </row>
    <row r="24" spans="1:26" x14ac:dyDescent="0.35">
      <c r="A24" s="5" t="s">
        <v>55</v>
      </c>
      <c r="B24" s="3">
        <v>23276738</v>
      </c>
      <c r="C24" s="2">
        <v>0.89</v>
      </c>
      <c r="D24" s="2">
        <v>117254</v>
      </c>
      <c r="E24" s="2">
        <v>197114</v>
      </c>
      <c r="F24" s="2">
        <v>601466</v>
      </c>
      <c r="G24" s="2">
        <v>131241</v>
      </c>
      <c r="H24" s="2">
        <v>144084</v>
      </c>
      <c r="I24" s="2">
        <v>1023220</v>
      </c>
      <c r="J24" s="2">
        <v>210315</v>
      </c>
      <c r="K24" s="2">
        <v>13459</v>
      </c>
      <c r="L24" s="2">
        <v>3523</v>
      </c>
      <c r="M24" s="5" t="s">
        <v>57</v>
      </c>
      <c r="N24" s="5"/>
      <c r="O24" s="2"/>
      <c r="P24" s="5">
        <f t="shared" si="0"/>
        <v>2441676</v>
      </c>
      <c r="Q24" s="5" t="s">
        <v>55</v>
      </c>
      <c r="R24" s="8">
        <f t="shared" si="1"/>
        <v>4.8021932475889512E-2</v>
      </c>
      <c r="S24" s="8">
        <f t="shared" si="2"/>
        <v>8.0728974687878333E-2</v>
      </c>
      <c r="T24" s="8">
        <f t="shared" si="3"/>
        <v>0.24633325633704062</v>
      </c>
      <c r="U24" s="8">
        <f t="shared" si="4"/>
        <v>5.3750374742594843E-2</v>
      </c>
      <c r="V24" s="8">
        <f t="shared" si="5"/>
        <v>5.9010286377062314E-2</v>
      </c>
      <c r="W24" s="8">
        <f t="shared" si="6"/>
        <v>0.41906460971889803</v>
      </c>
      <c r="X24" s="8">
        <f t="shared" si="7"/>
        <v>8.6135506922294353E-2</v>
      </c>
      <c r="Y24" s="8">
        <f t="shared" si="8"/>
        <v>5.5121973595186257E-3</v>
      </c>
      <c r="Z24" s="8">
        <f t="shared" si="9"/>
        <v>1.4428613788233984E-3</v>
      </c>
    </row>
    <row r="25" spans="1:26" x14ac:dyDescent="0.35">
      <c r="A25" s="5" t="s">
        <v>46</v>
      </c>
      <c r="B25" s="3">
        <v>23497019</v>
      </c>
      <c r="C25" s="2">
        <v>0.88</v>
      </c>
      <c r="D25" s="2">
        <v>119032</v>
      </c>
      <c r="E25" s="2">
        <v>201704</v>
      </c>
      <c r="F25" s="2">
        <v>610749</v>
      </c>
      <c r="G25" s="2">
        <v>145839</v>
      </c>
      <c r="H25" s="2">
        <v>148321</v>
      </c>
      <c r="I25" s="2">
        <v>1073910</v>
      </c>
      <c r="J25" s="2">
        <v>209566</v>
      </c>
      <c r="K25" s="2">
        <v>12218</v>
      </c>
      <c r="L25" s="2">
        <v>3088</v>
      </c>
      <c r="M25" s="5" t="s">
        <v>57</v>
      </c>
      <c r="N25" s="5"/>
      <c r="O25" s="2"/>
      <c r="P25" s="5">
        <f t="shared" si="0"/>
        <v>2524427</v>
      </c>
      <c r="Q25" s="5" t="s">
        <v>46</v>
      </c>
      <c r="R25" s="8">
        <f t="shared" si="1"/>
        <v>4.7152086394258975E-2</v>
      </c>
      <c r="S25" s="8">
        <f t="shared" si="2"/>
        <v>7.9900904244804866E-2</v>
      </c>
      <c r="T25" s="8">
        <f t="shared" si="3"/>
        <v>0.2419356947140876</v>
      </c>
      <c r="U25" s="8">
        <f t="shared" si="4"/>
        <v>5.7771129844515212E-2</v>
      </c>
      <c r="V25" s="8">
        <f t="shared" si="5"/>
        <v>5.8754323258307727E-2</v>
      </c>
      <c r="W25" s="8">
        <f t="shared" si="6"/>
        <v>0.42540742909182955</v>
      </c>
      <c r="X25" s="8">
        <f t="shared" si="7"/>
        <v>8.3015274357309599E-2</v>
      </c>
      <c r="Y25" s="8">
        <f t="shared" si="8"/>
        <v>4.8399102053654159E-3</v>
      </c>
      <c r="Z25" s="8">
        <f t="shared" si="9"/>
        <v>1.2232478895210675E-3</v>
      </c>
    </row>
    <row r="26" spans="1:26" x14ac:dyDescent="0.35">
      <c r="A26" s="5" t="s">
        <v>59</v>
      </c>
      <c r="B26" s="3">
        <v>19582603</v>
      </c>
      <c r="C26" s="2">
        <v>0.72</v>
      </c>
      <c r="D26" s="2">
        <v>87605</v>
      </c>
      <c r="E26" s="2">
        <v>550568</v>
      </c>
      <c r="F26" s="2">
        <v>494581</v>
      </c>
      <c r="G26" s="2">
        <v>177410</v>
      </c>
      <c r="H26" s="2">
        <v>108839</v>
      </c>
      <c r="I26" s="2">
        <v>853315</v>
      </c>
      <c r="J26" s="2">
        <v>163250</v>
      </c>
      <c r="K26" s="2">
        <v>12714</v>
      </c>
      <c r="L26" s="2">
        <v>3361</v>
      </c>
      <c r="M26" s="5" t="s">
        <v>57</v>
      </c>
      <c r="N26" s="5"/>
      <c r="O26" s="2"/>
      <c r="P26" s="5">
        <f t="shared" si="0"/>
        <v>2451643</v>
      </c>
      <c r="Q26" s="5" t="s">
        <v>59</v>
      </c>
      <c r="R26" s="8">
        <f t="shared" si="1"/>
        <v>3.5733179749253871E-2</v>
      </c>
      <c r="S26" s="8">
        <f t="shared" si="2"/>
        <v>0.22457103256877123</v>
      </c>
      <c r="T26" s="8">
        <f t="shared" si="3"/>
        <v>0.20173451028555137</v>
      </c>
      <c r="U26" s="8">
        <f t="shared" si="4"/>
        <v>7.2363716903317485E-2</v>
      </c>
      <c r="V26" s="8">
        <f t="shared" si="5"/>
        <v>4.4394310264585832E-2</v>
      </c>
      <c r="W26" s="8">
        <f t="shared" si="6"/>
        <v>0.34805842449328878</v>
      </c>
      <c r="X26" s="8">
        <f t="shared" si="7"/>
        <v>6.6587998334178347E-2</v>
      </c>
      <c r="Y26" s="8">
        <f t="shared" si="8"/>
        <v>5.1859100203414605E-3</v>
      </c>
      <c r="Z26" s="8">
        <f t="shared" si="9"/>
        <v>1.3709173807116288E-3</v>
      </c>
    </row>
    <row r="27" spans="1:26" x14ac:dyDescent="0.35">
      <c r="A27" s="5" t="s">
        <v>48</v>
      </c>
      <c r="B27" s="3">
        <v>1391194</v>
      </c>
      <c r="C27" s="2">
        <v>0.61</v>
      </c>
      <c r="D27" s="2">
        <v>18769</v>
      </c>
      <c r="E27" s="2">
        <v>184747</v>
      </c>
      <c r="F27" s="2">
        <v>164377</v>
      </c>
      <c r="G27" s="2">
        <v>17917</v>
      </c>
      <c r="H27" s="2">
        <v>16895</v>
      </c>
      <c r="I27" s="2">
        <v>579046</v>
      </c>
      <c r="J27" s="2">
        <v>30830</v>
      </c>
      <c r="K27" s="2">
        <v>2270</v>
      </c>
      <c r="L27" s="2">
        <v>771</v>
      </c>
      <c r="M27" s="5" t="s">
        <v>57</v>
      </c>
      <c r="N27" s="5"/>
      <c r="O27" s="2"/>
      <c r="P27" s="5">
        <f t="shared" si="0"/>
        <v>1015622</v>
      </c>
      <c r="Q27" s="5" t="s">
        <v>48</v>
      </c>
      <c r="R27" s="8">
        <f t="shared" si="1"/>
        <v>1.8480300741811423E-2</v>
      </c>
      <c r="S27" s="8">
        <f t="shared" si="2"/>
        <v>0.18190527578173771</v>
      </c>
      <c r="T27" s="8">
        <f t="shared" si="3"/>
        <v>0.16184860115279109</v>
      </c>
      <c r="U27" s="8">
        <f t="shared" si="4"/>
        <v>1.7641405956152979E-2</v>
      </c>
      <c r="V27" s="8">
        <f t="shared" si="5"/>
        <v>1.6635126060680055E-2</v>
      </c>
      <c r="W27" s="8">
        <f t="shared" si="6"/>
        <v>0.57013928410373149</v>
      </c>
      <c r="X27" s="8">
        <f t="shared" si="7"/>
        <v>3.0355781974002138E-2</v>
      </c>
      <c r="Y27" s="8">
        <f t="shared" si="8"/>
        <v>2.2350835251697975E-3</v>
      </c>
      <c r="Z27" s="8">
        <f t="shared" si="9"/>
        <v>7.591407039233101E-4</v>
      </c>
    </row>
    <row r="28" spans="1:26" x14ac:dyDescent="0.35">
      <c r="A28" s="2" t="s">
        <v>67</v>
      </c>
      <c r="B28" s="3">
        <v>32638239</v>
      </c>
      <c r="C28" s="2">
        <v>0.94</v>
      </c>
      <c r="D28" s="2">
        <v>59111</v>
      </c>
      <c r="E28" s="2">
        <v>218684</v>
      </c>
      <c r="F28" s="2">
        <v>372539</v>
      </c>
      <c r="G28" s="2">
        <v>11183</v>
      </c>
      <c r="H28" s="2">
        <v>83432</v>
      </c>
      <c r="I28" s="2">
        <v>1017610</v>
      </c>
      <c r="J28" s="2">
        <v>167763</v>
      </c>
      <c r="K28" s="2">
        <v>75822</v>
      </c>
      <c r="L28" s="2">
        <v>13441</v>
      </c>
      <c r="M28" s="2" t="s">
        <v>68</v>
      </c>
      <c r="N28" s="2"/>
      <c r="O28" s="2"/>
      <c r="P28" s="5">
        <f t="shared" si="0"/>
        <v>2019585</v>
      </c>
      <c r="Q28" s="2" t="s">
        <v>67</v>
      </c>
      <c r="R28" s="8">
        <f t="shared" si="1"/>
        <v>2.9268884449032848E-2</v>
      </c>
      <c r="S28" s="8">
        <f t="shared" si="2"/>
        <v>0.10828165192353875</v>
      </c>
      <c r="T28" s="8">
        <f t="shared" si="3"/>
        <v>0.18446314465595653</v>
      </c>
      <c r="U28" s="8">
        <f t="shared" si="4"/>
        <v>5.5372762225902846E-3</v>
      </c>
      <c r="V28" s="8">
        <f t="shared" si="5"/>
        <v>4.1311457551922795E-2</v>
      </c>
      <c r="W28" s="8">
        <f t="shared" si="6"/>
        <v>0.50387084475275856</v>
      </c>
      <c r="X28" s="8">
        <f t="shared" si="7"/>
        <v>8.3068056061022438E-2</v>
      </c>
      <c r="Y28" s="8">
        <f t="shared" si="8"/>
        <v>3.7543356679713903E-2</v>
      </c>
      <c r="Z28" s="8">
        <f t="shared" si="9"/>
        <v>6.6553277034638305E-3</v>
      </c>
    </row>
    <row r="29" spans="1:26" x14ac:dyDescent="0.35">
      <c r="A29" s="2" t="s">
        <v>69</v>
      </c>
      <c r="B29" s="3">
        <v>14690995</v>
      </c>
      <c r="C29" s="2">
        <v>0.95</v>
      </c>
      <c r="D29" s="2">
        <v>25677</v>
      </c>
      <c r="E29" s="2">
        <v>213347</v>
      </c>
      <c r="F29" s="2">
        <v>190666</v>
      </c>
      <c r="G29" s="2">
        <v>4942</v>
      </c>
      <c r="H29" s="2">
        <v>40442</v>
      </c>
      <c r="I29" s="2">
        <v>848522</v>
      </c>
      <c r="J29" s="2">
        <v>135975</v>
      </c>
      <c r="K29" s="2">
        <v>89052</v>
      </c>
      <c r="L29" s="2">
        <v>10382</v>
      </c>
      <c r="M29" s="2" t="s">
        <v>68</v>
      </c>
      <c r="N29" s="2"/>
      <c r="O29" s="2"/>
      <c r="P29" s="5">
        <f t="shared" si="0"/>
        <v>1559005</v>
      </c>
      <c r="Q29" s="2" t="s">
        <v>69</v>
      </c>
      <c r="R29" s="8">
        <f t="shared" si="1"/>
        <v>1.6470120365232953E-2</v>
      </c>
      <c r="S29" s="8">
        <f t="shared" si="2"/>
        <v>0.13684818201352786</v>
      </c>
      <c r="T29" s="8">
        <f t="shared" si="3"/>
        <v>0.12229980019307186</v>
      </c>
      <c r="U29" s="8">
        <f t="shared" si="4"/>
        <v>3.1699705902161956E-3</v>
      </c>
      <c r="V29" s="8">
        <f t="shared" si="5"/>
        <v>2.5940904615443825E-2</v>
      </c>
      <c r="W29" s="8">
        <f t="shared" si="6"/>
        <v>0.54427150650575207</v>
      </c>
      <c r="X29" s="8">
        <f t="shared" si="7"/>
        <v>8.7219091664234555E-2</v>
      </c>
      <c r="Y29" s="8">
        <f t="shared" si="8"/>
        <v>5.7121048360973828E-2</v>
      </c>
      <c r="Z29" s="8">
        <f t="shared" si="9"/>
        <v>6.6593756915468523E-3</v>
      </c>
    </row>
    <row r="30" spans="1:26" x14ac:dyDescent="0.35">
      <c r="A30" s="2" t="s">
        <v>70</v>
      </c>
      <c r="B30" s="3">
        <v>21751143</v>
      </c>
      <c r="C30" s="2">
        <v>0.95</v>
      </c>
      <c r="D30" s="2">
        <v>119136</v>
      </c>
      <c r="E30" s="2">
        <v>181844</v>
      </c>
      <c r="F30" s="2">
        <v>328004</v>
      </c>
      <c r="G30" s="2">
        <v>22078</v>
      </c>
      <c r="H30" s="2">
        <v>75453</v>
      </c>
      <c r="I30" s="2">
        <v>910586</v>
      </c>
      <c r="J30" s="2">
        <v>157308</v>
      </c>
      <c r="K30" s="2">
        <v>52041</v>
      </c>
      <c r="L30" s="2">
        <v>6358</v>
      </c>
      <c r="M30" s="2" t="s">
        <v>68</v>
      </c>
      <c r="N30" s="2"/>
      <c r="O30" s="2"/>
      <c r="P30" s="5">
        <f t="shared" si="0"/>
        <v>1852808</v>
      </c>
      <c r="Q30" s="2" t="s">
        <v>70</v>
      </c>
      <c r="R30" s="8">
        <f t="shared" si="1"/>
        <v>6.4300240499825134E-2</v>
      </c>
      <c r="S30" s="8">
        <f t="shared" si="2"/>
        <v>9.8145085729336223E-2</v>
      </c>
      <c r="T30" s="8">
        <f t="shared" si="3"/>
        <v>0.1770307554803304</v>
      </c>
      <c r="U30" s="8">
        <f t="shared" si="4"/>
        <v>1.1915967547635804E-2</v>
      </c>
      <c r="V30" s="8">
        <f t="shared" si="5"/>
        <v>4.0723593594155463E-2</v>
      </c>
      <c r="W30" s="8">
        <f t="shared" si="6"/>
        <v>0.49146268798493964</v>
      </c>
      <c r="X30" s="8">
        <f t="shared" si="7"/>
        <v>8.4902483149900038E-2</v>
      </c>
      <c r="Y30" s="8">
        <f t="shared" si="8"/>
        <v>2.8087637790855824E-2</v>
      </c>
      <c r="Z30" s="8">
        <f t="shared" si="9"/>
        <v>3.4315482230214897E-3</v>
      </c>
    </row>
    <row r="31" spans="1:26" x14ac:dyDescent="0.35">
      <c r="A31" s="2" t="s">
        <v>71</v>
      </c>
      <c r="B31" s="3">
        <v>7484881</v>
      </c>
      <c r="C31" s="2">
        <v>0.96</v>
      </c>
      <c r="D31" s="2">
        <v>13955</v>
      </c>
      <c r="E31" s="2">
        <v>165279</v>
      </c>
      <c r="F31" s="2">
        <v>90798</v>
      </c>
      <c r="G31" s="2">
        <v>3617</v>
      </c>
      <c r="H31" s="2">
        <v>24777</v>
      </c>
      <c r="I31" s="2">
        <v>674468</v>
      </c>
      <c r="J31" s="2">
        <v>82533</v>
      </c>
      <c r="K31" s="2">
        <v>88733</v>
      </c>
      <c r="L31" s="2">
        <v>11198</v>
      </c>
      <c r="M31" s="2" t="s">
        <v>68</v>
      </c>
      <c r="N31" s="2"/>
      <c r="O31" s="2"/>
      <c r="P31" s="5">
        <f t="shared" si="0"/>
        <v>1155358</v>
      </c>
      <c r="Q31" s="2" t="s">
        <v>71</v>
      </c>
      <c r="R31" s="8">
        <f t="shared" si="1"/>
        <v>1.2078507267877143E-2</v>
      </c>
      <c r="S31" s="8">
        <f t="shared" si="2"/>
        <v>0.14305436063973245</v>
      </c>
      <c r="T31" s="8">
        <f t="shared" si="3"/>
        <v>7.8588627940430589E-2</v>
      </c>
      <c r="U31" s="8">
        <f t="shared" si="4"/>
        <v>3.1306313714017649E-3</v>
      </c>
      <c r="V31" s="8">
        <f t="shared" si="5"/>
        <v>2.1445300937025579E-2</v>
      </c>
      <c r="W31" s="8">
        <f t="shared" si="6"/>
        <v>0.58377403367614189</v>
      </c>
      <c r="X31" s="8">
        <f t="shared" si="7"/>
        <v>7.1435001099226389E-2</v>
      </c>
      <c r="Y31" s="8">
        <f t="shared" si="8"/>
        <v>7.6801303145864738E-2</v>
      </c>
      <c r="Z31" s="8">
        <f t="shared" si="9"/>
        <v>9.6922339222994085E-3</v>
      </c>
    </row>
    <row r="32" spans="1:26" x14ac:dyDescent="0.35">
      <c r="A32" s="2" t="s">
        <v>72</v>
      </c>
      <c r="B32" s="3">
        <v>26837960</v>
      </c>
      <c r="C32" s="2">
        <v>0.96</v>
      </c>
      <c r="D32" s="2">
        <v>20676</v>
      </c>
      <c r="E32" s="2">
        <v>373925</v>
      </c>
      <c r="F32" s="2">
        <v>456738</v>
      </c>
      <c r="G32" s="2">
        <v>351</v>
      </c>
      <c r="H32" s="2">
        <v>15118</v>
      </c>
      <c r="I32" s="2">
        <v>267035</v>
      </c>
      <c r="J32" s="2">
        <v>9516</v>
      </c>
      <c r="K32" s="2">
        <v>502877</v>
      </c>
      <c r="L32" s="2">
        <v>172757</v>
      </c>
      <c r="M32" s="2" t="s">
        <v>68</v>
      </c>
      <c r="N32" s="2"/>
      <c r="O32" s="2"/>
      <c r="P32" s="5">
        <f t="shared" si="0"/>
        <v>1818993</v>
      </c>
      <c r="Q32" s="2" t="s">
        <v>72</v>
      </c>
      <c r="R32" s="8">
        <f t="shared" si="1"/>
        <v>1.1366728733975337E-2</v>
      </c>
      <c r="S32" s="8">
        <f t="shared" si="2"/>
        <v>0.20556703626676959</v>
      </c>
      <c r="T32" s="8">
        <f t="shared" si="3"/>
        <v>0.25109387446790615</v>
      </c>
      <c r="U32" s="8">
        <f t="shared" si="4"/>
        <v>1.9296390915193187E-4</v>
      </c>
      <c r="V32" s="8">
        <f t="shared" si="5"/>
        <v>8.3111919617062848E-3</v>
      </c>
      <c r="W32" s="8">
        <f t="shared" si="6"/>
        <v>0.14680375350537359</v>
      </c>
      <c r="X32" s="8">
        <f t="shared" si="7"/>
        <v>5.2314659814523753E-3</v>
      </c>
      <c r="Y32" s="8">
        <f t="shared" si="8"/>
        <v>0.27645900781366395</v>
      </c>
      <c r="Z32" s="8">
        <f t="shared" si="9"/>
        <v>9.4973977360000836E-2</v>
      </c>
    </row>
    <row r="33" spans="1:26" x14ac:dyDescent="0.35">
      <c r="A33" s="2" t="s">
        <v>73</v>
      </c>
      <c r="B33" s="3">
        <v>20555802</v>
      </c>
      <c r="C33" s="2">
        <v>0.97</v>
      </c>
      <c r="D33" s="2">
        <v>13758</v>
      </c>
      <c r="E33" s="2">
        <v>346492</v>
      </c>
      <c r="F33" s="2">
        <v>423471</v>
      </c>
      <c r="G33" s="2">
        <v>277</v>
      </c>
      <c r="H33" s="2">
        <v>12143</v>
      </c>
      <c r="I33" s="2">
        <v>270803</v>
      </c>
      <c r="J33" s="2">
        <v>10517</v>
      </c>
      <c r="K33" s="2">
        <v>475164</v>
      </c>
      <c r="L33" s="2">
        <v>148666</v>
      </c>
      <c r="M33" s="2" t="s">
        <v>68</v>
      </c>
      <c r="N33" s="2"/>
      <c r="O33" s="2"/>
      <c r="P33" s="5">
        <f t="shared" si="0"/>
        <v>1701291</v>
      </c>
      <c r="Q33" s="2" t="s">
        <v>73</v>
      </c>
      <c r="R33" s="8">
        <f t="shared" si="1"/>
        <v>8.0867999654380112E-3</v>
      </c>
      <c r="S33" s="8">
        <f t="shared" si="2"/>
        <v>0.20366415857134376</v>
      </c>
      <c r="T33" s="8">
        <f t="shared" si="3"/>
        <v>0.24891156186684113</v>
      </c>
      <c r="U33" s="8">
        <f t="shared" si="4"/>
        <v>1.6281753092210562E-4</v>
      </c>
      <c r="V33" s="8">
        <f t="shared" si="5"/>
        <v>7.1375208591593093E-3</v>
      </c>
      <c r="W33" s="8">
        <f t="shared" si="6"/>
        <v>0.15917500298302878</v>
      </c>
      <c r="X33" s="8">
        <f t="shared" si="7"/>
        <v>6.1817760747573461E-3</v>
      </c>
      <c r="Y33" s="8">
        <f t="shared" si="8"/>
        <v>0.27929613452372343</v>
      </c>
      <c r="Z33" s="8">
        <f t="shared" si="9"/>
        <v>8.738422762478612E-2</v>
      </c>
    </row>
    <row r="34" spans="1:26" x14ac:dyDescent="0.35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5">
      <c r="A35" s="2" t="s">
        <v>12</v>
      </c>
      <c r="B35" s="2">
        <v>7065226</v>
      </c>
      <c r="C35" s="2">
        <v>0.84</v>
      </c>
      <c r="D35" s="2">
        <v>621000</v>
      </c>
      <c r="E35" s="2">
        <v>208765</v>
      </c>
      <c r="F35" s="2">
        <v>124932</v>
      </c>
      <c r="G35" s="2">
        <v>323</v>
      </c>
      <c r="H35" s="2">
        <v>29973</v>
      </c>
      <c r="I35" s="2">
        <v>153865</v>
      </c>
      <c r="J35" s="2">
        <v>40180</v>
      </c>
      <c r="K35" s="2">
        <v>167780</v>
      </c>
      <c r="L35" s="2">
        <v>16241</v>
      </c>
      <c r="M35" s="5" t="s">
        <v>60</v>
      </c>
      <c r="N35" s="5"/>
      <c r="O35" s="2"/>
      <c r="P35" s="2">
        <f t="shared" ref="P35:P76" si="10">SUM(D35:L35)</f>
        <v>1363059</v>
      </c>
      <c r="Q35" s="2" t="s">
        <v>12</v>
      </c>
      <c r="R35" s="4">
        <f t="shared" ref="R35:R76" si="11">D35/$P35</f>
        <v>0.45559289803302716</v>
      </c>
      <c r="S35" s="4">
        <f t="shared" ref="S35:S76" si="12">E35/$P35</f>
        <v>0.15315918093053932</v>
      </c>
      <c r="T35" s="4">
        <f t="shared" ref="T35:T76" si="13">F35/$P35</f>
        <v>9.1655606983997023E-2</v>
      </c>
      <c r="U35" s="4">
        <f t="shared" ref="U35:U76" si="14">G35/$P35</f>
        <v>2.3696699849382895E-4</v>
      </c>
      <c r="V35" s="4">
        <f t="shared" ref="V35:V76" si="15">H35/$P35</f>
        <v>2.1989510358685866E-2</v>
      </c>
      <c r="W35" s="4">
        <f t="shared" ref="W35:W76" si="16">I35/$P35</f>
        <v>0.11288212762617025</v>
      </c>
      <c r="X35" s="4">
        <f t="shared" ref="X35:X76" si="17">J35/$P35</f>
        <v>2.9477814239882501E-2</v>
      </c>
      <c r="Y35" s="4">
        <f t="shared" ref="Y35:Y76" si="18">K35/$P35</f>
        <v>0.12309078330431772</v>
      </c>
      <c r="Z35" s="4">
        <f t="shared" ref="Z35:Z76" si="19">L35/$P35</f>
        <v>1.1915111524886304E-2</v>
      </c>
    </row>
    <row r="36" spans="1:26" x14ac:dyDescent="0.35">
      <c r="A36" s="2" t="s">
        <v>13</v>
      </c>
      <c r="B36" s="2">
        <v>15183145</v>
      </c>
      <c r="C36" s="2">
        <v>0.95</v>
      </c>
      <c r="D36" s="2">
        <v>207612</v>
      </c>
      <c r="E36" s="2">
        <v>250025</v>
      </c>
      <c r="F36" s="2">
        <v>426586</v>
      </c>
      <c r="G36" s="2">
        <v>175</v>
      </c>
      <c r="H36" s="2">
        <v>34824</v>
      </c>
      <c r="I36" s="2">
        <v>402905</v>
      </c>
      <c r="J36" s="2">
        <v>79032</v>
      </c>
      <c r="K36" s="2">
        <v>245392</v>
      </c>
      <c r="L36" s="2">
        <v>60199</v>
      </c>
      <c r="M36" s="5" t="s">
        <v>60</v>
      </c>
      <c r="N36" s="5"/>
      <c r="O36" s="2"/>
      <c r="P36" s="2">
        <f t="shared" si="10"/>
        <v>1706750</v>
      </c>
      <c r="Q36" s="2" t="s">
        <v>13</v>
      </c>
      <c r="R36" s="4">
        <f t="shared" si="11"/>
        <v>0.12164171671305112</v>
      </c>
      <c r="S36" s="4">
        <f t="shared" si="12"/>
        <v>0.14649187051413506</v>
      </c>
      <c r="T36" s="4">
        <f t="shared" si="13"/>
        <v>0.24994053024754651</v>
      </c>
      <c r="U36" s="4">
        <f t="shared" si="14"/>
        <v>1.025340559542991E-4</v>
      </c>
      <c r="V36" s="4">
        <f t="shared" si="15"/>
        <v>2.0403691226014355E-2</v>
      </c>
      <c r="W36" s="4">
        <f t="shared" si="16"/>
        <v>0.23606562179581075</v>
      </c>
      <c r="X36" s="4">
        <f t="shared" si="17"/>
        <v>4.6305551486743812E-2</v>
      </c>
      <c r="Y36" s="4">
        <f t="shared" si="18"/>
        <v>0.14377735462135638</v>
      </c>
      <c r="Z36" s="4">
        <f t="shared" si="19"/>
        <v>3.5271129339387725E-2</v>
      </c>
    </row>
    <row r="37" spans="1:26" x14ac:dyDescent="0.35">
      <c r="A37" s="2" t="s">
        <v>92</v>
      </c>
      <c r="B37" s="2">
        <v>3854195</v>
      </c>
      <c r="C37" s="2">
        <v>0.87</v>
      </c>
      <c r="D37" s="2">
        <v>56426</v>
      </c>
      <c r="E37" s="2">
        <v>193335</v>
      </c>
      <c r="F37" s="2">
        <v>704930</v>
      </c>
      <c r="G37" s="2">
        <v>194</v>
      </c>
      <c r="H37" s="2">
        <v>267865</v>
      </c>
      <c r="I37" s="2">
        <v>778952</v>
      </c>
      <c r="J37" s="2">
        <v>217178</v>
      </c>
      <c r="K37" s="2">
        <v>44911</v>
      </c>
      <c r="L37" s="2">
        <v>8165</v>
      </c>
      <c r="M37" s="5" t="s">
        <v>60</v>
      </c>
      <c r="N37" s="5"/>
      <c r="O37" s="2"/>
      <c r="P37" s="2">
        <f t="shared" si="10"/>
        <v>2271956</v>
      </c>
      <c r="Q37" s="2" t="s">
        <v>92</v>
      </c>
      <c r="R37" s="4">
        <f t="shared" si="11"/>
        <v>2.4835868300266378E-2</v>
      </c>
      <c r="S37" s="4">
        <f t="shared" si="12"/>
        <v>8.5096278272994721E-2</v>
      </c>
      <c r="T37" s="4">
        <f t="shared" si="13"/>
        <v>0.31027449475253921</v>
      </c>
      <c r="U37" s="4">
        <f t="shared" si="14"/>
        <v>8.5388977603439501E-5</v>
      </c>
      <c r="V37" s="4">
        <f t="shared" si="15"/>
        <v>0.11790061075126455</v>
      </c>
      <c r="W37" s="4">
        <f t="shared" si="16"/>
        <v>0.34285523135131141</v>
      </c>
      <c r="X37" s="4">
        <f t="shared" si="17"/>
        <v>9.559075968020507E-2</v>
      </c>
      <c r="Y37" s="4">
        <f t="shared" si="18"/>
        <v>1.9767548315196243E-2</v>
      </c>
      <c r="Z37" s="4">
        <f t="shared" si="19"/>
        <v>3.5938195986189875E-3</v>
      </c>
    </row>
    <row r="38" spans="1:26" x14ac:dyDescent="0.35">
      <c r="A38" s="2" t="s">
        <v>93</v>
      </c>
      <c r="B38" s="2">
        <v>4658807</v>
      </c>
      <c r="C38" s="2">
        <v>0.54</v>
      </c>
      <c r="D38" s="2">
        <v>70880</v>
      </c>
      <c r="E38" s="2">
        <v>32370</v>
      </c>
      <c r="F38" s="2">
        <v>1537948</v>
      </c>
      <c r="G38" s="2">
        <v>10</v>
      </c>
      <c r="H38" s="2">
        <v>90694</v>
      </c>
      <c r="I38" s="2">
        <v>313278</v>
      </c>
      <c r="J38" s="2">
        <v>61807</v>
      </c>
      <c r="K38" s="2">
        <v>1325</v>
      </c>
      <c r="L38" s="2">
        <v>1106</v>
      </c>
      <c r="M38" s="5" t="s">
        <v>60</v>
      </c>
      <c r="N38" s="5"/>
      <c r="O38" s="2"/>
      <c r="P38" s="2">
        <f t="shared" si="10"/>
        <v>2109418</v>
      </c>
      <c r="Q38" s="2" t="s">
        <v>93</v>
      </c>
      <c r="R38" s="4">
        <f t="shared" si="11"/>
        <v>3.3601685393791082E-2</v>
      </c>
      <c r="S38" s="4">
        <f t="shared" si="12"/>
        <v>1.5345464957632863E-2</v>
      </c>
      <c r="T38" s="4">
        <f t="shared" si="13"/>
        <v>0.72908641151255937</v>
      </c>
      <c r="U38" s="4">
        <f t="shared" si="14"/>
        <v>4.740644101832828E-6</v>
      </c>
      <c r="V38" s="4">
        <f t="shared" si="15"/>
        <v>4.2994797617162649E-2</v>
      </c>
      <c r="W38" s="4">
        <f t="shared" si="16"/>
        <v>0.14851395029339845</v>
      </c>
      <c r="X38" s="4">
        <f t="shared" si="17"/>
        <v>2.9300499000198158E-2</v>
      </c>
      <c r="Y38" s="4">
        <f t="shared" si="18"/>
        <v>6.2813534349284966E-4</v>
      </c>
      <c r="Z38" s="4">
        <f t="shared" si="19"/>
        <v>5.2431523766271072E-4</v>
      </c>
    </row>
    <row r="39" spans="1:26" x14ac:dyDescent="0.35">
      <c r="A39" s="2" t="s">
        <v>14</v>
      </c>
      <c r="B39" s="2">
        <v>3942989</v>
      </c>
      <c r="C39" s="2">
        <v>0.89</v>
      </c>
      <c r="D39" s="2">
        <v>297818</v>
      </c>
      <c r="E39" s="2">
        <v>264307</v>
      </c>
      <c r="F39" s="2">
        <v>458537</v>
      </c>
      <c r="G39" s="2">
        <v>355</v>
      </c>
      <c r="H39" s="2">
        <v>82823</v>
      </c>
      <c r="I39" s="2">
        <v>344731</v>
      </c>
      <c r="J39" s="2">
        <v>82874</v>
      </c>
      <c r="K39" s="2">
        <v>43031</v>
      </c>
      <c r="L39" s="2">
        <v>3563</v>
      </c>
      <c r="M39" s="5" t="s">
        <v>60</v>
      </c>
      <c r="N39" s="5"/>
      <c r="O39" s="2"/>
      <c r="P39" s="2">
        <f t="shared" si="10"/>
        <v>1578039</v>
      </c>
      <c r="Q39" s="2" t="s">
        <v>14</v>
      </c>
      <c r="R39" s="4">
        <f t="shared" si="11"/>
        <v>0.1887266411032934</v>
      </c>
      <c r="S39" s="4">
        <f t="shared" si="12"/>
        <v>0.1674907907852721</v>
      </c>
      <c r="T39" s="4">
        <f t="shared" si="13"/>
        <v>0.29057393385081104</v>
      </c>
      <c r="U39" s="4">
        <f t="shared" si="14"/>
        <v>2.2496275440594306E-4</v>
      </c>
      <c r="V39" s="4">
        <f t="shared" si="15"/>
        <v>5.2484761149756122E-2</v>
      </c>
      <c r="W39" s="4">
        <f t="shared" si="16"/>
        <v>0.21845531067356383</v>
      </c>
      <c r="X39" s="4">
        <f t="shared" si="17"/>
        <v>5.2517079742642608E-2</v>
      </c>
      <c r="Y39" s="4">
        <f t="shared" si="18"/>
        <v>2.7268654323498974E-2</v>
      </c>
      <c r="Z39" s="4">
        <f t="shared" si="19"/>
        <v>2.2578656167559865E-3</v>
      </c>
    </row>
    <row r="40" spans="1:26" x14ac:dyDescent="0.35">
      <c r="A40" s="2" t="s">
        <v>15</v>
      </c>
      <c r="B40" s="2">
        <v>2621067</v>
      </c>
      <c r="C40" s="2">
        <v>0.64</v>
      </c>
      <c r="D40" s="2">
        <v>23000</v>
      </c>
      <c r="E40" s="2">
        <v>212912</v>
      </c>
      <c r="F40" s="2">
        <v>945748</v>
      </c>
      <c r="G40" s="2">
        <v>74</v>
      </c>
      <c r="H40" s="2">
        <v>24148</v>
      </c>
      <c r="I40" s="2">
        <v>209656</v>
      </c>
      <c r="J40" s="2">
        <v>40239</v>
      </c>
      <c r="K40" s="2">
        <v>20358</v>
      </c>
      <c r="L40" s="2">
        <v>7662</v>
      </c>
      <c r="M40" s="5" t="s">
        <v>60</v>
      </c>
      <c r="N40" s="5"/>
      <c r="O40" s="2"/>
      <c r="P40" s="2">
        <f t="shared" si="10"/>
        <v>1483797</v>
      </c>
      <c r="Q40" s="2" t="s">
        <v>15</v>
      </c>
      <c r="R40" s="4">
        <f t="shared" si="11"/>
        <v>1.5500772679820756E-2</v>
      </c>
      <c r="S40" s="4">
        <f t="shared" si="12"/>
        <v>0.14349132664373901</v>
      </c>
      <c r="T40" s="4">
        <f t="shared" si="13"/>
        <v>0.63738368523457045</v>
      </c>
      <c r="U40" s="4">
        <f t="shared" si="14"/>
        <v>4.9872051230727654E-5</v>
      </c>
      <c r="V40" s="4">
        <f t="shared" si="15"/>
        <v>1.627446342053529E-2</v>
      </c>
      <c r="W40" s="4">
        <f t="shared" si="16"/>
        <v>0.14129695638958698</v>
      </c>
      <c r="X40" s="4">
        <f t="shared" si="17"/>
        <v>2.711893877666554E-2</v>
      </c>
      <c r="Y40" s="4">
        <f t="shared" si="18"/>
        <v>1.3720205661556129E-2</v>
      </c>
      <c r="Z40" s="4">
        <f t="shared" si="19"/>
        <v>5.163779142295071E-3</v>
      </c>
    </row>
    <row r="41" spans="1:26" x14ac:dyDescent="0.35">
      <c r="A41" s="2" t="s">
        <v>87</v>
      </c>
      <c r="B41" s="2">
        <v>4477302</v>
      </c>
      <c r="C41" s="2">
        <v>0.97</v>
      </c>
      <c r="D41" s="2">
        <v>136073</v>
      </c>
      <c r="E41" s="2">
        <v>292541</v>
      </c>
      <c r="F41" s="2">
        <v>77496</v>
      </c>
      <c r="G41" s="2">
        <v>97</v>
      </c>
      <c r="H41" s="2">
        <v>22494</v>
      </c>
      <c r="I41" s="2">
        <v>736421</v>
      </c>
      <c r="J41" s="2">
        <v>29622</v>
      </c>
      <c r="K41" s="2">
        <v>125935</v>
      </c>
      <c r="L41" s="2">
        <v>9966</v>
      </c>
      <c r="M41" s="5" t="s">
        <v>60</v>
      </c>
      <c r="N41" s="5"/>
      <c r="O41" s="2"/>
      <c r="P41" s="2">
        <f t="shared" si="10"/>
        <v>1430645</v>
      </c>
      <c r="Q41" s="2" t="s">
        <v>87</v>
      </c>
      <c r="R41" s="4">
        <f t="shared" si="11"/>
        <v>9.5113043417479531E-2</v>
      </c>
      <c r="S41" s="4">
        <f t="shared" si="12"/>
        <v>0.20448189453008958</v>
      </c>
      <c r="T41" s="4">
        <f t="shared" si="13"/>
        <v>5.4168574314382677E-2</v>
      </c>
      <c r="U41" s="4">
        <f t="shared" si="14"/>
        <v>6.780158599792401E-5</v>
      </c>
      <c r="V41" s="4">
        <f t="shared" si="15"/>
        <v>1.5722978097291781E-2</v>
      </c>
      <c r="W41" s="4">
        <f t="shared" si="16"/>
        <v>0.51474754393997113</v>
      </c>
      <c r="X41" s="4">
        <f t="shared" si="17"/>
        <v>2.0705346190005209E-2</v>
      </c>
      <c r="Y41" s="4">
        <f t="shared" si="18"/>
        <v>8.8026729202562479E-2</v>
      </c>
      <c r="Z41" s="4">
        <f t="shared" si="19"/>
        <v>6.9660887222196977E-3</v>
      </c>
    </row>
    <row r="42" spans="1:26" x14ac:dyDescent="0.35">
      <c r="A42" s="2" t="s">
        <v>88</v>
      </c>
      <c r="B42" s="2">
        <v>3872560</v>
      </c>
      <c r="C42" s="2">
        <v>0.85</v>
      </c>
      <c r="D42" s="2">
        <v>7921</v>
      </c>
      <c r="E42" s="2">
        <v>343643</v>
      </c>
      <c r="F42" s="2">
        <v>262049</v>
      </c>
      <c r="G42" s="2">
        <v>11</v>
      </c>
      <c r="H42" s="2">
        <v>3799</v>
      </c>
      <c r="I42" s="2">
        <v>220370</v>
      </c>
      <c r="J42" s="2">
        <v>23932</v>
      </c>
      <c r="K42" s="2">
        <v>55556</v>
      </c>
      <c r="L42" s="2">
        <v>12141</v>
      </c>
      <c r="M42" s="5" t="s">
        <v>60</v>
      </c>
      <c r="N42" s="5"/>
      <c r="O42" s="2"/>
      <c r="P42" s="2">
        <f t="shared" si="10"/>
        <v>929422</v>
      </c>
      <c r="Q42" s="2" t="s">
        <v>88</v>
      </c>
      <c r="R42" s="4">
        <f t="shared" si="11"/>
        <v>8.5225010813172065E-3</v>
      </c>
      <c r="S42" s="4">
        <f t="shared" si="12"/>
        <v>0.36973839655183544</v>
      </c>
      <c r="T42" s="4">
        <f t="shared" si="13"/>
        <v>0.28194835069537844</v>
      </c>
      <c r="U42" s="4">
        <f t="shared" si="14"/>
        <v>1.1835312699720902E-5</v>
      </c>
      <c r="V42" s="4">
        <f t="shared" si="15"/>
        <v>4.0874866314763369E-3</v>
      </c>
      <c r="W42" s="4">
        <f t="shared" si="16"/>
        <v>0.23710435087613593</v>
      </c>
      <c r="X42" s="4">
        <f t="shared" si="17"/>
        <v>2.5749336684520056E-2</v>
      </c>
      <c r="Y42" s="4">
        <f t="shared" si="18"/>
        <v>5.977478475869949E-2</v>
      </c>
      <c r="Z42" s="4">
        <f t="shared" si="19"/>
        <v>1.3062957407937406E-2</v>
      </c>
    </row>
    <row r="43" spans="1:26" x14ac:dyDescent="0.35">
      <c r="A43" s="2" t="s">
        <v>84</v>
      </c>
      <c r="B43" s="2">
        <v>4051468</v>
      </c>
      <c r="C43" s="2">
        <v>0.92</v>
      </c>
      <c r="D43" s="2">
        <v>26890</v>
      </c>
      <c r="E43" s="2">
        <v>230008</v>
      </c>
      <c r="F43" s="2">
        <v>777649</v>
      </c>
      <c r="G43" s="2">
        <v>3442</v>
      </c>
      <c r="H43" s="2">
        <v>170413</v>
      </c>
      <c r="I43" s="2">
        <v>937142</v>
      </c>
      <c r="J43" s="2">
        <v>289230</v>
      </c>
      <c r="K43" s="2">
        <v>5067</v>
      </c>
      <c r="L43" s="2">
        <v>1348</v>
      </c>
      <c r="M43" s="5" t="s">
        <v>61</v>
      </c>
      <c r="N43" s="5"/>
      <c r="O43" s="2"/>
      <c r="P43" s="2">
        <f t="shared" si="10"/>
        <v>2441189</v>
      </c>
      <c r="Q43" s="2" t="s">
        <v>84</v>
      </c>
      <c r="R43" s="4">
        <f t="shared" si="11"/>
        <v>1.1015124187434893E-2</v>
      </c>
      <c r="S43" s="4">
        <f t="shared" si="12"/>
        <v>9.4219660993065266E-2</v>
      </c>
      <c r="T43" s="4">
        <f t="shared" si="13"/>
        <v>0.31855337706338999</v>
      </c>
      <c r="U43" s="4">
        <f t="shared" si="14"/>
        <v>1.409968666907806E-3</v>
      </c>
      <c r="V43" s="4">
        <f t="shared" si="15"/>
        <v>6.9807376651295744E-2</v>
      </c>
      <c r="W43" s="4">
        <f t="shared" si="16"/>
        <v>0.38388752366162554</v>
      </c>
      <c r="X43" s="4">
        <f t="shared" si="17"/>
        <v>0.11847915093833374</v>
      </c>
      <c r="Y43" s="4">
        <f t="shared" si="18"/>
        <v>2.0756279009941465E-3</v>
      </c>
      <c r="Z43" s="4">
        <f t="shared" si="19"/>
        <v>5.5218993695285376E-4</v>
      </c>
    </row>
    <row r="44" spans="1:26" x14ac:dyDescent="0.35">
      <c r="A44" s="2" t="s">
        <v>85</v>
      </c>
      <c r="B44" s="2">
        <v>20576779</v>
      </c>
      <c r="C44" s="2">
        <v>0.89</v>
      </c>
      <c r="D44" s="2">
        <v>244322</v>
      </c>
      <c r="E44" s="2">
        <v>274642</v>
      </c>
      <c r="F44" s="2">
        <v>494104</v>
      </c>
      <c r="G44" s="2">
        <v>8995</v>
      </c>
      <c r="H44" s="2">
        <v>69323</v>
      </c>
      <c r="I44" s="2">
        <v>1028560</v>
      </c>
      <c r="J44" s="2">
        <v>216009</v>
      </c>
      <c r="K44" s="2">
        <v>28953</v>
      </c>
      <c r="L44" s="2">
        <v>7793</v>
      </c>
      <c r="M44" s="5" t="s">
        <v>61</v>
      </c>
      <c r="N44" s="5"/>
      <c r="O44" s="2"/>
      <c r="P44" s="2">
        <f t="shared" si="10"/>
        <v>2372701</v>
      </c>
      <c r="Q44" s="2" t="s">
        <v>85</v>
      </c>
      <c r="R44" s="4">
        <f t="shared" si="11"/>
        <v>0.10297209804353773</v>
      </c>
      <c r="S44" s="4">
        <f t="shared" si="12"/>
        <v>0.11575078360063068</v>
      </c>
      <c r="T44" s="4">
        <f t="shared" si="13"/>
        <v>0.20824537099280524</v>
      </c>
      <c r="U44" s="4">
        <f t="shared" si="14"/>
        <v>3.7910381459779381E-3</v>
      </c>
      <c r="V44" s="4">
        <f t="shared" si="15"/>
        <v>2.9216913551264993E-2</v>
      </c>
      <c r="W44" s="4">
        <f t="shared" si="16"/>
        <v>0.43349752033652789</v>
      </c>
      <c r="X44" s="4">
        <f t="shared" si="17"/>
        <v>9.1039283921572928E-2</v>
      </c>
      <c r="Y44" s="4">
        <f t="shared" si="18"/>
        <v>1.220254890944961E-2</v>
      </c>
      <c r="Z44" s="4">
        <f t="shared" si="19"/>
        <v>3.2844424982330263E-3</v>
      </c>
    </row>
    <row r="45" spans="1:26" x14ac:dyDescent="0.35">
      <c r="A45" s="2" t="s">
        <v>90</v>
      </c>
      <c r="B45" s="2">
        <v>41615426</v>
      </c>
      <c r="C45" s="2">
        <v>0.93</v>
      </c>
      <c r="D45" s="2">
        <v>4865</v>
      </c>
      <c r="E45" s="2">
        <v>197962</v>
      </c>
      <c r="F45" s="2">
        <v>806592</v>
      </c>
      <c r="G45" s="2">
        <v>3549</v>
      </c>
      <c r="H45" s="2">
        <v>172230</v>
      </c>
      <c r="I45" s="2">
        <v>982966</v>
      </c>
      <c r="J45" s="2">
        <v>346341</v>
      </c>
      <c r="K45" s="2">
        <v>3039</v>
      </c>
      <c r="L45" s="2">
        <v>985</v>
      </c>
      <c r="M45" s="5" t="s">
        <v>61</v>
      </c>
      <c r="N45" s="5"/>
      <c r="O45" s="2"/>
      <c r="P45" s="2">
        <f t="shared" si="10"/>
        <v>2518529</v>
      </c>
      <c r="Q45" s="2" t="s">
        <v>90</v>
      </c>
      <c r="R45" s="4">
        <f t="shared" si="11"/>
        <v>1.9316831372598847E-3</v>
      </c>
      <c r="S45" s="4">
        <f t="shared" si="12"/>
        <v>7.8602231699535716E-2</v>
      </c>
      <c r="T45" s="4">
        <f t="shared" si="13"/>
        <v>0.32026313772841208</v>
      </c>
      <c r="U45" s="4">
        <f t="shared" si="14"/>
        <v>1.4091559001305921E-3</v>
      </c>
      <c r="V45" s="4">
        <f t="shared" si="15"/>
        <v>6.8385156573539552E-2</v>
      </c>
      <c r="W45" s="4">
        <f t="shared" si="16"/>
        <v>0.39029369921886942</v>
      </c>
      <c r="X45" s="4">
        <f t="shared" si="17"/>
        <v>0.13751717768586347</v>
      </c>
      <c r="Y45" s="4">
        <f t="shared" si="18"/>
        <v>1.2066567428844377E-3</v>
      </c>
      <c r="Z45" s="4">
        <f t="shared" si="19"/>
        <v>3.911013135048276E-4</v>
      </c>
    </row>
    <row r="46" spans="1:26" x14ac:dyDescent="0.35">
      <c r="A46" s="2" t="s">
        <v>91</v>
      </c>
      <c r="B46" s="2">
        <v>15750477</v>
      </c>
      <c r="C46" s="2">
        <v>0.85</v>
      </c>
      <c r="D46" s="2">
        <v>27923</v>
      </c>
      <c r="E46" s="2">
        <v>440802</v>
      </c>
      <c r="F46" s="2">
        <v>618610</v>
      </c>
      <c r="G46" s="2">
        <v>14630</v>
      </c>
      <c r="H46" s="2">
        <v>106027</v>
      </c>
      <c r="I46" s="2">
        <v>1472680</v>
      </c>
      <c r="J46" s="2">
        <v>306474</v>
      </c>
      <c r="K46" s="2">
        <v>11307</v>
      </c>
      <c r="L46" s="2">
        <v>1299</v>
      </c>
      <c r="M46" s="5" t="s">
        <v>61</v>
      </c>
      <c r="N46" s="5"/>
      <c r="O46" s="2"/>
      <c r="P46" s="2">
        <f t="shared" si="10"/>
        <v>2999752</v>
      </c>
      <c r="Q46" s="2" t="s">
        <v>91</v>
      </c>
      <c r="R46" s="4">
        <f t="shared" si="11"/>
        <v>9.3084361640562285E-3</v>
      </c>
      <c r="S46" s="4">
        <f t="shared" si="12"/>
        <v>0.14694614754819732</v>
      </c>
      <c r="T46" s="4">
        <f t="shared" si="13"/>
        <v>0.20622038088481981</v>
      </c>
      <c r="U46" s="4">
        <f t="shared" si="14"/>
        <v>4.8770698377732557E-3</v>
      </c>
      <c r="V46" s="4">
        <f t="shared" si="15"/>
        <v>3.534525520776384E-2</v>
      </c>
      <c r="W46" s="4">
        <f t="shared" si="16"/>
        <v>0.49093391720382218</v>
      </c>
      <c r="X46" s="4">
        <f t="shared" si="17"/>
        <v>0.10216644575951613</v>
      </c>
      <c r="Y46" s="4">
        <f t="shared" si="18"/>
        <v>3.7693115964253046E-3</v>
      </c>
      <c r="Z46" s="4">
        <f t="shared" si="19"/>
        <v>4.330357976259371E-4</v>
      </c>
    </row>
    <row r="47" spans="1:26" x14ac:dyDescent="0.35">
      <c r="A47" s="2" t="s">
        <v>26</v>
      </c>
      <c r="B47" s="2">
        <v>148193173</v>
      </c>
      <c r="C47" s="2">
        <v>0.97</v>
      </c>
      <c r="D47" s="2">
        <v>192619</v>
      </c>
      <c r="E47" s="2">
        <v>277438</v>
      </c>
      <c r="F47" s="2">
        <v>490719</v>
      </c>
      <c r="G47" s="2">
        <v>21140</v>
      </c>
      <c r="H47" s="2">
        <v>86687</v>
      </c>
      <c r="I47" s="2">
        <v>389002</v>
      </c>
      <c r="J47" s="2">
        <v>149801</v>
      </c>
      <c r="K47" s="2">
        <v>97185</v>
      </c>
      <c r="L47" s="2">
        <v>23904</v>
      </c>
      <c r="M47" s="5" t="s">
        <v>63</v>
      </c>
      <c r="N47" s="5"/>
      <c r="O47" s="2"/>
      <c r="P47" s="2">
        <f t="shared" si="10"/>
        <v>1728495</v>
      </c>
      <c r="Q47" s="2" t="s">
        <v>26</v>
      </c>
      <c r="R47" s="4">
        <f t="shared" si="11"/>
        <v>0.11143740652995815</v>
      </c>
      <c r="S47" s="4">
        <f t="shared" si="12"/>
        <v>0.16050841917390563</v>
      </c>
      <c r="T47" s="4">
        <f t="shared" si="13"/>
        <v>0.28389957737800803</v>
      </c>
      <c r="U47" s="4">
        <f t="shared" si="14"/>
        <v>1.2230292826996897E-2</v>
      </c>
      <c r="V47" s="4">
        <f t="shared" si="15"/>
        <v>5.01517215843841E-2</v>
      </c>
      <c r="W47" s="4">
        <f t="shared" si="16"/>
        <v>0.22505243000413655</v>
      </c>
      <c r="X47" s="4">
        <f t="shared" si="17"/>
        <v>8.6665567444510982E-2</v>
      </c>
      <c r="Y47" s="4">
        <f t="shared" si="18"/>
        <v>5.6225213263561655E-2</v>
      </c>
      <c r="Z47" s="4">
        <f t="shared" si="19"/>
        <v>1.3829371794538022E-2</v>
      </c>
    </row>
    <row r="48" spans="1:26" x14ac:dyDescent="0.35">
      <c r="A48" s="2" t="s">
        <v>27</v>
      </c>
      <c r="B48" s="2">
        <v>72566227</v>
      </c>
      <c r="C48" s="2">
        <v>0.95</v>
      </c>
      <c r="D48" s="2">
        <v>215195</v>
      </c>
      <c r="E48" s="2">
        <v>309402</v>
      </c>
      <c r="F48" s="2">
        <v>465557</v>
      </c>
      <c r="G48" s="2">
        <v>16972</v>
      </c>
      <c r="H48" s="2">
        <v>82482</v>
      </c>
      <c r="I48" s="2">
        <v>367426</v>
      </c>
      <c r="J48" s="2">
        <v>133630</v>
      </c>
      <c r="K48" s="2">
        <v>99863</v>
      </c>
      <c r="L48" s="2">
        <v>21539</v>
      </c>
      <c r="M48" s="5" t="s">
        <v>63</v>
      </c>
      <c r="N48" s="5"/>
      <c r="O48" s="2"/>
      <c r="P48" s="2">
        <f t="shared" si="10"/>
        <v>1712066</v>
      </c>
      <c r="Q48" s="2" t="s">
        <v>27</v>
      </c>
      <c r="R48" s="4">
        <f t="shared" si="11"/>
        <v>0.12569316837084551</v>
      </c>
      <c r="S48" s="4">
        <f t="shared" si="12"/>
        <v>0.1807185003381879</v>
      </c>
      <c r="T48" s="4">
        <f t="shared" si="13"/>
        <v>0.27192701683229503</v>
      </c>
      <c r="U48" s="4">
        <f t="shared" si="14"/>
        <v>9.9131692352981728E-3</v>
      </c>
      <c r="V48" s="4">
        <f t="shared" si="15"/>
        <v>4.8176881031455565E-2</v>
      </c>
      <c r="W48" s="4">
        <f t="shared" si="16"/>
        <v>0.21460971714875479</v>
      </c>
      <c r="X48" s="4">
        <f t="shared" si="17"/>
        <v>7.8051897531987671E-2</v>
      </c>
      <c r="Y48" s="4">
        <f t="shared" si="18"/>
        <v>5.8328942926265691E-2</v>
      </c>
      <c r="Z48" s="4">
        <f t="shared" si="19"/>
        <v>1.2580706584909694E-2</v>
      </c>
    </row>
    <row r="49" spans="1:26" x14ac:dyDescent="0.35">
      <c r="A49" s="2" t="s">
        <v>36</v>
      </c>
      <c r="B49" s="2">
        <v>54689877</v>
      </c>
      <c r="C49" s="2">
        <v>0.96</v>
      </c>
      <c r="D49" s="2">
        <v>104397</v>
      </c>
      <c r="E49" s="2">
        <v>188039</v>
      </c>
      <c r="F49" s="2">
        <v>417479</v>
      </c>
      <c r="G49" s="2">
        <v>1251</v>
      </c>
      <c r="H49" s="2">
        <v>28367</v>
      </c>
      <c r="I49" s="2">
        <v>956300</v>
      </c>
      <c r="J49" s="2">
        <v>90742</v>
      </c>
      <c r="K49" s="2">
        <v>56960</v>
      </c>
      <c r="L49" s="2">
        <v>20702</v>
      </c>
      <c r="M49" s="5" t="s">
        <v>64</v>
      </c>
      <c r="N49" s="5"/>
      <c r="O49" s="2"/>
      <c r="P49" s="2">
        <f t="shared" si="10"/>
        <v>1864237</v>
      </c>
      <c r="Q49" s="2" t="s">
        <v>36</v>
      </c>
      <c r="R49" s="4">
        <f t="shared" si="11"/>
        <v>5.5999854095804345E-2</v>
      </c>
      <c r="S49" s="4">
        <f t="shared" si="12"/>
        <v>0.10086646708546178</v>
      </c>
      <c r="T49" s="4">
        <f t="shared" si="13"/>
        <v>0.22394094742245754</v>
      </c>
      <c r="U49" s="4">
        <f t="shared" si="14"/>
        <v>6.7105201752781438E-4</v>
      </c>
      <c r="V49" s="4">
        <f t="shared" si="15"/>
        <v>1.5216412934621511E-2</v>
      </c>
      <c r="W49" s="4">
        <f t="shared" si="16"/>
        <v>0.51297125848269287</v>
      </c>
      <c r="X49" s="4">
        <f t="shared" si="17"/>
        <v>4.8675141626306095E-2</v>
      </c>
      <c r="Y49" s="4">
        <f t="shared" si="18"/>
        <v>3.0554055090634934E-2</v>
      </c>
      <c r="Z49" s="4">
        <f t="shared" si="19"/>
        <v>1.1104811244493055E-2</v>
      </c>
    </row>
    <row r="50" spans="1:26" x14ac:dyDescent="0.35">
      <c r="A50" s="2" t="s">
        <v>37</v>
      </c>
      <c r="B50" s="2">
        <v>59457892</v>
      </c>
      <c r="C50" s="2">
        <v>0.97</v>
      </c>
      <c r="D50" s="2">
        <v>142784</v>
      </c>
      <c r="E50" s="2">
        <v>232717</v>
      </c>
      <c r="F50" s="2">
        <v>364012</v>
      </c>
      <c r="G50" s="2">
        <v>1574</v>
      </c>
      <c r="H50" s="2">
        <v>56659</v>
      </c>
      <c r="I50" s="2">
        <v>1039770</v>
      </c>
      <c r="J50" s="2">
        <v>99740</v>
      </c>
      <c r="K50" s="2">
        <v>55902</v>
      </c>
      <c r="L50" s="2">
        <v>18434</v>
      </c>
      <c r="M50" s="5" t="s">
        <v>64</v>
      </c>
      <c r="N50" s="5"/>
      <c r="O50" s="2"/>
      <c r="P50" s="2">
        <f t="shared" si="10"/>
        <v>2011592</v>
      </c>
      <c r="Q50" s="2" t="s">
        <v>37</v>
      </c>
      <c r="R50" s="4">
        <f t="shared" si="11"/>
        <v>7.098059646290103E-2</v>
      </c>
      <c r="S50" s="4">
        <f t="shared" si="12"/>
        <v>0.11568797251132436</v>
      </c>
      <c r="T50" s="4">
        <f t="shared" si="13"/>
        <v>0.18095717222975632</v>
      </c>
      <c r="U50" s="4">
        <f t="shared" si="14"/>
        <v>7.8246483382316098E-4</v>
      </c>
      <c r="V50" s="4">
        <f t="shared" si="15"/>
        <v>2.8166248424133723E-2</v>
      </c>
      <c r="W50" s="4">
        <f t="shared" si="16"/>
        <v>0.51688911071429988</v>
      </c>
      <c r="X50" s="4">
        <f t="shared" si="17"/>
        <v>4.9582619139467647E-2</v>
      </c>
      <c r="Y50" s="4">
        <f t="shared" si="18"/>
        <v>2.7789929568222582E-2</v>
      </c>
      <c r="Z50" s="4">
        <f t="shared" si="19"/>
        <v>9.1638861160712511E-3</v>
      </c>
    </row>
    <row r="51" spans="1:26" x14ac:dyDescent="0.35">
      <c r="A51" s="2" t="s">
        <v>38</v>
      </c>
      <c r="B51" s="2">
        <v>63144413</v>
      </c>
      <c r="C51" s="2">
        <v>0.96</v>
      </c>
      <c r="D51" s="2">
        <v>149495</v>
      </c>
      <c r="E51" s="2">
        <v>190512</v>
      </c>
      <c r="F51" s="2">
        <v>413169</v>
      </c>
      <c r="G51" s="2">
        <v>1679</v>
      </c>
      <c r="H51" s="2">
        <v>29717</v>
      </c>
      <c r="I51" s="2">
        <v>999746</v>
      </c>
      <c r="J51" s="2">
        <v>114384</v>
      </c>
      <c r="K51" s="2">
        <v>41031</v>
      </c>
      <c r="L51" s="2">
        <v>15063</v>
      </c>
      <c r="M51" s="5" t="s">
        <v>64</v>
      </c>
      <c r="N51" s="5"/>
      <c r="O51" s="2"/>
      <c r="P51" s="2">
        <f t="shared" si="10"/>
        <v>1954796</v>
      </c>
      <c r="Q51" s="2" t="s">
        <v>38</v>
      </c>
      <c r="R51" s="4">
        <f t="shared" si="11"/>
        <v>7.6476010796011448E-2</v>
      </c>
      <c r="S51" s="4">
        <f t="shared" si="12"/>
        <v>9.7458762960431683E-2</v>
      </c>
      <c r="T51" s="4">
        <f t="shared" si="13"/>
        <v>0.21136169707734209</v>
      </c>
      <c r="U51" s="4">
        <f t="shared" si="14"/>
        <v>8.5891315513230023E-4</v>
      </c>
      <c r="V51" s="4">
        <f t="shared" si="15"/>
        <v>1.5202097814810344E-2</v>
      </c>
      <c r="W51" s="4">
        <f t="shared" si="16"/>
        <v>0.51143239499160009</v>
      </c>
      <c r="X51" s="4">
        <f t="shared" si="17"/>
        <v>5.8514545763343077E-2</v>
      </c>
      <c r="Y51" s="4">
        <f t="shared" si="18"/>
        <v>2.0989914037065759E-2</v>
      </c>
      <c r="Z51" s="4">
        <f t="shared" si="19"/>
        <v>7.7056634042631557E-3</v>
      </c>
    </row>
    <row r="52" spans="1:26" x14ac:dyDescent="0.35">
      <c r="A52" s="2" t="s">
        <v>39</v>
      </c>
      <c r="B52" s="2">
        <v>59913766</v>
      </c>
      <c r="C52" s="2">
        <v>0.97</v>
      </c>
      <c r="D52" s="2">
        <v>101250</v>
      </c>
      <c r="E52" s="2">
        <v>207953</v>
      </c>
      <c r="F52" s="2">
        <v>390316</v>
      </c>
      <c r="G52" s="2">
        <v>1743</v>
      </c>
      <c r="H52" s="2">
        <v>26850</v>
      </c>
      <c r="I52" s="2">
        <v>833898</v>
      </c>
      <c r="J52" s="2">
        <v>78415</v>
      </c>
      <c r="K52" s="2">
        <v>92329</v>
      </c>
      <c r="L52" s="2">
        <v>30444</v>
      </c>
      <c r="M52" s="5" t="s">
        <v>64</v>
      </c>
      <c r="N52" s="5"/>
      <c r="O52" s="2"/>
      <c r="P52" s="2">
        <f t="shared" si="10"/>
        <v>1763198</v>
      </c>
      <c r="Q52" s="2" t="s">
        <v>39</v>
      </c>
      <c r="R52" s="4">
        <f t="shared" si="11"/>
        <v>5.7424066951074125E-2</v>
      </c>
      <c r="S52" s="4">
        <f t="shared" si="12"/>
        <v>0.11794080982396758</v>
      </c>
      <c r="T52" s="4">
        <f t="shared" si="13"/>
        <v>0.2213682184303748</v>
      </c>
      <c r="U52" s="4">
        <f t="shared" si="14"/>
        <v>9.8854467847626871E-4</v>
      </c>
      <c r="V52" s="4">
        <f t="shared" si="15"/>
        <v>1.5228011828507065E-2</v>
      </c>
      <c r="W52" s="4">
        <f t="shared" si="16"/>
        <v>0.47294631686288208</v>
      </c>
      <c r="X52" s="4">
        <f t="shared" si="17"/>
        <v>4.4473167505861506E-2</v>
      </c>
      <c r="Y52" s="4">
        <f t="shared" si="18"/>
        <v>5.2364510395315783E-2</v>
      </c>
      <c r="Z52" s="4">
        <f t="shared" si="19"/>
        <v>1.7266353523540747E-2</v>
      </c>
    </row>
    <row r="53" spans="1:26" x14ac:dyDescent="0.35">
      <c r="A53" s="2" t="s">
        <v>34</v>
      </c>
      <c r="B53" s="2">
        <v>84319266</v>
      </c>
      <c r="C53" s="2">
        <v>0.97</v>
      </c>
      <c r="D53" s="2">
        <v>118246</v>
      </c>
      <c r="E53" s="2">
        <v>209881</v>
      </c>
      <c r="F53" s="2">
        <v>367041</v>
      </c>
      <c r="G53" s="2">
        <v>1332</v>
      </c>
      <c r="H53" s="2">
        <v>28913</v>
      </c>
      <c r="I53" s="2">
        <v>952354</v>
      </c>
      <c r="J53" s="2">
        <v>73636</v>
      </c>
      <c r="K53" s="2">
        <v>81001</v>
      </c>
      <c r="L53" s="2">
        <v>23097</v>
      </c>
      <c r="M53" s="5" t="s">
        <v>64</v>
      </c>
      <c r="N53" s="5"/>
      <c r="O53" s="2"/>
      <c r="P53" s="2">
        <f t="shared" si="10"/>
        <v>1855501</v>
      </c>
      <c r="Q53" s="2" t="s">
        <v>34</v>
      </c>
      <c r="R53" s="4">
        <f t="shared" si="11"/>
        <v>6.3727262879405611E-2</v>
      </c>
      <c r="S53" s="4">
        <f t="shared" si="12"/>
        <v>0.11311284661123869</v>
      </c>
      <c r="T53" s="4">
        <f t="shared" si="13"/>
        <v>0.19781234286588906</v>
      </c>
      <c r="U53" s="4">
        <f t="shared" si="14"/>
        <v>7.1786541748023846E-4</v>
      </c>
      <c r="V53" s="4">
        <f t="shared" si="15"/>
        <v>1.5582314426130733E-2</v>
      </c>
      <c r="W53" s="4">
        <f t="shared" si="16"/>
        <v>0.51325976111034166</v>
      </c>
      <c r="X53" s="4">
        <f t="shared" si="17"/>
        <v>3.9685238649830964E-2</v>
      </c>
      <c r="Y53" s="4">
        <f t="shared" si="18"/>
        <v>4.3654517028015614E-2</v>
      </c>
      <c r="Z53" s="4">
        <f t="shared" si="19"/>
        <v>1.2447851011667468E-2</v>
      </c>
    </row>
    <row r="54" spans="1:26" x14ac:dyDescent="0.35">
      <c r="A54" s="2" t="s">
        <v>35</v>
      </c>
      <c r="B54" s="2">
        <v>45494043</v>
      </c>
      <c r="C54" s="2">
        <v>0.96</v>
      </c>
      <c r="D54" s="2">
        <v>117912</v>
      </c>
      <c r="E54" s="2">
        <v>219146</v>
      </c>
      <c r="F54" s="2">
        <v>425633</v>
      </c>
      <c r="G54" s="2">
        <v>1400</v>
      </c>
      <c r="H54" s="2">
        <v>30938</v>
      </c>
      <c r="I54" s="2">
        <v>993967</v>
      </c>
      <c r="J54" s="2">
        <v>86003</v>
      </c>
      <c r="K54" s="2">
        <v>77357</v>
      </c>
      <c r="L54" s="2">
        <v>26443</v>
      </c>
      <c r="M54" s="5" t="s">
        <v>64</v>
      </c>
      <c r="N54" s="5"/>
      <c r="O54" s="2"/>
      <c r="P54" s="2">
        <f t="shared" si="10"/>
        <v>1978799</v>
      </c>
      <c r="Q54" s="2" t="s">
        <v>35</v>
      </c>
      <c r="R54" s="4">
        <f t="shared" si="11"/>
        <v>5.9587658979006961E-2</v>
      </c>
      <c r="S54" s="4">
        <f t="shared" si="12"/>
        <v>0.11074697329036451</v>
      </c>
      <c r="T54" s="4">
        <f t="shared" si="13"/>
        <v>0.21509663184588226</v>
      </c>
      <c r="U54" s="4">
        <f t="shared" si="14"/>
        <v>7.0749985218306662E-4</v>
      </c>
      <c r="V54" s="4">
        <f t="shared" si="15"/>
        <v>1.5634736019171223E-2</v>
      </c>
      <c r="W54" s="4">
        <f t="shared" si="16"/>
        <v>0.5023082182677473</v>
      </c>
      <c r="X54" s="4">
        <f t="shared" si="17"/>
        <v>4.3462221276643058E-2</v>
      </c>
      <c r="Y54" s="4">
        <f t="shared" si="18"/>
        <v>3.9092904332375347E-2</v>
      </c>
      <c r="Z54" s="4">
        <f t="shared" si="19"/>
        <v>1.3363156136626307E-2</v>
      </c>
    </row>
    <row r="55" spans="1:26" x14ac:dyDescent="0.35">
      <c r="A55" s="2" t="s">
        <v>25</v>
      </c>
      <c r="B55" s="2">
        <v>4942775</v>
      </c>
      <c r="C55" s="2">
        <v>0.88</v>
      </c>
      <c r="D55" s="2">
        <v>415514</v>
      </c>
      <c r="E55" s="2">
        <v>102765</v>
      </c>
      <c r="F55" s="2">
        <v>599198</v>
      </c>
      <c r="G55" s="2">
        <v>3640</v>
      </c>
      <c r="H55" s="2">
        <v>105805</v>
      </c>
      <c r="I55" s="2">
        <v>417903</v>
      </c>
      <c r="J55" s="2">
        <v>127846</v>
      </c>
      <c r="K55" s="2">
        <v>82648</v>
      </c>
      <c r="L55" s="2">
        <v>12704</v>
      </c>
      <c r="M55" s="5" t="s">
        <v>65</v>
      </c>
      <c r="N55" s="5"/>
      <c r="O55" s="2"/>
      <c r="P55" s="2">
        <f t="shared" si="10"/>
        <v>1868023</v>
      </c>
      <c r="Q55" s="2" t="s">
        <v>25</v>
      </c>
      <c r="R55" s="4">
        <f t="shared" si="11"/>
        <v>0.22243516273621899</v>
      </c>
      <c r="S55" s="4">
        <f t="shared" si="12"/>
        <v>5.5012705946340064E-2</v>
      </c>
      <c r="T55" s="4">
        <f t="shared" si="13"/>
        <v>0.32076585780796063</v>
      </c>
      <c r="U55" s="4">
        <f t="shared" si="14"/>
        <v>1.9485841448418997E-3</v>
      </c>
      <c r="V55" s="4">
        <f t="shared" si="15"/>
        <v>5.6640094902471759E-2</v>
      </c>
      <c r="W55" s="4">
        <f t="shared" si="16"/>
        <v>0.2237140549126001</v>
      </c>
      <c r="X55" s="4">
        <f t="shared" si="17"/>
        <v>6.8439200159741073E-2</v>
      </c>
      <c r="Y55" s="4">
        <f t="shared" si="18"/>
        <v>4.4243566594201464E-2</v>
      </c>
      <c r="Z55" s="4">
        <f t="shared" si="19"/>
        <v>6.8007727956240363E-3</v>
      </c>
    </row>
    <row r="56" spans="1:26" x14ac:dyDescent="0.35">
      <c r="A56" s="2" t="s">
        <v>23</v>
      </c>
      <c r="B56" s="2">
        <v>19981018</v>
      </c>
      <c r="C56" s="2">
        <v>0.94</v>
      </c>
      <c r="D56" s="2">
        <v>224134</v>
      </c>
      <c r="E56" s="2">
        <v>250071</v>
      </c>
      <c r="F56" s="2">
        <v>538537</v>
      </c>
      <c r="G56" s="2">
        <v>42164</v>
      </c>
      <c r="H56" s="2">
        <v>211705</v>
      </c>
      <c r="I56" s="2">
        <v>607275</v>
      </c>
      <c r="J56" s="2">
        <v>230198</v>
      </c>
      <c r="K56" s="2">
        <v>24165</v>
      </c>
      <c r="L56" s="2">
        <v>2043</v>
      </c>
      <c r="M56" s="5" t="s">
        <v>65</v>
      </c>
      <c r="N56" s="5"/>
      <c r="O56" s="2"/>
      <c r="P56" s="2">
        <f t="shared" si="10"/>
        <v>2130292</v>
      </c>
      <c r="Q56" s="2" t="s">
        <v>23</v>
      </c>
      <c r="R56" s="4">
        <f t="shared" si="11"/>
        <v>0.10521280650727693</v>
      </c>
      <c r="S56" s="4">
        <f t="shared" si="12"/>
        <v>0.11738813270668998</v>
      </c>
      <c r="T56" s="4">
        <f t="shared" si="13"/>
        <v>0.25279961620284919</v>
      </c>
      <c r="U56" s="4">
        <f t="shared" si="14"/>
        <v>1.9792591813704411E-2</v>
      </c>
      <c r="V56" s="4">
        <f t="shared" si="15"/>
        <v>9.9378395074478057E-2</v>
      </c>
      <c r="W56" s="4">
        <f t="shared" si="16"/>
        <v>0.28506655425641181</v>
      </c>
      <c r="X56" s="4">
        <f t="shared" si="17"/>
        <v>0.10805936463170307</v>
      </c>
      <c r="Y56" s="4">
        <f t="shared" si="18"/>
        <v>1.1343515349069517E-2</v>
      </c>
      <c r="Z56" s="4">
        <f t="shared" si="19"/>
        <v>9.5902345781705047E-4</v>
      </c>
    </row>
    <row r="57" spans="1:26" x14ac:dyDescent="0.35">
      <c r="A57" s="2" t="s">
        <v>24</v>
      </c>
      <c r="B57" s="2">
        <v>6951199</v>
      </c>
      <c r="C57" s="2">
        <v>0.83</v>
      </c>
      <c r="D57" s="2">
        <v>66320</v>
      </c>
      <c r="E57" s="2">
        <v>305710</v>
      </c>
      <c r="F57" s="2">
        <v>734518</v>
      </c>
      <c r="G57" s="2">
        <v>60400</v>
      </c>
      <c r="H57" s="2">
        <v>191253</v>
      </c>
      <c r="I57" s="2">
        <v>1086480</v>
      </c>
      <c r="J57" s="2">
        <v>248204</v>
      </c>
      <c r="K57" s="2">
        <v>19334</v>
      </c>
      <c r="L57" s="2">
        <v>2785</v>
      </c>
      <c r="M57" s="5" t="s">
        <v>65</v>
      </c>
      <c r="N57" s="5"/>
      <c r="O57" s="2"/>
      <c r="P57" s="2">
        <f t="shared" si="10"/>
        <v>2715004</v>
      </c>
      <c r="Q57" s="2" t="s">
        <v>24</v>
      </c>
      <c r="R57" s="4">
        <f t="shared" si="11"/>
        <v>2.4427219996729286E-2</v>
      </c>
      <c r="S57" s="4">
        <f t="shared" si="12"/>
        <v>0.11260020243064099</v>
      </c>
      <c r="T57" s="4">
        <f t="shared" si="13"/>
        <v>0.27054030122975875</v>
      </c>
      <c r="U57" s="4">
        <f t="shared" si="14"/>
        <v>2.2246744387853571E-2</v>
      </c>
      <c r="V57" s="4">
        <f t="shared" si="15"/>
        <v>7.0442990139241046E-2</v>
      </c>
      <c r="W57" s="4">
        <f t="shared" si="16"/>
        <v>0.40017620600190645</v>
      </c>
      <c r="X57" s="4">
        <f t="shared" si="17"/>
        <v>9.1419386490774968E-2</v>
      </c>
      <c r="Y57" s="4">
        <f t="shared" si="18"/>
        <v>7.1211681456086256E-3</v>
      </c>
      <c r="Z57" s="4">
        <f t="shared" si="19"/>
        <v>1.0257811774862947E-3</v>
      </c>
    </row>
    <row r="58" spans="1:26" x14ac:dyDescent="0.35">
      <c r="A58" s="2" t="s">
        <v>16</v>
      </c>
      <c r="B58" s="2">
        <v>50373975</v>
      </c>
      <c r="C58" s="2">
        <v>0.96</v>
      </c>
      <c r="D58" s="2">
        <v>237978</v>
      </c>
      <c r="E58" s="2">
        <v>171788</v>
      </c>
      <c r="F58" s="2">
        <v>590379</v>
      </c>
      <c r="G58" s="2">
        <v>45491</v>
      </c>
      <c r="H58" s="2">
        <v>171347</v>
      </c>
      <c r="I58" s="2">
        <v>759139</v>
      </c>
      <c r="J58" s="2">
        <v>283303</v>
      </c>
      <c r="K58" s="2">
        <v>23459</v>
      </c>
      <c r="L58" s="2">
        <v>3908</v>
      </c>
      <c r="M58" s="5" t="s">
        <v>66</v>
      </c>
      <c r="N58" s="5"/>
      <c r="O58" s="2"/>
      <c r="P58" s="2">
        <f t="shared" si="10"/>
        <v>2286792</v>
      </c>
      <c r="Q58" s="2" t="s">
        <v>16</v>
      </c>
      <c r="R58" s="4">
        <f t="shared" si="11"/>
        <v>0.10406630773590252</v>
      </c>
      <c r="S58" s="4">
        <f t="shared" si="12"/>
        <v>7.5121830057128067E-2</v>
      </c>
      <c r="T58" s="4">
        <f t="shared" si="13"/>
        <v>0.25816908577605657</v>
      </c>
      <c r="U58" s="4">
        <f t="shared" si="14"/>
        <v>1.9892932982098939E-2</v>
      </c>
      <c r="V58" s="4">
        <f t="shared" si="15"/>
        <v>7.4928983484287157E-2</v>
      </c>
      <c r="W58" s="4">
        <f t="shared" si="16"/>
        <v>0.33196679015844027</v>
      </c>
      <c r="X58" s="4">
        <f t="shared" si="17"/>
        <v>0.12388664994455115</v>
      </c>
      <c r="Y58" s="4">
        <f t="shared" si="18"/>
        <v>1.0258475628741048E-2</v>
      </c>
      <c r="Z58" s="4">
        <f t="shared" si="19"/>
        <v>1.7089442327942374E-3</v>
      </c>
    </row>
    <row r="59" spans="1:26" x14ac:dyDescent="0.35">
      <c r="A59" s="2" t="s">
        <v>17</v>
      </c>
      <c r="B59" s="2">
        <v>38844751</v>
      </c>
      <c r="C59" s="2">
        <v>0.96</v>
      </c>
      <c r="D59" s="2">
        <v>226692</v>
      </c>
      <c r="E59" s="2">
        <v>216439</v>
      </c>
      <c r="F59" s="2">
        <v>539667</v>
      </c>
      <c r="G59" s="2">
        <v>51556</v>
      </c>
      <c r="H59" s="2">
        <v>174186</v>
      </c>
      <c r="I59" s="2">
        <v>791604</v>
      </c>
      <c r="J59" s="2">
        <v>260737</v>
      </c>
      <c r="K59" s="2">
        <v>33984</v>
      </c>
      <c r="L59" s="2">
        <v>5273</v>
      </c>
      <c r="M59" s="5" t="s">
        <v>66</v>
      </c>
      <c r="N59" s="5"/>
      <c r="O59" s="2"/>
      <c r="P59" s="2">
        <f t="shared" si="10"/>
        <v>2300138</v>
      </c>
      <c r="Q59" s="2" t="s">
        <v>17</v>
      </c>
      <c r="R59" s="4">
        <f t="shared" si="11"/>
        <v>9.8555825780887923E-2</v>
      </c>
      <c r="S59" s="4">
        <f t="shared" si="12"/>
        <v>9.4098267147449413E-2</v>
      </c>
      <c r="T59" s="4">
        <f t="shared" si="13"/>
        <v>0.23462374866203681</v>
      </c>
      <c r="U59" s="4">
        <f t="shared" si="14"/>
        <v>2.2414307315474113E-2</v>
      </c>
      <c r="V59" s="4">
        <f t="shared" si="15"/>
        <v>7.5728499768274768E-2</v>
      </c>
      <c r="W59" s="4">
        <f t="shared" si="16"/>
        <v>0.34415500287374062</v>
      </c>
      <c r="X59" s="4">
        <f t="shared" si="17"/>
        <v>0.11335711161678125</v>
      </c>
      <c r="Y59" s="4">
        <f t="shared" si="18"/>
        <v>1.4774765687971765E-2</v>
      </c>
      <c r="Z59" s="4">
        <f t="shared" si="19"/>
        <v>2.2924711473833307E-3</v>
      </c>
    </row>
    <row r="60" spans="1:26" x14ac:dyDescent="0.35">
      <c r="A60" s="2" t="s">
        <v>18</v>
      </c>
      <c r="B60" s="2">
        <v>30035679</v>
      </c>
      <c r="C60" s="2">
        <v>0.97</v>
      </c>
      <c r="D60" s="2">
        <v>745911</v>
      </c>
      <c r="E60" s="2">
        <v>102907</v>
      </c>
      <c r="F60" s="2">
        <v>174398</v>
      </c>
      <c r="G60" s="2">
        <v>33069</v>
      </c>
      <c r="H60" s="2">
        <v>41744</v>
      </c>
      <c r="I60" s="2">
        <v>143487</v>
      </c>
      <c r="J60" s="2">
        <v>51572</v>
      </c>
      <c r="K60" s="2">
        <v>27429</v>
      </c>
      <c r="L60" s="2">
        <v>9460</v>
      </c>
      <c r="M60" s="5" t="s">
        <v>66</v>
      </c>
      <c r="N60" s="5"/>
      <c r="O60" s="2"/>
      <c r="P60" s="2">
        <f t="shared" si="10"/>
        <v>1329977</v>
      </c>
      <c r="Q60" s="2" t="s">
        <v>18</v>
      </c>
      <c r="R60" s="4">
        <f t="shared" si="11"/>
        <v>0.56084503716981571</v>
      </c>
      <c r="S60" s="4">
        <f t="shared" si="12"/>
        <v>7.7375022274821292E-2</v>
      </c>
      <c r="T60" s="4">
        <f t="shared" si="13"/>
        <v>0.1311285834266307</v>
      </c>
      <c r="U60" s="4">
        <f t="shared" si="14"/>
        <v>2.4864339759258995E-2</v>
      </c>
      <c r="V60" s="4">
        <f t="shared" si="15"/>
        <v>3.1387008948275043E-2</v>
      </c>
      <c r="W60" s="4">
        <f t="shared" si="16"/>
        <v>0.10788682811808024</v>
      </c>
      <c r="X60" s="4">
        <f t="shared" si="17"/>
        <v>3.8776610422586254E-2</v>
      </c>
      <c r="Y60" s="4">
        <f t="shared" si="18"/>
        <v>2.0623664920521183E-2</v>
      </c>
      <c r="Z60" s="4">
        <f t="shared" si="19"/>
        <v>7.1129049600105864E-3</v>
      </c>
    </row>
    <row r="61" spans="1:26" x14ac:dyDescent="0.35">
      <c r="A61" s="2" t="s">
        <v>94</v>
      </c>
      <c r="B61" s="2">
        <v>51969723</v>
      </c>
      <c r="C61" s="2">
        <v>0.76</v>
      </c>
      <c r="D61" s="2">
        <v>56110</v>
      </c>
      <c r="E61" s="2">
        <v>211732</v>
      </c>
      <c r="F61" s="2">
        <v>795031</v>
      </c>
      <c r="G61" s="2">
        <v>3967</v>
      </c>
      <c r="H61" s="2">
        <v>245810</v>
      </c>
      <c r="I61" s="2">
        <v>641912</v>
      </c>
      <c r="J61" s="2">
        <v>207435</v>
      </c>
      <c r="K61" s="2">
        <v>135368</v>
      </c>
      <c r="L61" s="2">
        <v>27869</v>
      </c>
      <c r="M61" s="2" t="s">
        <v>62</v>
      </c>
      <c r="N61" s="2"/>
      <c r="O61" s="2"/>
      <c r="P61" s="2">
        <f t="shared" si="10"/>
        <v>2325234</v>
      </c>
      <c r="Q61" s="2" t="s">
        <v>94</v>
      </c>
      <c r="R61" s="4">
        <f t="shared" si="11"/>
        <v>2.4130904674540283E-2</v>
      </c>
      <c r="S61" s="4">
        <f t="shared" si="12"/>
        <v>9.1058362298160098E-2</v>
      </c>
      <c r="T61" s="4">
        <f t="shared" si="13"/>
        <v>0.34191440517384486</v>
      </c>
      <c r="U61" s="4">
        <f t="shared" si="14"/>
        <v>1.7060648519675869E-3</v>
      </c>
      <c r="V61" s="4">
        <f t="shared" si="15"/>
        <v>0.10571409157099887</v>
      </c>
      <c r="W61" s="4">
        <f t="shared" si="16"/>
        <v>0.27606339835044558</v>
      </c>
      <c r="X61" s="4">
        <f t="shared" si="17"/>
        <v>8.9210376246003628E-2</v>
      </c>
      <c r="Y61" s="4">
        <f t="shared" si="18"/>
        <v>5.8216936445966296E-2</v>
      </c>
      <c r="Z61" s="4">
        <f t="shared" si="19"/>
        <v>1.198546038807277E-2</v>
      </c>
    </row>
    <row r="62" spans="1:26" x14ac:dyDescent="0.35">
      <c r="A62" s="2" t="s">
        <v>95</v>
      </c>
      <c r="B62" s="2">
        <v>46432174</v>
      </c>
      <c r="C62" s="2">
        <v>0.81</v>
      </c>
      <c r="D62" s="2">
        <v>16630</v>
      </c>
      <c r="E62" s="2">
        <v>184615</v>
      </c>
      <c r="F62" s="2">
        <v>852028</v>
      </c>
      <c r="G62" s="2">
        <v>5622</v>
      </c>
      <c r="H62" s="2">
        <v>264989</v>
      </c>
      <c r="I62" s="2">
        <v>766702</v>
      </c>
      <c r="J62" s="2">
        <v>213281</v>
      </c>
      <c r="K62" s="2">
        <v>122340</v>
      </c>
      <c r="L62" s="2">
        <v>22651</v>
      </c>
      <c r="M62" s="2" t="s">
        <v>62</v>
      </c>
      <c r="N62" s="2"/>
      <c r="O62" s="2"/>
      <c r="P62" s="2">
        <f t="shared" si="10"/>
        <v>2448858</v>
      </c>
      <c r="Q62" s="2" t="s">
        <v>95</v>
      </c>
      <c r="R62" s="4">
        <f t="shared" si="11"/>
        <v>6.7909205025362841E-3</v>
      </c>
      <c r="S62" s="4">
        <f t="shared" si="12"/>
        <v>7.5388201357530729E-2</v>
      </c>
      <c r="T62" s="4">
        <f t="shared" si="13"/>
        <v>0.34792870799368519</v>
      </c>
      <c r="U62" s="4">
        <f t="shared" si="14"/>
        <v>2.2957639846818392E-3</v>
      </c>
      <c r="V62" s="4">
        <f t="shared" si="15"/>
        <v>0.10820921425415439</v>
      </c>
      <c r="W62" s="4">
        <f t="shared" si="16"/>
        <v>0.3130855280298</v>
      </c>
      <c r="X62" s="4">
        <f t="shared" si="17"/>
        <v>8.7094065887037955E-2</v>
      </c>
      <c r="Y62" s="4">
        <f t="shared" si="18"/>
        <v>4.9957980413727544E-2</v>
      </c>
      <c r="Z62" s="4">
        <f t="shared" si="19"/>
        <v>9.249617576846024E-3</v>
      </c>
    </row>
    <row r="63" spans="1:26" x14ac:dyDescent="0.35">
      <c r="A63" s="2" t="s">
        <v>89</v>
      </c>
      <c r="B63" s="2">
        <v>18155271</v>
      </c>
      <c r="C63" s="2">
        <v>0.91</v>
      </c>
      <c r="D63" s="2">
        <v>363073</v>
      </c>
      <c r="E63" s="2">
        <v>177165</v>
      </c>
      <c r="F63" s="2">
        <v>240585</v>
      </c>
      <c r="G63" s="2">
        <v>19142</v>
      </c>
      <c r="H63" s="2">
        <v>50406</v>
      </c>
      <c r="I63" s="2">
        <v>194683</v>
      </c>
      <c r="J63" s="2">
        <v>61457</v>
      </c>
      <c r="K63" s="2">
        <v>292295</v>
      </c>
      <c r="L63" s="2">
        <v>70214</v>
      </c>
      <c r="M63" s="2" t="s">
        <v>62</v>
      </c>
      <c r="N63" s="2"/>
      <c r="O63" s="2"/>
      <c r="P63" s="2">
        <f t="shared" si="10"/>
        <v>1469020</v>
      </c>
      <c r="Q63" s="2" t="s">
        <v>89</v>
      </c>
      <c r="R63" s="4">
        <f t="shared" si="11"/>
        <v>0.24715320417693429</v>
      </c>
      <c r="S63" s="4">
        <f t="shared" si="12"/>
        <v>0.12060080870240024</v>
      </c>
      <c r="T63" s="4">
        <f t="shared" si="13"/>
        <v>0.16377244693741405</v>
      </c>
      <c r="U63" s="4">
        <f t="shared" si="14"/>
        <v>1.3030455677934949E-2</v>
      </c>
      <c r="V63" s="4">
        <f t="shared" si="15"/>
        <v>3.4312671032388942E-2</v>
      </c>
      <c r="W63" s="4">
        <f t="shared" si="16"/>
        <v>0.13252576547630393</v>
      </c>
      <c r="X63" s="4">
        <f t="shared" si="17"/>
        <v>4.1835373242025298E-2</v>
      </c>
      <c r="Y63" s="4">
        <f t="shared" si="18"/>
        <v>0.19897278457747342</v>
      </c>
      <c r="Z63" s="4">
        <f t="shared" si="19"/>
        <v>4.7796490177124888E-2</v>
      </c>
    </row>
    <row r="64" spans="1:26" x14ac:dyDescent="0.35">
      <c r="A64" s="2" t="s">
        <v>86</v>
      </c>
      <c r="B64" s="2">
        <v>25293544</v>
      </c>
      <c r="C64" s="2">
        <v>0.84</v>
      </c>
      <c r="D64" s="2">
        <v>489702</v>
      </c>
      <c r="E64" s="2">
        <v>108096</v>
      </c>
      <c r="F64" s="2">
        <v>285981</v>
      </c>
      <c r="G64" s="2">
        <v>7722</v>
      </c>
      <c r="H64" s="2">
        <v>31370</v>
      </c>
      <c r="I64" s="2">
        <v>314760</v>
      </c>
      <c r="J64" s="2">
        <v>54298</v>
      </c>
      <c r="K64" s="2">
        <v>149672</v>
      </c>
      <c r="L64" s="2">
        <v>88624</v>
      </c>
      <c r="M64" s="2" t="s">
        <v>62</v>
      </c>
      <c r="N64" s="2"/>
      <c r="O64" s="2"/>
      <c r="P64" s="2">
        <f t="shared" si="10"/>
        <v>1530225</v>
      </c>
      <c r="Q64" s="2" t="s">
        <v>86</v>
      </c>
      <c r="R64" s="4">
        <f t="shared" si="11"/>
        <v>0.32001960496005488</v>
      </c>
      <c r="S64" s="4">
        <f t="shared" si="12"/>
        <v>7.0640592069793659E-2</v>
      </c>
      <c r="T64" s="4">
        <f t="shared" si="13"/>
        <v>0.18688820271528697</v>
      </c>
      <c r="U64" s="4">
        <f t="shared" si="14"/>
        <v>5.0463167181296871E-3</v>
      </c>
      <c r="V64" s="4">
        <f t="shared" si="15"/>
        <v>2.0500253230734043E-2</v>
      </c>
      <c r="W64" s="4">
        <f t="shared" si="16"/>
        <v>0.20569524089594668</v>
      </c>
      <c r="X64" s="4">
        <f t="shared" si="17"/>
        <v>3.5483670702020943E-2</v>
      </c>
      <c r="Y64" s="4">
        <f t="shared" si="18"/>
        <v>9.7810452711202603E-2</v>
      </c>
      <c r="Z64" s="4">
        <f t="shared" si="19"/>
        <v>5.7915665996830533E-2</v>
      </c>
    </row>
    <row r="65" spans="1:26" x14ac:dyDescent="0.35">
      <c r="A65" s="2" t="s">
        <v>30</v>
      </c>
      <c r="B65" s="2">
        <v>43272048</v>
      </c>
      <c r="C65" s="2">
        <v>0.86</v>
      </c>
      <c r="D65" s="2">
        <v>177717</v>
      </c>
      <c r="E65" s="2">
        <v>128040</v>
      </c>
      <c r="F65" s="2">
        <v>717109</v>
      </c>
      <c r="G65" s="2">
        <v>2092</v>
      </c>
      <c r="H65" s="2">
        <v>213099</v>
      </c>
      <c r="I65" s="2">
        <v>620271</v>
      </c>
      <c r="J65" s="2">
        <v>261760</v>
      </c>
      <c r="K65" s="2">
        <v>21428</v>
      </c>
      <c r="L65" s="2">
        <v>6497</v>
      </c>
      <c r="M65" s="2" t="s">
        <v>62</v>
      </c>
      <c r="N65" s="2"/>
      <c r="O65" s="2"/>
      <c r="P65" s="2">
        <f t="shared" si="10"/>
        <v>2148013</v>
      </c>
      <c r="Q65" s="2" t="s">
        <v>30</v>
      </c>
      <c r="R65" s="4">
        <f t="shared" si="11"/>
        <v>8.2735532792399299E-2</v>
      </c>
      <c r="S65" s="4">
        <f t="shared" si="12"/>
        <v>5.9608577787937038E-2</v>
      </c>
      <c r="T65" s="4">
        <f t="shared" si="13"/>
        <v>0.33384760706755501</v>
      </c>
      <c r="U65" s="4">
        <f t="shared" si="14"/>
        <v>9.7392334217716564E-4</v>
      </c>
      <c r="V65" s="4">
        <f t="shared" si="15"/>
        <v>9.9207500140827826E-2</v>
      </c>
      <c r="W65" s="4">
        <f t="shared" si="16"/>
        <v>0.28876501212981487</v>
      </c>
      <c r="X65" s="4">
        <f t="shared" si="17"/>
        <v>0.12186145987012183</v>
      </c>
      <c r="Y65" s="4">
        <f t="shared" si="18"/>
        <v>9.9757310593557857E-3</v>
      </c>
      <c r="Z65" s="4">
        <f t="shared" si="19"/>
        <v>3.024655809811207E-3</v>
      </c>
    </row>
    <row r="66" spans="1:26" x14ac:dyDescent="0.35">
      <c r="A66" s="2" t="s">
        <v>31</v>
      </c>
      <c r="B66" s="2">
        <v>48544138</v>
      </c>
      <c r="C66" s="2">
        <v>0.84</v>
      </c>
      <c r="D66" s="2">
        <v>190306</v>
      </c>
      <c r="E66" s="2">
        <v>153055</v>
      </c>
      <c r="F66" s="2">
        <v>666876</v>
      </c>
      <c r="G66" s="2">
        <v>2933</v>
      </c>
      <c r="H66" s="2">
        <v>198335</v>
      </c>
      <c r="I66" s="2">
        <v>613236</v>
      </c>
      <c r="J66" s="2">
        <v>243111</v>
      </c>
      <c r="K66" s="2">
        <v>36454</v>
      </c>
      <c r="L66" s="2">
        <v>6141</v>
      </c>
      <c r="M66" s="2" t="s">
        <v>62</v>
      </c>
      <c r="N66" s="2"/>
      <c r="O66" s="2"/>
      <c r="P66" s="2">
        <f t="shared" si="10"/>
        <v>2110447</v>
      </c>
      <c r="Q66" s="2" t="s">
        <v>31</v>
      </c>
      <c r="R66" s="4">
        <f t="shared" si="11"/>
        <v>9.0173313994618198E-2</v>
      </c>
      <c r="S66" s="4">
        <f t="shared" si="12"/>
        <v>7.2522550909830952E-2</v>
      </c>
      <c r="T66" s="4">
        <f t="shared" si="13"/>
        <v>0.31598803476230392</v>
      </c>
      <c r="U66" s="4">
        <f t="shared" si="14"/>
        <v>1.3897529765021343E-3</v>
      </c>
      <c r="V66" s="4">
        <f t="shared" si="15"/>
        <v>9.3977721307381801E-2</v>
      </c>
      <c r="W66" s="4">
        <f t="shared" si="16"/>
        <v>0.2905716182401169</v>
      </c>
      <c r="X66" s="4">
        <f t="shared" si="17"/>
        <v>0.11519407973761009</v>
      </c>
      <c r="Y66" s="4">
        <f t="shared" si="18"/>
        <v>1.7273117969795023E-2</v>
      </c>
      <c r="Z66" s="4">
        <f t="shared" si="19"/>
        <v>2.9098101018409845E-3</v>
      </c>
    </row>
    <row r="67" spans="1:26" x14ac:dyDescent="0.35">
      <c r="A67" s="2" t="s">
        <v>32</v>
      </c>
      <c r="B67" s="2">
        <v>16523214</v>
      </c>
      <c r="C67" s="2">
        <v>0.85</v>
      </c>
      <c r="D67" s="2">
        <v>216759</v>
      </c>
      <c r="E67" s="2">
        <v>128764</v>
      </c>
      <c r="F67" s="2">
        <v>648947</v>
      </c>
      <c r="G67" s="2">
        <v>1995</v>
      </c>
      <c r="H67" s="2">
        <v>184576</v>
      </c>
      <c r="I67" s="2">
        <v>594573</v>
      </c>
      <c r="J67" s="2">
        <v>267220</v>
      </c>
      <c r="K67" s="2">
        <v>41572</v>
      </c>
      <c r="L67" s="2">
        <v>8499</v>
      </c>
      <c r="M67" s="2" t="s">
        <v>62</v>
      </c>
      <c r="N67" s="2"/>
      <c r="O67" s="2"/>
      <c r="P67" s="2">
        <f t="shared" si="10"/>
        <v>2092905</v>
      </c>
      <c r="Q67" s="2" t="s">
        <v>32</v>
      </c>
      <c r="R67" s="4">
        <f t="shared" si="11"/>
        <v>0.10356848495273316</v>
      </c>
      <c r="S67" s="4">
        <f t="shared" si="12"/>
        <v>6.1524053886822382E-2</v>
      </c>
      <c r="T67" s="4">
        <f t="shared" si="13"/>
        <v>0.31006997450911533</v>
      </c>
      <c r="U67" s="4">
        <f t="shared" si="14"/>
        <v>9.5322052362625158E-4</v>
      </c>
      <c r="V67" s="4">
        <f t="shared" si="15"/>
        <v>8.8191293919217553E-2</v>
      </c>
      <c r="W67" s="4">
        <f t="shared" si="16"/>
        <v>0.28408981774136904</v>
      </c>
      <c r="X67" s="4">
        <f t="shared" si="17"/>
        <v>0.12767899164080548</v>
      </c>
      <c r="Y67" s="4">
        <f t="shared" si="18"/>
        <v>1.9863300054230842E-2</v>
      </c>
      <c r="Z67" s="4">
        <f t="shared" si="19"/>
        <v>4.0608627720799557E-3</v>
      </c>
    </row>
    <row r="68" spans="1:26" x14ac:dyDescent="0.35">
      <c r="A68" s="2" t="s">
        <v>33</v>
      </c>
      <c r="B68" s="2">
        <v>54863745</v>
      </c>
      <c r="C68" s="2">
        <v>0.81</v>
      </c>
      <c r="D68" s="2">
        <v>131460</v>
      </c>
      <c r="E68" s="2">
        <v>133135</v>
      </c>
      <c r="F68" s="2">
        <v>770139</v>
      </c>
      <c r="G68" s="2">
        <v>2374</v>
      </c>
      <c r="H68" s="2">
        <v>207377</v>
      </c>
      <c r="I68" s="2">
        <v>696597</v>
      </c>
      <c r="J68" s="2">
        <v>226628</v>
      </c>
      <c r="K68" s="2">
        <v>14615</v>
      </c>
      <c r="L68" s="2">
        <v>3292</v>
      </c>
      <c r="M68" s="2" t="s">
        <v>62</v>
      </c>
      <c r="N68" s="2"/>
      <c r="O68" s="2"/>
      <c r="P68" s="2">
        <f t="shared" si="10"/>
        <v>2185617</v>
      </c>
      <c r="Q68" s="2" t="s">
        <v>33</v>
      </c>
      <c r="R68" s="4">
        <f t="shared" si="11"/>
        <v>6.0147775204896378E-2</v>
      </c>
      <c r="S68" s="4">
        <f t="shared" si="12"/>
        <v>6.0914149185333021E-2</v>
      </c>
      <c r="T68" s="4">
        <f t="shared" si="13"/>
        <v>0.35236686025044645</v>
      </c>
      <c r="U68" s="4">
        <f t="shared" si="14"/>
        <v>1.0861921370487143E-3</v>
      </c>
      <c r="V68" s="4">
        <f t="shared" si="15"/>
        <v>9.4882589218513586E-2</v>
      </c>
      <c r="W68" s="4">
        <f t="shared" si="16"/>
        <v>0.31871869591058266</v>
      </c>
      <c r="X68" s="4">
        <f t="shared" si="17"/>
        <v>0.10369062832143051</v>
      </c>
      <c r="Y68" s="4">
        <f t="shared" si="18"/>
        <v>6.6868989397501945E-3</v>
      </c>
      <c r="Z68" s="4">
        <f t="shared" si="19"/>
        <v>1.5062108319984699E-3</v>
      </c>
    </row>
    <row r="69" spans="1:26" x14ac:dyDescent="0.35">
      <c r="A69" s="2" t="s">
        <v>83</v>
      </c>
      <c r="B69" s="2">
        <v>15746131</v>
      </c>
      <c r="C69" s="2">
        <v>0.76</v>
      </c>
      <c r="D69" s="2">
        <v>76713</v>
      </c>
      <c r="E69" s="2">
        <v>118335</v>
      </c>
      <c r="F69" s="2">
        <v>596359</v>
      </c>
      <c r="G69" s="2">
        <v>5904</v>
      </c>
      <c r="H69" s="2">
        <v>142753</v>
      </c>
      <c r="I69" s="2">
        <v>579163</v>
      </c>
      <c r="J69" s="2">
        <v>163779</v>
      </c>
      <c r="K69" s="2">
        <v>110630</v>
      </c>
      <c r="L69" s="2">
        <v>33963</v>
      </c>
      <c r="M69" s="2" t="s">
        <v>62</v>
      </c>
      <c r="N69" s="2"/>
      <c r="O69" s="2"/>
      <c r="P69" s="2">
        <f t="shared" si="10"/>
        <v>1827599</v>
      </c>
      <c r="Q69" s="2" t="s">
        <v>83</v>
      </c>
      <c r="R69" s="4">
        <f t="shared" si="11"/>
        <v>4.1974743912641665E-2</v>
      </c>
      <c r="S69" s="4">
        <f t="shared" si="12"/>
        <v>6.474888638043684E-2</v>
      </c>
      <c r="T69" s="4">
        <f t="shared" si="13"/>
        <v>0.32630735735793248</v>
      </c>
      <c r="U69" s="4">
        <f t="shared" si="14"/>
        <v>3.2304679527620666E-3</v>
      </c>
      <c r="V69" s="4">
        <f t="shared" si="15"/>
        <v>7.8109585308374543E-2</v>
      </c>
      <c r="W69" s="4">
        <f t="shared" si="16"/>
        <v>0.31689829114592422</v>
      </c>
      <c r="X69" s="4">
        <f t="shared" si="17"/>
        <v>8.9614297228221285E-2</v>
      </c>
      <c r="Y69" s="4">
        <f t="shared" si="18"/>
        <v>6.0532972495607622E-2</v>
      </c>
      <c r="Z69" s="4">
        <f t="shared" si="19"/>
        <v>1.8583398218099265E-2</v>
      </c>
    </row>
    <row r="70" spans="1:26" s="1" customFormat="1" x14ac:dyDescent="0.35">
      <c r="A70" s="5" t="s">
        <v>80</v>
      </c>
      <c r="B70" s="5">
        <v>11877221</v>
      </c>
      <c r="C70" s="5">
        <v>0.57999999999999996</v>
      </c>
      <c r="D70" s="5">
        <v>529109</v>
      </c>
      <c r="E70" s="5">
        <v>332969</v>
      </c>
      <c r="F70" s="5">
        <v>296809</v>
      </c>
      <c r="G70" s="5">
        <v>5273</v>
      </c>
      <c r="H70" s="5">
        <v>41671</v>
      </c>
      <c r="I70" s="5">
        <v>168199</v>
      </c>
      <c r="J70" s="5">
        <v>18737</v>
      </c>
      <c r="K70" s="5">
        <v>287648</v>
      </c>
      <c r="L70" s="5">
        <v>32060</v>
      </c>
      <c r="M70" s="5" t="s">
        <v>81</v>
      </c>
      <c r="N70" s="5"/>
      <c r="O70" s="5"/>
      <c r="P70" s="5">
        <f t="shared" si="10"/>
        <v>1712475</v>
      </c>
      <c r="Q70" s="5" t="s">
        <v>80</v>
      </c>
      <c r="R70" s="8">
        <f t="shared" si="11"/>
        <v>0.30897326968276911</v>
      </c>
      <c r="S70" s="8">
        <f t="shared" si="12"/>
        <v>0.19443729105534388</v>
      </c>
      <c r="T70" s="8">
        <f t="shared" si="13"/>
        <v>0.17332165433072017</v>
      </c>
      <c r="U70" s="8">
        <f t="shared" si="14"/>
        <v>3.0791690389640725E-3</v>
      </c>
      <c r="V70" s="8">
        <f t="shared" si="15"/>
        <v>2.4333785894684594E-2</v>
      </c>
      <c r="W70" s="8">
        <f t="shared" si="16"/>
        <v>9.8219828026686523E-2</v>
      </c>
      <c r="X70" s="8">
        <f t="shared" si="17"/>
        <v>1.0941473598154717E-2</v>
      </c>
      <c r="Y70" s="8">
        <f t="shared" si="18"/>
        <v>0.1679720871837545</v>
      </c>
      <c r="Z70" s="8">
        <f t="shared" si="19"/>
        <v>1.8721441188922466E-2</v>
      </c>
    </row>
    <row r="71" spans="1:26" s="1" customFormat="1" x14ac:dyDescent="0.35">
      <c r="A71" s="5" t="s">
        <v>76</v>
      </c>
      <c r="B71" s="5">
        <v>12803595</v>
      </c>
      <c r="C71" s="5">
        <v>0.6</v>
      </c>
      <c r="D71" s="5">
        <v>566268</v>
      </c>
      <c r="E71" s="5">
        <v>319059</v>
      </c>
      <c r="F71" s="5">
        <v>237222</v>
      </c>
      <c r="G71" s="5">
        <v>5580</v>
      </c>
      <c r="H71" s="5">
        <v>37936</v>
      </c>
      <c r="I71" s="5">
        <v>157519</v>
      </c>
      <c r="J71" s="5">
        <v>18153</v>
      </c>
      <c r="K71" s="5">
        <v>312116</v>
      </c>
      <c r="L71" s="5">
        <v>29305</v>
      </c>
      <c r="M71" s="5" t="s">
        <v>81</v>
      </c>
      <c r="N71" s="5"/>
      <c r="O71" s="5"/>
      <c r="P71" s="5">
        <f t="shared" si="10"/>
        <v>1683158</v>
      </c>
      <c r="Q71" s="5" t="s">
        <v>76</v>
      </c>
      <c r="R71" s="8">
        <f t="shared" si="11"/>
        <v>0.33643187389419177</v>
      </c>
      <c r="S71" s="8">
        <f t="shared" si="12"/>
        <v>0.18955974424266767</v>
      </c>
      <c r="T71" s="8">
        <f t="shared" si="13"/>
        <v>0.14093864034154846</v>
      </c>
      <c r="U71" s="8">
        <f t="shared" si="14"/>
        <v>3.3151967907944471E-3</v>
      </c>
      <c r="V71" s="8">
        <f t="shared" si="15"/>
        <v>2.2538585207092857E-2</v>
      </c>
      <c r="W71" s="8">
        <f t="shared" si="16"/>
        <v>9.3585391270457077E-2</v>
      </c>
      <c r="X71" s="8">
        <f t="shared" si="17"/>
        <v>1.0785083753278064E-2</v>
      </c>
      <c r="Y71" s="8">
        <f t="shared" si="18"/>
        <v>0.18543476013541213</v>
      </c>
      <c r="Z71" s="8">
        <f t="shared" si="19"/>
        <v>1.7410724364557574E-2</v>
      </c>
    </row>
    <row r="72" spans="1:26" s="1" customFormat="1" x14ac:dyDescent="0.35">
      <c r="A72" s="5" t="s">
        <v>77</v>
      </c>
      <c r="B72" s="5">
        <v>12794955</v>
      </c>
      <c r="C72" s="5">
        <v>0.44</v>
      </c>
      <c r="D72" s="5">
        <v>337509</v>
      </c>
      <c r="E72" s="5">
        <v>314234</v>
      </c>
      <c r="F72" s="5">
        <v>765078</v>
      </c>
      <c r="G72" s="5">
        <v>3170</v>
      </c>
      <c r="H72" s="5">
        <v>74338</v>
      </c>
      <c r="I72" s="5">
        <v>248026</v>
      </c>
      <c r="J72" s="5">
        <v>48899</v>
      </c>
      <c r="K72" s="5">
        <v>253452</v>
      </c>
      <c r="L72" s="5">
        <v>51027</v>
      </c>
      <c r="M72" s="5" t="s">
        <v>81</v>
      </c>
      <c r="N72" s="5"/>
      <c r="O72" s="5"/>
      <c r="P72" s="5">
        <f t="shared" si="10"/>
        <v>2095733</v>
      </c>
      <c r="Q72" s="5" t="s">
        <v>77</v>
      </c>
      <c r="R72" s="8">
        <f t="shared" si="11"/>
        <v>0.16104580115883083</v>
      </c>
      <c r="S72" s="8">
        <f t="shared" si="12"/>
        <v>0.14993990169549271</v>
      </c>
      <c r="T72" s="8">
        <f t="shared" si="13"/>
        <v>0.36506463371049652</v>
      </c>
      <c r="U72" s="8">
        <f t="shared" si="14"/>
        <v>1.5125972631055578E-3</v>
      </c>
      <c r="V72" s="8">
        <f t="shared" si="15"/>
        <v>3.5471121559855191E-2</v>
      </c>
      <c r="W72" s="8">
        <f t="shared" si="16"/>
        <v>0.11834809109748236</v>
      </c>
      <c r="X72" s="8">
        <f t="shared" si="17"/>
        <v>2.3332647813438068E-2</v>
      </c>
      <c r="Y72" s="8">
        <f t="shared" si="18"/>
        <v>0.12093716136549837</v>
      </c>
      <c r="Z72" s="8">
        <f t="shared" si="19"/>
        <v>2.4348044335800411E-2</v>
      </c>
    </row>
    <row r="73" spans="1:26" s="1" customFormat="1" x14ac:dyDescent="0.35">
      <c r="A73" s="5" t="s">
        <v>74</v>
      </c>
      <c r="B73" s="5">
        <v>12206188</v>
      </c>
      <c r="C73" s="5">
        <v>0.57999999999999996</v>
      </c>
      <c r="D73" s="5">
        <v>293558</v>
      </c>
      <c r="E73" s="5">
        <v>250293</v>
      </c>
      <c r="F73" s="5">
        <v>1089639</v>
      </c>
      <c r="G73" s="5">
        <v>7348</v>
      </c>
      <c r="H73" s="5">
        <v>89217</v>
      </c>
      <c r="I73" s="5">
        <v>296515</v>
      </c>
      <c r="J73" s="5">
        <v>57689</v>
      </c>
      <c r="K73" s="5">
        <v>330770</v>
      </c>
      <c r="L73" s="5">
        <v>42604</v>
      </c>
      <c r="M73" s="5" t="s">
        <v>81</v>
      </c>
      <c r="N73" s="5"/>
      <c r="O73" s="5"/>
      <c r="P73" s="5">
        <f t="shared" si="10"/>
        <v>2457633</v>
      </c>
      <c r="Q73" s="5" t="s">
        <v>74</v>
      </c>
      <c r="R73" s="8">
        <f t="shared" si="11"/>
        <v>0.11944745208092503</v>
      </c>
      <c r="S73" s="8">
        <f t="shared" si="12"/>
        <v>0.1018431148995802</v>
      </c>
      <c r="T73" s="8">
        <f t="shared" si="13"/>
        <v>0.44336929069555953</v>
      </c>
      <c r="U73" s="8">
        <f t="shared" si="14"/>
        <v>2.9898687070038527E-3</v>
      </c>
      <c r="V73" s="8">
        <f t="shared" si="15"/>
        <v>3.6302002780724381E-2</v>
      </c>
      <c r="W73" s="8">
        <f t="shared" si="16"/>
        <v>0.12065064230501463</v>
      </c>
      <c r="X73" s="8">
        <f t="shared" si="17"/>
        <v>2.3473398998141708E-2</v>
      </c>
      <c r="Y73" s="8">
        <f t="shared" si="18"/>
        <v>0.13458885032875129</v>
      </c>
      <c r="Z73" s="8">
        <f t="shared" si="19"/>
        <v>1.7335379204299423E-2</v>
      </c>
    </row>
    <row r="74" spans="1:26" s="1" customFormat="1" x14ac:dyDescent="0.35">
      <c r="A74" s="5" t="s">
        <v>75</v>
      </c>
      <c r="B74" s="5">
        <v>13519693</v>
      </c>
      <c r="C74" s="5">
        <v>0.45</v>
      </c>
      <c r="D74" s="5">
        <v>428855</v>
      </c>
      <c r="E74" s="5">
        <v>321563</v>
      </c>
      <c r="F74" s="5">
        <v>1394056</v>
      </c>
      <c r="G74" s="5">
        <v>3941</v>
      </c>
      <c r="H74" s="5">
        <v>63569</v>
      </c>
      <c r="I74" s="5">
        <v>196759</v>
      </c>
      <c r="J74" s="5">
        <v>24453</v>
      </c>
      <c r="K74" s="5">
        <v>265898</v>
      </c>
      <c r="L74" s="5">
        <v>36070</v>
      </c>
      <c r="M74" s="5" t="s">
        <v>81</v>
      </c>
      <c r="N74" s="5"/>
      <c r="O74" s="5"/>
      <c r="P74" s="5">
        <f t="shared" si="10"/>
        <v>2735164</v>
      </c>
      <c r="Q74" s="5" t="s">
        <v>75</v>
      </c>
      <c r="R74" s="8">
        <f t="shared" si="11"/>
        <v>0.15679315755837675</v>
      </c>
      <c r="S74" s="8">
        <f t="shared" si="12"/>
        <v>0.11756625928097914</v>
      </c>
      <c r="T74" s="8">
        <f t="shared" si="13"/>
        <v>0.50967912710170216</v>
      </c>
      <c r="U74" s="8">
        <f t="shared" si="14"/>
        <v>1.4408642406817287E-3</v>
      </c>
      <c r="V74" s="8">
        <f t="shared" si="15"/>
        <v>2.3241385160085466E-2</v>
      </c>
      <c r="W74" s="8">
        <f t="shared" si="16"/>
        <v>7.1936819876248739E-2</v>
      </c>
      <c r="X74" s="8">
        <f t="shared" si="17"/>
        <v>8.9402317374753393E-3</v>
      </c>
      <c r="Y74" s="8">
        <f t="shared" si="18"/>
        <v>9.7214645995633175E-2</v>
      </c>
      <c r="Z74" s="8">
        <f t="shared" si="19"/>
        <v>1.3187509048817547E-2</v>
      </c>
    </row>
    <row r="75" spans="1:26" s="1" customFormat="1" x14ac:dyDescent="0.35">
      <c r="A75" s="5" t="s">
        <v>78</v>
      </c>
      <c r="B75" s="5">
        <v>8950904</v>
      </c>
      <c r="C75" s="5">
        <v>0.67</v>
      </c>
      <c r="D75" s="5">
        <v>291773</v>
      </c>
      <c r="E75" s="5">
        <v>254589</v>
      </c>
      <c r="F75" s="5">
        <v>594588</v>
      </c>
      <c r="G75" s="5">
        <v>6653</v>
      </c>
      <c r="H75" s="5">
        <v>93462</v>
      </c>
      <c r="I75" s="5">
        <v>339194</v>
      </c>
      <c r="J75" s="5">
        <v>105127</v>
      </c>
      <c r="K75" s="5">
        <v>293520</v>
      </c>
      <c r="L75" s="5">
        <v>37782</v>
      </c>
      <c r="M75" s="5" t="s">
        <v>81</v>
      </c>
      <c r="N75" s="5"/>
      <c r="O75" s="5"/>
      <c r="P75" s="5">
        <f t="shared" si="10"/>
        <v>2016688</v>
      </c>
      <c r="Q75" s="5" t="s">
        <v>78</v>
      </c>
      <c r="R75" s="8">
        <f t="shared" si="11"/>
        <v>0.1446792959545552</v>
      </c>
      <c r="S75" s="8">
        <f t="shared" si="12"/>
        <v>0.1262411438953373</v>
      </c>
      <c r="T75" s="8">
        <f t="shared" si="13"/>
        <v>0.29483390588926001</v>
      </c>
      <c r="U75" s="8">
        <f t="shared" si="14"/>
        <v>3.2989733662321589E-3</v>
      </c>
      <c r="V75" s="8">
        <f t="shared" si="15"/>
        <v>4.6344303134644528E-2</v>
      </c>
      <c r="W75" s="8">
        <f t="shared" si="16"/>
        <v>0.16819359266282141</v>
      </c>
      <c r="X75" s="8">
        <f t="shared" si="17"/>
        <v>5.2128539466689938E-2</v>
      </c>
      <c r="Y75" s="8">
        <f t="shared" si="18"/>
        <v>0.14554556778242345</v>
      </c>
      <c r="Z75" s="8">
        <f t="shared" si="19"/>
        <v>1.8734677848035987E-2</v>
      </c>
    </row>
    <row r="76" spans="1:26" s="1" customFormat="1" x14ac:dyDescent="0.35">
      <c r="A76" s="5" t="s">
        <v>79</v>
      </c>
      <c r="B76" s="5">
        <v>13018852</v>
      </c>
      <c r="C76" s="5">
        <v>0.52</v>
      </c>
      <c r="D76" s="5">
        <v>418411</v>
      </c>
      <c r="E76" s="5">
        <v>361337</v>
      </c>
      <c r="F76" s="5">
        <v>463676</v>
      </c>
      <c r="G76" s="5">
        <v>4443</v>
      </c>
      <c r="H76" s="5">
        <v>69607</v>
      </c>
      <c r="I76" s="5">
        <v>231561</v>
      </c>
      <c r="J76" s="5">
        <v>14495</v>
      </c>
      <c r="K76" s="5">
        <v>294890</v>
      </c>
      <c r="L76" s="5">
        <v>38556</v>
      </c>
      <c r="M76" s="5" t="s">
        <v>81</v>
      </c>
      <c r="N76" s="5"/>
      <c r="O76" s="5"/>
      <c r="P76" s="5">
        <f t="shared" si="10"/>
        <v>1896976</v>
      </c>
      <c r="Q76" s="5" t="s">
        <v>79</v>
      </c>
      <c r="R76" s="8">
        <f t="shared" si="11"/>
        <v>0.22056736616593989</v>
      </c>
      <c r="S76" s="8">
        <f t="shared" si="12"/>
        <v>0.19048053322762123</v>
      </c>
      <c r="T76" s="8">
        <f t="shared" si="13"/>
        <v>0.24442902809524211</v>
      </c>
      <c r="U76" s="8">
        <f t="shared" si="14"/>
        <v>2.3421487673012205E-3</v>
      </c>
      <c r="V76" s="8">
        <f t="shared" si="15"/>
        <v>3.6693664021052452E-2</v>
      </c>
      <c r="W76" s="8">
        <f t="shared" si="16"/>
        <v>0.12206849216858832</v>
      </c>
      <c r="X76" s="8">
        <f t="shared" si="17"/>
        <v>7.6411087963158203E-3</v>
      </c>
      <c r="Y76" s="8">
        <f t="shared" si="18"/>
        <v>0.15545267836809742</v>
      </c>
      <c r="Z76" s="8">
        <f t="shared" si="19"/>
        <v>2.0324980389841516E-2</v>
      </c>
    </row>
    <row r="77" spans="1:26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35">
      <c r="U78" s="17" t="s">
        <v>763</v>
      </c>
      <c r="V78" s="18">
        <f>AVERAGE(V5:V76)</f>
        <v>4.4690433492404244E-2</v>
      </c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3BC76-47FB-46BD-A4DC-BEBB762BC6C1}">
  <dimension ref="A2:P59"/>
  <sheetViews>
    <sheetView zoomScale="85" zoomScaleNormal="85" workbookViewId="0">
      <selection activeCell="A2" sqref="A2"/>
    </sheetView>
  </sheetViews>
  <sheetFormatPr defaultColWidth="10.6640625" defaultRowHeight="15.5" x14ac:dyDescent="0.35"/>
  <cols>
    <col min="2" max="2" width="21.08203125" bestFit="1" customWidth="1"/>
  </cols>
  <sheetData>
    <row r="2" spans="1:16" ht="18" x14ac:dyDescent="0.35">
      <c r="A2" s="9" t="s">
        <v>761</v>
      </c>
    </row>
    <row r="3" spans="1:16" ht="18" x14ac:dyDescent="0.35">
      <c r="B3" s="9"/>
    </row>
    <row r="4" spans="1:16" s="11" customFormat="1" ht="31" x14ac:dyDescent="0.35">
      <c r="A4" s="12"/>
      <c r="B4" s="16" t="s">
        <v>100</v>
      </c>
      <c r="C4" s="16" t="s">
        <v>101</v>
      </c>
      <c r="D4" s="16" t="s">
        <v>102</v>
      </c>
      <c r="E4" s="16" t="s">
        <v>103</v>
      </c>
      <c r="F4" s="16" t="s">
        <v>104</v>
      </c>
      <c r="G4" s="16" t="s">
        <v>105</v>
      </c>
      <c r="H4" s="16" t="s">
        <v>106</v>
      </c>
      <c r="I4" s="16" t="s">
        <v>107</v>
      </c>
      <c r="J4" s="16" t="s">
        <v>108</v>
      </c>
      <c r="K4" s="16" t="s">
        <v>109</v>
      </c>
      <c r="L4" s="16" t="s">
        <v>110</v>
      </c>
      <c r="M4" s="16" t="s">
        <v>111</v>
      </c>
      <c r="N4" s="16" t="s">
        <v>112</v>
      </c>
      <c r="O4" s="12"/>
      <c r="P4" s="16" t="s">
        <v>113</v>
      </c>
    </row>
    <row r="5" spans="1:16" x14ac:dyDescent="0.35">
      <c r="A5" s="15">
        <v>1</v>
      </c>
      <c r="B5" s="2" t="s">
        <v>114</v>
      </c>
      <c r="C5" s="2">
        <v>9524</v>
      </c>
      <c r="D5" s="2">
        <v>91357351</v>
      </c>
      <c r="E5" s="2">
        <v>91366875</v>
      </c>
      <c r="F5" s="14">
        <v>326.61799999999999</v>
      </c>
      <c r="G5" s="14">
        <v>481.68799999999999</v>
      </c>
      <c r="H5" s="14">
        <v>0</v>
      </c>
      <c r="I5" s="14">
        <v>0</v>
      </c>
      <c r="J5" s="14">
        <v>621.452</v>
      </c>
      <c r="K5" s="14">
        <v>721.37800000000004</v>
      </c>
      <c r="L5" s="14">
        <v>0</v>
      </c>
      <c r="M5" s="14">
        <v>0</v>
      </c>
      <c r="N5" s="14">
        <v>0</v>
      </c>
      <c r="O5" s="2"/>
      <c r="P5" s="14">
        <f>AVERAGE(F5:N5)</f>
        <v>239.01511111111111</v>
      </c>
    </row>
    <row r="6" spans="1:16" x14ac:dyDescent="0.35">
      <c r="A6" s="15">
        <v>2</v>
      </c>
      <c r="B6" s="2" t="s">
        <v>115</v>
      </c>
      <c r="C6" s="2">
        <v>7299</v>
      </c>
      <c r="D6" s="2">
        <v>91800676</v>
      </c>
      <c r="E6" s="2">
        <v>91807975</v>
      </c>
      <c r="F6" s="14">
        <v>1051.298</v>
      </c>
      <c r="G6" s="14">
        <v>587.21</v>
      </c>
      <c r="H6" s="14">
        <v>569.23199999999997</v>
      </c>
      <c r="I6" s="14">
        <v>567.221</v>
      </c>
      <c r="J6" s="14">
        <v>58.698</v>
      </c>
      <c r="K6" s="14">
        <v>523.80600000000004</v>
      </c>
      <c r="L6" s="14">
        <v>1911.664</v>
      </c>
      <c r="M6" s="14">
        <v>467.863</v>
      </c>
      <c r="N6" s="14">
        <v>2482.41</v>
      </c>
      <c r="O6" s="2"/>
      <c r="P6" s="14">
        <f t="shared" ref="P6:P59" si="0">AVERAGE(F6:N6)</f>
        <v>913.26688888888884</v>
      </c>
    </row>
    <row r="7" spans="1:16" x14ac:dyDescent="0.35">
      <c r="A7" s="15">
        <v>3</v>
      </c>
      <c r="B7" s="2" t="s">
        <v>116</v>
      </c>
      <c r="C7" s="2">
        <v>8774</v>
      </c>
      <c r="D7" s="2">
        <v>125428501</v>
      </c>
      <c r="E7" s="2">
        <v>125437275</v>
      </c>
      <c r="F7" s="14">
        <v>588.47299999999996</v>
      </c>
      <c r="G7" s="14">
        <v>700.88499999999999</v>
      </c>
      <c r="H7" s="14">
        <v>6.3559999999999999</v>
      </c>
      <c r="I7" s="14">
        <v>0</v>
      </c>
      <c r="J7" s="14">
        <v>1016.13899999999</v>
      </c>
      <c r="K7" s="14">
        <v>856.623999999999</v>
      </c>
      <c r="L7" s="14">
        <v>0</v>
      </c>
      <c r="M7" s="14">
        <v>0</v>
      </c>
      <c r="N7" s="14">
        <v>0</v>
      </c>
      <c r="O7" s="2"/>
      <c r="P7" s="14">
        <f t="shared" si="0"/>
        <v>352.05299999999875</v>
      </c>
    </row>
    <row r="8" spans="1:16" x14ac:dyDescent="0.35">
      <c r="A8" s="15">
        <v>4</v>
      </c>
      <c r="B8" s="2" t="s">
        <v>117</v>
      </c>
      <c r="C8" s="2">
        <v>8649</v>
      </c>
      <c r="D8" s="2">
        <v>132058701</v>
      </c>
      <c r="E8" s="2">
        <v>132067350</v>
      </c>
      <c r="F8" s="14">
        <v>318.447</v>
      </c>
      <c r="G8" s="14">
        <v>242.017</v>
      </c>
      <c r="H8" s="14">
        <v>0</v>
      </c>
      <c r="I8" s="14">
        <v>0</v>
      </c>
      <c r="J8" s="14">
        <v>557.85699999999997</v>
      </c>
      <c r="K8" s="14">
        <v>509.33699999999999</v>
      </c>
      <c r="L8" s="14">
        <v>0</v>
      </c>
      <c r="M8" s="14">
        <v>0</v>
      </c>
      <c r="N8" s="14">
        <v>0</v>
      </c>
      <c r="O8" s="2"/>
      <c r="P8" s="14">
        <f t="shared" si="0"/>
        <v>180.85088888888887</v>
      </c>
    </row>
    <row r="9" spans="1:16" x14ac:dyDescent="0.35">
      <c r="A9" s="15">
        <v>5</v>
      </c>
      <c r="B9" s="2" t="s">
        <v>118</v>
      </c>
      <c r="C9" s="2">
        <v>17824</v>
      </c>
      <c r="D9" s="2">
        <v>140975226</v>
      </c>
      <c r="E9" s="2">
        <v>140993050</v>
      </c>
      <c r="F9" s="14">
        <v>4023.4470000000001</v>
      </c>
      <c r="G9" s="14">
        <v>375.625</v>
      </c>
      <c r="H9" s="14">
        <v>107.691</v>
      </c>
      <c r="I9" s="14">
        <v>127.265</v>
      </c>
      <c r="J9" s="14">
        <v>184.03399999999999</v>
      </c>
      <c r="K9" s="14">
        <v>1288.98</v>
      </c>
      <c r="L9" s="14">
        <v>663.971</v>
      </c>
      <c r="M9" s="14">
        <v>265.76799999999997</v>
      </c>
      <c r="N9" s="14">
        <v>494.86799999999999</v>
      </c>
      <c r="O9" s="2"/>
      <c r="P9" s="14">
        <f t="shared" si="0"/>
        <v>836.84988888888881</v>
      </c>
    </row>
    <row r="10" spans="1:16" x14ac:dyDescent="0.35">
      <c r="A10" s="15">
        <v>6</v>
      </c>
      <c r="B10" s="2" t="s">
        <v>119</v>
      </c>
      <c r="C10" s="2">
        <v>14474</v>
      </c>
      <c r="D10" s="2">
        <v>141009076</v>
      </c>
      <c r="E10" s="2">
        <v>141023550</v>
      </c>
      <c r="F10" s="14">
        <v>3035.5079999999998</v>
      </c>
      <c r="G10" s="14">
        <v>965.88499999999999</v>
      </c>
      <c r="H10" s="14">
        <v>631.38400000000001</v>
      </c>
      <c r="I10" s="14">
        <v>409.50700000000001</v>
      </c>
      <c r="J10" s="14">
        <v>221.06099999999901</v>
      </c>
      <c r="K10" s="14">
        <v>1360.922</v>
      </c>
      <c r="L10" s="14">
        <v>1366.4549999999999</v>
      </c>
      <c r="M10" s="14">
        <v>504.04899999999998</v>
      </c>
      <c r="N10" s="14">
        <v>863.29</v>
      </c>
      <c r="O10" s="2"/>
      <c r="P10" s="14">
        <f t="shared" si="0"/>
        <v>1039.7845555555552</v>
      </c>
    </row>
    <row r="11" spans="1:16" x14ac:dyDescent="0.35">
      <c r="A11" s="15">
        <v>7</v>
      </c>
      <c r="B11" s="2" t="s">
        <v>120</v>
      </c>
      <c r="C11" s="2">
        <v>7224</v>
      </c>
      <c r="D11" s="2">
        <v>141045601</v>
      </c>
      <c r="E11" s="2">
        <v>141052825</v>
      </c>
      <c r="F11" s="14">
        <v>580.77800000000002</v>
      </c>
      <c r="G11" s="14">
        <v>186.34399999999999</v>
      </c>
      <c r="H11" s="14">
        <v>31.096</v>
      </c>
      <c r="I11" s="14">
        <v>20.902000000000001</v>
      </c>
      <c r="J11" s="14">
        <v>35.624000000000002</v>
      </c>
      <c r="K11" s="14">
        <v>272.58300000000003</v>
      </c>
      <c r="L11" s="14">
        <v>275.39499999999998</v>
      </c>
      <c r="M11" s="14">
        <v>114.527999999999</v>
      </c>
      <c r="N11" s="14">
        <v>572.75900000000001</v>
      </c>
      <c r="O11" s="2"/>
      <c r="P11" s="14">
        <f t="shared" si="0"/>
        <v>232.22322222222212</v>
      </c>
    </row>
    <row r="12" spans="1:16" x14ac:dyDescent="0.35">
      <c r="A12" s="15">
        <v>8</v>
      </c>
      <c r="B12" s="2" t="s">
        <v>121</v>
      </c>
      <c r="C12" s="2">
        <v>7649</v>
      </c>
      <c r="D12" s="2">
        <v>188568801</v>
      </c>
      <c r="E12" s="2">
        <v>188576450</v>
      </c>
      <c r="F12" s="14">
        <v>748.66300000000001</v>
      </c>
      <c r="G12" s="14">
        <v>513.44600000000003</v>
      </c>
      <c r="H12" s="14">
        <v>0</v>
      </c>
      <c r="I12" s="14">
        <v>0</v>
      </c>
      <c r="J12" s="14">
        <v>1155.6310000000001</v>
      </c>
      <c r="K12" s="14">
        <v>2415.6950000000002</v>
      </c>
      <c r="L12" s="14">
        <v>0</v>
      </c>
      <c r="M12" s="14">
        <v>0</v>
      </c>
      <c r="N12" s="14">
        <v>0</v>
      </c>
      <c r="O12" s="2"/>
      <c r="P12" s="14">
        <f t="shared" si="0"/>
        <v>537.04833333333329</v>
      </c>
    </row>
    <row r="13" spans="1:16" x14ac:dyDescent="0.35">
      <c r="A13" s="15">
        <v>9</v>
      </c>
      <c r="B13" s="2" t="s">
        <v>122</v>
      </c>
      <c r="C13" s="2">
        <v>69849</v>
      </c>
      <c r="D13" s="2">
        <v>197572701</v>
      </c>
      <c r="E13" s="2">
        <v>197642550</v>
      </c>
      <c r="F13" s="14">
        <v>401.95499999999998</v>
      </c>
      <c r="G13" s="14">
        <v>510.08199999999999</v>
      </c>
      <c r="H13" s="14">
        <v>0</v>
      </c>
      <c r="I13" s="14">
        <v>6.0179999999999998</v>
      </c>
      <c r="J13" s="14">
        <v>758.34299999999996</v>
      </c>
      <c r="K13" s="14">
        <v>1354.8620000000001</v>
      </c>
      <c r="L13" s="14">
        <v>7.0709999999999997</v>
      </c>
      <c r="M13" s="14">
        <v>0</v>
      </c>
      <c r="N13" s="14">
        <v>11.44</v>
      </c>
      <c r="O13" s="2"/>
      <c r="P13" s="14">
        <f t="shared" si="0"/>
        <v>338.86344444444444</v>
      </c>
    </row>
    <row r="14" spans="1:16" x14ac:dyDescent="0.35">
      <c r="A14" s="15">
        <v>10</v>
      </c>
      <c r="B14" s="2" t="s">
        <v>123</v>
      </c>
      <c r="C14" s="2">
        <v>6549</v>
      </c>
      <c r="D14" s="2">
        <v>205103526</v>
      </c>
      <c r="E14" s="2">
        <v>205110075</v>
      </c>
      <c r="F14" s="14">
        <v>522.31899999999996</v>
      </c>
      <c r="G14" s="14">
        <v>374.07199999999898</v>
      </c>
      <c r="H14" s="14">
        <v>0</v>
      </c>
      <c r="I14" s="14">
        <v>0</v>
      </c>
      <c r="J14" s="14">
        <v>815.928</v>
      </c>
      <c r="K14" s="14">
        <v>658.29100000000005</v>
      </c>
      <c r="L14" s="14">
        <v>0</v>
      </c>
      <c r="M14" s="14">
        <v>0</v>
      </c>
      <c r="N14" s="14">
        <v>0</v>
      </c>
      <c r="O14" s="2"/>
      <c r="P14" s="14">
        <f t="shared" si="0"/>
        <v>263.40111111111105</v>
      </c>
    </row>
    <row r="15" spans="1:16" x14ac:dyDescent="0.35">
      <c r="A15" s="15">
        <v>11</v>
      </c>
      <c r="B15" s="2" t="s">
        <v>124</v>
      </c>
      <c r="C15" s="2">
        <v>38874</v>
      </c>
      <c r="D15" s="2">
        <v>207920126</v>
      </c>
      <c r="E15" s="2">
        <v>207959000</v>
      </c>
      <c r="F15" s="14">
        <v>662.447</v>
      </c>
      <c r="G15" s="14">
        <v>364.02499999999998</v>
      </c>
      <c r="H15" s="14">
        <v>0</v>
      </c>
      <c r="I15" s="14">
        <v>0</v>
      </c>
      <c r="J15" s="14">
        <v>996.50899999999899</v>
      </c>
      <c r="K15" s="14">
        <v>993.71199999999999</v>
      </c>
      <c r="L15" s="14">
        <v>0</v>
      </c>
      <c r="M15" s="14">
        <v>0</v>
      </c>
      <c r="N15" s="14">
        <v>0</v>
      </c>
      <c r="O15" s="2"/>
      <c r="P15" s="14">
        <f t="shared" si="0"/>
        <v>335.18811111111097</v>
      </c>
    </row>
    <row r="16" spans="1:16" x14ac:dyDescent="0.35">
      <c r="A16" s="15">
        <v>12</v>
      </c>
      <c r="B16" s="2" t="s">
        <v>125</v>
      </c>
      <c r="C16" s="2">
        <v>5749</v>
      </c>
      <c r="D16" s="2">
        <v>227539901</v>
      </c>
      <c r="E16" s="2">
        <v>227545650</v>
      </c>
      <c r="F16" s="14">
        <v>395.921999999999</v>
      </c>
      <c r="G16" s="14">
        <v>340.01499999999999</v>
      </c>
      <c r="H16" s="14">
        <v>0</v>
      </c>
      <c r="I16" s="14">
        <v>0</v>
      </c>
      <c r="J16" s="14">
        <v>570.56299999999999</v>
      </c>
      <c r="K16" s="14">
        <v>462.50400000000002</v>
      </c>
      <c r="L16" s="14">
        <v>0</v>
      </c>
      <c r="M16" s="14">
        <v>0</v>
      </c>
      <c r="N16" s="14">
        <v>0</v>
      </c>
      <c r="O16" s="2"/>
      <c r="P16" s="14">
        <f t="shared" si="0"/>
        <v>196.5559999999999</v>
      </c>
    </row>
    <row r="17" spans="1:16" x14ac:dyDescent="0.35">
      <c r="A17" s="15">
        <v>13</v>
      </c>
      <c r="B17" s="2" t="s">
        <v>126</v>
      </c>
      <c r="C17" s="2">
        <v>7874</v>
      </c>
      <c r="D17" s="2">
        <v>245093901</v>
      </c>
      <c r="E17" s="2">
        <v>245101775</v>
      </c>
      <c r="F17" s="14">
        <v>75.215000000000003</v>
      </c>
      <c r="G17" s="14">
        <v>221.73500000000001</v>
      </c>
      <c r="H17" s="14">
        <v>0</v>
      </c>
      <c r="I17" s="14">
        <v>0</v>
      </c>
      <c r="J17" s="14">
        <v>420.30599999999998</v>
      </c>
      <c r="K17" s="14">
        <v>430.80599999999998</v>
      </c>
      <c r="L17" s="14">
        <v>0</v>
      </c>
      <c r="M17" s="14">
        <v>0</v>
      </c>
      <c r="N17" s="14">
        <v>0</v>
      </c>
      <c r="O17" s="2"/>
      <c r="P17" s="14">
        <f t="shared" si="0"/>
        <v>127.56244444444445</v>
      </c>
    </row>
    <row r="18" spans="1:16" x14ac:dyDescent="0.35">
      <c r="A18" s="15">
        <v>14</v>
      </c>
      <c r="B18" s="2" t="s">
        <v>127</v>
      </c>
      <c r="C18" s="2">
        <v>15399</v>
      </c>
      <c r="D18" s="2">
        <v>310576201</v>
      </c>
      <c r="E18" s="2">
        <v>310591600</v>
      </c>
      <c r="F18" s="14">
        <v>614.25400000000002</v>
      </c>
      <c r="G18" s="14">
        <v>707.58899999999903</v>
      </c>
      <c r="H18" s="14">
        <v>20.199000000000002</v>
      </c>
      <c r="I18" s="14">
        <v>10.487</v>
      </c>
      <c r="J18" s="14">
        <v>671.69500000000005</v>
      </c>
      <c r="K18" s="14">
        <v>873.41800000000001</v>
      </c>
      <c r="L18" s="14">
        <v>117.146</v>
      </c>
      <c r="M18" s="14">
        <v>26.421999999999901</v>
      </c>
      <c r="N18" s="14">
        <v>56.368000000000002</v>
      </c>
      <c r="O18" s="2"/>
      <c r="P18" s="14">
        <f t="shared" si="0"/>
        <v>344.1753333333333</v>
      </c>
    </row>
    <row r="19" spans="1:16" x14ac:dyDescent="0.35">
      <c r="A19" s="15">
        <v>15</v>
      </c>
      <c r="B19" s="2" t="s">
        <v>128</v>
      </c>
      <c r="C19" s="2">
        <v>12799</v>
      </c>
      <c r="D19" s="2">
        <v>40341201</v>
      </c>
      <c r="E19" s="2">
        <v>40354000</v>
      </c>
      <c r="F19" s="14">
        <v>979.123999999999</v>
      </c>
      <c r="G19" s="14">
        <v>960.81899999999996</v>
      </c>
      <c r="H19" s="14">
        <v>0</v>
      </c>
      <c r="I19" s="14">
        <v>0</v>
      </c>
      <c r="J19" s="14">
        <v>1707.982</v>
      </c>
      <c r="K19" s="14">
        <v>1933.481</v>
      </c>
      <c r="L19" s="14">
        <v>0</v>
      </c>
      <c r="M19" s="14">
        <v>0</v>
      </c>
      <c r="N19" s="14">
        <v>0</v>
      </c>
      <c r="O19" s="2"/>
      <c r="P19" s="14">
        <f t="shared" si="0"/>
        <v>620.15622222222214</v>
      </c>
    </row>
    <row r="20" spans="1:16" x14ac:dyDescent="0.35">
      <c r="A20" s="15">
        <v>16</v>
      </c>
      <c r="B20" s="2" t="s">
        <v>129</v>
      </c>
      <c r="C20" s="2">
        <v>61074</v>
      </c>
      <c r="D20" s="2">
        <v>77602176</v>
      </c>
      <c r="E20" s="2">
        <v>77663250</v>
      </c>
      <c r="F20" s="14">
        <v>1252.1689999999901</v>
      </c>
      <c r="G20" s="14">
        <v>1130.1279999999999</v>
      </c>
      <c r="H20" s="14">
        <v>9.3579999999999899</v>
      </c>
      <c r="I20" s="14">
        <v>0</v>
      </c>
      <c r="J20" s="14">
        <v>2297.6279999999902</v>
      </c>
      <c r="K20" s="14">
        <v>2530.5</v>
      </c>
      <c r="L20" s="14">
        <v>0</v>
      </c>
      <c r="M20" s="14">
        <v>0</v>
      </c>
      <c r="N20" s="14">
        <v>0</v>
      </c>
      <c r="O20" s="2"/>
      <c r="P20" s="14">
        <f t="shared" si="0"/>
        <v>802.19811111110891</v>
      </c>
    </row>
    <row r="21" spans="1:16" x14ac:dyDescent="0.35">
      <c r="A21" s="15">
        <v>17</v>
      </c>
      <c r="B21" s="2" t="s">
        <v>130</v>
      </c>
      <c r="C21" s="2">
        <v>7624</v>
      </c>
      <c r="D21" s="2">
        <v>109848551</v>
      </c>
      <c r="E21" s="2">
        <v>109856175</v>
      </c>
      <c r="F21" s="14">
        <v>374.91199999999998</v>
      </c>
      <c r="G21" s="14">
        <v>336.83099999999899</v>
      </c>
      <c r="H21" s="14">
        <v>0</v>
      </c>
      <c r="I21" s="14">
        <v>0</v>
      </c>
      <c r="J21" s="14">
        <v>513.202</v>
      </c>
      <c r="K21" s="14">
        <v>741.65</v>
      </c>
      <c r="L21" s="14">
        <v>0</v>
      </c>
      <c r="M21" s="14">
        <v>0</v>
      </c>
      <c r="N21" s="14">
        <v>0</v>
      </c>
      <c r="O21" s="2"/>
      <c r="P21" s="14">
        <f t="shared" si="0"/>
        <v>218.51055555555544</v>
      </c>
    </row>
    <row r="22" spans="1:16" x14ac:dyDescent="0.35">
      <c r="A22" s="15">
        <v>18</v>
      </c>
      <c r="B22" s="2" t="s">
        <v>131</v>
      </c>
      <c r="C22" s="2">
        <v>103974</v>
      </c>
      <c r="D22" s="2">
        <v>113379751</v>
      </c>
      <c r="E22" s="2">
        <v>113483725</v>
      </c>
      <c r="F22" s="14">
        <v>1521.4939999999999</v>
      </c>
      <c r="G22" s="14">
        <v>1196.395</v>
      </c>
      <c r="H22" s="14">
        <v>0</v>
      </c>
      <c r="I22" s="14">
        <v>0</v>
      </c>
      <c r="J22" s="14">
        <v>2541.5810000000001</v>
      </c>
      <c r="K22" s="14">
        <v>2266.0120000000002</v>
      </c>
      <c r="L22" s="14">
        <v>0</v>
      </c>
      <c r="M22" s="14">
        <v>0</v>
      </c>
      <c r="N22" s="14">
        <v>0</v>
      </c>
      <c r="O22" s="2"/>
      <c r="P22" s="14">
        <f t="shared" si="0"/>
        <v>836.16466666666668</v>
      </c>
    </row>
    <row r="23" spans="1:16" x14ac:dyDescent="0.35">
      <c r="A23" s="15">
        <v>19</v>
      </c>
      <c r="B23" s="2" t="s">
        <v>132</v>
      </c>
      <c r="C23" s="2">
        <v>6749</v>
      </c>
      <c r="D23" s="2">
        <v>116799676</v>
      </c>
      <c r="E23" s="2">
        <v>116806425</v>
      </c>
      <c r="F23" s="14">
        <v>478.279</v>
      </c>
      <c r="G23" s="14">
        <v>722.25300000000004</v>
      </c>
      <c r="H23" s="14">
        <v>6.0829999999999904</v>
      </c>
      <c r="I23" s="14">
        <v>0</v>
      </c>
      <c r="J23" s="14">
        <v>1185.5039999999999</v>
      </c>
      <c r="K23" s="14">
        <v>683.85799999999995</v>
      </c>
      <c r="L23" s="14">
        <v>0</v>
      </c>
      <c r="M23" s="14">
        <v>0</v>
      </c>
      <c r="N23" s="14">
        <v>0</v>
      </c>
      <c r="O23" s="2"/>
      <c r="P23" s="14">
        <f t="shared" si="0"/>
        <v>341.77522222222223</v>
      </c>
    </row>
    <row r="24" spans="1:16" x14ac:dyDescent="0.35">
      <c r="A24" s="15">
        <v>20</v>
      </c>
      <c r="B24" s="2" t="s">
        <v>133</v>
      </c>
      <c r="C24" s="2">
        <v>3749</v>
      </c>
      <c r="D24" s="2">
        <v>167741351</v>
      </c>
      <c r="E24" s="2">
        <v>167745100</v>
      </c>
      <c r="F24" s="14">
        <v>1017.65199999999</v>
      </c>
      <c r="G24" s="14">
        <v>637.73299999999995</v>
      </c>
      <c r="H24" s="14">
        <v>0</v>
      </c>
      <c r="I24" s="14">
        <v>0</v>
      </c>
      <c r="J24" s="14">
        <v>1429.345</v>
      </c>
      <c r="K24" s="14">
        <v>700.01899999999898</v>
      </c>
      <c r="L24" s="14">
        <v>0</v>
      </c>
      <c r="M24" s="14">
        <v>0</v>
      </c>
      <c r="N24" s="14">
        <v>0</v>
      </c>
      <c r="O24" s="2"/>
      <c r="P24" s="14">
        <f t="shared" si="0"/>
        <v>420.52766666666543</v>
      </c>
    </row>
    <row r="25" spans="1:16" x14ac:dyDescent="0.35">
      <c r="A25" s="15">
        <v>21</v>
      </c>
      <c r="B25" s="2" t="s">
        <v>134</v>
      </c>
      <c r="C25" s="2">
        <v>5649</v>
      </c>
      <c r="D25" s="2">
        <v>167861276</v>
      </c>
      <c r="E25" s="2">
        <v>167866925</v>
      </c>
      <c r="F25" s="14">
        <v>244.49199999999999</v>
      </c>
      <c r="G25" s="14">
        <v>359.798</v>
      </c>
      <c r="H25" s="14">
        <v>0</v>
      </c>
      <c r="I25" s="14">
        <v>0</v>
      </c>
      <c r="J25" s="14">
        <v>572.64</v>
      </c>
      <c r="K25" s="14">
        <v>588.52599999999995</v>
      </c>
      <c r="L25" s="14">
        <v>0</v>
      </c>
      <c r="M25" s="14">
        <v>0</v>
      </c>
      <c r="N25" s="14">
        <v>0</v>
      </c>
      <c r="O25" s="2"/>
      <c r="P25" s="14">
        <f t="shared" si="0"/>
        <v>196.16177777777773</v>
      </c>
    </row>
    <row r="26" spans="1:16" x14ac:dyDescent="0.35">
      <c r="A26" s="15">
        <v>22</v>
      </c>
      <c r="B26" s="2" t="s">
        <v>135</v>
      </c>
      <c r="C26" s="2">
        <v>19949</v>
      </c>
      <c r="D26" s="2">
        <v>191132901</v>
      </c>
      <c r="E26" s="2">
        <v>191152850</v>
      </c>
      <c r="F26" s="14">
        <v>292.945999999999</v>
      </c>
      <c r="G26" s="14">
        <v>456.07499999999999</v>
      </c>
      <c r="H26" s="14">
        <v>0</v>
      </c>
      <c r="I26" s="14">
        <v>0</v>
      </c>
      <c r="J26" s="14">
        <v>537.89800000000002</v>
      </c>
      <c r="K26" s="14">
        <v>465.06200000000001</v>
      </c>
      <c r="L26" s="14">
        <v>0</v>
      </c>
      <c r="M26" s="14">
        <v>0</v>
      </c>
      <c r="N26" s="14">
        <v>0</v>
      </c>
      <c r="O26" s="2"/>
      <c r="P26" s="14">
        <f t="shared" si="0"/>
        <v>194.66455555555544</v>
      </c>
    </row>
    <row r="27" spans="1:16" x14ac:dyDescent="0.35">
      <c r="A27" s="15">
        <v>23</v>
      </c>
      <c r="B27" s="2" t="s">
        <v>136</v>
      </c>
      <c r="C27" s="2">
        <v>8724</v>
      </c>
      <c r="D27" s="2">
        <v>208065451</v>
      </c>
      <c r="E27" s="2">
        <v>208074175</v>
      </c>
      <c r="F27" s="14">
        <v>566.12099999999998</v>
      </c>
      <c r="G27" s="14">
        <v>814.803</v>
      </c>
      <c r="H27" s="14">
        <v>0</v>
      </c>
      <c r="I27" s="14">
        <v>0</v>
      </c>
      <c r="J27" s="14">
        <v>1011.511</v>
      </c>
      <c r="K27" s="14">
        <v>1477.057</v>
      </c>
      <c r="L27" s="14">
        <v>0</v>
      </c>
      <c r="M27" s="14">
        <v>0</v>
      </c>
      <c r="N27" s="14">
        <v>0</v>
      </c>
      <c r="O27" s="2"/>
      <c r="P27" s="14">
        <f t="shared" si="0"/>
        <v>429.94355555555558</v>
      </c>
    </row>
    <row r="28" spans="1:16" x14ac:dyDescent="0.35">
      <c r="A28" s="15">
        <v>24</v>
      </c>
      <c r="B28" s="2" t="s">
        <v>137</v>
      </c>
      <c r="C28" s="2">
        <v>75699</v>
      </c>
      <c r="D28" s="2">
        <v>249837651</v>
      </c>
      <c r="E28" s="2">
        <v>249913350</v>
      </c>
      <c r="F28" s="14">
        <v>677.69200000000001</v>
      </c>
      <c r="G28" s="14">
        <v>648.50199999999995</v>
      </c>
      <c r="H28" s="14">
        <v>0</v>
      </c>
      <c r="I28" s="14">
        <v>0</v>
      </c>
      <c r="J28" s="14">
        <v>1349.902</v>
      </c>
      <c r="K28" s="14">
        <v>1626.7270000000001</v>
      </c>
      <c r="L28" s="14">
        <v>5.048</v>
      </c>
      <c r="M28" s="14">
        <v>0</v>
      </c>
      <c r="N28" s="14">
        <v>0</v>
      </c>
      <c r="O28" s="2"/>
      <c r="P28" s="14">
        <f t="shared" si="0"/>
        <v>478.65233333333333</v>
      </c>
    </row>
    <row r="29" spans="1:16" x14ac:dyDescent="0.35">
      <c r="A29" s="15">
        <v>25</v>
      </c>
      <c r="B29" s="2" t="s">
        <v>138</v>
      </c>
      <c r="C29" s="2">
        <v>5949</v>
      </c>
      <c r="D29" s="2">
        <v>273319376</v>
      </c>
      <c r="E29" s="2">
        <v>273325325</v>
      </c>
      <c r="F29" s="14">
        <v>583.27300000000002</v>
      </c>
      <c r="G29" s="14">
        <v>478.89800000000002</v>
      </c>
      <c r="H29" s="14">
        <v>0</v>
      </c>
      <c r="I29" s="14">
        <v>0</v>
      </c>
      <c r="J29" s="14">
        <v>850.41499999999996</v>
      </c>
      <c r="K29" s="14">
        <v>536.46600000000001</v>
      </c>
      <c r="L29" s="14">
        <v>0</v>
      </c>
      <c r="M29" s="14">
        <v>0</v>
      </c>
      <c r="N29" s="14">
        <v>0</v>
      </c>
      <c r="O29" s="2"/>
      <c r="P29" s="14">
        <f t="shared" si="0"/>
        <v>272.11688888888892</v>
      </c>
    </row>
    <row r="30" spans="1:16" x14ac:dyDescent="0.35">
      <c r="A30" s="15">
        <v>26</v>
      </c>
      <c r="B30" s="2" t="s">
        <v>139</v>
      </c>
      <c r="C30" s="2">
        <v>17474</v>
      </c>
      <c r="D30" s="2">
        <v>297680401</v>
      </c>
      <c r="E30" s="2">
        <v>297697875</v>
      </c>
      <c r="F30" s="14">
        <v>268.74799999999999</v>
      </c>
      <c r="G30" s="14">
        <v>377.41</v>
      </c>
      <c r="H30" s="14">
        <v>10.683999999999999</v>
      </c>
      <c r="I30" s="14">
        <v>0</v>
      </c>
      <c r="J30" s="14">
        <v>947.23699999999997</v>
      </c>
      <c r="K30" s="14">
        <v>720.56799999999998</v>
      </c>
      <c r="L30" s="14">
        <v>0</v>
      </c>
      <c r="M30" s="14">
        <v>0</v>
      </c>
      <c r="N30" s="14">
        <v>0</v>
      </c>
      <c r="O30" s="2"/>
      <c r="P30" s="14">
        <f t="shared" si="0"/>
        <v>258.29411111111108</v>
      </c>
    </row>
    <row r="31" spans="1:16" x14ac:dyDescent="0.35">
      <c r="A31" s="15">
        <v>27</v>
      </c>
      <c r="B31" s="2" t="s">
        <v>140</v>
      </c>
      <c r="C31" s="2">
        <v>18824</v>
      </c>
      <c r="D31" s="2">
        <v>297755276</v>
      </c>
      <c r="E31" s="2">
        <v>297774100</v>
      </c>
      <c r="F31" s="14">
        <v>398.56199999999899</v>
      </c>
      <c r="G31" s="14">
        <v>387.49699999999899</v>
      </c>
      <c r="H31" s="14">
        <v>0</v>
      </c>
      <c r="I31" s="14">
        <v>0</v>
      </c>
      <c r="J31" s="14">
        <v>942.06299999999999</v>
      </c>
      <c r="K31" s="14">
        <v>1376.8779999999999</v>
      </c>
      <c r="L31" s="14">
        <v>0</v>
      </c>
      <c r="M31" s="14">
        <v>0</v>
      </c>
      <c r="N31" s="14">
        <v>0</v>
      </c>
      <c r="O31" s="2"/>
      <c r="P31" s="14">
        <f t="shared" si="0"/>
        <v>344.99999999999977</v>
      </c>
    </row>
    <row r="32" spans="1:16" x14ac:dyDescent="0.35">
      <c r="A32" s="15">
        <v>28</v>
      </c>
      <c r="B32" s="2" t="s">
        <v>141</v>
      </c>
      <c r="C32" s="2">
        <v>24774</v>
      </c>
      <c r="D32" s="2">
        <v>300835469</v>
      </c>
      <c r="E32" s="2">
        <v>300860243</v>
      </c>
      <c r="F32" s="14">
        <v>1141.5219999999999</v>
      </c>
      <c r="G32" s="14">
        <v>1490.6659999999999</v>
      </c>
      <c r="H32" s="14">
        <v>31.183</v>
      </c>
      <c r="I32" s="14">
        <v>0</v>
      </c>
      <c r="J32" s="14">
        <v>2492.2269999999999</v>
      </c>
      <c r="K32" s="14">
        <v>1245.191</v>
      </c>
      <c r="L32" s="14">
        <v>0</v>
      </c>
      <c r="M32" s="14">
        <v>0</v>
      </c>
      <c r="N32" s="14">
        <v>0</v>
      </c>
      <c r="O32" s="2"/>
      <c r="P32" s="14">
        <f t="shared" si="0"/>
        <v>711.19877777777776</v>
      </c>
    </row>
    <row r="33" spans="1:16" x14ac:dyDescent="0.35">
      <c r="A33" s="15">
        <v>29</v>
      </c>
      <c r="B33" s="2" t="s">
        <v>142</v>
      </c>
      <c r="C33" s="2">
        <v>111649</v>
      </c>
      <c r="D33" s="2">
        <v>339953476</v>
      </c>
      <c r="E33" s="2">
        <v>340065125</v>
      </c>
      <c r="F33" s="14">
        <v>862.90899999999999</v>
      </c>
      <c r="G33" s="14">
        <v>647.13300000000004</v>
      </c>
      <c r="H33" s="14">
        <v>5.7679999999999998</v>
      </c>
      <c r="I33" s="14">
        <v>0</v>
      </c>
      <c r="J33" s="14">
        <v>2026.1089999999999</v>
      </c>
      <c r="K33" s="14">
        <v>2118.2759999999998</v>
      </c>
      <c r="L33" s="14">
        <v>0</v>
      </c>
      <c r="M33" s="14">
        <v>0</v>
      </c>
      <c r="N33" s="14">
        <v>0</v>
      </c>
      <c r="O33" s="2"/>
      <c r="P33" s="14">
        <f t="shared" si="0"/>
        <v>628.91055555555556</v>
      </c>
    </row>
    <row r="34" spans="1:16" x14ac:dyDescent="0.35">
      <c r="A34" s="15">
        <v>30</v>
      </c>
      <c r="B34" s="2" t="s">
        <v>143</v>
      </c>
      <c r="C34" s="2">
        <v>59399</v>
      </c>
      <c r="D34" s="2">
        <v>461213251</v>
      </c>
      <c r="E34" s="2">
        <v>461272650</v>
      </c>
      <c r="F34" s="14">
        <v>5393.0709999999999</v>
      </c>
      <c r="G34" s="14">
        <v>4540.7539999999999</v>
      </c>
      <c r="H34" s="14">
        <v>2041.211</v>
      </c>
      <c r="I34" s="14">
        <v>2801.201</v>
      </c>
      <c r="J34" s="14">
        <v>223.03399999999999</v>
      </c>
      <c r="K34" s="14">
        <v>6376.8310000000001</v>
      </c>
      <c r="L34" s="14">
        <v>24096.79</v>
      </c>
      <c r="M34" s="14">
        <v>8899.5409999999993</v>
      </c>
      <c r="N34" s="14">
        <v>8792.4570000000003</v>
      </c>
      <c r="O34" s="2"/>
      <c r="P34" s="14">
        <f t="shared" si="0"/>
        <v>7018.3211111111113</v>
      </c>
    </row>
    <row r="35" spans="1:16" x14ac:dyDescent="0.35">
      <c r="A35" s="15">
        <v>31</v>
      </c>
      <c r="B35" s="2" t="s">
        <v>144</v>
      </c>
      <c r="C35" s="2">
        <v>28249</v>
      </c>
      <c r="D35" s="2">
        <v>461242151</v>
      </c>
      <c r="E35" s="2">
        <v>461270400</v>
      </c>
      <c r="F35" s="14">
        <v>3612.7719999999999</v>
      </c>
      <c r="G35" s="14">
        <v>3047.5369999999998</v>
      </c>
      <c r="H35" s="14">
        <v>980.62</v>
      </c>
      <c r="I35" s="14">
        <v>1700.14</v>
      </c>
      <c r="J35" s="14">
        <v>187.488</v>
      </c>
      <c r="K35" s="14">
        <v>4829.1379999999999</v>
      </c>
      <c r="L35" s="14">
        <v>24004.846000000001</v>
      </c>
      <c r="M35" s="14">
        <v>8781.1819999999898</v>
      </c>
      <c r="N35" s="14">
        <v>8596.4319999999898</v>
      </c>
      <c r="O35" s="2"/>
      <c r="P35" s="14">
        <f t="shared" si="0"/>
        <v>6193.3505555555521</v>
      </c>
    </row>
    <row r="36" spans="1:16" x14ac:dyDescent="0.35">
      <c r="A36" s="15">
        <v>32</v>
      </c>
      <c r="B36" s="2" t="s">
        <v>145</v>
      </c>
      <c r="C36" s="2">
        <v>12924</v>
      </c>
      <c r="D36" s="2">
        <v>461257926</v>
      </c>
      <c r="E36" s="2">
        <v>461270850</v>
      </c>
      <c r="F36" s="14">
        <v>2991.0349999999999</v>
      </c>
      <c r="G36" s="14">
        <v>2358.9589999999998</v>
      </c>
      <c r="H36" s="14">
        <v>856.19500000000005</v>
      </c>
      <c r="I36" s="14">
        <v>1414.011</v>
      </c>
      <c r="J36" s="14">
        <v>138.80600000000001</v>
      </c>
      <c r="K36" s="14">
        <v>3692.66</v>
      </c>
      <c r="L36" s="14">
        <v>10699.147999999999</v>
      </c>
      <c r="M36" s="14">
        <v>5259.0969999999998</v>
      </c>
      <c r="N36" s="14">
        <v>6001.2109999999902</v>
      </c>
      <c r="O36" s="2"/>
      <c r="P36" s="14">
        <f t="shared" si="0"/>
        <v>3712.3468888888874</v>
      </c>
    </row>
    <row r="37" spans="1:16" x14ac:dyDescent="0.35">
      <c r="A37" s="15">
        <v>33</v>
      </c>
      <c r="B37" s="2" t="s">
        <v>146</v>
      </c>
      <c r="C37" s="2">
        <v>17049</v>
      </c>
      <c r="D37" s="2">
        <v>461279151</v>
      </c>
      <c r="E37" s="2">
        <v>461296200</v>
      </c>
      <c r="F37" s="14">
        <v>2535.4539999999902</v>
      </c>
      <c r="G37" s="14">
        <v>2369.252</v>
      </c>
      <c r="H37" s="14">
        <v>602.11800000000005</v>
      </c>
      <c r="I37" s="14">
        <v>836.69899999999996</v>
      </c>
      <c r="J37" s="14">
        <v>208.87299999999999</v>
      </c>
      <c r="K37" s="14">
        <v>2351.8339999999998</v>
      </c>
      <c r="L37" s="14">
        <v>4216.6759999999904</v>
      </c>
      <c r="M37" s="14">
        <v>4043.4759999999901</v>
      </c>
      <c r="N37" s="14">
        <v>3119.4450000000002</v>
      </c>
      <c r="O37" s="2"/>
      <c r="P37" s="14">
        <f t="shared" si="0"/>
        <v>2253.758555555552</v>
      </c>
    </row>
    <row r="38" spans="1:16" x14ac:dyDescent="0.35">
      <c r="A38" s="15">
        <v>34</v>
      </c>
      <c r="B38" s="2" t="s">
        <v>147</v>
      </c>
      <c r="C38" s="2">
        <v>7049</v>
      </c>
      <c r="D38" s="2">
        <v>469193476</v>
      </c>
      <c r="E38" s="2">
        <v>469200525</v>
      </c>
      <c r="F38" s="14">
        <v>1064.6389999999999</v>
      </c>
      <c r="G38" s="14">
        <v>719.18700000000001</v>
      </c>
      <c r="H38" s="14">
        <v>254.87700000000001</v>
      </c>
      <c r="I38" s="14">
        <v>308.20999999999998</v>
      </c>
      <c r="J38" s="14">
        <v>38.448999999999998</v>
      </c>
      <c r="K38" s="14">
        <v>378.62099999999998</v>
      </c>
      <c r="L38" s="14">
        <v>2321.739</v>
      </c>
      <c r="M38" s="14">
        <v>585.45100000000002</v>
      </c>
      <c r="N38" s="14">
        <v>1010.249</v>
      </c>
      <c r="O38" s="2"/>
      <c r="P38" s="14">
        <f t="shared" si="0"/>
        <v>742.38022222222219</v>
      </c>
    </row>
    <row r="39" spans="1:16" x14ac:dyDescent="0.35">
      <c r="A39" s="15">
        <v>35</v>
      </c>
      <c r="B39" s="2" t="s">
        <v>148</v>
      </c>
      <c r="C39" s="2">
        <v>15249</v>
      </c>
      <c r="D39" s="2">
        <v>469226851</v>
      </c>
      <c r="E39" s="2">
        <v>469242100</v>
      </c>
      <c r="F39" s="14">
        <v>980.90599999999995</v>
      </c>
      <c r="G39" s="14">
        <v>1043.9000000000001</v>
      </c>
      <c r="H39" s="14">
        <v>1644.579</v>
      </c>
      <c r="I39" s="14">
        <v>211.77699999999999</v>
      </c>
      <c r="J39" s="14">
        <v>34.591999999999999</v>
      </c>
      <c r="K39" s="14">
        <v>577.54399999999998</v>
      </c>
      <c r="L39" s="14">
        <v>1286.3</v>
      </c>
      <c r="M39" s="14">
        <v>1297.8810000000001</v>
      </c>
      <c r="N39" s="14">
        <v>550.15099999999995</v>
      </c>
      <c r="O39" s="2"/>
      <c r="P39" s="14">
        <f t="shared" si="0"/>
        <v>847.51444444444451</v>
      </c>
    </row>
    <row r="40" spans="1:16" x14ac:dyDescent="0.35">
      <c r="A40" s="15">
        <v>36</v>
      </c>
      <c r="B40" s="2" t="s">
        <v>149</v>
      </c>
      <c r="C40" s="2">
        <v>1574</v>
      </c>
      <c r="D40" s="2">
        <v>469268651</v>
      </c>
      <c r="E40" s="2">
        <v>469270225</v>
      </c>
      <c r="F40" s="14">
        <v>656.572</v>
      </c>
      <c r="G40" s="14">
        <v>377.15300000000002</v>
      </c>
      <c r="H40" s="14">
        <v>294.15800000000002</v>
      </c>
      <c r="I40" s="14">
        <v>266.70299999999997</v>
      </c>
      <c r="J40" s="14">
        <v>29.745000000000001</v>
      </c>
      <c r="K40" s="14">
        <v>359.90199999999999</v>
      </c>
      <c r="L40" s="14">
        <v>1228.0139999999999</v>
      </c>
      <c r="M40" s="14">
        <v>873.654</v>
      </c>
      <c r="N40" s="14">
        <v>1299.3230000000001</v>
      </c>
      <c r="O40" s="2"/>
      <c r="P40" s="14">
        <f t="shared" si="0"/>
        <v>598.35822222222214</v>
      </c>
    </row>
    <row r="41" spans="1:16" x14ac:dyDescent="0.35">
      <c r="A41" s="15">
        <v>37</v>
      </c>
      <c r="B41" s="2" t="s">
        <v>150</v>
      </c>
      <c r="C41" s="2">
        <v>14624</v>
      </c>
      <c r="D41" s="2">
        <v>461281076</v>
      </c>
      <c r="E41" s="2">
        <v>461295700</v>
      </c>
      <c r="F41" s="14">
        <v>2382.8449999999998</v>
      </c>
      <c r="G41" s="14">
        <v>2182.431</v>
      </c>
      <c r="H41" s="14">
        <v>575.22400000000005</v>
      </c>
      <c r="I41" s="14">
        <v>794.6</v>
      </c>
      <c r="J41" s="14">
        <v>153.404</v>
      </c>
      <c r="K41" s="14">
        <v>2351.8339999999998</v>
      </c>
      <c r="L41" s="14">
        <v>4216.6759999999904</v>
      </c>
      <c r="M41" s="14">
        <v>3750.4229999999998</v>
      </c>
      <c r="N41" s="14">
        <v>2696.991</v>
      </c>
      <c r="O41" s="2"/>
      <c r="P41" s="14">
        <f t="shared" si="0"/>
        <v>2122.7142222222215</v>
      </c>
    </row>
    <row r="42" spans="1:16" x14ac:dyDescent="0.35">
      <c r="A42" s="15">
        <v>38</v>
      </c>
      <c r="B42" s="2" t="s">
        <v>151</v>
      </c>
      <c r="C42" s="2">
        <v>9424</v>
      </c>
      <c r="D42" s="2">
        <v>105760526</v>
      </c>
      <c r="E42" s="2">
        <v>105769950</v>
      </c>
      <c r="F42" s="14">
        <v>1888.4559999999999</v>
      </c>
      <c r="G42" s="14">
        <v>913.31100000000004</v>
      </c>
      <c r="H42" s="14">
        <v>276.640999999999</v>
      </c>
      <c r="I42" s="14">
        <v>200.40700000000001</v>
      </c>
      <c r="J42" s="14">
        <v>26.963000000000001</v>
      </c>
      <c r="K42" s="14">
        <v>598.83600000000001</v>
      </c>
      <c r="L42" s="14">
        <v>326.39499999999998</v>
      </c>
      <c r="M42" s="14">
        <v>179.184</v>
      </c>
      <c r="N42" s="14">
        <v>241.08</v>
      </c>
      <c r="O42" s="2"/>
      <c r="P42" s="14">
        <f t="shared" si="0"/>
        <v>516.80811111111109</v>
      </c>
    </row>
    <row r="43" spans="1:16" x14ac:dyDescent="0.35">
      <c r="A43" s="15">
        <v>39</v>
      </c>
      <c r="B43" s="2" t="s">
        <v>152</v>
      </c>
      <c r="C43" s="2">
        <v>42474</v>
      </c>
      <c r="D43" s="2">
        <v>105797001</v>
      </c>
      <c r="E43" s="2">
        <v>105839475</v>
      </c>
      <c r="F43" s="14">
        <v>3947.518</v>
      </c>
      <c r="G43" s="14">
        <v>965.64499999999998</v>
      </c>
      <c r="H43" s="14">
        <v>342.51499999999999</v>
      </c>
      <c r="I43" s="14">
        <v>307.21100000000001</v>
      </c>
      <c r="J43" s="14">
        <v>154.15100000000001</v>
      </c>
      <c r="K43" s="14">
        <v>1302.414</v>
      </c>
      <c r="L43" s="14">
        <v>1632.66</v>
      </c>
      <c r="M43" s="14">
        <v>560.89</v>
      </c>
      <c r="N43" s="14">
        <v>1499.29</v>
      </c>
      <c r="O43" s="2"/>
      <c r="P43" s="14">
        <f t="shared" si="0"/>
        <v>1190.2548888888891</v>
      </c>
    </row>
    <row r="44" spans="1:16" x14ac:dyDescent="0.35">
      <c r="A44" s="15">
        <v>40</v>
      </c>
      <c r="B44" s="2" t="s">
        <v>153</v>
      </c>
      <c r="C44" s="2">
        <v>32724</v>
      </c>
      <c r="D44" s="2">
        <v>105951451</v>
      </c>
      <c r="E44" s="2">
        <v>105984175</v>
      </c>
      <c r="F44" s="14">
        <v>3734.78</v>
      </c>
      <c r="G44" s="14">
        <v>1621.8779999999999</v>
      </c>
      <c r="H44" s="14">
        <v>1759.181</v>
      </c>
      <c r="I44" s="14">
        <v>3529.63</v>
      </c>
      <c r="J44" s="14">
        <v>67.953000000000003</v>
      </c>
      <c r="K44" s="14">
        <v>3717.1460000000002</v>
      </c>
      <c r="L44" s="14">
        <v>14891.093000000001</v>
      </c>
      <c r="M44" s="14">
        <v>5698.8149999999996</v>
      </c>
      <c r="N44" s="14">
        <v>6770.6819999999998</v>
      </c>
      <c r="O44" s="2"/>
      <c r="P44" s="14">
        <f t="shared" si="0"/>
        <v>4643.4620000000004</v>
      </c>
    </row>
    <row r="45" spans="1:16" x14ac:dyDescent="0.35">
      <c r="A45" s="15">
        <v>41</v>
      </c>
      <c r="B45" s="2" t="s">
        <v>154</v>
      </c>
      <c r="C45" s="2">
        <v>55424</v>
      </c>
      <c r="D45" s="2">
        <v>106033276</v>
      </c>
      <c r="E45" s="2">
        <v>106088700</v>
      </c>
      <c r="F45" s="14">
        <v>6076.0169999999998</v>
      </c>
      <c r="G45" s="14">
        <v>4861.2860000000001</v>
      </c>
      <c r="H45" s="14">
        <v>6144.3890000000001</v>
      </c>
      <c r="I45" s="14">
        <v>6372.13</v>
      </c>
      <c r="J45" s="14">
        <v>416.74699999999899</v>
      </c>
      <c r="K45" s="14">
        <v>6712.009</v>
      </c>
      <c r="L45" s="14">
        <v>12274.791999999999</v>
      </c>
      <c r="M45" s="14">
        <v>5334.72</v>
      </c>
      <c r="N45" s="14">
        <v>19987.146000000001</v>
      </c>
      <c r="O45" s="2"/>
      <c r="P45" s="14">
        <f t="shared" si="0"/>
        <v>7575.4706666666671</v>
      </c>
    </row>
    <row r="46" spans="1:16" x14ac:dyDescent="0.35">
      <c r="A46" s="15">
        <v>42</v>
      </c>
      <c r="B46" s="2" t="s">
        <v>155</v>
      </c>
      <c r="C46" s="2">
        <v>19724</v>
      </c>
      <c r="D46" s="2">
        <v>159011651</v>
      </c>
      <c r="E46" s="2">
        <v>159031375</v>
      </c>
      <c r="F46" s="14">
        <v>874.95899999999995</v>
      </c>
      <c r="G46" s="14">
        <v>946.74599999999998</v>
      </c>
      <c r="H46" s="14">
        <v>15.186</v>
      </c>
      <c r="I46" s="14">
        <v>5.4429999999999996</v>
      </c>
      <c r="J46" s="14">
        <v>1745.136</v>
      </c>
      <c r="K46" s="14">
        <v>2169.884</v>
      </c>
      <c r="L46" s="14">
        <v>12.022</v>
      </c>
      <c r="M46" s="14">
        <v>7.3079999999999998</v>
      </c>
      <c r="N46" s="14">
        <v>10.750999999999999</v>
      </c>
      <c r="O46" s="2"/>
      <c r="P46" s="14">
        <f t="shared" si="0"/>
        <v>643.04833333333329</v>
      </c>
    </row>
    <row r="47" spans="1:16" x14ac:dyDescent="0.35">
      <c r="A47" s="15">
        <v>43</v>
      </c>
      <c r="B47" s="2" t="s">
        <v>156</v>
      </c>
      <c r="C47" s="2">
        <v>6799</v>
      </c>
      <c r="D47" s="2">
        <v>229514551</v>
      </c>
      <c r="E47" s="2">
        <v>229521350</v>
      </c>
      <c r="F47" s="14">
        <v>384.195999999999</v>
      </c>
      <c r="G47" s="14">
        <v>527.673</v>
      </c>
      <c r="H47" s="14">
        <v>0</v>
      </c>
      <c r="I47" s="14">
        <v>0</v>
      </c>
      <c r="J47" s="14">
        <v>733.42399999999998</v>
      </c>
      <c r="K47" s="14">
        <v>340.91899999999998</v>
      </c>
      <c r="L47" s="14">
        <v>0</v>
      </c>
      <c r="M47" s="14">
        <v>0</v>
      </c>
      <c r="N47" s="14">
        <v>0</v>
      </c>
      <c r="O47" s="2"/>
      <c r="P47" s="14">
        <f t="shared" si="0"/>
        <v>220.69022222222213</v>
      </c>
    </row>
    <row r="48" spans="1:16" x14ac:dyDescent="0.35">
      <c r="A48" s="15">
        <v>44</v>
      </c>
      <c r="B48" s="2" t="s">
        <v>157</v>
      </c>
      <c r="C48" s="2">
        <v>1949</v>
      </c>
      <c r="D48" s="2">
        <v>261710276</v>
      </c>
      <c r="E48" s="2">
        <v>261712225</v>
      </c>
      <c r="F48" s="14">
        <v>1022.71899999999</v>
      </c>
      <c r="G48" s="14">
        <v>515.55499999999995</v>
      </c>
      <c r="H48" s="14">
        <v>0</v>
      </c>
      <c r="I48" s="14">
        <v>0</v>
      </c>
      <c r="J48" s="14">
        <v>974.505</v>
      </c>
      <c r="K48" s="14">
        <v>654.99099999999999</v>
      </c>
      <c r="L48" s="14">
        <v>0</v>
      </c>
      <c r="M48" s="14">
        <v>0</v>
      </c>
      <c r="N48" s="14">
        <v>0</v>
      </c>
      <c r="O48" s="2"/>
      <c r="P48" s="14">
        <f t="shared" si="0"/>
        <v>351.97444444444335</v>
      </c>
    </row>
    <row r="49" spans="1:16" x14ac:dyDescent="0.35">
      <c r="A49" s="15">
        <v>45</v>
      </c>
      <c r="B49" s="2" t="s">
        <v>158</v>
      </c>
      <c r="C49" s="2">
        <v>45799</v>
      </c>
      <c r="D49" s="2">
        <v>261760876</v>
      </c>
      <c r="E49" s="2">
        <v>261806675</v>
      </c>
      <c r="F49" s="14">
        <v>888.726</v>
      </c>
      <c r="G49" s="14">
        <v>754.00800000000004</v>
      </c>
      <c r="H49" s="14">
        <v>0</v>
      </c>
      <c r="I49" s="14">
        <v>0</v>
      </c>
      <c r="J49" s="14">
        <v>1502.9459999999999</v>
      </c>
      <c r="K49" s="14">
        <v>1326.838</v>
      </c>
      <c r="L49" s="14">
        <v>0</v>
      </c>
      <c r="M49" s="14">
        <v>0</v>
      </c>
      <c r="N49" s="14">
        <v>0</v>
      </c>
      <c r="O49" s="2"/>
      <c r="P49" s="14">
        <f t="shared" si="0"/>
        <v>496.94644444444447</v>
      </c>
    </row>
    <row r="50" spans="1:16" x14ac:dyDescent="0.35">
      <c r="A50" s="15">
        <v>46</v>
      </c>
      <c r="B50" s="2" t="s">
        <v>159</v>
      </c>
      <c r="C50" s="2">
        <v>34899</v>
      </c>
      <c r="D50" s="2">
        <v>275405126</v>
      </c>
      <c r="E50" s="2">
        <v>275440025</v>
      </c>
      <c r="F50" s="14">
        <v>2038.1569999999999</v>
      </c>
      <c r="G50" s="14">
        <v>2871.47</v>
      </c>
      <c r="H50" s="14">
        <v>690.93</v>
      </c>
      <c r="I50" s="14">
        <v>520.54399999999998</v>
      </c>
      <c r="J50" s="14">
        <v>143.44</v>
      </c>
      <c r="K50" s="14">
        <v>1575.425</v>
      </c>
      <c r="L50" s="14">
        <v>2505.308</v>
      </c>
      <c r="M50" s="14">
        <v>3411.7559999999999</v>
      </c>
      <c r="N50" s="14">
        <v>2571.453</v>
      </c>
      <c r="O50" s="2"/>
      <c r="P50" s="14">
        <f t="shared" si="0"/>
        <v>1814.2758888888886</v>
      </c>
    </row>
    <row r="51" spans="1:16" x14ac:dyDescent="0.35">
      <c r="A51" s="15">
        <v>47</v>
      </c>
      <c r="B51" s="2" t="s">
        <v>160</v>
      </c>
      <c r="C51" s="2">
        <v>29199</v>
      </c>
      <c r="D51" s="2">
        <v>313434651</v>
      </c>
      <c r="E51" s="2">
        <v>313463850</v>
      </c>
      <c r="F51" s="14">
        <v>3071.0909999999999</v>
      </c>
      <c r="G51" s="14">
        <v>1376.0119999999999</v>
      </c>
      <c r="H51" s="14">
        <v>1954.1789999999901</v>
      </c>
      <c r="I51" s="14">
        <v>2123.5740000000001</v>
      </c>
      <c r="J51" s="14">
        <v>332.56299999999999</v>
      </c>
      <c r="K51" s="14">
        <v>2283.6120000000001</v>
      </c>
      <c r="L51" s="14">
        <v>8587.1059999999998</v>
      </c>
      <c r="M51" s="14">
        <v>3906.3519999999999</v>
      </c>
      <c r="N51" s="14">
        <v>2256.7040000000002</v>
      </c>
      <c r="O51" s="2"/>
      <c r="P51" s="14">
        <f t="shared" si="0"/>
        <v>2876.7992222222215</v>
      </c>
    </row>
    <row r="52" spans="1:16" x14ac:dyDescent="0.35">
      <c r="A52" s="15">
        <v>48</v>
      </c>
      <c r="B52" s="2" t="s">
        <v>161</v>
      </c>
      <c r="C52" s="2">
        <v>11674</v>
      </c>
      <c r="D52" s="2">
        <v>314097926</v>
      </c>
      <c r="E52" s="2">
        <v>314109600</v>
      </c>
      <c r="F52" s="14">
        <v>2312.098</v>
      </c>
      <c r="G52" s="14">
        <v>1082.0550000000001</v>
      </c>
      <c r="H52" s="14">
        <v>1605.49799999999</v>
      </c>
      <c r="I52" s="14">
        <v>2487.518</v>
      </c>
      <c r="J52" s="14">
        <v>83.197000000000003</v>
      </c>
      <c r="K52" s="14">
        <v>1609.7149999999999</v>
      </c>
      <c r="L52" s="14">
        <v>9990.8950000000004</v>
      </c>
      <c r="M52" s="14">
        <v>3891.0279999999998</v>
      </c>
      <c r="N52" s="14">
        <v>2672.7150000000001</v>
      </c>
      <c r="O52" s="2"/>
      <c r="P52" s="14">
        <f t="shared" si="0"/>
        <v>2859.4132222222211</v>
      </c>
    </row>
    <row r="53" spans="1:16" x14ac:dyDescent="0.35">
      <c r="A53" s="15">
        <v>49</v>
      </c>
      <c r="B53" s="2" t="s">
        <v>162</v>
      </c>
      <c r="C53" s="2">
        <v>5149</v>
      </c>
      <c r="D53" s="2">
        <v>314137001</v>
      </c>
      <c r="E53" s="2">
        <v>314142150</v>
      </c>
      <c r="F53" s="14">
        <v>953.09299999999996</v>
      </c>
      <c r="G53" s="14">
        <v>595.35900000000004</v>
      </c>
      <c r="H53" s="14">
        <v>698.58799999999997</v>
      </c>
      <c r="I53" s="14">
        <v>0</v>
      </c>
      <c r="J53" s="14">
        <v>18.817</v>
      </c>
      <c r="K53" s="14">
        <v>0</v>
      </c>
      <c r="L53" s="14">
        <v>0</v>
      </c>
      <c r="M53" s="14">
        <v>0</v>
      </c>
      <c r="N53" s="14">
        <v>0</v>
      </c>
      <c r="O53" s="2"/>
      <c r="P53" s="14">
        <f t="shared" si="0"/>
        <v>251.76188888888888</v>
      </c>
    </row>
    <row r="54" spans="1:16" x14ac:dyDescent="0.35">
      <c r="A54" s="15">
        <v>50</v>
      </c>
      <c r="B54" s="2" t="s">
        <v>163</v>
      </c>
      <c r="C54" s="2">
        <v>4149</v>
      </c>
      <c r="D54" s="2">
        <v>314144401</v>
      </c>
      <c r="E54" s="2">
        <v>314148550</v>
      </c>
      <c r="F54" s="14">
        <v>957.35299999999995</v>
      </c>
      <c r="G54" s="14">
        <v>604.61599999999999</v>
      </c>
      <c r="H54" s="14">
        <v>5080.7280000000001</v>
      </c>
      <c r="I54" s="14">
        <v>1348.4690000000001</v>
      </c>
      <c r="J54" s="14">
        <v>87.835999999999999</v>
      </c>
      <c r="K54" s="14">
        <v>657.06399999999996</v>
      </c>
      <c r="L54" s="14">
        <v>0</v>
      </c>
      <c r="M54" s="14">
        <v>1863.818</v>
      </c>
      <c r="N54" s="14">
        <v>1680.9570000000001</v>
      </c>
      <c r="O54" s="2"/>
      <c r="P54" s="14">
        <f t="shared" si="0"/>
        <v>1364.537888888889</v>
      </c>
    </row>
    <row r="55" spans="1:16" x14ac:dyDescent="0.35">
      <c r="A55" s="15">
        <v>51</v>
      </c>
      <c r="B55" s="2" t="s">
        <v>164</v>
      </c>
      <c r="C55" s="2">
        <v>28099</v>
      </c>
      <c r="D55" s="2">
        <v>314186951</v>
      </c>
      <c r="E55" s="2">
        <v>314215050</v>
      </c>
      <c r="F55" s="14">
        <v>6328.3890000000001</v>
      </c>
      <c r="G55" s="14">
        <v>3830.9609999999998</v>
      </c>
      <c r="H55" s="14">
        <v>10593.442999999999</v>
      </c>
      <c r="I55" s="14">
        <v>8043.6869999999999</v>
      </c>
      <c r="J55" s="14">
        <v>391.85899999999998</v>
      </c>
      <c r="K55" s="14">
        <v>5544.1509999999998</v>
      </c>
      <c r="L55" s="14">
        <v>30326.502</v>
      </c>
      <c r="M55" s="14">
        <v>8255.41</v>
      </c>
      <c r="N55" s="14">
        <v>11822.244000000001</v>
      </c>
      <c r="O55" s="2"/>
      <c r="P55" s="14">
        <f t="shared" si="0"/>
        <v>9459.6273333333338</v>
      </c>
    </row>
    <row r="56" spans="1:16" x14ac:dyDescent="0.35">
      <c r="A56" s="15">
        <v>52</v>
      </c>
      <c r="B56" s="2" t="s">
        <v>165</v>
      </c>
      <c r="C56" s="2">
        <v>8224</v>
      </c>
      <c r="D56" s="2">
        <v>340830201</v>
      </c>
      <c r="E56" s="2">
        <v>340838425</v>
      </c>
      <c r="F56" s="14">
        <v>1245.4380000000001</v>
      </c>
      <c r="G56" s="14">
        <v>705.92899999999997</v>
      </c>
      <c r="H56" s="14">
        <v>0</v>
      </c>
      <c r="I56" s="14">
        <v>0</v>
      </c>
      <c r="J56" s="14">
        <v>1481.425</v>
      </c>
      <c r="K56" s="14">
        <v>830.878999999999</v>
      </c>
      <c r="L56" s="14">
        <v>0</v>
      </c>
      <c r="M56" s="14">
        <v>0</v>
      </c>
      <c r="N56" s="14">
        <v>0</v>
      </c>
      <c r="O56" s="2"/>
      <c r="P56" s="14">
        <f t="shared" si="0"/>
        <v>473.74122222222218</v>
      </c>
    </row>
    <row r="57" spans="1:16" x14ac:dyDescent="0.35">
      <c r="A57" s="15">
        <v>53</v>
      </c>
      <c r="B57" s="2" t="s">
        <v>166</v>
      </c>
      <c r="C57" s="2">
        <v>65474</v>
      </c>
      <c r="D57" s="2">
        <v>342067451</v>
      </c>
      <c r="E57" s="2">
        <v>342132925</v>
      </c>
      <c r="F57" s="14">
        <v>869.75199999999995</v>
      </c>
      <c r="G57" s="14">
        <v>613.64499999999998</v>
      </c>
      <c r="H57" s="14">
        <v>0</v>
      </c>
      <c r="I57" s="14">
        <v>0</v>
      </c>
      <c r="J57" s="14">
        <v>1149.251</v>
      </c>
      <c r="K57" s="14">
        <v>380.14</v>
      </c>
      <c r="L57" s="14">
        <v>0</v>
      </c>
      <c r="M57" s="14">
        <v>0</v>
      </c>
      <c r="N57" s="14">
        <v>0</v>
      </c>
      <c r="O57" s="2"/>
      <c r="P57" s="14">
        <f t="shared" si="0"/>
        <v>334.75422222222221</v>
      </c>
    </row>
    <row r="58" spans="1:16" x14ac:dyDescent="0.35">
      <c r="A58" s="15">
        <v>54</v>
      </c>
      <c r="B58" s="2" t="s">
        <v>167</v>
      </c>
      <c r="C58" s="2">
        <v>15024</v>
      </c>
      <c r="D58" s="2">
        <v>342206601</v>
      </c>
      <c r="E58" s="2">
        <v>342221625</v>
      </c>
      <c r="F58" s="14">
        <v>1062.8419999999901</v>
      </c>
      <c r="G58" s="14">
        <v>876.55799999999999</v>
      </c>
      <c r="H58" s="14">
        <v>28.576999999999899</v>
      </c>
      <c r="I58" s="14">
        <v>0</v>
      </c>
      <c r="J58" s="14">
        <v>1970.625</v>
      </c>
      <c r="K58" s="14">
        <v>852.46899999999903</v>
      </c>
      <c r="L58" s="14">
        <v>0</v>
      </c>
      <c r="M58" s="14">
        <v>0</v>
      </c>
      <c r="N58" s="14">
        <v>0</v>
      </c>
      <c r="O58" s="2"/>
      <c r="P58" s="14">
        <f t="shared" si="0"/>
        <v>532.34122222222095</v>
      </c>
    </row>
    <row r="59" spans="1:16" x14ac:dyDescent="0.35">
      <c r="A59" s="15">
        <v>55</v>
      </c>
      <c r="B59" s="2" t="s">
        <v>168</v>
      </c>
      <c r="C59" s="2">
        <v>3124</v>
      </c>
      <c r="D59" s="2">
        <v>344846926</v>
      </c>
      <c r="E59" s="2">
        <v>344850050</v>
      </c>
      <c r="F59" s="14">
        <v>7363.8680000000004</v>
      </c>
      <c r="G59" s="14">
        <v>31.041999999999899</v>
      </c>
      <c r="H59" s="14">
        <v>0</v>
      </c>
      <c r="I59" s="14">
        <v>253.078</v>
      </c>
      <c r="J59" s="14">
        <v>11626.455</v>
      </c>
      <c r="K59" s="14">
        <v>5829.8739999999998</v>
      </c>
      <c r="L59" s="14">
        <v>179.72499999999999</v>
      </c>
      <c r="M59" s="14">
        <v>222.172</v>
      </c>
      <c r="N59" s="14">
        <v>90.518000000000001</v>
      </c>
      <c r="O59" s="2"/>
      <c r="P59" s="14">
        <f t="shared" si="0"/>
        <v>2844.0813333333331</v>
      </c>
    </row>
  </sheetData>
  <pageMargins left="0.75" right="0.75" top="1" bottom="1" header="0.5" footer="0.5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2D464-B731-464E-BFCA-9DC81CC5AD16}">
  <dimension ref="A2:N299"/>
  <sheetViews>
    <sheetView zoomScale="85" zoomScaleNormal="85" workbookViewId="0">
      <selection activeCell="A2" sqref="A2"/>
    </sheetView>
  </sheetViews>
  <sheetFormatPr defaultColWidth="10.6640625" defaultRowHeight="15.5" x14ac:dyDescent="0.35"/>
  <cols>
    <col min="2" max="2" width="13.9140625" bestFit="1" customWidth="1"/>
    <col min="3" max="3" width="21.08203125" bestFit="1" customWidth="1"/>
    <col min="4" max="4" width="12.75" customWidth="1"/>
    <col min="5" max="5" width="12.58203125" customWidth="1"/>
    <col min="7" max="7" width="10.83203125" customWidth="1"/>
    <col min="8" max="8" width="9.75" customWidth="1"/>
    <col min="11" max="11" width="9.33203125" customWidth="1"/>
  </cols>
  <sheetData>
    <row r="2" spans="1:14" ht="18" x14ac:dyDescent="0.35">
      <c r="A2" s="9" t="s">
        <v>761</v>
      </c>
    </row>
    <row r="4" spans="1:14" ht="31" x14ac:dyDescent="0.35">
      <c r="A4" s="12"/>
      <c r="B4" s="10" t="s">
        <v>169</v>
      </c>
      <c r="C4" s="10" t="s">
        <v>170</v>
      </c>
      <c r="D4" s="16" t="s">
        <v>104</v>
      </c>
      <c r="E4" s="16" t="s">
        <v>105</v>
      </c>
      <c r="F4" s="16" t="s">
        <v>106</v>
      </c>
      <c r="G4" s="16" t="s">
        <v>107</v>
      </c>
      <c r="H4" s="16" t="s">
        <v>108</v>
      </c>
      <c r="I4" s="16" t="s">
        <v>109</v>
      </c>
      <c r="J4" s="16" t="s">
        <v>110</v>
      </c>
      <c r="K4" s="16" t="s">
        <v>111</v>
      </c>
      <c r="L4" s="16" t="s">
        <v>112</v>
      </c>
      <c r="M4" s="12"/>
      <c r="N4" s="16" t="s">
        <v>113</v>
      </c>
    </row>
    <row r="5" spans="1:14" x14ac:dyDescent="0.35">
      <c r="A5" s="15">
        <v>1</v>
      </c>
      <c r="B5" s="2" t="s">
        <v>171</v>
      </c>
      <c r="C5" s="2" t="s">
        <v>172</v>
      </c>
      <c r="D5" s="14">
        <v>0.33400000000000002</v>
      </c>
      <c r="E5" s="14">
        <v>3.7050000000000001</v>
      </c>
      <c r="F5" s="14">
        <v>2.8460000000000001</v>
      </c>
      <c r="G5" s="14">
        <v>0.995</v>
      </c>
      <c r="H5" s="14">
        <v>1.2929999999999999</v>
      </c>
      <c r="I5" s="14">
        <v>0.14000000000000001</v>
      </c>
      <c r="J5" s="14">
        <v>22.664999999999999</v>
      </c>
      <c r="K5" s="14">
        <v>143</v>
      </c>
      <c r="L5" s="14">
        <v>41.238999999999997</v>
      </c>
      <c r="M5" s="2"/>
      <c r="N5" s="13">
        <f t="shared" ref="N5:N68" si="0">AVERAGE(D5:L5)</f>
        <v>24.024111111111111</v>
      </c>
    </row>
    <row r="6" spans="1:14" x14ac:dyDescent="0.35">
      <c r="A6" s="15">
        <v>2</v>
      </c>
      <c r="B6" s="2" t="s">
        <v>173</v>
      </c>
      <c r="C6" s="2" t="s">
        <v>174</v>
      </c>
      <c r="D6" s="14">
        <v>41.244999999999997</v>
      </c>
      <c r="E6" s="14">
        <v>16.706</v>
      </c>
      <c r="F6" s="14">
        <v>2.1059999999999999</v>
      </c>
      <c r="G6" s="14">
        <v>0.47</v>
      </c>
      <c r="H6" s="14">
        <v>1.357</v>
      </c>
      <c r="I6" s="14">
        <v>5.056</v>
      </c>
      <c r="J6" s="14">
        <v>3.0550000000000002</v>
      </c>
      <c r="K6" s="14">
        <v>0.73399999999999999</v>
      </c>
      <c r="L6" s="14">
        <v>4.8559999999999999</v>
      </c>
      <c r="M6" s="2"/>
      <c r="N6" s="13">
        <f t="shared" si="0"/>
        <v>8.3983333333333334</v>
      </c>
    </row>
    <row r="7" spans="1:14" x14ac:dyDescent="0.35">
      <c r="A7" s="15">
        <v>3</v>
      </c>
      <c r="B7" s="2" t="s">
        <v>175</v>
      </c>
      <c r="C7" s="2" t="s">
        <v>176</v>
      </c>
      <c r="D7" s="14">
        <v>116.499</v>
      </c>
      <c r="E7" s="14">
        <v>118.994</v>
      </c>
      <c r="F7" s="14">
        <v>4.718</v>
      </c>
      <c r="G7" s="14">
        <v>1.276</v>
      </c>
      <c r="H7" s="14">
        <v>259.57400000000001</v>
      </c>
      <c r="I7" s="14">
        <v>60.984999999999999</v>
      </c>
      <c r="J7" s="14">
        <v>1.972</v>
      </c>
      <c r="K7" s="14">
        <v>1.032</v>
      </c>
      <c r="L7" s="14">
        <v>0.188</v>
      </c>
      <c r="M7" s="2"/>
      <c r="N7" s="13">
        <f t="shared" si="0"/>
        <v>62.804222222222229</v>
      </c>
    </row>
    <row r="8" spans="1:14" x14ac:dyDescent="0.35">
      <c r="A8" s="15">
        <v>4</v>
      </c>
      <c r="B8" s="2" t="s">
        <v>177</v>
      </c>
      <c r="C8" s="2" t="s">
        <v>178</v>
      </c>
      <c r="D8" s="14">
        <v>103.49</v>
      </c>
      <c r="E8" s="14">
        <v>119.06399999999999</v>
      </c>
      <c r="F8" s="14">
        <v>1.0449999999999999</v>
      </c>
      <c r="G8" s="14">
        <v>0.32600000000000001</v>
      </c>
      <c r="H8" s="14">
        <v>150.934</v>
      </c>
      <c r="I8" s="14">
        <v>329.65199999999999</v>
      </c>
      <c r="J8" s="14">
        <v>1.129</v>
      </c>
      <c r="K8" s="14">
        <v>0.36499999999999999</v>
      </c>
      <c r="L8" s="14">
        <v>0.34499999999999997</v>
      </c>
      <c r="M8" s="2"/>
      <c r="N8" s="13">
        <f t="shared" si="0"/>
        <v>78.483333333333334</v>
      </c>
    </row>
    <row r="9" spans="1:14" x14ac:dyDescent="0.35">
      <c r="A9" s="15">
        <v>5</v>
      </c>
      <c r="B9" s="2" t="s">
        <v>179</v>
      </c>
      <c r="C9" s="2" t="s">
        <v>180</v>
      </c>
      <c r="D9" s="14">
        <v>12.8</v>
      </c>
      <c r="E9" s="14">
        <v>1.6930000000000001</v>
      </c>
      <c r="F9" s="14">
        <v>0.82599999999999996</v>
      </c>
      <c r="G9" s="14">
        <v>1.206</v>
      </c>
      <c r="H9" s="14">
        <v>6.6520000000000001</v>
      </c>
      <c r="I9" s="14">
        <v>5.3369999999999997</v>
      </c>
      <c r="J9" s="14">
        <v>1.532</v>
      </c>
      <c r="K9" s="14">
        <v>32.542000000000002</v>
      </c>
      <c r="L9" s="14">
        <v>35.770000000000003</v>
      </c>
      <c r="M9" s="2"/>
      <c r="N9" s="13">
        <f t="shared" si="0"/>
        <v>10.928666666666667</v>
      </c>
    </row>
    <row r="10" spans="1:14" x14ac:dyDescent="0.35">
      <c r="A10" s="15">
        <v>6</v>
      </c>
      <c r="B10" s="2" t="s">
        <v>181</v>
      </c>
      <c r="C10" s="2" t="s">
        <v>182</v>
      </c>
      <c r="D10" s="14">
        <v>44.828000000000003</v>
      </c>
      <c r="E10" s="14">
        <v>63.064</v>
      </c>
      <c r="F10" s="14">
        <v>17.268000000000001</v>
      </c>
      <c r="G10" s="14">
        <v>9.1790000000000003</v>
      </c>
      <c r="H10" s="14">
        <v>5.6120000000000001</v>
      </c>
      <c r="I10" s="14">
        <v>7.3970000000000002</v>
      </c>
      <c r="J10" s="14">
        <v>4.0949999999999998</v>
      </c>
      <c r="K10" s="14">
        <v>1081.396</v>
      </c>
      <c r="L10" s="14">
        <v>13.422000000000001</v>
      </c>
      <c r="M10" s="2"/>
      <c r="N10" s="13">
        <f t="shared" si="0"/>
        <v>138.47344444444445</v>
      </c>
    </row>
    <row r="11" spans="1:14" x14ac:dyDescent="0.35">
      <c r="A11" s="15">
        <v>7</v>
      </c>
      <c r="B11" s="2" t="s">
        <v>183</v>
      </c>
      <c r="C11" s="2" t="s">
        <v>184</v>
      </c>
      <c r="D11" s="14">
        <v>36.277000000000001</v>
      </c>
      <c r="E11" s="14">
        <v>69.209000000000003</v>
      </c>
      <c r="F11" s="14">
        <v>18.731000000000002</v>
      </c>
      <c r="G11" s="14">
        <v>9.5389999999999997</v>
      </c>
      <c r="H11" s="14">
        <v>8.5640000000000001</v>
      </c>
      <c r="I11" s="14">
        <v>14.202999999999999</v>
      </c>
      <c r="J11" s="14">
        <v>5.1580000000000004</v>
      </c>
      <c r="K11" s="14">
        <v>1193.423</v>
      </c>
      <c r="L11" s="14">
        <v>13.949</v>
      </c>
      <c r="M11" s="2"/>
      <c r="N11" s="13">
        <f t="shared" si="0"/>
        <v>152.11700000000002</v>
      </c>
    </row>
    <row r="12" spans="1:14" x14ac:dyDescent="0.35">
      <c r="A12" s="15">
        <v>8</v>
      </c>
      <c r="B12" s="2" t="s">
        <v>185</v>
      </c>
      <c r="C12" s="2" t="s">
        <v>186</v>
      </c>
      <c r="D12" s="14">
        <v>1.2629999999999999</v>
      </c>
      <c r="E12" s="14">
        <v>1.339</v>
      </c>
      <c r="F12" s="14">
        <v>0.52600000000000002</v>
      </c>
      <c r="G12" s="14">
        <v>0.24</v>
      </c>
      <c r="H12" s="14">
        <v>2.5910000000000002</v>
      </c>
      <c r="I12" s="14">
        <v>1.6619999999999999</v>
      </c>
      <c r="J12" s="14">
        <v>0.70799999999999996</v>
      </c>
      <c r="K12" s="14">
        <v>57.203000000000003</v>
      </c>
      <c r="L12" s="14">
        <v>2.1930000000000001</v>
      </c>
      <c r="M12" s="2"/>
      <c r="N12" s="13">
        <f t="shared" si="0"/>
        <v>7.5250000000000012</v>
      </c>
    </row>
    <row r="13" spans="1:14" x14ac:dyDescent="0.35">
      <c r="A13" s="15">
        <v>9</v>
      </c>
      <c r="B13" s="2" t="s">
        <v>187</v>
      </c>
      <c r="C13" s="2" t="s">
        <v>188</v>
      </c>
      <c r="D13" s="14">
        <v>0</v>
      </c>
      <c r="E13" s="14">
        <v>0.49399999999999999</v>
      </c>
      <c r="F13" s="14">
        <v>1.482</v>
      </c>
      <c r="G13" s="14">
        <v>0.30599999999999999</v>
      </c>
      <c r="H13" s="14">
        <v>2.1000000000000001E-2</v>
      </c>
      <c r="I13" s="14">
        <v>0</v>
      </c>
      <c r="J13" s="14">
        <v>84.680999999999997</v>
      </c>
      <c r="K13" s="14">
        <v>0.66100000000000003</v>
      </c>
      <c r="L13" s="14">
        <v>1.254</v>
      </c>
      <c r="M13" s="2"/>
      <c r="N13" s="13">
        <f t="shared" si="0"/>
        <v>9.8776666666666664</v>
      </c>
    </row>
    <row r="14" spans="1:14" x14ac:dyDescent="0.35">
      <c r="A14" s="15">
        <v>10</v>
      </c>
      <c r="B14" s="2" t="s">
        <v>189</v>
      </c>
      <c r="C14" s="2" t="s">
        <v>190</v>
      </c>
      <c r="D14" s="14">
        <v>43.514000000000003</v>
      </c>
      <c r="E14" s="14">
        <v>20.895</v>
      </c>
      <c r="F14" s="14">
        <v>0.88</v>
      </c>
      <c r="G14" s="14">
        <v>0.51700000000000002</v>
      </c>
      <c r="H14" s="14">
        <v>37.988999999999997</v>
      </c>
      <c r="I14" s="14">
        <v>36.515000000000001</v>
      </c>
      <c r="J14" s="14">
        <v>2.2109999999999999</v>
      </c>
      <c r="K14" s="14">
        <v>1.2999999999999999E-2</v>
      </c>
      <c r="L14" s="14">
        <v>3.5000000000000003E-2</v>
      </c>
      <c r="M14" s="2"/>
      <c r="N14" s="13">
        <f t="shared" si="0"/>
        <v>15.841000000000001</v>
      </c>
    </row>
    <row r="15" spans="1:14" x14ac:dyDescent="0.35">
      <c r="A15" s="15">
        <v>11</v>
      </c>
      <c r="B15" s="2" t="s">
        <v>191</v>
      </c>
      <c r="C15" s="2" t="s">
        <v>192</v>
      </c>
      <c r="D15" s="14">
        <v>194.81299999999999</v>
      </c>
      <c r="E15" s="14">
        <v>32.472999999999999</v>
      </c>
      <c r="F15" s="14">
        <v>0.70199999999999996</v>
      </c>
      <c r="G15" s="14">
        <v>0.13600000000000001</v>
      </c>
      <c r="H15" s="14">
        <v>100.764</v>
      </c>
      <c r="I15" s="14">
        <v>79.209000000000003</v>
      </c>
      <c r="J15" s="14">
        <v>0.19400000000000001</v>
      </c>
      <c r="K15" s="14">
        <v>0.10199999999999999</v>
      </c>
      <c r="L15" s="14">
        <v>3.3000000000000002E-2</v>
      </c>
      <c r="M15" s="2"/>
      <c r="N15" s="13">
        <f t="shared" si="0"/>
        <v>45.380666666666663</v>
      </c>
    </row>
    <row r="16" spans="1:14" x14ac:dyDescent="0.35">
      <c r="A16" s="15">
        <v>12</v>
      </c>
      <c r="B16" s="2" t="s">
        <v>193</v>
      </c>
      <c r="C16" s="2" t="s">
        <v>194</v>
      </c>
      <c r="D16" s="14">
        <v>4.3879999999999999</v>
      </c>
      <c r="E16" s="14">
        <v>29.858000000000001</v>
      </c>
      <c r="F16" s="14">
        <v>2.9049999999999998</v>
      </c>
      <c r="G16" s="14">
        <v>3.363</v>
      </c>
      <c r="H16" s="14">
        <v>10.923999999999999</v>
      </c>
      <c r="I16" s="14">
        <v>648.38</v>
      </c>
      <c r="J16" s="14">
        <v>1959.7090000000001</v>
      </c>
      <c r="K16" s="14">
        <v>63.536000000000001</v>
      </c>
      <c r="L16" s="14">
        <v>5.0460000000000003</v>
      </c>
      <c r="M16" s="2"/>
      <c r="N16" s="13">
        <f t="shared" si="0"/>
        <v>303.12322222222224</v>
      </c>
    </row>
    <row r="17" spans="1:14" x14ac:dyDescent="0.35">
      <c r="A17" s="15">
        <v>13</v>
      </c>
      <c r="B17" s="2" t="s">
        <v>195</v>
      </c>
      <c r="C17" s="2" t="s">
        <v>196</v>
      </c>
      <c r="D17" s="14">
        <v>75.179000000000002</v>
      </c>
      <c r="E17" s="14">
        <v>52.831000000000003</v>
      </c>
      <c r="F17" s="14">
        <v>6.415</v>
      </c>
      <c r="G17" s="14">
        <v>2.867</v>
      </c>
      <c r="H17" s="14">
        <v>41.158000000000001</v>
      </c>
      <c r="I17" s="14">
        <v>35.302999999999997</v>
      </c>
      <c r="J17" s="14">
        <v>16.613</v>
      </c>
      <c r="K17" s="14">
        <v>121.152</v>
      </c>
      <c r="L17" s="14">
        <v>95.468000000000004</v>
      </c>
      <c r="M17" s="2"/>
      <c r="N17" s="13">
        <f t="shared" si="0"/>
        <v>49.665111111111109</v>
      </c>
    </row>
    <row r="18" spans="1:14" x14ac:dyDescent="0.35">
      <c r="A18" s="15">
        <v>14</v>
      </c>
      <c r="B18" s="2" t="s">
        <v>197</v>
      </c>
      <c r="C18" s="2" t="s">
        <v>198</v>
      </c>
      <c r="D18" s="14">
        <v>32.034999999999997</v>
      </c>
      <c r="E18" s="14">
        <v>8.2000000000000003E-2</v>
      </c>
      <c r="F18" s="14">
        <v>3.9E-2</v>
      </c>
      <c r="G18" s="14">
        <v>9.4E-2</v>
      </c>
      <c r="H18" s="14">
        <v>0.15</v>
      </c>
      <c r="I18" s="14">
        <v>0</v>
      </c>
      <c r="J18" s="14">
        <v>0.17499999999999999</v>
      </c>
      <c r="K18" s="14">
        <v>0.32100000000000001</v>
      </c>
      <c r="L18" s="14">
        <v>6.2E-2</v>
      </c>
      <c r="M18" s="2"/>
      <c r="N18" s="13">
        <f t="shared" si="0"/>
        <v>3.661999999999999</v>
      </c>
    </row>
    <row r="19" spans="1:14" x14ac:dyDescent="0.35">
      <c r="A19" s="15">
        <v>15</v>
      </c>
      <c r="B19" s="2" t="s">
        <v>199</v>
      </c>
      <c r="C19" s="2" t="s">
        <v>200</v>
      </c>
      <c r="D19" s="14">
        <v>0.66700000000000004</v>
      </c>
      <c r="E19" s="14">
        <v>5.7960000000000003</v>
      </c>
      <c r="F19" s="14">
        <v>5.3109999999999999</v>
      </c>
      <c r="G19" s="14">
        <v>1.137</v>
      </c>
      <c r="H19" s="14">
        <v>2.9329999999999998</v>
      </c>
      <c r="I19" s="14">
        <v>16.010000000000002</v>
      </c>
      <c r="J19" s="14">
        <v>34.83</v>
      </c>
      <c r="K19" s="14">
        <v>24.079000000000001</v>
      </c>
      <c r="L19" s="14">
        <v>97.021000000000001</v>
      </c>
      <c r="M19" s="2"/>
      <c r="N19" s="13">
        <f t="shared" si="0"/>
        <v>20.864888888888888</v>
      </c>
    </row>
    <row r="20" spans="1:14" x14ac:dyDescent="0.35">
      <c r="A20" s="15">
        <v>16</v>
      </c>
      <c r="B20" s="2" t="s">
        <v>201</v>
      </c>
      <c r="C20" s="2" t="s">
        <v>202</v>
      </c>
      <c r="D20" s="14">
        <v>13.615</v>
      </c>
      <c r="E20" s="14">
        <v>5.4290000000000003</v>
      </c>
      <c r="F20" s="14">
        <v>0.46800000000000003</v>
      </c>
      <c r="G20" s="14">
        <v>0</v>
      </c>
      <c r="H20" s="14">
        <v>0.37</v>
      </c>
      <c r="I20" s="14">
        <v>3.09</v>
      </c>
      <c r="J20" s="14">
        <v>0.29099999999999998</v>
      </c>
      <c r="K20" s="14">
        <v>13.978</v>
      </c>
      <c r="L20" s="14">
        <v>47.406999999999996</v>
      </c>
      <c r="M20" s="2"/>
      <c r="N20" s="13">
        <f t="shared" si="0"/>
        <v>9.4053333333333331</v>
      </c>
    </row>
    <row r="21" spans="1:14" x14ac:dyDescent="0.35">
      <c r="A21" s="15">
        <v>17</v>
      </c>
      <c r="B21" s="2" t="s">
        <v>203</v>
      </c>
      <c r="C21" s="2" t="s">
        <v>204</v>
      </c>
      <c r="D21" s="14">
        <v>2753.9079999999999</v>
      </c>
      <c r="E21" s="14">
        <v>878.61099999999999</v>
      </c>
      <c r="F21" s="14">
        <v>644.154</v>
      </c>
      <c r="G21" s="14">
        <v>285.05399999999997</v>
      </c>
      <c r="H21" s="14">
        <v>160.078</v>
      </c>
      <c r="I21" s="14">
        <v>865.30700000000002</v>
      </c>
      <c r="J21" s="14">
        <v>1403.77</v>
      </c>
      <c r="K21" s="14">
        <v>616.40700000000004</v>
      </c>
      <c r="L21" s="14">
        <v>1788.287</v>
      </c>
      <c r="M21" s="2"/>
      <c r="N21" s="13">
        <f t="shared" si="0"/>
        <v>1043.9528888888888</v>
      </c>
    </row>
    <row r="22" spans="1:14" x14ac:dyDescent="0.35">
      <c r="A22" s="15">
        <v>18</v>
      </c>
      <c r="B22" s="2" t="s">
        <v>205</v>
      </c>
      <c r="C22" s="2" t="s">
        <v>206</v>
      </c>
      <c r="D22" s="14">
        <v>0</v>
      </c>
      <c r="E22" s="14">
        <v>1.3160000000000001</v>
      </c>
      <c r="F22" s="14">
        <v>2.1059999999999999</v>
      </c>
      <c r="G22" s="14">
        <v>0.23499999999999999</v>
      </c>
      <c r="H22" s="14">
        <v>0.192</v>
      </c>
      <c r="I22" s="14">
        <v>903.95799999999997</v>
      </c>
      <c r="J22" s="14">
        <v>2839.5259999999998</v>
      </c>
      <c r="K22" s="14">
        <v>5.8000000000000003E-2</v>
      </c>
      <c r="L22" s="14">
        <v>6.9000000000000006E-2</v>
      </c>
      <c r="M22" s="2"/>
      <c r="N22" s="13">
        <f t="shared" si="0"/>
        <v>416.3844444444444</v>
      </c>
    </row>
    <row r="23" spans="1:14" x14ac:dyDescent="0.35">
      <c r="A23" s="15">
        <v>19</v>
      </c>
      <c r="B23" s="2" t="s">
        <v>207</v>
      </c>
      <c r="C23" s="2" t="s">
        <v>208</v>
      </c>
      <c r="D23" s="14">
        <v>242.09899999999999</v>
      </c>
      <c r="E23" s="14">
        <v>130.00299999999999</v>
      </c>
      <c r="F23" s="14">
        <v>38.549999999999997</v>
      </c>
      <c r="G23" s="14">
        <v>20.364999999999998</v>
      </c>
      <c r="H23" s="14">
        <v>118.76600000000001</v>
      </c>
      <c r="I23" s="14">
        <v>207.48400000000001</v>
      </c>
      <c r="J23" s="14">
        <v>66.278000000000006</v>
      </c>
      <c r="K23" s="14">
        <v>39.179000000000002</v>
      </c>
      <c r="L23" s="14">
        <v>464.20400000000001</v>
      </c>
      <c r="M23" s="2"/>
      <c r="N23" s="13">
        <f t="shared" si="0"/>
        <v>147.43644444444445</v>
      </c>
    </row>
    <row r="24" spans="1:14" x14ac:dyDescent="0.35">
      <c r="A24" s="15">
        <v>20</v>
      </c>
      <c r="B24" s="2" t="s">
        <v>209</v>
      </c>
      <c r="C24" s="2" t="s">
        <v>210</v>
      </c>
      <c r="D24" s="14">
        <v>5.343</v>
      </c>
      <c r="E24" s="14">
        <v>27.064</v>
      </c>
      <c r="F24" s="14">
        <v>32.246000000000002</v>
      </c>
      <c r="G24" s="14">
        <v>26.983000000000001</v>
      </c>
      <c r="H24" s="14">
        <v>5.6109999999999998</v>
      </c>
      <c r="I24" s="14">
        <v>7.8650000000000002</v>
      </c>
      <c r="J24" s="14">
        <v>53.539000000000001</v>
      </c>
      <c r="K24" s="14">
        <v>89.772000000000006</v>
      </c>
      <c r="L24" s="14">
        <v>41.787999999999997</v>
      </c>
      <c r="M24" s="2"/>
      <c r="N24" s="13">
        <f t="shared" si="0"/>
        <v>32.245666666666665</v>
      </c>
    </row>
    <row r="25" spans="1:14" x14ac:dyDescent="0.35">
      <c r="A25" s="15">
        <v>21</v>
      </c>
      <c r="B25" s="2" t="s">
        <v>211</v>
      </c>
      <c r="C25" s="2" t="s">
        <v>212</v>
      </c>
      <c r="D25" s="14">
        <v>7.0000000000000001E-3</v>
      </c>
      <c r="E25" s="14">
        <v>1.1930000000000001</v>
      </c>
      <c r="F25" s="14">
        <v>0.39400000000000002</v>
      </c>
      <c r="G25" s="14">
        <v>0.14099999999999999</v>
      </c>
      <c r="H25" s="14">
        <v>0.83299999999999996</v>
      </c>
      <c r="I25" s="14">
        <v>6.1790000000000003</v>
      </c>
      <c r="J25" s="14">
        <v>2.9769999999999999</v>
      </c>
      <c r="K25" s="14">
        <v>2.0110000000000001</v>
      </c>
      <c r="L25" s="14">
        <v>38.424999999999997</v>
      </c>
      <c r="M25" s="2"/>
      <c r="N25" s="13">
        <f t="shared" si="0"/>
        <v>5.7955555555555556</v>
      </c>
    </row>
    <row r="26" spans="1:14" x14ac:dyDescent="0.35">
      <c r="A26" s="15">
        <v>22</v>
      </c>
      <c r="B26" s="2" t="s">
        <v>213</v>
      </c>
      <c r="C26" s="2" t="s">
        <v>214</v>
      </c>
      <c r="D26" s="14">
        <v>225.43600000000001</v>
      </c>
      <c r="E26" s="14">
        <v>163.21700000000001</v>
      </c>
      <c r="F26" s="14">
        <v>232.01</v>
      </c>
      <c r="G26" s="14">
        <v>495.63600000000002</v>
      </c>
      <c r="H26" s="14">
        <v>49.932000000000002</v>
      </c>
      <c r="I26" s="14">
        <v>45.853999999999999</v>
      </c>
      <c r="J26" s="14">
        <v>342.86200000000002</v>
      </c>
      <c r="K26" s="14">
        <v>5.8689999999999998</v>
      </c>
      <c r="L26" s="14">
        <v>5.3789999999999996</v>
      </c>
      <c r="M26" s="2"/>
      <c r="N26" s="13">
        <f t="shared" si="0"/>
        <v>174.02166666666665</v>
      </c>
    </row>
    <row r="27" spans="1:14" x14ac:dyDescent="0.35">
      <c r="A27" s="15">
        <v>23</v>
      </c>
      <c r="B27" s="2" t="s">
        <v>215</v>
      </c>
      <c r="C27" s="2" t="s">
        <v>216</v>
      </c>
      <c r="D27" s="14">
        <v>0.1</v>
      </c>
      <c r="E27" s="14">
        <v>5.38</v>
      </c>
      <c r="F27" s="14">
        <v>5.2439999999999998</v>
      </c>
      <c r="G27" s="14">
        <v>4.7080000000000002</v>
      </c>
      <c r="H27" s="14">
        <v>3.6389999999999998</v>
      </c>
      <c r="I27" s="14">
        <v>4.915</v>
      </c>
      <c r="J27" s="14">
        <v>28.622</v>
      </c>
      <c r="K27" s="14">
        <v>61.091999999999999</v>
      </c>
      <c r="L27" s="14">
        <v>34.759</v>
      </c>
      <c r="M27" s="2"/>
      <c r="N27" s="13">
        <f t="shared" si="0"/>
        <v>16.495444444444445</v>
      </c>
    </row>
    <row r="28" spans="1:14" x14ac:dyDescent="0.35">
      <c r="A28" s="15">
        <v>24</v>
      </c>
      <c r="B28" s="2" t="s">
        <v>217</v>
      </c>
      <c r="C28" s="2" t="s">
        <v>218</v>
      </c>
      <c r="D28" s="14">
        <v>37.307000000000002</v>
      </c>
      <c r="E28" s="14">
        <v>7.1689999999999996</v>
      </c>
      <c r="F28" s="14">
        <v>7.6420000000000003</v>
      </c>
      <c r="G28" s="14">
        <v>3.6659999999999999</v>
      </c>
      <c r="H28" s="14">
        <v>2.1909999999999998</v>
      </c>
      <c r="I28" s="14">
        <v>5.3369999999999997</v>
      </c>
      <c r="J28" s="14">
        <v>32.51</v>
      </c>
      <c r="K28" s="14">
        <v>244.53399999999999</v>
      </c>
      <c r="L28" s="14">
        <v>44.082999999999998</v>
      </c>
      <c r="M28" s="2"/>
      <c r="N28" s="13">
        <f t="shared" si="0"/>
        <v>42.715444444444444</v>
      </c>
    </row>
    <row r="29" spans="1:14" x14ac:dyDescent="0.35">
      <c r="A29" s="15">
        <v>25</v>
      </c>
      <c r="B29" s="2" t="s">
        <v>219</v>
      </c>
      <c r="C29" s="2" t="s">
        <v>220</v>
      </c>
      <c r="D29" s="14">
        <v>0</v>
      </c>
      <c r="E29" s="14">
        <v>0.67200000000000004</v>
      </c>
      <c r="F29" s="14">
        <v>40.655000000000001</v>
      </c>
      <c r="G29" s="14">
        <v>1.653</v>
      </c>
      <c r="H29" s="14">
        <v>0</v>
      </c>
      <c r="I29" s="14">
        <v>0</v>
      </c>
      <c r="J29" s="14">
        <v>4.5970000000000004</v>
      </c>
      <c r="K29" s="14">
        <v>0</v>
      </c>
      <c r="L29" s="14">
        <v>0</v>
      </c>
      <c r="M29" s="2"/>
      <c r="N29" s="13">
        <f t="shared" si="0"/>
        <v>5.2863333333333333</v>
      </c>
    </row>
    <row r="30" spans="1:14" x14ac:dyDescent="0.35">
      <c r="A30" s="15">
        <v>26</v>
      </c>
      <c r="B30" s="2" t="s">
        <v>221</v>
      </c>
      <c r="C30" s="2" t="s">
        <v>222</v>
      </c>
      <c r="D30" s="14">
        <v>0</v>
      </c>
      <c r="E30" s="14">
        <v>0</v>
      </c>
      <c r="F30" s="14">
        <v>0</v>
      </c>
      <c r="G30" s="14">
        <v>2E-3</v>
      </c>
      <c r="H30" s="14">
        <v>0</v>
      </c>
      <c r="I30" s="14">
        <v>0</v>
      </c>
      <c r="J30" s="14">
        <v>30.087</v>
      </c>
      <c r="K30" s="14">
        <v>1.7000000000000001E-2</v>
      </c>
      <c r="L30" s="14">
        <v>3.5000000000000003E-2</v>
      </c>
      <c r="M30" s="2"/>
      <c r="N30" s="13">
        <f t="shared" si="0"/>
        <v>3.3489999999999998</v>
      </c>
    </row>
    <row r="31" spans="1:14" x14ac:dyDescent="0.35">
      <c r="A31" s="15">
        <v>27</v>
      </c>
      <c r="B31" s="2" t="s">
        <v>223</v>
      </c>
      <c r="C31" s="2" t="s">
        <v>224</v>
      </c>
      <c r="D31" s="14">
        <v>0</v>
      </c>
      <c r="E31" s="14">
        <v>1.1240000000000001</v>
      </c>
      <c r="F31" s="14">
        <v>0.39</v>
      </c>
      <c r="G31" s="14">
        <v>0.49399999999999999</v>
      </c>
      <c r="H31" s="14">
        <v>0.39800000000000002</v>
      </c>
      <c r="I31" s="14">
        <v>2.528</v>
      </c>
      <c r="J31" s="14">
        <v>0.76300000000000001</v>
      </c>
      <c r="K31" s="14">
        <v>0.752</v>
      </c>
      <c r="L31" s="14">
        <v>33.744</v>
      </c>
      <c r="M31" s="2"/>
      <c r="N31" s="13">
        <f t="shared" si="0"/>
        <v>4.4658888888888884</v>
      </c>
    </row>
    <row r="32" spans="1:14" x14ac:dyDescent="0.35">
      <c r="A32" s="15">
        <v>28</v>
      </c>
      <c r="B32" s="2" t="s">
        <v>225</v>
      </c>
      <c r="C32" s="2" t="s">
        <v>226</v>
      </c>
      <c r="D32" s="14">
        <v>1.0999999999999999E-2</v>
      </c>
      <c r="E32" s="14">
        <v>0.91300000000000003</v>
      </c>
      <c r="F32" s="14">
        <v>0.41799999999999998</v>
      </c>
      <c r="G32" s="14">
        <v>0.35</v>
      </c>
      <c r="H32" s="14">
        <v>0.32400000000000001</v>
      </c>
      <c r="I32" s="14">
        <v>16.210999999999999</v>
      </c>
      <c r="J32" s="14">
        <v>85.564999999999998</v>
      </c>
      <c r="K32" s="14">
        <v>0.629</v>
      </c>
      <c r="L32" s="14">
        <v>0.19900000000000001</v>
      </c>
      <c r="M32" s="2"/>
      <c r="N32" s="13">
        <f t="shared" si="0"/>
        <v>11.624444444444444</v>
      </c>
    </row>
    <row r="33" spans="1:14" x14ac:dyDescent="0.35">
      <c r="A33" s="15">
        <v>29</v>
      </c>
      <c r="B33" s="2" t="s">
        <v>227</v>
      </c>
      <c r="C33" s="2" t="s">
        <v>228</v>
      </c>
      <c r="D33" s="14">
        <v>4.5609999999999999</v>
      </c>
      <c r="E33" s="14">
        <v>8.2000000000000003E-2</v>
      </c>
      <c r="F33" s="14">
        <v>0.104</v>
      </c>
      <c r="G33" s="14">
        <v>1.6E-2</v>
      </c>
      <c r="H33" s="14">
        <v>26.484000000000002</v>
      </c>
      <c r="I33" s="14">
        <v>2.762</v>
      </c>
      <c r="J33" s="14">
        <v>4.8000000000000001E-2</v>
      </c>
      <c r="K33" s="14">
        <v>0.54700000000000004</v>
      </c>
      <c r="L33" s="14">
        <v>0.01</v>
      </c>
      <c r="M33" s="2"/>
      <c r="N33" s="13">
        <f t="shared" si="0"/>
        <v>3.8459999999999996</v>
      </c>
    </row>
    <row r="34" spans="1:14" x14ac:dyDescent="0.35">
      <c r="A34" s="15">
        <v>30</v>
      </c>
      <c r="B34" s="2" t="s">
        <v>229</v>
      </c>
      <c r="C34" s="2" t="s">
        <v>230</v>
      </c>
      <c r="D34" s="14">
        <v>4.5609999999999999</v>
      </c>
      <c r="E34" s="14">
        <v>8.2000000000000003E-2</v>
      </c>
      <c r="F34" s="14">
        <v>0.104</v>
      </c>
      <c r="G34" s="14">
        <v>1.6E-2</v>
      </c>
      <c r="H34" s="14">
        <v>23.87</v>
      </c>
      <c r="I34" s="14">
        <v>1.7789999999999999</v>
      </c>
      <c r="J34" s="14">
        <v>0.107</v>
      </c>
      <c r="K34" s="14">
        <v>0.14699999999999999</v>
      </c>
      <c r="L34" s="14">
        <v>0</v>
      </c>
      <c r="M34" s="2"/>
      <c r="N34" s="13">
        <f t="shared" si="0"/>
        <v>3.4073333333333333</v>
      </c>
    </row>
    <row r="35" spans="1:14" x14ac:dyDescent="0.35">
      <c r="A35" s="15">
        <v>31</v>
      </c>
      <c r="B35" s="2" t="s">
        <v>231</v>
      </c>
      <c r="C35" s="2" t="s">
        <v>232</v>
      </c>
      <c r="D35" s="14">
        <v>2.2789999999999999</v>
      </c>
      <c r="E35" s="14">
        <v>2.9889999999999999</v>
      </c>
      <c r="F35" s="14">
        <v>0.78600000000000003</v>
      </c>
      <c r="G35" s="14">
        <v>0.20399999999999999</v>
      </c>
      <c r="H35" s="14">
        <v>1.907</v>
      </c>
      <c r="I35" s="14">
        <v>8.0530000000000008</v>
      </c>
      <c r="J35" s="14">
        <v>2.5550000000000002</v>
      </c>
      <c r="K35" s="14">
        <v>2.0009999999999999</v>
      </c>
      <c r="L35" s="14">
        <v>446.387</v>
      </c>
      <c r="M35" s="2"/>
      <c r="N35" s="13">
        <f t="shared" si="0"/>
        <v>51.906777777777776</v>
      </c>
    </row>
    <row r="36" spans="1:14" x14ac:dyDescent="0.35">
      <c r="A36" s="15">
        <v>32</v>
      </c>
      <c r="B36" s="2" t="s">
        <v>233</v>
      </c>
      <c r="C36" s="2" t="s">
        <v>234</v>
      </c>
      <c r="D36" s="14">
        <v>18.085999999999999</v>
      </c>
      <c r="E36" s="14">
        <v>1.81</v>
      </c>
      <c r="F36" s="14">
        <v>11.307</v>
      </c>
      <c r="G36" s="14">
        <v>3.9009999999999998</v>
      </c>
      <c r="H36" s="14">
        <v>0.23499999999999999</v>
      </c>
      <c r="I36" s="14">
        <v>0.28100000000000003</v>
      </c>
      <c r="J36" s="14">
        <v>9.0839999999999996</v>
      </c>
      <c r="K36" s="14">
        <v>6.5620000000000003</v>
      </c>
      <c r="L36" s="14">
        <v>3.79</v>
      </c>
      <c r="M36" s="2"/>
      <c r="N36" s="13">
        <f t="shared" si="0"/>
        <v>6.117333333333332</v>
      </c>
    </row>
    <row r="37" spans="1:14" x14ac:dyDescent="0.35">
      <c r="A37" s="15">
        <v>33</v>
      </c>
      <c r="B37" s="2" t="s">
        <v>235</v>
      </c>
      <c r="C37" s="2" t="s">
        <v>236</v>
      </c>
      <c r="D37" s="14">
        <v>21.023</v>
      </c>
      <c r="E37" s="14">
        <v>64.605999999999995</v>
      </c>
      <c r="F37" s="14">
        <v>37.337000000000003</v>
      </c>
      <c r="G37" s="14">
        <v>27.867999999999999</v>
      </c>
      <c r="H37" s="14">
        <v>14.715</v>
      </c>
      <c r="I37" s="14">
        <v>16.039000000000001</v>
      </c>
      <c r="J37" s="14">
        <v>116.462</v>
      </c>
      <c r="K37" s="14">
        <v>56.944000000000003</v>
      </c>
      <c r="L37" s="14">
        <v>180.09</v>
      </c>
      <c r="M37" s="2"/>
      <c r="N37" s="13">
        <f t="shared" si="0"/>
        <v>59.453777777777788</v>
      </c>
    </row>
    <row r="38" spans="1:14" x14ac:dyDescent="0.35">
      <c r="A38" s="15">
        <v>34</v>
      </c>
      <c r="B38" s="2" t="s">
        <v>237</v>
      </c>
      <c r="C38" s="2" t="s">
        <v>238</v>
      </c>
      <c r="D38" s="14">
        <v>140.47399999999999</v>
      </c>
      <c r="E38" s="14">
        <v>48.609000000000002</v>
      </c>
      <c r="F38" s="14">
        <v>13.798</v>
      </c>
      <c r="G38" s="14">
        <v>6.5979999999999999</v>
      </c>
      <c r="H38" s="14">
        <v>4.5629999999999997</v>
      </c>
      <c r="I38" s="14">
        <v>88.513999999999996</v>
      </c>
      <c r="J38" s="14">
        <v>41.076000000000001</v>
      </c>
      <c r="K38" s="14">
        <v>60.503999999999998</v>
      </c>
      <c r="L38" s="14">
        <v>300.59800000000001</v>
      </c>
      <c r="M38" s="2"/>
      <c r="N38" s="13">
        <f t="shared" si="0"/>
        <v>78.303777777777782</v>
      </c>
    </row>
    <row r="39" spans="1:14" x14ac:dyDescent="0.35">
      <c r="A39" s="15">
        <v>35</v>
      </c>
      <c r="B39" s="2" t="s">
        <v>239</v>
      </c>
      <c r="C39" s="2" t="s">
        <v>240</v>
      </c>
      <c r="D39" s="14">
        <v>18.22</v>
      </c>
      <c r="E39" s="14">
        <v>0.16500000000000001</v>
      </c>
      <c r="F39" s="14">
        <v>3.9E-2</v>
      </c>
      <c r="G39" s="14">
        <v>0</v>
      </c>
      <c r="H39" s="14">
        <v>2.1000000000000001E-2</v>
      </c>
      <c r="I39" s="14">
        <v>0.28100000000000003</v>
      </c>
      <c r="J39" s="14">
        <v>5.8000000000000003E-2</v>
      </c>
      <c r="K39" s="14">
        <v>8.2000000000000003E-2</v>
      </c>
      <c r="L39" s="14">
        <v>8.6999999999999994E-2</v>
      </c>
      <c r="M39" s="2"/>
      <c r="N39" s="13">
        <f t="shared" si="0"/>
        <v>2.1058888888888889</v>
      </c>
    </row>
    <row r="40" spans="1:14" x14ac:dyDescent="0.35">
      <c r="A40" s="15">
        <v>36</v>
      </c>
      <c r="B40" s="2" t="s">
        <v>241</v>
      </c>
      <c r="C40" s="2" t="s">
        <v>242</v>
      </c>
      <c r="D40" s="14">
        <v>6.6740000000000004</v>
      </c>
      <c r="E40" s="14">
        <v>8.2000000000000003E-2</v>
      </c>
      <c r="F40" s="14">
        <v>7.8E-2</v>
      </c>
      <c r="G40" s="14">
        <v>0</v>
      </c>
      <c r="H40" s="14">
        <v>6.4000000000000001E-2</v>
      </c>
      <c r="I40" s="14">
        <v>21.956</v>
      </c>
      <c r="J40" s="14">
        <v>0</v>
      </c>
      <c r="K40" s="14">
        <v>6.0000000000000001E-3</v>
      </c>
      <c r="L40" s="14">
        <v>0</v>
      </c>
      <c r="M40" s="2"/>
      <c r="N40" s="13">
        <f t="shared" si="0"/>
        <v>3.2066666666666666</v>
      </c>
    </row>
    <row r="41" spans="1:14" x14ac:dyDescent="0.35">
      <c r="A41" s="15">
        <v>37</v>
      </c>
      <c r="B41" s="2" t="s">
        <v>243</v>
      </c>
      <c r="C41" s="2" t="s">
        <v>244</v>
      </c>
      <c r="D41" s="14">
        <v>13.949</v>
      </c>
      <c r="E41" s="14">
        <v>28.925999999999998</v>
      </c>
      <c r="F41" s="14">
        <v>1.014</v>
      </c>
      <c r="G41" s="14">
        <v>0.28199999999999997</v>
      </c>
      <c r="H41" s="14">
        <v>7.0940000000000003</v>
      </c>
      <c r="I41" s="14">
        <v>23.875</v>
      </c>
      <c r="J41" s="14">
        <v>0.46600000000000003</v>
      </c>
      <c r="K41" s="14">
        <v>0.127</v>
      </c>
      <c r="L41" s="14">
        <v>0.63700000000000001</v>
      </c>
      <c r="M41" s="2"/>
      <c r="N41" s="13">
        <f t="shared" si="0"/>
        <v>8.4855555555555551</v>
      </c>
    </row>
    <row r="42" spans="1:14" x14ac:dyDescent="0.35">
      <c r="A42" s="15">
        <v>38</v>
      </c>
      <c r="B42" s="2" t="s">
        <v>245</v>
      </c>
      <c r="C42" s="2" t="s">
        <v>246</v>
      </c>
      <c r="D42" s="14">
        <v>2866.806</v>
      </c>
      <c r="E42" s="14">
        <v>1959.9169999999999</v>
      </c>
      <c r="F42" s="14">
        <v>1837.3309999999999</v>
      </c>
      <c r="G42" s="14">
        <v>911.00800000000004</v>
      </c>
      <c r="H42" s="14">
        <v>203.09800000000001</v>
      </c>
      <c r="I42" s="14">
        <v>124.58499999999999</v>
      </c>
      <c r="J42" s="14">
        <v>210.4</v>
      </c>
      <c r="K42" s="14">
        <v>119.78700000000001</v>
      </c>
      <c r="L42" s="14">
        <v>399.67200000000003</v>
      </c>
      <c r="M42" s="2"/>
      <c r="N42" s="13">
        <f t="shared" si="0"/>
        <v>959.17822222222219</v>
      </c>
    </row>
    <row r="43" spans="1:14" x14ac:dyDescent="0.35">
      <c r="A43" s="15">
        <v>39</v>
      </c>
      <c r="B43" s="2" t="s">
        <v>247</v>
      </c>
      <c r="C43" s="2" t="s">
        <v>248</v>
      </c>
      <c r="D43" s="14">
        <v>81.756</v>
      </c>
      <c r="E43" s="14">
        <v>9.8170000000000002</v>
      </c>
      <c r="F43" s="14">
        <v>6.91</v>
      </c>
      <c r="G43" s="14">
        <v>0.83599999999999997</v>
      </c>
      <c r="H43" s="14">
        <v>31.693000000000001</v>
      </c>
      <c r="I43" s="14">
        <v>117.45699999999999</v>
      </c>
      <c r="J43" s="14">
        <v>7.3879999999999999</v>
      </c>
      <c r="K43" s="14">
        <v>5.0999999999999997E-2</v>
      </c>
      <c r="L43" s="14">
        <v>9.7729999999999997</v>
      </c>
      <c r="M43" s="2"/>
      <c r="N43" s="13">
        <f t="shared" si="0"/>
        <v>29.52011111111111</v>
      </c>
    </row>
    <row r="44" spans="1:14" x14ac:dyDescent="0.35">
      <c r="A44" s="15">
        <v>40</v>
      </c>
      <c r="B44" s="2" t="s">
        <v>249</v>
      </c>
      <c r="C44" s="2" t="s">
        <v>250</v>
      </c>
      <c r="D44" s="14">
        <v>0</v>
      </c>
      <c r="E44" s="14">
        <v>10.468</v>
      </c>
      <c r="F44" s="14">
        <v>11.228999999999999</v>
      </c>
      <c r="G44" s="14">
        <v>8.6010000000000009</v>
      </c>
      <c r="H44" s="14">
        <v>4.1500000000000004</v>
      </c>
      <c r="I44" s="14">
        <v>14.044</v>
      </c>
      <c r="J44" s="14">
        <v>80.483000000000004</v>
      </c>
      <c r="K44" s="14">
        <v>38.322000000000003</v>
      </c>
      <c r="L44" s="14">
        <v>449.036</v>
      </c>
      <c r="M44" s="2"/>
      <c r="N44" s="13">
        <f t="shared" si="0"/>
        <v>68.481444444444449</v>
      </c>
    </row>
    <row r="45" spans="1:14" x14ac:dyDescent="0.35">
      <c r="A45" s="15">
        <v>41</v>
      </c>
      <c r="B45" s="2" t="s">
        <v>251</v>
      </c>
      <c r="C45" s="2" t="s">
        <v>252</v>
      </c>
      <c r="D45" s="14">
        <v>6.7000000000000004E-2</v>
      </c>
      <c r="E45" s="14">
        <v>2.2210000000000001</v>
      </c>
      <c r="F45" s="14">
        <v>3.5870000000000002</v>
      </c>
      <c r="G45" s="14">
        <v>0.752</v>
      </c>
      <c r="H45" s="14">
        <v>0.438</v>
      </c>
      <c r="I45" s="14">
        <v>0.84299999999999997</v>
      </c>
      <c r="J45" s="14">
        <v>23.22</v>
      </c>
      <c r="K45" s="14">
        <v>0.65200000000000002</v>
      </c>
      <c r="L45" s="14">
        <v>11.177</v>
      </c>
      <c r="M45" s="2"/>
      <c r="N45" s="13">
        <f t="shared" si="0"/>
        <v>4.7729999999999997</v>
      </c>
    </row>
    <row r="46" spans="1:14" x14ac:dyDescent="0.35">
      <c r="A46" s="15">
        <v>42</v>
      </c>
      <c r="B46" s="2" t="s">
        <v>253</v>
      </c>
      <c r="C46" s="2" t="s">
        <v>254</v>
      </c>
      <c r="D46" s="14">
        <v>0</v>
      </c>
      <c r="E46" s="14">
        <v>45.615000000000002</v>
      </c>
      <c r="F46" s="14">
        <v>24.446999999999999</v>
      </c>
      <c r="G46" s="14">
        <v>40.866999999999997</v>
      </c>
      <c r="H46" s="14">
        <v>0.10299999999999999</v>
      </c>
      <c r="I46" s="14">
        <v>0</v>
      </c>
      <c r="J46" s="14">
        <v>4.5590000000000002</v>
      </c>
      <c r="K46" s="14">
        <v>0.14099999999999999</v>
      </c>
      <c r="L46" s="14">
        <v>0.09</v>
      </c>
      <c r="M46" s="2"/>
      <c r="N46" s="13">
        <f t="shared" si="0"/>
        <v>12.869111111111112</v>
      </c>
    </row>
    <row r="47" spans="1:14" x14ac:dyDescent="0.35">
      <c r="A47" s="15">
        <v>43</v>
      </c>
      <c r="B47" s="2" t="s">
        <v>255</v>
      </c>
      <c r="C47" s="2" t="s">
        <v>256</v>
      </c>
      <c r="D47" s="14">
        <v>0</v>
      </c>
      <c r="E47" s="14">
        <v>0.57599999999999996</v>
      </c>
      <c r="F47" s="14">
        <v>0.16700000000000001</v>
      </c>
      <c r="G47" s="14">
        <v>0.89300000000000002</v>
      </c>
      <c r="H47" s="14">
        <v>27.504000000000001</v>
      </c>
      <c r="I47" s="14">
        <v>3.09</v>
      </c>
      <c r="J47" s="14">
        <v>0.11600000000000001</v>
      </c>
      <c r="K47" s="14">
        <v>2.1999999999999999E-2</v>
      </c>
      <c r="L47" s="14">
        <v>0</v>
      </c>
      <c r="M47" s="2"/>
      <c r="N47" s="13">
        <f t="shared" si="0"/>
        <v>3.5964444444444448</v>
      </c>
    </row>
    <row r="48" spans="1:14" x14ac:dyDescent="0.35">
      <c r="A48" s="15">
        <v>44</v>
      </c>
      <c r="B48" s="2" t="s">
        <v>257</v>
      </c>
      <c r="C48" s="2" t="s">
        <v>258</v>
      </c>
      <c r="D48" s="14">
        <v>27.096</v>
      </c>
      <c r="E48" s="14">
        <v>0.57599999999999996</v>
      </c>
      <c r="F48" s="14">
        <v>0</v>
      </c>
      <c r="G48" s="14">
        <v>0.188</v>
      </c>
      <c r="H48" s="14">
        <v>3.0000000000000001E-3</v>
      </c>
      <c r="I48" s="14">
        <v>0</v>
      </c>
      <c r="J48" s="14">
        <v>0.69799999999999995</v>
      </c>
      <c r="K48" s="14">
        <v>0.12</v>
      </c>
      <c r="L48" s="14">
        <v>0.433</v>
      </c>
      <c r="M48" s="2"/>
      <c r="N48" s="13">
        <f t="shared" si="0"/>
        <v>3.2348888888888889</v>
      </c>
    </row>
    <row r="49" spans="1:14" x14ac:dyDescent="0.35">
      <c r="A49" s="15">
        <v>45</v>
      </c>
      <c r="B49" s="2" t="s">
        <v>259</v>
      </c>
      <c r="C49" s="2" t="s">
        <v>260</v>
      </c>
      <c r="D49" s="14">
        <v>14.583</v>
      </c>
      <c r="E49" s="14">
        <v>15.917999999999999</v>
      </c>
      <c r="F49" s="14">
        <v>40.770000000000003</v>
      </c>
      <c r="G49" s="14">
        <v>29.344000000000001</v>
      </c>
      <c r="H49" s="14">
        <v>21.834</v>
      </c>
      <c r="I49" s="14">
        <v>6.46</v>
      </c>
      <c r="J49" s="14">
        <v>52.064999999999998</v>
      </c>
      <c r="K49" s="14">
        <v>16.004999999999999</v>
      </c>
      <c r="L49" s="14">
        <v>60.588000000000001</v>
      </c>
      <c r="M49" s="2"/>
      <c r="N49" s="13">
        <f t="shared" si="0"/>
        <v>28.618555555555556</v>
      </c>
    </row>
    <row r="50" spans="1:14" x14ac:dyDescent="0.35">
      <c r="A50" s="15">
        <v>46</v>
      </c>
      <c r="B50" s="2" t="s">
        <v>261</v>
      </c>
      <c r="C50" s="2" t="s">
        <v>262</v>
      </c>
      <c r="D50" s="14">
        <v>4.8719999999999999</v>
      </c>
      <c r="E50" s="14">
        <v>6.3339999999999996</v>
      </c>
      <c r="F50" s="14">
        <v>37.119</v>
      </c>
      <c r="G50" s="14">
        <v>477.108</v>
      </c>
      <c r="H50" s="14">
        <v>0.75900000000000001</v>
      </c>
      <c r="I50" s="14">
        <v>0.28100000000000003</v>
      </c>
      <c r="J50" s="14">
        <v>59.368000000000002</v>
      </c>
      <c r="K50" s="14">
        <v>8.6999999999999994E-2</v>
      </c>
      <c r="L50" s="14">
        <v>1.7000000000000001E-2</v>
      </c>
      <c r="M50" s="2"/>
      <c r="N50" s="13">
        <f t="shared" si="0"/>
        <v>65.105000000000004</v>
      </c>
    </row>
    <row r="51" spans="1:14" x14ac:dyDescent="0.35">
      <c r="A51" s="15">
        <v>47</v>
      </c>
      <c r="B51" s="2" t="s">
        <v>263</v>
      </c>
      <c r="C51" s="2" t="s">
        <v>264</v>
      </c>
      <c r="D51" s="14">
        <v>1.212</v>
      </c>
      <c r="E51" s="14">
        <v>10.624000000000001</v>
      </c>
      <c r="F51" s="14">
        <v>2.496</v>
      </c>
      <c r="G51" s="14">
        <v>0.32200000000000001</v>
      </c>
      <c r="H51" s="14">
        <v>0.78400000000000003</v>
      </c>
      <c r="I51" s="14">
        <v>3.6659999999999999</v>
      </c>
      <c r="J51" s="14">
        <v>0.72599999999999998</v>
      </c>
      <c r="K51" s="14">
        <v>1.26</v>
      </c>
      <c r="L51" s="14">
        <v>17.878</v>
      </c>
      <c r="M51" s="2"/>
      <c r="N51" s="13">
        <f t="shared" si="0"/>
        <v>4.3297777777777782</v>
      </c>
    </row>
    <row r="52" spans="1:14" x14ac:dyDescent="0.35">
      <c r="A52" s="15">
        <v>48</v>
      </c>
      <c r="B52" s="2" t="s">
        <v>265</v>
      </c>
      <c r="C52" s="2" t="s">
        <v>266</v>
      </c>
      <c r="D52" s="14">
        <v>1.196</v>
      </c>
      <c r="E52" s="14">
        <v>2.5179999999999998</v>
      </c>
      <c r="F52" s="14">
        <v>1.423</v>
      </c>
      <c r="G52" s="14">
        <v>0.38100000000000001</v>
      </c>
      <c r="H52" s="14">
        <v>3.327</v>
      </c>
      <c r="I52" s="14">
        <v>2.9260000000000002</v>
      </c>
      <c r="J52" s="14">
        <v>1.0569999999999999</v>
      </c>
      <c r="K52" s="14">
        <v>92.876999999999995</v>
      </c>
      <c r="L52" s="14">
        <v>4.133</v>
      </c>
      <c r="M52" s="2"/>
      <c r="N52" s="13">
        <f t="shared" si="0"/>
        <v>12.204222222222221</v>
      </c>
    </row>
    <row r="53" spans="1:14" x14ac:dyDescent="0.35">
      <c r="A53" s="15">
        <v>49</v>
      </c>
      <c r="B53" s="2" t="s">
        <v>267</v>
      </c>
      <c r="C53" s="2" t="s">
        <v>268</v>
      </c>
      <c r="D53" s="14">
        <v>24.893999999999998</v>
      </c>
      <c r="E53" s="14">
        <v>1.234</v>
      </c>
      <c r="F53" s="14">
        <v>0.39600000000000002</v>
      </c>
      <c r="G53" s="14">
        <v>0.56599999999999995</v>
      </c>
      <c r="H53" s="14">
        <v>0.73799999999999999</v>
      </c>
      <c r="I53" s="14">
        <v>3.9319999999999999</v>
      </c>
      <c r="J53" s="14">
        <v>3.7829999999999999</v>
      </c>
      <c r="K53" s="14">
        <v>2.1419999999999999</v>
      </c>
      <c r="L53" s="14">
        <v>6.4050000000000002</v>
      </c>
      <c r="M53" s="2"/>
      <c r="N53" s="13">
        <f t="shared" si="0"/>
        <v>4.8988888888888891</v>
      </c>
    </row>
    <row r="54" spans="1:14" x14ac:dyDescent="0.35">
      <c r="A54" s="15">
        <v>50</v>
      </c>
      <c r="B54" s="2" t="s">
        <v>269</v>
      </c>
      <c r="C54" s="2" t="s">
        <v>270</v>
      </c>
      <c r="D54" s="14">
        <v>52.524000000000001</v>
      </c>
      <c r="E54" s="14">
        <v>0.57599999999999996</v>
      </c>
      <c r="F54" s="14">
        <v>9.4E-2</v>
      </c>
      <c r="G54" s="14">
        <v>0.19</v>
      </c>
      <c r="H54" s="14">
        <v>0.497</v>
      </c>
      <c r="I54" s="14">
        <v>0</v>
      </c>
      <c r="J54" s="14">
        <v>0</v>
      </c>
      <c r="K54" s="14">
        <v>0.89</v>
      </c>
      <c r="L54" s="14">
        <v>3.194</v>
      </c>
      <c r="M54" s="2"/>
      <c r="N54" s="13">
        <f t="shared" si="0"/>
        <v>6.440555555555556</v>
      </c>
    </row>
    <row r="55" spans="1:14" x14ac:dyDescent="0.35">
      <c r="A55" s="15">
        <v>51</v>
      </c>
      <c r="B55" s="2" t="s">
        <v>271</v>
      </c>
      <c r="C55" s="2" t="s">
        <v>272</v>
      </c>
      <c r="D55" s="14">
        <v>170.92</v>
      </c>
      <c r="E55" s="14">
        <v>19.277000000000001</v>
      </c>
      <c r="F55" s="14">
        <v>1.264</v>
      </c>
      <c r="G55" s="14">
        <v>0.14099999999999999</v>
      </c>
      <c r="H55" s="14">
        <v>1.861</v>
      </c>
      <c r="I55" s="14">
        <v>14.044</v>
      </c>
      <c r="J55" s="14">
        <v>0.52400000000000002</v>
      </c>
      <c r="K55" s="14">
        <v>8.4000000000000005E-2</v>
      </c>
      <c r="L55" s="14">
        <v>9.6950000000000003</v>
      </c>
      <c r="M55" s="2"/>
      <c r="N55" s="13">
        <f t="shared" si="0"/>
        <v>24.201111111111111</v>
      </c>
    </row>
    <row r="56" spans="1:14" x14ac:dyDescent="0.35">
      <c r="A56" s="15">
        <v>52</v>
      </c>
      <c r="B56" s="2" t="s">
        <v>273</v>
      </c>
      <c r="C56" s="2" t="s">
        <v>274</v>
      </c>
      <c r="D56" s="14">
        <v>64.671000000000006</v>
      </c>
      <c r="E56" s="14">
        <v>30.259</v>
      </c>
      <c r="F56" s="14">
        <v>1.365</v>
      </c>
      <c r="G56" s="14">
        <v>3.1960000000000002</v>
      </c>
      <c r="H56" s="14">
        <v>67.41</v>
      </c>
      <c r="I56" s="14">
        <v>57.581000000000003</v>
      </c>
      <c r="J56" s="14">
        <v>3.23</v>
      </c>
      <c r="K56" s="14">
        <v>4.8000000000000001E-2</v>
      </c>
      <c r="L56" s="14">
        <v>0.03</v>
      </c>
      <c r="M56" s="2"/>
      <c r="N56" s="13">
        <f t="shared" si="0"/>
        <v>25.310000000000002</v>
      </c>
    </row>
    <row r="57" spans="1:14" x14ac:dyDescent="0.35">
      <c r="A57" s="15">
        <v>53</v>
      </c>
      <c r="B57" s="2" t="s">
        <v>275</v>
      </c>
      <c r="C57" s="2" t="s">
        <v>276</v>
      </c>
      <c r="D57" s="14">
        <v>143.202</v>
      </c>
      <c r="E57" s="14">
        <v>284.476</v>
      </c>
      <c r="F57" s="14">
        <v>72.900000000000006</v>
      </c>
      <c r="G57" s="14">
        <v>90.125</v>
      </c>
      <c r="H57" s="14">
        <v>6.8179999999999996</v>
      </c>
      <c r="I57" s="14">
        <v>485.041</v>
      </c>
      <c r="J57" s="14">
        <v>542.14</v>
      </c>
      <c r="K57" s="14">
        <v>513.03099999999995</v>
      </c>
      <c r="L57" s="14">
        <v>1320.3910000000001</v>
      </c>
      <c r="M57" s="2"/>
      <c r="N57" s="13">
        <f t="shared" si="0"/>
        <v>384.23599999999999</v>
      </c>
    </row>
    <row r="58" spans="1:14" x14ac:dyDescent="0.35">
      <c r="A58" s="15">
        <v>54</v>
      </c>
      <c r="B58" s="2" t="s">
        <v>277</v>
      </c>
      <c r="C58" s="2" t="s">
        <v>278</v>
      </c>
      <c r="D58" s="14">
        <v>16.151</v>
      </c>
      <c r="E58" s="14">
        <v>11.680999999999999</v>
      </c>
      <c r="F58" s="14">
        <v>13.686</v>
      </c>
      <c r="G58" s="14">
        <v>4.891</v>
      </c>
      <c r="H58" s="14">
        <v>3.6469999999999998</v>
      </c>
      <c r="I58" s="14">
        <v>1.4450000000000001</v>
      </c>
      <c r="J58" s="14">
        <v>21.765000000000001</v>
      </c>
      <c r="K58" s="14">
        <v>4.6399999999999997</v>
      </c>
      <c r="L58" s="14">
        <v>20.134</v>
      </c>
      <c r="M58" s="2"/>
      <c r="N58" s="13">
        <f t="shared" si="0"/>
        <v>10.893333333333333</v>
      </c>
    </row>
    <row r="59" spans="1:14" x14ac:dyDescent="0.35">
      <c r="A59" s="15">
        <v>55</v>
      </c>
      <c r="B59" s="2" t="s">
        <v>279</v>
      </c>
      <c r="C59" s="2" t="s">
        <v>280</v>
      </c>
      <c r="D59" s="14">
        <v>171.85499999999999</v>
      </c>
      <c r="E59" s="14">
        <v>39.320999999999998</v>
      </c>
      <c r="F59" s="14">
        <v>1.3260000000000001</v>
      </c>
      <c r="G59" s="14">
        <v>0.25900000000000001</v>
      </c>
      <c r="H59" s="14">
        <v>185.70699999999999</v>
      </c>
      <c r="I59" s="14">
        <v>2.2469999999999999</v>
      </c>
      <c r="J59" s="14">
        <v>5.8000000000000003E-2</v>
      </c>
      <c r="K59" s="14">
        <v>0.03</v>
      </c>
      <c r="L59" s="14">
        <v>1.7000000000000001E-2</v>
      </c>
      <c r="M59" s="2"/>
      <c r="N59" s="13">
        <f t="shared" si="0"/>
        <v>44.535555555555547</v>
      </c>
    </row>
    <row r="60" spans="1:14" x14ac:dyDescent="0.35">
      <c r="A60" s="15">
        <v>56</v>
      </c>
      <c r="B60" s="2" t="s">
        <v>281</v>
      </c>
      <c r="C60" s="2" t="s">
        <v>282</v>
      </c>
      <c r="D60" s="14">
        <v>22.024000000000001</v>
      </c>
      <c r="E60" s="14">
        <v>5.351</v>
      </c>
      <c r="F60" s="14">
        <v>0.46800000000000003</v>
      </c>
      <c r="G60" s="14">
        <v>0.47</v>
      </c>
      <c r="H60" s="14">
        <v>0.624</v>
      </c>
      <c r="I60" s="14">
        <v>2.528</v>
      </c>
      <c r="J60" s="14">
        <v>0.58199999999999996</v>
      </c>
      <c r="K60" s="14">
        <v>0.52200000000000002</v>
      </c>
      <c r="L60" s="14">
        <v>1.696</v>
      </c>
      <c r="M60" s="2"/>
      <c r="N60" s="13">
        <f t="shared" si="0"/>
        <v>3.8072222222222214</v>
      </c>
    </row>
    <row r="61" spans="1:14" x14ac:dyDescent="0.35">
      <c r="A61" s="15">
        <v>57</v>
      </c>
      <c r="B61" s="2" t="s">
        <v>283</v>
      </c>
      <c r="C61" s="2" t="s">
        <v>284</v>
      </c>
      <c r="D61" s="14">
        <v>0</v>
      </c>
      <c r="E61" s="14">
        <v>0.247</v>
      </c>
      <c r="F61" s="14">
        <v>3.9E-2</v>
      </c>
      <c r="G61" s="14">
        <v>0</v>
      </c>
      <c r="H61" s="14">
        <v>0.374</v>
      </c>
      <c r="I61" s="14">
        <v>11.118</v>
      </c>
      <c r="J61" s="14">
        <v>85.647999999999996</v>
      </c>
      <c r="K61" s="14">
        <v>2.1999999999999999E-2</v>
      </c>
      <c r="L61" s="14">
        <v>3.0000000000000001E-3</v>
      </c>
      <c r="M61" s="2"/>
      <c r="N61" s="13">
        <f t="shared" si="0"/>
        <v>10.827888888888889</v>
      </c>
    </row>
    <row r="62" spans="1:14" x14ac:dyDescent="0.35">
      <c r="A62" s="15">
        <v>58</v>
      </c>
      <c r="B62" s="2" t="s">
        <v>285</v>
      </c>
      <c r="C62" s="2" t="s">
        <v>286</v>
      </c>
      <c r="D62" s="14">
        <v>37.508000000000003</v>
      </c>
      <c r="E62" s="14">
        <v>1.645</v>
      </c>
      <c r="F62" s="14">
        <v>2.1829999999999998</v>
      </c>
      <c r="G62" s="14">
        <v>2.6480000000000001</v>
      </c>
      <c r="H62" s="14">
        <v>1.3759999999999999</v>
      </c>
      <c r="I62" s="14">
        <v>1.1240000000000001</v>
      </c>
      <c r="J62" s="14">
        <v>2.6259999999999999</v>
      </c>
      <c r="K62" s="14">
        <v>8.8140000000000001</v>
      </c>
      <c r="L62" s="14">
        <v>9.3420000000000005</v>
      </c>
      <c r="M62" s="2"/>
      <c r="N62" s="13">
        <f t="shared" si="0"/>
        <v>7.4740000000000002</v>
      </c>
    </row>
    <row r="63" spans="1:14" x14ac:dyDescent="0.35">
      <c r="A63" s="15">
        <v>59</v>
      </c>
      <c r="B63" s="2" t="s">
        <v>287</v>
      </c>
      <c r="C63" s="2" t="s">
        <v>288</v>
      </c>
      <c r="D63" s="14">
        <v>0.26700000000000002</v>
      </c>
      <c r="E63" s="14">
        <v>1.851</v>
      </c>
      <c r="F63" s="14">
        <v>3.431</v>
      </c>
      <c r="G63" s="14">
        <v>0.82299999999999995</v>
      </c>
      <c r="H63" s="14">
        <v>3.5720000000000001</v>
      </c>
      <c r="I63" s="14">
        <v>3.6509999999999998</v>
      </c>
      <c r="J63" s="14">
        <v>3.6080000000000001</v>
      </c>
      <c r="K63" s="14">
        <v>1.6859999999999999</v>
      </c>
      <c r="L63" s="14">
        <v>36.326000000000001</v>
      </c>
      <c r="M63" s="2"/>
      <c r="N63" s="13">
        <f t="shared" si="0"/>
        <v>6.1350000000000007</v>
      </c>
    </row>
    <row r="64" spans="1:14" x14ac:dyDescent="0.35">
      <c r="A64" s="15">
        <v>60</v>
      </c>
      <c r="B64" s="2" t="s">
        <v>289</v>
      </c>
      <c r="C64" s="2" t="s">
        <v>290</v>
      </c>
      <c r="D64" s="14">
        <v>57.512999999999998</v>
      </c>
      <c r="E64" s="14">
        <v>0.32900000000000001</v>
      </c>
      <c r="F64" s="14">
        <v>0</v>
      </c>
      <c r="G64" s="14">
        <v>0</v>
      </c>
      <c r="H64" s="14">
        <v>0.26800000000000002</v>
      </c>
      <c r="I64" s="14">
        <v>0</v>
      </c>
      <c r="J64" s="14">
        <v>0</v>
      </c>
      <c r="K64" s="14">
        <v>5.3999999999999999E-2</v>
      </c>
      <c r="L64" s="14">
        <v>3.5999999999999997E-2</v>
      </c>
      <c r="M64" s="2"/>
      <c r="N64" s="13">
        <f t="shared" si="0"/>
        <v>6.4666666666666668</v>
      </c>
    </row>
    <row r="65" spans="1:14" x14ac:dyDescent="0.35">
      <c r="A65" s="15">
        <v>61</v>
      </c>
      <c r="B65" s="2" t="s">
        <v>291</v>
      </c>
      <c r="C65" s="2" t="s">
        <v>292</v>
      </c>
      <c r="D65" s="14">
        <v>0.13300000000000001</v>
      </c>
      <c r="E65" s="14">
        <v>5.758</v>
      </c>
      <c r="F65" s="14">
        <v>5.6150000000000002</v>
      </c>
      <c r="G65" s="14">
        <v>3.4780000000000002</v>
      </c>
      <c r="H65" s="14">
        <v>2.556</v>
      </c>
      <c r="I65" s="14">
        <v>1.1240000000000001</v>
      </c>
      <c r="J65" s="14">
        <v>33.433</v>
      </c>
      <c r="K65" s="14">
        <v>21.678000000000001</v>
      </c>
      <c r="L65" s="14">
        <v>38.023000000000003</v>
      </c>
      <c r="M65" s="2"/>
      <c r="N65" s="13">
        <f t="shared" si="0"/>
        <v>12.422000000000001</v>
      </c>
    </row>
    <row r="66" spans="1:14" x14ac:dyDescent="0.35">
      <c r="A66" s="15">
        <v>62</v>
      </c>
      <c r="B66" s="2" t="s">
        <v>293</v>
      </c>
      <c r="C66" s="2" t="s">
        <v>294</v>
      </c>
      <c r="D66" s="14">
        <v>0</v>
      </c>
      <c r="E66" s="14">
        <v>3.5369999999999999</v>
      </c>
      <c r="F66" s="14">
        <v>3.2949999999999999</v>
      </c>
      <c r="G66" s="14">
        <v>6.4859999999999998</v>
      </c>
      <c r="H66" s="14">
        <v>8.2000000000000003E-2</v>
      </c>
      <c r="I66" s="14">
        <v>0</v>
      </c>
      <c r="J66" s="14">
        <v>30.135000000000002</v>
      </c>
      <c r="K66" s="14">
        <v>1.2450000000000001</v>
      </c>
      <c r="L66" s="14">
        <v>4.2999999999999997E-2</v>
      </c>
      <c r="M66" s="2"/>
      <c r="N66" s="13">
        <f t="shared" si="0"/>
        <v>4.9803333333333333</v>
      </c>
    </row>
    <row r="67" spans="1:14" x14ac:dyDescent="0.35">
      <c r="A67" s="15">
        <v>63</v>
      </c>
      <c r="B67" s="2" t="s">
        <v>295</v>
      </c>
      <c r="C67" s="2" t="s">
        <v>296</v>
      </c>
      <c r="D67" s="14">
        <v>603.35</v>
      </c>
      <c r="E67" s="14">
        <v>494.447</v>
      </c>
      <c r="F67" s="14">
        <v>347.91699999999997</v>
      </c>
      <c r="G67" s="14">
        <v>187.53100000000001</v>
      </c>
      <c r="H67" s="14">
        <v>8.1649999999999991</v>
      </c>
      <c r="I67" s="14">
        <v>226.501</v>
      </c>
      <c r="J67" s="14">
        <v>452.34100000000001</v>
      </c>
      <c r="K67" s="14">
        <v>237.03399999999999</v>
      </c>
      <c r="L67" s="14">
        <v>3908.0880000000002</v>
      </c>
      <c r="M67" s="2"/>
      <c r="N67" s="13">
        <f t="shared" si="0"/>
        <v>718.3748888888889</v>
      </c>
    </row>
    <row r="68" spans="1:14" x14ac:dyDescent="0.35">
      <c r="A68" s="15">
        <v>64</v>
      </c>
      <c r="B68" s="2" t="s">
        <v>297</v>
      </c>
      <c r="C68" s="2" t="s">
        <v>298</v>
      </c>
      <c r="D68" s="14">
        <v>2.2410000000000001</v>
      </c>
      <c r="E68" s="14">
        <v>6.585</v>
      </c>
      <c r="F68" s="14">
        <v>1.103</v>
      </c>
      <c r="G68" s="14">
        <v>0.29399999999999998</v>
      </c>
      <c r="H68" s="14">
        <v>0.72699999999999998</v>
      </c>
      <c r="I68" s="14">
        <v>1.1240000000000001</v>
      </c>
      <c r="J68" s="14">
        <v>0.64</v>
      </c>
      <c r="K68" s="14">
        <v>2.02</v>
      </c>
      <c r="L68" s="14">
        <v>40.299999999999997</v>
      </c>
      <c r="M68" s="2"/>
      <c r="N68" s="13">
        <f t="shared" si="0"/>
        <v>6.1148888888888884</v>
      </c>
    </row>
    <row r="69" spans="1:14" x14ac:dyDescent="0.35">
      <c r="A69" s="15">
        <v>65</v>
      </c>
      <c r="B69" s="2" t="s">
        <v>299</v>
      </c>
      <c r="C69" s="2" t="s">
        <v>300</v>
      </c>
      <c r="D69" s="14">
        <v>95.638000000000005</v>
      </c>
      <c r="E69" s="14">
        <v>35.908000000000001</v>
      </c>
      <c r="F69" s="14">
        <v>26.358000000000001</v>
      </c>
      <c r="G69" s="14">
        <v>7.0970000000000004</v>
      </c>
      <c r="H69" s="14">
        <v>4.9320000000000004</v>
      </c>
      <c r="I69" s="14">
        <v>7.593</v>
      </c>
      <c r="J69" s="14">
        <v>31.221</v>
      </c>
      <c r="K69" s="14">
        <v>115.38500000000001</v>
      </c>
      <c r="L69" s="14">
        <v>66.945999999999998</v>
      </c>
      <c r="M69" s="2"/>
      <c r="N69" s="13">
        <f t="shared" ref="N69:N132" si="1">AVERAGE(D69:L69)</f>
        <v>43.453111111111106</v>
      </c>
    </row>
    <row r="70" spans="1:14" x14ac:dyDescent="0.35">
      <c r="A70" s="15">
        <v>66</v>
      </c>
      <c r="B70" s="2" t="s">
        <v>301</v>
      </c>
      <c r="C70" s="2" t="s">
        <v>302</v>
      </c>
      <c r="D70" s="14">
        <v>2E-3</v>
      </c>
      <c r="E70" s="14">
        <v>4.2069999999999999</v>
      </c>
      <c r="F70" s="14">
        <v>4.8010000000000002</v>
      </c>
      <c r="G70" s="14">
        <v>2.6539999999999999</v>
      </c>
      <c r="H70" s="14">
        <v>1.7210000000000001</v>
      </c>
      <c r="I70" s="14">
        <v>3.371</v>
      </c>
      <c r="J70" s="14">
        <v>15.037000000000001</v>
      </c>
      <c r="K70" s="14">
        <v>2.12</v>
      </c>
      <c r="L70" s="14">
        <v>45.25</v>
      </c>
      <c r="M70" s="2"/>
      <c r="N70" s="13">
        <f t="shared" si="1"/>
        <v>8.7958888888888893</v>
      </c>
    </row>
    <row r="71" spans="1:14" x14ac:dyDescent="0.35">
      <c r="A71" s="15">
        <v>67</v>
      </c>
      <c r="B71" s="2" t="s">
        <v>303</v>
      </c>
      <c r="C71" s="2" t="s">
        <v>304</v>
      </c>
      <c r="D71" s="14">
        <v>2.1360000000000001</v>
      </c>
      <c r="E71" s="14">
        <v>9.5289999999999999</v>
      </c>
      <c r="F71" s="14">
        <v>65.959999999999994</v>
      </c>
      <c r="G71" s="14">
        <v>7.0640000000000001</v>
      </c>
      <c r="H71" s="14">
        <v>3.0059999999999998</v>
      </c>
      <c r="I71" s="14">
        <v>2.6680000000000001</v>
      </c>
      <c r="J71" s="14">
        <v>31.262</v>
      </c>
      <c r="K71" s="14">
        <v>23.625</v>
      </c>
      <c r="L71" s="14">
        <v>62.042999999999999</v>
      </c>
      <c r="M71" s="2"/>
      <c r="N71" s="13">
        <f t="shared" si="1"/>
        <v>23.032555555555557</v>
      </c>
    </row>
    <row r="72" spans="1:14" x14ac:dyDescent="0.35">
      <c r="A72" s="15">
        <v>68</v>
      </c>
      <c r="B72" s="2" t="s">
        <v>305</v>
      </c>
      <c r="C72" s="2" t="s">
        <v>306</v>
      </c>
      <c r="D72" s="14">
        <v>13.815</v>
      </c>
      <c r="E72" s="14">
        <v>0</v>
      </c>
      <c r="F72" s="14">
        <v>0</v>
      </c>
      <c r="G72" s="14">
        <v>0</v>
      </c>
      <c r="H72" s="14">
        <v>11.923</v>
      </c>
      <c r="I72" s="14">
        <v>0.28100000000000003</v>
      </c>
      <c r="J72" s="14">
        <v>0</v>
      </c>
      <c r="K72" s="14">
        <v>4.0000000000000001E-3</v>
      </c>
      <c r="L72" s="14">
        <v>1.7000000000000001E-2</v>
      </c>
      <c r="M72" s="2"/>
      <c r="N72" s="13">
        <f t="shared" si="1"/>
        <v>2.8933333333333331</v>
      </c>
    </row>
    <row r="73" spans="1:14" x14ac:dyDescent="0.35">
      <c r="A73" s="15">
        <v>69</v>
      </c>
      <c r="B73" s="2" t="s">
        <v>307</v>
      </c>
      <c r="C73" s="2" t="s">
        <v>308</v>
      </c>
      <c r="D73" s="14">
        <v>0</v>
      </c>
      <c r="E73" s="14">
        <v>6.7770000000000001</v>
      </c>
      <c r="F73" s="14">
        <v>4.2930000000000001</v>
      </c>
      <c r="G73" s="14">
        <v>5.2539999999999996</v>
      </c>
      <c r="H73" s="14">
        <v>0.24</v>
      </c>
      <c r="I73" s="14">
        <v>3.0110000000000001</v>
      </c>
      <c r="J73" s="14">
        <v>101.56399999999999</v>
      </c>
      <c r="K73" s="14">
        <v>0.224</v>
      </c>
      <c r="L73" s="14">
        <v>0.11600000000000001</v>
      </c>
      <c r="M73" s="2"/>
      <c r="N73" s="13">
        <f t="shared" si="1"/>
        <v>13.497666666666666</v>
      </c>
    </row>
    <row r="74" spans="1:14" x14ac:dyDescent="0.35">
      <c r="A74" s="15">
        <v>70</v>
      </c>
      <c r="B74" s="2" t="s">
        <v>309</v>
      </c>
      <c r="C74" s="2" t="s">
        <v>310</v>
      </c>
      <c r="D74" s="14">
        <v>0.33400000000000002</v>
      </c>
      <c r="E74" s="14">
        <v>1.8919999999999999</v>
      </c>
      <c r="F74" s="14">
        <v>4.2110000000000003</v>
      </c>
      <c r="G74" s="14">
        <v>2.0680000000000001</v>
      </c>
      <c r="H74" s="14">
        <v>0.71499999999999997</v>
      </c>
      <c r="I74" s="14">
        <v>4.2130000000000001</v>
      </c>
      <c r="J74" s="14">
        <v>43.122</v>
      </c>
      <c r="K74" s="14">
        <v>5.952</v>
      </c>
      <c r="L74" s="14">
        <v>57.930999999999997</v>
      </c>
      <c r="M74" s="2"/>
      <c r="N74" s="13">
        <f t="shared" si="1"/>
        <v>13.381999999999998</v>
      </c>
    </row>
    <row r="75" spans="1:14" x14ac:dyDescent="0.35">
      <c r="A75" s="15">
        <v>71</v>
      </c>
      <c r="B75" s="2" t="s">
        <v>311</v>
      </c>
      <c r="C75" s="2" t="s">
        <v>312</v>
      </c>
      <c r="D75" s="14">
        <v>0</v>
      </c>
      <c r="E75" s="14">
        <v>0.51400000000000001</v>
      </c>
      <c r="F75" s="14">
        <v>0.44800000000000001</v>
      </c>
      <c r="G75" s="14">
        <v>0.66</v>
      </c>
      <c r="H75" s="14">
        <v>9.3239999999999998</v>
      </c>
      <c r="I75" s="14">
        <v>4.7750000000000004</v>
      </c>
      <c r="J75" s="14">
        <v>0.29099999999999998</v>
      </c>
      <c r="K75" s="14">
        <v>0.31900000000000001</v>
      </c>
      <c r="L75" s="14">
        <v>37.823</v>
      </c>
      <c r="M75" s="2"/>
      <c r="N75" s="13">
        <f t="shared" si="1"/>
        <v>6.0171111111111104</v>
      </c>
    </row>
    <row r="76" spans="1:14" x14ac:dyDescent="0.35">
      <c r="A76" s="15">
        <v>72</v>
      </c>
      <c r="B76" s="2" t="s">
        <v>313</v>
      </c>
      <c r="C76" s="2" t="s">
        <v>314</v>
      </c>
      <c r="D76" s="14">
        <v>9.4990000000000006</v>
      </c>
      <c r="E76" s="14">
        <v>0.98699999999999999</v>
      </c>
      <c r="F76" s="14">
        <v>1.2010000000000001</v>
      </c>
      <c r="G76" s="14">
        <v>0.56399999999999995</v>
      </c>
      <c r="H76" s="14">
        <v>5.0209999999999999</v>
      </c>
      <c r="I76" s="14">
        <v>3.6509999999999998</v>
      </c>
      <c r="J76" s="14">
        <v>22.638000000000002</v>
      </c>
      <c r="K76" s="14">
        <v>1.23</v>
      </c>
      <c r="L76" s="14">
        <v>2.198</v>
      </c>
      <c r="M76" s="2"/>
      <c r="N76" s="13">
        <f t="shared" si="1"/>
        <v>5.2210000000000001</v>
      </c>
    </row>
    <row r="77" spans="1:14" x14ac:dyDescent="0.35">
      <c r="A77" s="15">
        <v>73</v>
      </c>
      <c r="B77" s="2" t="s">
        <v>315</v>
      </c>
      <c r="C77" s="2" t="s">
        <v>316</v>
      </c>
      <c r="D77" s="14">
        <v>0</v>
      </c>
      <c r="E77" s="14">
        <v>6.2110000000000003</v>
      </c>
      <c r="F77" s="14">
        <v>5.8879999999999999</v>
      </c>
      <c r="G77" s="14">
        <v>2.891</v>
      </c>
      <c r="H77" s="14">
        <v>4.1630000000000003</v>
      </c>
      <c r="I77" s="14">
        <v>0.56200000000000006</v>
      </c>
      <c r="J77" s="14">
        <v>17.408999999999999</v>
      </c>
      <c r="K77" s="14">
        <v>23.451000000000001</v>
      </c>
      <c r="L77" s="14">
        <v>15.04</v>
      </c>
      <c r="M77" s="2"/>
      <c r="N77" s="13">
        <f t="shared" si="1"/>
        <v>8.4016666666666655</v>
      </c>
    </row>
    <row r="78" spans="1:14" x14ac:dyDescent="0.35">
      <c r="A78" s="15">
        <v>74</v>
      </c>
      <c r="B78" s="2" t="s">
        <v>317</v>
      </c>
      <c r="C78" s="2" t="s">
        <v>318</v>
      </c>
      <c r="D78" s="14">
        <v>61.2</v>
      </c>
      <c r="E78" s="14">
        <v>55.404000000000003</v>
      </c>
      <c r="F78" s="14">
        <v>1.248</v>
      </c>
      <c r="G78" s="14">
        <v>0.23499999999999999</v>
      </c>
      <c r="H78" s="14">
        <v>13.624000000000001</v>
      </c>
      <c r="I78" s="14">
        <v>51.009</v>
      </c>
      <c r="J78" s="14">
        <v>0.11600000000000001</v>
      </c>
      <c r="K78" s="14">
        <v>0.80900000000000005</v>
      </c>
      <c r="L78" s="14">
        <v>7.9379999999999997</v>
      </c>
      <c r="M78" s="2"/>
      <c r="N78" s="13">
        <f t="shared" si="1"/>
        <v>21.287000000000003</v>
      </c>
    </row>
    <row r="79" spans="1:14" x14ac:dyDescent="0.35">
      <c r="A79" s="15">
        <v>75</v>
      </c>
      <c r="B79" s="2" t="s">
        <v>319</v>
      </c>
      <c r="C79" s="2" t="s">
        <v>320</v>
      </c>
      <c r="D79" s="14">
        <v>4.3999999999999997E-2</v>
      </c>
      <c r="E79" s="14">
        <v>0.30399999999999999</v>
      </c>
      <c r="F79" s="14">
        <v>0.26900000000000002</v>
      </c>
      <c r="G79" s="14">
        <v>3.9E-2</v>
      </c>
      <c r="H79" s="14">
        <v>0.13500000000000001</v>
      </c>
      <c r="I79" s="14">
        <v>0.58499999999999996</v>
      </c>
      <c r="J79" s="14">
        <v>0.20399999999999999</v>
      </c>
      <c r="K79" s="14">
        <v>0.53</v>
      </c>
      <c r="L79" s="14">
        <v>65.268000000000001</v>
      </c>
      <c r="M79" s="2"/>
      <c r="N79" s="13">
        <f t="shared" si="1"/>
        <v>7.4864444444444445</v>
      </c>
    </row>
    <row r="80" spans="1:14" x14ac:dyDescent="0.35">
      <c r="A80" s="15">
        <v>76</v>
      </c>
      <c r="B80" s="2" t="s">
        <v>321</v>
      </c>
      <c r="C80" s="2" t="s">
        <v>322</v>
      </c>
      <c r="D80" s="14">
        <v>1.034</v>
      </c>
      <c r="E80" s="14">
        <v>15.523</v>
      </c>
      <c r="F80" s="14">
        <v>0.68899999999999995</v>
      </c>
      <c r="G80" s="14">
        <v>0.11799999999999999</v>
      </c>
      <c r="H80" s="14">
        <v>0.56599999999999995</v>
      </c>
      <c r="I80" s="14">
        <v>0.84299999999999997</v>
      </c>
      <c r="J80" s="14">
        <v>0.14499999999999999</v>
      </c>
      <c r="K80" s="14">
        <v>9.8000000000000004E-2</v>
      </c>
      <c r="L80" s="14">
        <v>0.9</v>
      </c>
      <c r="M80" s="2"/>
      <c r="N80" s="13">
        <f t="shared" si="1"/>
        <v>2.2128888888888882</v>
      </c>
    </row>
    <row r="81" spans="1:14" x14ac:dyDescent="0.35">
      <c r="A81" s="15">
        <v>77</v>
      </c>
      <c r="B81" s="2" t="s">
        <v>323</v>
      </c>
      <c r="C81" s="2" t="s">
        <v>324</v>
      </c>
      <c r="D81" s="14">
        <v>165.51400000000001</v>
      </c>
      <c r="E81" s="14">
        <v>192.20599999999999</v>
      </c>
      <c r="F81" s="14">
        <v>6.6280000000000001</v>
      </c>
      <c r="G81" s="14">
        <v>0.70499999999999996</v>
      </c>
      <c r="H81" s="14">
        <v>341.08499999999998</v>
      </c>
      <c r="I81" s="14">
        <v>69.659000000000006</v>
      </c>
      <c r="J81" s="14">
        <v>0.11600000000000001</v>
      </c>
      <c r="K81" s="14">
        <v>8.4000000000000005E-2</v>
      </c>
      <c r="L81" s="14">
        <v>6.0000000000000001E-3</v>
      </c>
      <c r="M81" s="2"/>
      <c r="N81" s="13">
        <f t="shared" si="1"/>
        <v>86.22255555555553</v>
      </c>
    </row>
    <row r="82" spans="1:14" x14ac:dyDescent="0.35">
      <c r="A82" s="15">
        <v>78</v>
      </c>
      <c r="B82" s="2" t="s">
        <v>325</v>
      </c>
      <c r="C82" s="2" t="s">
        <v>326</v>
      </c>
      <c r="D82" s="14">
        <v>18.420000000000002</v>
      </c>
      <c r="E82" s="14">
        <v>6.5810000000000004</v>
      </c>
      <c r="F82" s="14">
        <v>0.156</v>
      </c>
      <c r="G82" s="14">
        <v>0</v>
      </c>
      <c r="H82" s="14">
        <v>13.375</v>
      </c>
      <c r="I82" s="14">
        <v>4.4939999999999998</v>
      </c>
      <c r="J82" s="14">
        <v>5.8000000000000003E-2</v>
      </c>
      <c r="K82" s="14">
        <v>2.5000000000000001E-2</v>
      </c>
      <c r="L82" s="14">
        <v>3.5000000000000003E-2</v>
      </c>
      <c r="M82" s="2"/>
      <c r="N82" s="13">
        <f t="shared" si="1"/>
        <v>4.7937777777777768</v>
      </c>
    </row>
    <row r="83" spans="1:14" x14ac:dyDescent="0.35">
      <c r="A83" s="15">
        <v>79</v>
      </c>
      <c r="B83" s="2" t="s">
        <v>327</v>
      </c>
      <c r="C83" s="2" t="s">
        <v>328</v>
      </c>
      <c r="D83" s="14">
        <v>6.7000000000000004E-2</v>
      </c>
      <c r="E83" s="14">
        <v>1.748</v>
      </c>
      <c r="F83" s="14">
        <v>1.4039999999999999</v>
      </c>
      <c r="G83" s="14">
        <v>0.56399999999999995</v>
      </c>
      <c r="H83" s="14">
        <v>0.20799999999999999</v>
      </c>
      <c r="I83" s="14">
        <v>14.324999999999999</v>
      </c>
      <c r="J83" s="14">
        <v>19.117000000000001</v>
      </c>
      <c r="K83" s="14">
        <v>8.1449999999999996</v>
      </c>
      <c r="L83" s="14">
        <v>82.721999999999994</v>
      </c>
      <c r="M83" s="2"/>
      <c r="N83" s="13">
        <f t="shared" si="1"/>
        <v>14.255555555555556</v>
      </c>
    </row>
    <row r="84" spans="1:14" x14ac:dyDescent="0.35">
      <c r="A84" s="15">
        <v>80</v>
      </c>
      <c r="B84" s="2" t="s">
        <v>329</v>
      </c>
      <c r="C84" s="2" t="s">
        <v>330</v>
      </c>
      <c r="D84" s="14">
        <v>0.4</v>
      </c>
      <c r="E84" s="14">
        <v>0.94599999999999995</v>
      </c>
      <c r="F84" s="14">
        <v>0.78</v>
      </c>
      <c r="G84" s="14">
        <v>1.367</v>
      </c>
      <c r="H84" s="14">
        <v>2.1219999999999999</v>
      </c>
      <c r="I84" s="14">
        <v>24.998999999999999</v>
      </c>
      <c r="J84" s="14">
        <v>928.61699999999996</v>
      </c>
      <c r="K84" s="14">
        <v>127.282</v>
      </c>
      <c r="L84" s="14">
        <v>56.822000000000003</v>
      </c>
      <c r="M84" s="2"/>
      <c r="N84" s="13">
        <f t="shared" si="1"/>
        <v>127.03722222222223</v>
      </c>
    </row>
    <row r="85" spans="1:14" x14ac:dyDescent="0.35">
      <c r="A85" s="15">
        <v>81</v>
      </c>
      <c r="B85" s="2" t="s">
        <v>331</v>
      </c>
      <c r="C85" s="2" t="s">
        <v>332</v>
      </c>
      <c r="D85" s="14">
        <v>426.26499999999999</v>
      </c>
      <c r="E85" s="14">
        <v>117.111</v>
      </c>
      <c r="F85" s="14">
        <v>205.31800000000001</v>
      </c>
      <c r="G85" s="14">
        <v>80.698999999999998</v>
      </c>
      <c r="H85" s="14">
        <v>25.876000000000001</v>
      </c>
      <c r="I85" s="14">
        <v>9.2379999999999995</v>
      </c>
      <c r="J85" s="14">
        <v>16.059000000000001</v>
      </c>
      <c r="K85" s="14">
        <v>10.95</v>
      </c>
      <c r="L85" s="14">
        <v>26.451000000000001</v>
      </c>
      <c r="M85" s="2"/>
      <c r="N85" s="13">
        <f t="shared" si="1"/>
        <v>101.99633333333333</v>
      </c>
    </row>
    <row r="86" spans="1:14" x14ac:dyDescent="0.35">
      <c r="A86" s="15">
        <v>82</v>
      </c>
      <c r="B86" s="2" t="s">
        <v>333</v>
      </c>
      <c r="C86" s="2" t="s">
        <v>334</v>
      </c>
      <c r="D86" s="14">
        <v>148.93</v>
      </c>
      <c r="E86" s="14">
        <v>0.20200000000000001</v>
      </c>
      <c r="F86" s="14">
        <v>7.6639999999999997</v>
      </c>
      <c r="G86" s="14">
        <v>6.3E-2</v>
      </c>
      <c r="H86" s="14">
        <v>0.66900000000000004</v>
      </c>
      <c r="I86" s="14">
        <v>0</v>
      </c>
      <c r="J86" s="14">
        <v>1.7000000000000001E-2</v>
      </c>
      <c r="K86" s="14">
        <v>0.03</v>
      </c>
      <c r="L86" s="14">
        <v>5.1999999999999998E-2</v>
      </c>
      <c r="M86" s="2"/>
      <c r="N86" s="13">
        <f t="shared" si="1"/>
        <v>17.514111111111109</v>
      </c>
    </row>
    <row r="87" spans="1:14" x14ac:dyDescent="0.35">
      <c r="A87" s="15">
        <v>83</v>
      </c>
      <c r="B87" s="2" t="s">
        <v>335</v>
      </c>
      <c r="C87" s="2" t="s">
        <v>336</v>
      </c>
      <c r="D87" s="14">
        <v>47.728000000000002</v>
      </c>
      <c r="E87" s="14">
        <v>2.2210000000000001</v>
      </c>
      <c r="F87" s="14">
        <v>0.46800000000000003</v>
      </c>
      <c r="G87" s="14">
        <v>0.14099999999999999</v>
      </c>
      <c r="H87" s="14">
        <v>26.359000000000002</v>
      </c>
      <c r="I87" s="14">
        <v>3.09</v>
      </c>
      <c r="J87" s="14">
        <v>1.4550000000000001</v>
      </c>
      <c r="K87" s="14">
        <v>2.9000000000000001E-2</v>
      </c>
      <c r="L87" s="14">
        <v>0.59799999999999998</v>
      </c>
      <c r="M87" s="2"/>
      <c r="N87" s="13">
        <f t="shared" si="1"/>
        <v>9.1210000000000004</v>
      </c>
    </row>
    <row r="88" spans="1:14" x14ac:dyDescent="0.35">
      <c r="A88" s="15">
        <v>84</v>
      </c>
      <c r="B88" s="2" t="s">
        <v>337</v>
      </c>
      <c r="C88" s="2" t="s">
        <v>338</v>
      </c>
      <c r="D88" s="14">
        <v>8.0749999999999993</v>
      </c>
      <c r="E88" s="14">
        <v>11.537000000000001</v>
      </c>
      <c r="F88" s="14">
        <v>12.326000000000001</v>
      </c>
      <c r="G88" s="14">
        <v>13.462</v>
      </c>
      <c r="H88" s="14">
        <v>4.3570000000000002</v>
      </c>
      <c r="I88" s="14">
        <v>3.827</v>
      </c>
      <c r="J88" s="14">
        <v>34.033999999999999</v>
      </c>
      <c r="K88" s="14">
        <v>16.056999999999999</v>
      </c>
      <c r="L88" s="14">
        <v>239.679</v>
      </c>
      <c r="M88" s="2"/>
      <c r="N88" s="13">
        <f t="shared" si="1"/>
        <v>38.150444444444446</v>
      </c>
    </row>
    <row r="89" spans="1:14" x14ac:dyDescent="0.35">
      <c r="A89" s="15">
        <v>85</v>
      </c>
      <c r="B89" s="2" t="s">
        <v>339</v>
      </c>
      <c r="C89" s="2" t="s">
        <v>340</v>
      </c>
      <c r="D89" s="14">
        <v>32.569000000000003</v>
      </c>
      <c r="E89" s="14">
        <v>12.074999999999999</v>
      </c>
      <c r="F89" s="14">
        <v>16.007000000000001</v>
      </c>
      <c r="G89" s="14">
        <v>4.1710000000000003</v>
      </c>
      <c r="H89" s="14">
        <v>4.5540000000000003</v>
      </c>
      <c r="I89" s="14">
        <v>4.7750000000000004</v>
      </c>
      <c r="J89" s="14">
        <v>24.413</v>
      </c>
      <c r="K89" s="14">
        <v>6.9020000000000001</v>
      </c>
      <c r="L89" s="14">
        <v>18.704999999999998</v>
      </c>
      <c r="M89" s="2"/>
      <c r="N89" s="13">
        <f t="shared" si="1"/>
        <v>13.79677777777778</v>
      </c>
    </row>
    <row r="90" spans="1:14" x14ac:dyDescent="0.35">
      <c r="A90" s="15">
        <v>86</v>
      </c>
      <c r="B90" s="2" t="s">
        <v>341</v>
      </c>
      <c r="C90" s="2" t="s">
        <v>342</v>
      </c>
      <c r="D90" s="14">
        <v>0</v>
      </c>
      <c r="E90" s="14">
        <v>1.1240000000000001</v>
      </c>
      <c r="F90" s="14">
        <v>0.24099999999999999</v>
      </c>
      <c r="G90" s="14">
        <v>0.251</v>
      </c>
      <c r="H90" s="14">
        <v>1.994</v>
      </c>
      <c r="I90" s="14">
        <v>0.84299999999999997</v>
      </c>
      <c r="J90" s="14">
        <v>1.0960000000000001</v>
      </c>
      <c r="K90" s="14">
        <v>0.873</v>
      </c>
      <c r="L90" s="14">
        <v>25.899000000000001</v>
      </c>
      <c r="M90" s="2"/>
      <c r="N90" s="13">
        <f t="shared" si="1"/>
        <v>3.5912222222222221</v>
      </c>
    </row>
    <row r="91" spans="1:14" x14ac:dyDescent="0.35">
      <c r="A91" s="15">
        <v>87</v>
      </c>
      <c r="B91" s="2" t="s">
        <v>343</v>
      </c>
      <c r="C91" s="2" t="s">
        <v>344</v>
      </c>
      <c r="D91" s="14">
        <v>0</v>
      </c>
      <c r="E91" s="14">
        <v>0</v>
      </c>
      <c r="F91" s="14">
        <v>0.11700000000000001</v>
      </c>
      <c r="G91" s="14">
        <v>0</v>
      </c>
      <c r="H91" s="14">
        <v>5.2999999999999999E-2</v>
      </c>
      <c r="I91" s="14">
        <v>0</v>
      </c>
      <c r="J91" s="14">
        <v>6.0999999999999999E-2</v>
      </c>
      <c r="K91" s="14">
        <v>35.24</v>
      </c>
      <c r="L91" s="14">
        <v>0.156</v>
      </c>
      <c r="M91" s="2"/>
      <c r="N91" s="13">
        <f t="shared" si="1"/>
        <v>3.9585555555555558</v>
      </c>
    </row>
    <row r="92" spans="1:14" x14ac:dyDescent="0.35">
      <c r="A92" s="15">
        <v>88</v>
      </c>
      <c r="B92" s="2" t="s">
        <v>345</v>
      </c>
      <c r="C92" s="2" t="s">
        <v>346</v>
      </c>
      <c r="D92" s="14">
        <v>0</v>
      </c>
      <c r="E92" s="14">
        <v>29.516999999999999</v>
      </c>
      <c r="F92" s="14">
        <v>2.1419999999999999</v>
      </c>
      <c r="G92" s="14">
        <v>18.045000000000002</v>
      </c>
      <c r="H92" s="14">
        <v>0.20499999999999999</v>
      </c>
      <c r="I92" s="14">
        <v>0</v>
      </c>
      <c r="J92" s="14">
        <v>72.278000000000006</v>
      </c>
      <c r="K92" s="14">
        <v>0.06</v>
      </c>
      <c r="L92" s="14">
        <v>0.29399999999999998</v>
      </c>
      <c r="M92" s="2"/>
      <c r="N92" s="13">
        <f t="shared" si="1"/>
        <v>13.615666666666668</v>
      </c>
    </row>
    <row r="93" spans="1:14" x14ac:dyDescent="0.35">
      <c r="A93" s="15">
        <v>89</v>
      </c>
      <c r="B93" s="2" t="s">
        <v>347</v>
      </c>
      <c r="C93" s="2" t="s">
        <v>348</v>
      </c>
      <c r="D93" s="14">
        <v>17.553000000000001</v>
      </c>
      <c r="E93" s="14">
        <v>8.2000000000000003E-2</v>
      </c>
      <c r="F93" s="14">
        <v>0</v>
      </c>
      <c r="G93" s="14">
        <v>0</v>
      </c>
      <c r="H93" s="14">
        <v>2.1000000000000001E-2</v>
      </c>
      <c r="I93" s="14">
        <v>0</v>
      </c>
      <c r="J93" s="14">
        <v>0</v>
      </c>
      <c r="K93" s="14">
        <v>0.08</v>
      </c>
      <c r="L93" s="14">
        <v>0.217</v>
      </c>
      <c r="M93" s="2"/>
      <c r="N93" s="13">
        <f t="shared" si="1"/>
        <v>1.9947777777777778</v>
      </c>
    </row>
    <row r="94" spans="1:14" x14ac:dyDescent="0.35">
      <c r="A94" s="15">
        <v>90</v>
      </c>
      <c r="B94" s="2" t="s">
        <v>349</v>
      </c>
      <c r="C94" s="2" t="s">
        <v>350</v>
      </c>
      <c r="D94" s="14">
        <v>93.635999999999996</v>
      </c>
      <c r="E94" s="14">
        <v>22.835000000000001</v>
      </c>
      <c r="F94" s="14">
        <v>0.81899999999999995</v>
      </c>
      <c r="G94" s="14">
        <v>9.4E-2</v>
      </c>
      <c r="H94" s="14">
        <v>87.259</v>
      </c>
      <c r="I94" s="14">
        <v>45.222000000000001</v>
      </c>
      <c r="J94" s="14">
        <v>0.23300000000000001</v>
      </c>
      <c r="K94" s="14">
        <v>4.2000000000000003E-2</v>
      </c>
      <c r="L94" s="14">
        <v>0</v>
      </c>
      <c r="M94" s="2"/>
      <c r="N94" s="13">
        <f t="shared" si="1"/>
        <v>27.793333333333337</v>
      </c>
    </row>
    <row r="95" spans="1:14" x14ac:dyDescent="0.35">
      <c r="A95" s="15">
        <v>91</v>
      </c>
      <c r="B95" s="2" t="s">
        <v>351</v>
      </c>
      <c r="C95" s="2" t="s">
        <v>352</v>
      </c>
      <c r="D95" s="14">
        <v>6.1870000000000003</v>
      </c>
      <c r="E95" s="14">
        <v>11.307</v>
      </c>
      <c r="F95" s="14">
        <v>0.156</v>
      </c>
      <c r="G95" s="14">
        <v>2.4E-2</v>
      </c>
      <c r="H95" s="14">
        <v>21.302</v>
      </c>
      <c r="I95" s="14">
        <v>0.16900000000000001</v>
      </c>
      <c r="J95" s="14">
        <v>4.1000000000000002E-2</v>
      </c>
      <c r="K95" s="14">
        <v>0.02</v>
      </c>
      <c r="L95" s="14">
        <v>2.1999999999999999E-2</v>
      </c>
      <c r="M95" s="2"/>
      <c r="N95" s="13">
        <f t="shared" si="1"/>
        <v>4.3586666666666662</v>
      </c>
    </row>
    <row r="96" spans="1:14" x14ac:dyDescent="0.35">
      <c r="A96" s="15">
        <v>92</v>
      </c>
      <c r="B96" s="2" t="s">
        <v>353</v>
      </c>
      <c r="C96" s="2" t="s">
        <v>354</v>
      </c>
      <c r="D96" s="14">
        <v>1.268</v>
      </c>
      <c r="E96" s="14">
        <v>1.1519999999999999</v>
      </c>
      <c r="F96" s="14">
        <v>0.46800000000000003</v>
      </c>
      <c r="G96" s="14">
        <v>0.49</v>
      </c>
      <c r="H96" s="14">
        <v>0.40500000000000003</v>
      </c>
      <c r="I96" s="14">
        <v>0.84299999999999997</v>
      </c>
      <c r="J96" s="14">
        <v>0.52400000000000002</v>
      </c>
      <c r="K96" s="14">
        <v>17.007999999999999</v>
      </c>
      <c r="L96" s="14">
        <v>56.381999999999998</v>
      </c>
      <c r="M96" s="2"/>
      <c r="N96" s="13">
        <f t="shared" si="1"/>
        <v>8.7266666666666666</v>
      </c>
    </row>
    <row r="97" spans="1:14" x14ac:dyDescent="0.35">
      <c r="A97" s="15">
        <v>93</v>
      </c>
      <c r="B97" s="2" t="s">
        <v>355</v>
      </c>
      <c r="C97" s="2" t="s">
        <v>356</v>
      </c>
      <c r="D97" s="14">
        <v>6.6959999999999997</v>
      </c>
      <c r="E97" s="14">
        <v>5.758</v>
      </c>
      <c r="F97" s="14">
        <v>6.4729999999999999</v>
      </c>
      <c r="G97" s="14">
        <v>3.431</v>
      </c>
      <c r="H97" s="14">
        <v>1.659</v>
      </c>
      <c r="I97" s="14">
        <v>4.7750000000000004</v>
      </c>
      <c r="J97" s="14">
        <v>27.497</v>
      </c>
      <c r="K97" s="14">
        <v>99.176000000000002</v>
      </c>
      <c r="L97" s="14">
        <v>13.228999999999999</v>
      </c>
      <c r="M97" s="2"/>
      <c r="N97" s="13">
        <f t="shared" si="1"/>
        <v>18.74377777777778</v>
      </c>
    </row>
    <row r="98" spans="1:14" x14ac:dyDescent="0.35">
      <c r="A98" s="15">
        <v>94</v>
      </c>
      <c r="B98" s="2" t="s">
        <v>357</v>
      </c>
      <c r="C98" s="2" t="s">
        <v>358</v>
      </c>
      <c r="D98" s="14">
        <v>147.02699999999999</v>
      </c>
      <c r="E98" s="14">
        <v>76.078999999999994</v>
      </c>
      <c r="F98" s="14">
        <v>0.26</v>
      </c>
      <c r="G98" s="14">
        <v>0.52200000000000002</v>
      </c>
      <c r="H98" s="14">
        <v>58.762</v>
      </c>
      <c r="I98" s="14">
        <v>13.481999999999999</v>
      </c>
      <c r="J98" s="14">
        <v>5.0010000000000003</v>
      </c>
      <c r="K98" s="14">
        <v>0.13100000000000001</v>
      </c>
      <c r="L98" s="14">
        <v>2.5999999999999999E-2</v>
      </c>
      <c r="M98" s="2"/>
      <c r="N98" s="13">
        <f t="shared" si="1"/>
        <v>33.476666666666659</v>
      </c>
    </row>
    <row r="99" spans="1:14" x14ac:dyDescent="0.35">
      <c r="A99" s="15">
        <v>95</v>
      </c>
      <c r="B99" s="2" t="s">
        <v>359</v>
      </c>
      <c r="C99" s="2" t="s">
        <v>360</v>
      </c>
      <c r="D99" s="14">
        <v>32.768999999999998</v>
      </c>
      <c r="E99" s="14">
        <v>78.683999999999997</v>
      </c>
      <c r="F99" s="14">
        <v>0.46800000000000003</v>
      </c>
      <c r="G99" s="14">
        <v>0.28199999999999997</v>
      </c>
      <c r="H99" s="14">
        <v>76.849000000000004</v>
      </c>
      <c r="I99" s="14">
        <v>25.28</v>
      </c>
      <c r="J99" s="14">
        <v>0.23300000000000001</v>
      </c>
      <c r="K99" s="14">
        <v>0.34100000000000003</v>
      </c>
      <c r="L99" s="14">
        <v>0.26</v>
      </c>
      <c r="M99" s="2"/>
      <c r="N99" s="13">
        <f t="shared" si="1"/>
        <v>23.907333333333337</v>
      </c>
    </row>
    <row r="100" spans="1:14" x14ac:dyDescent="0.35">
      <c r="A100" s="15">
        <v>96</v>
      </c>
      <c r="B100" s="2" t="s">
        <v>361</v>
      </c>
      <c r="C100" s="2" t="s">
        <v>362</v>
      </c>
      <c r="D100" s="14">
        <v>2.1999999999999999E-2</v>
      </c>
      <c r="E100" s="14">
        <v>0.91100000000000003</v>
      </c>
      <c r="F100" s="14">
        <v>4.6310000000000002</v>
      </c>
      <c r="G100" s="14">
        <v>1.5369999999999999</v>
      </c>
      <c r="H100" s="14">
        <v>5.1999999999999998E-2</v>
      </c>
      <c r="I100" s="14">
        <v>3.53</v>
      </c>
      <c r="J100" s="14">
        <v>39.692999999999998</v>
      </c>
      <c r="K100" s="14">
        <v>2.2799999999999998</v>
      </c>
      <c r="L100" s="14">
        <v>7.944</v>
      </c>
      <c r="M100" s="2"/>
      <c r="N100" s="13">
        <f t="shared" si="1"/>
        <v>6.7333333333333334</v>
      </c>
    </row>
    <row r="101" spans="1:14" x14ac:dyDescent="0.35">
      <c r="A101" s="15">
        <v>97</v>
      </c>
      <c r="B101" s="2" t="s">
        <v>363</v>
      </c>
      <c r="C101" s="2" t="s">
        <v>364</v>
      </c>
      <c r="D101" s="14">
        <v>1.7000000000000001E-2</v>
      </c>
      <c r="E101" s="14">
        <v>0.88200000000000001</v>
      </c>
      <c r="F101" s="14">
        <v>0.37</v>
      </c>
      <c r="G101" s="14">
        <v>0.64</v>
      </c>
      <c r="H101" s="14">
        <v>0.38900000000000001</v>
      </c>
      <c r="I101" s="14">
        <v>0.28100000000000003</v>
      </c>
      <c r="J101" s="14">
        <v>5.6459999999999999</v>
      </c>
      <c r="K101" s="14">
        <v>0.60099999999999998</v>
      </c>
      <c r="L101" s="14">
        <v>11.782999999999999</v>
      </c>
      <c r="M101" s="2"/>
      <c r="N101" s="13">
        <f t="shared" si="1"/>
        <v>2.2898888888888891</v>
      </c>
    </row>
    <row r="102" spans="1:14" x14ac:dyDescent="0.35">
      <c r="A102" s="15">
        <v>98</v>
      </c>
      <c r="B102" s="2" t="s">
        <v>365</v>
      </c>
      <c r="C102" s="2" t="s">
        <v>366</v>
      </c>
      <c r="D102" s="14">
        <v>0.1</v>
      </c>
      <c r="E102" s="14">
        <v>0.79200000000000004</v>
      </c>
      <c r="F102" s="14">
        <v>0.59699999999999998</v>
      </c>
      <c r="G102" s="14">
        <v>1.073</v>
      </c>
      <c r="H102" s="14">
        <v>0.34100000000000003</v>
      </c>
      <c r="I102" s="14">
        <v>0.67400000000000004</v>
      </c>
      <c r="J102" s="14">
        <v>15.802</v>
      </c>
      <c r="K102" s="14">
        <v>1.524</v>
      </c>
      <c r="L102" s="14">
        <v>2.63</v>
      </c>
      <c r="M102" s="2"/>
      <c r="N102" s="13">
        <f t="shared" si="1"/>
        <v>2.6147777777777774</v>
      </c>
    </row>
    <row r="103" spans="1:14" x14ac:dyDescent="0.35">
      <c r="A103" s="15">
        <v>99</v>
      </c>
      <c r="B103" s="2" t="s">
        <v>367</v>
      </c>
      <c r="C103" s="2" t="s">
        <v>368</v>
      </c>
      <c r="D103" s="14">
        <v>0.08</v>
      </c>
      <c r="E103" s="14">
        <v>0.13200000000000001</v>
      </c>
      <c r="F103" s="14">
        <v>9.4E-2</v>
      </c>
      <c r="G103" s="14">
        <v>7.4999999999999997E-2</v>
      </c>
      <c r="H103" s="14">
        <v>8.7999999999999995E-2</v>
      </c>
      <c r="I103" s="14">
        <v>0.28100000000000003</v>
      </c>
      <c r="J103" s="14">
        <v>0.51600000000000001</v>
      </c>
      <c r="K103" s="14">
        <v>0.46700000000000003</v>
      </c>
      <c r="L103" s="14">
        <v>42.825000000000003</v>
      </c>
      <c r="M103" s="2"/>
      <c r="N103" s="13">
        <f t="shared" si="1"/>
        <v>4.9508888888888887</v>
      </c>
    </row>
    <row r="104" spans="1:14" x14ac:dyDescent="0.35">
      <c r="A104" s="15">
        <v>100</v>
      </c>
      <c r="B104" s="2" t="s">
        <v>369</v>
      </c>
      <c r="C104" s="2" t="s">
        <v>370</v>
      </c>
      <c r="D104" s="14">
        <v>24.727</v>
      </c>
      <c r="E104" s="14">
        <v>9.8309999999999995</v>
      </c>
      <c r="F104" s="14">
        <v>49.889000000000003</v>
      </c>
      <c r="G104" s="14">
        <v>46.515000000000001</v>
      </c>
      <c r="H104" s="14">
        <v>3.5310000000000001</v>
      </c>
      <c r="I104" s="14">
        <v>6.8280000000000003</v>
      </c>
      <c r="J104" s="14">
        <v>167.04900000000001</v>
      </c>
      <c r="K104" s="14">
        <v>25.541</v>
      </c>
      <c r="L104" s="14">
        <v>35.807000000000002</v>
      </c>
      <c r="M104" s="2"/>
      <c r="N104" s="13">
        <f t="shared" si="1"/>
        <v>41.079777777777778</v>
      </c>
    </row>
    <row r="105" spans="1:14" x14ac:dyDescent="0.35">
      <c r="A105" s="15">
        <v>101</v>
      </c>
      <c r="B105" s="2" t="s">
        <v>371</v>
      </c>
      <c r="C105" s="2" t="s">
        <v>372</v>
      </c>
      <c r="D105" s="14">
        <v>4.2000000000000003E-2</v>
      </c>
      <c r="E105" s="14">
        <v>3.2000000000000001E-2</v>
      </c>
      <c r="F105" s="14">
        <v>9.2999999999999999E-2</v>
      </c>
      <c r="G105" s="14">
        <v>2.7E-2</v>
      </c>
      <c r="H105" s="14">
        <v>2.8000000000000001E-2</v>
      </c>
      <c r="I105" s="14">
        <v>0</v>
      </c>
      <c r="J105" s="14">
        <v>1.2</v>
      </c>
      <c r="K105" s="14">
        <v>100.36199999999999</v>
      </c>
      <c r="L105" s="14">
        <v>7.57</v>
      </c>
      <c r="M105" s="2"/>
      <c r="N105" s="13">
        <f t="shared" si="1"/>
        <v>12.150444444444442</v>
      </c>
    </row>
    <row r="106" spans="1:14" x14ac:dyDescent="0.35">
      <c r="A106" s="15">
        <v>102</v>
      </c>
      <c r="B106" s="2" t="s">
        <v>373</v>
      </c>
      <c r="C106" s="2" t="s">
        <v>374</v>
      </c>
      <c r="D106" s="14">
        <v>0</v>
      </c>
      <c r="E106" s="14">
        <v>0.436</v>
      </c>
      <c r="F106" s="14">
        <v>2.145</v>
      </c>
      <c r="G106" s="14">
        <v>0.92600000000000005</v>
      </c>
      <c r="H106" s="14">
        <v>0.999</v>
      </c>
      <c r="I106" s="14">
        <v>1.6850000000000001</v>
      </c>
      <c r="J106" s="14">
        <v>4.6849999999999996</v>
      </c>
      <c r="K106" s="14">
        <v>72.468999999999994</v>
      </c>
      <c r="L106" s="14">
        <v>5.8159999999999998</v>
      </c>
      <c r="M106" s="2"/>
      <c r="N106" s="13">
        <f t="shared" si="1"/>
        <v>9.9067777777777781</v>
      </c>
    </row>
    <row r="107" spans="1:14" x14ac:dyDescent="0.35">
      <c r="A107" s="15">
        <v>103</v>
      </c>
      <c r="B107" s="2" t="s">
        <v>375</v>
      </c>
      <c r="C107" s="2" t="s">
        <v>376</v>
      </c>
      <c r="D107" s="14">
        <v>1.115</v>
      </c>
      <c r="E107" s="14">
        <v>8.6969999999999992</v>
      </c>
      <c r="F107" s="14">
        <v>31.786999999999999</v>
      </c>
      <c r="G107" s="14">
        <v>53.14</v>
      </c>
      <c r="H107" s="14">
        <v>16.75</v>
      </c>
      <c r="I107" s="14">
        <v>0.28100000000000003</v>
      </c>
      <c r="J107" s="14">
        <v>1.847</v>
      </c>
      <c r="K107" s="14">
        <v>18.417000000000002</v>
      </c>
      <c r="L107" s="14">
        <v>4.5119999999999996</v>
      </c>
      <c r="M107" s="2"/>
      <c r="N107" s="13">
        <f t="shared" si="1"/>
        <v>15.171777777777777</v>
      </c>
    </row>
    <row r="108" spans="1:14" x14ac:dyDescent="0.35">
      <c r="A108" s="15">
        <v>104</v>
      </c>
      <c r="B108" s="2" t="s">
        <v>377</v>
      </c>
      <c r="C108" s="2" t="s">
        <v>378</v>
      </c>
      <c r="D108" s="14">
        <v>0</v>
      </c>
      <c r="E108" s="14">
        <v>0.57599999999999996</v>
      </c>
      <c r="F108" s="14">
        <v>0.624</v>
      </c>
      <c r="G108" s="14">
        <v>0.30599999999999999</v>
      </c>
      <c r="H108" s="14">
        <v>9.0999999999999998E-2</v>
      </c>
      <c r="I108" s="14">
        <v>0</v>
      </c>
      <c r="J108" s="14">
        <v>1.0009999999999999</v>
      </c>
      <c r="K108" s="14">
        <v>24.385999999999999</v>
      </c>
      <c r="L108" s="14">
        <v>2.024</v>
      </c>
      <c r="M108" s="2"/>
      <c r="N108" s="13">
        <f t="shared" si="1"/>
        <v>3.2231111111111108</v>
      </c>
    </row>
    <row r="109" spans="1:14" x14ac:dyDescent="0.35">
      <c r="A109" s="15">
        <v>105</v>
      </c>
      <c r="B109" s="2" t="s">
        <v>379</v>
      </c>
      <c r="C109" s="2" t="s">
        <v>380</v>
      </c>
      <c r="D109" s="14">
        <v>0</v>
      </c>
      <c r="E109" s="14">
        <v>2.1389999999999998</v>
      </c>
      <c r="F109" s="14">
        <v>0.78</v>
      </c>
      <c r="G109" s="14">
        <v>0.61099999999999999</v>
      </c>
      <c r="H109" s="14">
        <v>0</v>
      </c>
      <c r="I109" s="14">
        <v>0</v>
      </c>
      <c r="J109" s="14">
        <v>0.378</v>
      </c>
      <c r="K109" s="14">
        <v>16.388999999999999</v>
      </c>
      <c r="L109" s="14">
        <v>0.56200000000000006</v>
      </c>
      <c r="M109" s="2"/>
      <c r="N109" s="13">
        <f t="shared" si="1"/>
        <v>2.3176666666666663</v>
      </c>
    </row>
    <row r="110" spans="1:14" x14ac:dyDescent="0.35">
      <c r="A110" s="15">
        <v>106</v>
      </c>
      <c r="B110" s="2" t="s">
        <v>381</v>
      </c>
      <c r="C110" s="2" t="s">
        <v>382</v>
      </c>
      <c r="D110" s="14">
        <v>0</v>
      </c>
      <c r="E110" s="14">
        <v>150.619</v>
      </c>
      <c r="F110" s="14">
        <v>1.5940000000000001</v>
      </c>
      <c r="G110" s="14">
        <v>1.3680000000000001</v>
      </c>
      <c r="H110" s="14">
        <v>0.73499999999999999</v>
      </c>
      <c r="I110" s="14">
        <v>0.40400000000000003</v>
      </c>
      <c r="J110" s="14">
        <v>3.2839999999999998</v>
      </c>
      <c r="K110" s="14">
        <v>0.24</v>
      </c>
      <c r="L110" s="14">
        <v>0.45800000000000002</v>
      </c>
      <c r="M110" s="2"/>
      <c r="N110" s="13">
        <f t="shared" si="1"/>
        <v>17.633555555555557</v>
      </c>
    </row>
    <row r="111" spans="1:14" x14ac:dyDescent="0.35">
      <c r="A111" s="15">
        <v>107</v>
      </c>
      <c r="B111" s="2" t="s">
        <v>383</v>
      </c>
      <c r="C111" s="2" t="s">
        <v>384</v>
      </c>
      <c r="D111" s="14">
        <v>0</v>
      </c>
      <c r="E111" s="14">
        <v>0.311</v>
      </c>
      <c r="F111" s="14">
        <v>0.91800000000000004</v>
      </c>
      <c r="G111" s="14">
        <v>0.123</v>
      </c>
      <c r="H111" s="14">
        <v>0.04</v>
      </c>
      <c r="I111" s="14">
        <v>0</v>
      </c>
      <c r="J111" s="14">
        <v>4.492</v>
      </c>
      <c r="K111" s="14">
        <v>225.90299999999999</v>
      </c>
      <c r="L111" s="14">
        <v>7.82</v>
      </c>
      <c r="M111" s="2"/>
      <c r="N111" s="13">
        <f t="shared" si="1"/>
        <v>26.622999999999998</v>
      </c>
    </row>
    <row r="112" spans="1:14" x14ac:dyDescent="0.35">
      <c r="A112" s="15">
        <v>108</v>
      </c>
      <c r="B112" s="2" t="s">
        <v>385</v>
      </c>
      <c r="C112" s="2" t="s">
        <v>386</v>
      </c>
      <c r="D112" s="14">
        <v>0</v>
      </c>
      <c r="E112" s="14">
        <v>0.33200000000000002</v>
      </c>
      <c r="F112" s="14">
        <v>0.06</v>
      </c>
      <c r="G112" s="14">
        <v>5.6000000000000001E-2</v>
      </c>
      <c r="H112" s="14">
        <v>6.2E-2</v>
      </c>
      <c r="I112" s="14">
        <v>0.56200000000000006</v>
      </c>
      <c r="J112" s="14">
        <v>3.9180000000000001</v>
      </c>
      <c r="K112" s="14">
        <v>12.461</v>
      </c>
      <c r="L112" s="14">
        <v>0.55200000000000005</v>
      </c>
      <c r="M112" s="2"/>
      <c r="N112" s="13">
        <f t="shared" si="1"/>
        <v>2.0003333333333333</v>
      </c>
    </row>
    <row r="113" spans="1:14" x14ac:dyDescent="0.35">
      <c r="A113" s="15">
        <v>109</v>
      </c>
      <c r="B113" s="2" t="s">
        <v>387</v>
      </c>
      <c r="C113" s="2" t="s">
        <v>388</v>
      </c>
      <c r="D113" s="14">
        <v>0</v>
      </c>
      <c r="E113" s="14">
        <v>0.20799999999999999</v>
      </c>
      <c r="F113" s="14">
        <v>0.23599999999999999</v>
      </c>
      <c r="G113" s="14">
        <v>0.16600000000000001</v>
      </c>
      <c r="H113" s="14">
        <v>0.03</v>
      </c>
      <c r="I113" s="14">
        <v>0.375</v>
      </c>
      <c r="J113" s="14">
        <v>17.823</v>
      </c>
      <c r="K113" s="14">
        <v>16.001000000000001</v>
      </c>
      <c r="L113" s="14">
        <v>5.3140000000000001</v>
      </c>
      <c r="M113" s="2"/>
      <c r="N113" s="13">
        <f t="shared" si="1"/>
        <v>4.4614444444444441</v>
      </c>
    </row>
    <row r="114" spans="1:14" x14ac:dyDescent="0.35">
      <c r="A114" s="15">
        <v>110</v>
      </c>
      <c r="B114" s="2" t="s">
        <v>389</v>
      </c>
      <c r="C114" s="2" t="s">
        <v>390</v>
      </c>
      <c r="D114" s="14">
        <v>6.7000000000000004E-2</v>
      </c>
      <c r="E114" s="14">
        <v>0.69199999999999995</v>
      </c>
      <c r="F114" s="14">
        <v>0.67600000000000005</v>
      </c>
      <c r="G114" s="14">
        <v>1.5349999999999999</v>
      </c>
      <c r="H114" s="14">
        <v>0.42399999999999999</v>
      </c>
      <c r="I114" s="14">
        <v>0</v>
      </c>
      <c r="J114" s="14">
        <v>1.956</v>
      </c>
      <c r="K114" s="14">
        <v>0.69599999999999995</v>
      </c>
      <c r="L114" s="14">
        <v>23.899000000000001</v>
      </c>
      <c r="M114" s="2"/>
      <c r="N114" s="13">
        <f t="shared" si="1"/>
        <v>3.3272222222222223</v>
      </c>
    </row>
    <row r="115" spans="1:14" x14ac:dyDescent="0.35">
      <c r="A115" s="15">
        <v>111</v>
      </c>
      <c r="B115" s="2" t="s">
        <v>391</v>
      </c>
      <c r="C115" s="2" t="s">
        <v>392</v>
      </c>
      <c r="D115" s="14">
        <v>6.7000000000000004E-2</v>
      </c>
      <c r="E115" s="14">
        <v>0.69199999999999995</v>
      </c>
      <c r="F115" s="14">
        <v>0.59799999999999998</v>
      </c>
      <c r="G115" s="14">
        <v>1.5449999999999999</v>
      </c>
      <c r="H115" s="14">
        <v>0.40200000000000002</v>
      </c>
      <c r="I115" s="14">
        <v>0</v>
      </c>
      <c r="J115" s="14">
        <v>0.622</v>
      </c>
      <c r="K115" s="14">
        <v>0.214</v>
      </c>
      <c r="L115" s="14">
        <v>20.576000000000001</v>
      </c>
      <c r="M115" s="2"/>
      <c r="N115" s="13">
        <f t="shared" si="1"/>
        <v>2.7462222222222223</v>
      </c>
    </row>
    <row r="116" spans="1:14" x14ac:dyDescent="0.35">
      <c r="A116" s="15">
        <v>112</v>
      </c>
      <c r="B116" s="2" t="s">
        <v>393</v>
      </c>
      <c r="C116" s="2" t="s">
        <v>394</v>
      </c>
      <c r="D116" s="14">
        <v>0</v>
      </c>
      <c r="E116" s="14">
        <v>3.5950000000000002</v>
      </c>
      <c r="F116" s="14">
        <v>5.6150000000000002</v>
      </c>
      <c r="G116" s="14">
        <v>0.752</v>
      </c>
      <c r="H116" s="14">
        <v>6.4000000000000001E-2</v>
      </c>
      <c r="I116" s="14">
        <v>1.4039999999999999</v>
      </c>
      <c r="J116" s="14">
        <v>2.464</v>
      </c>
      <c r="K116" s="14">
        <v>124.446</v>
      </c>
      <c r="L116" s="14">
        <v>11.497</v>
      </c>
      <c r="M116" s="2"/>
      <c r="N116" s="13">
        <f t="shared" si="1"/>
        <v>16.648555555555554</v>
      </c>
    </row>
    <row r="117" spans="1:14" x14ac:dyDescent="0.35">
      <c r="A117" s="15">
        <v>113</v>
      </c>
      <c r="B117" s="2" t="s">
        <v>395</v>
      </c>
      <c r="C117" s="2" t="s">
        <v>396</v>
      </c>
      <c r="D117" s="14">
        <v>0</v>
      </c>
      <c r="E117" s="14">
        <v>0.247</v>
      </c>
      <c r="F117" s="14">
        <v>0.79900000000000004</v>
      </c>
      <c r="G117" s="14">
        <v>0.30599999999999999</v>
      </c>
      <c r="H117" s="14">
        <v>0.157</v>
      </c>
      <c r="I117" s="14">
        <v>1.1240000000000001</v>
      </c>
      <c r="J117" s="14">
        <v>3.1040000000000001</v>
      </c>
      <c r="K117" s="14">
        <v>35.54</v>
      </c>
      <c r="L117" s="14">
        <v>5.3470000000000004</v>
      </c>
      <c r="M117" s="2"/>
      <c r="N117" s="13">
        <f t="shared" si="1"/>
        <v>5.1804444444444444</v>
      </c>
    </row>
    <row r="118" spans="1:14" x14ac:dyDescent="0.35">
      <c r="A118" s="15">
        <v>114</v>
      </c>
      <c r="B118" s="2" t="s">
        <v>397</v>
      </c>
      <c r="C118" s="2" t="s">
        <v>398</v>
      </c>
      <c r="D118" s="14">
        <v>20.689</v>
      </c>
      <c r="E118" s="14">
        <v>0.90500000000000003</v>
      </c>
      <c r="F118" s="14">
        <v>1.0529999999999999</v>
      </c>
      <c r="G118" s="14">
        <v>0.14099999999999999</v>
      </c>
      <c r="H118" s="14">
        <v>0.54800000000000004</v>
      </c>
      <c r="I118" s="14">
        <v>0</v>
      </c>
      <c r="J118" s="14">
        <v>0</v>
      </c>
      <c r="K118" s="14">
        <v>1.2789999999999999</v>
      </c>
      <c r="L118" s="14">
        <v>4.766</v>
      </c>
      <c r="M118" s="2"/>
      <c r="N118" s="13">
        <f t="shared" si="1"/>
        <v>3.2645555555555554</v>
      </c>
    </row>
    <row r="119" spans="1:14" x14ac:dyDescent="0.35">
      <c r="A119" s="15">
        <v>115</v>
      </c>
      <c r="B119" s="2" t="s">
        <v>399</v>
      </c>
      <c r="C119" s="2" t="s">
        <v>400</v>
      </c>
      <c r="D119" s="14">
        <v>0</v>
      </c>
      <c r="E119" s="14">
        <v>4.1000000000000002E-2</v>
      </c>
      <c r="F119" s="14">
        <v>0.13300000000000001</v>
      </c>
      <c r="G119" s="14">
        <v>8.9999999999999993E-3</v>
      </c>
      <c r="H119" s="14">
        <v>0.13200000000000001</v>
      </c>
      <c r="I119" s="14">
        <v>0</v>
      </c>
      <c r="J119" s="14">
        <v>8.6999999999999994E-2</v>
      </c>
      <c r="K119" s="14">
        <v>1.2290000000000001</v>
      </c>
      <c r="L119" s="14">
        <v>10.436</v>
      </c>
      <c r="M119" s="2"/>
      <c r="N119" s="13">
        <f t="shared" si="1"/>
        <v>1.3407777777777778</v>
      </c>
    </row>
    <row r="120" spans="1:14" x14ac:dyDescent="0.35">
      <c r="A120" s="15">
        <v>116</v>
      </c>
      <c r="B120" s="2" t="s">
        <v>401</v>
      </c>
      <c r="C120" s="2" t="s">
        <v>402</v>
      </c>
      <c r="D120" s="14">
        <v>0</v>
      </c>
      <c r="E120" s="14">
        <v>2.0430000000000001</v>
      </c>
      <c r="F120" s="14">
        <v>1.3520000000000001</v>
      </c>
      <c r="G120" s="14">
        <v>0.752</v>
      </c>
      <c r="H120" s="14">
        <v>6.4000000000000001E-2</v>
      </c>
      <c r="I120" s="14">
        <v>0.28100000000000003</v>
      </c>
      <c r="J120" s="14">
        <v>4.9269999999999996</v>
      </c>
      <c r="K120" s="14">
        <v>101.45699999999999</v>
      </c>
      <c r="L120" s="14">
        <v>7.4850000000000003</v>
      </c>
      <c r="M120" s="2"/>
      <c r="N120" s="13">
        <f t="shared" si="1"/>
        <v>13.151222222222222</v>
      </c>
    </row>
    <row r="121" spans="1:14" x14ac:dyDescent="0.35">
      <c r="A121" s="15">
        <v>117</v>
      </c>
      <c r="B121" s="2" t="s">
        <v>403</v>
      </c>
      <c r="C121" s="2" t="s">
        <v>404</v>
      </c>
      <c r="D121" s="14">
        <v>0</v>
      </c>
      <c r="E121" s="14">
        <v>1.042</v>
      </c>
      <c r="F121" s="14">
        <v>6.4340000000000002</v>
      </c>
      <c r="G121" s="14">
        <v>2.4209999999999998</v>
      </c>
      <c r="H121" s="14">
        <v>0.85599999999999998</v>
      </c>
      <c r="I121" s="14">
        <v>0.187</v>
      </c>
      <c r="J121" s="14">
        <v>1.48</v>
      </c>
      <c r="K121" s="14">
        <v>0.49399999999999999</v>
      </c>
      <c r="L121" s="14">
        <v>216.25</v>
      </c>
      <c r="M121" s="2"/>
      <c r="N121" s="13">
        <f t="shared" si="1"/>
        <v>25.462666666666664</v>
      </c>
    </row>
    <row r="122" spans="1:14" x14ac:dyDescent="0.35">
      <c r="A122" s="15">
        <v>118</v>
      </c>
      <c r="B122" s="2" t="s">
        <v>405</v>
      </c>
      <c r="C122" s="2" t="s">
        <v>406</v>
      </c>
      <c r="D122" s="14">
        <v>0.22800000000000001</v>
      </c>
      <c r="E122" s="14">
        <v>1.774</v>
      </c>
      <c r="F122" s="14">
        <v>0.69199999999999995</v>
      </c>
      <c r="G122" s="14">
        <v>0.89200000000000002</v>
      </c>
      <c r="H122" s="14">
        <v>0.54500000000000004</v>
      </c>
      <c r="I122" s="14">
        <v>0</v>
      </c>
      <c r="J122" s="14">
        <v>1.26</v>
      </c>
      <c r="K122" s="14">
        <v>0.12</v>
      </c>
      <c r="L122" s="14">
        <v>18.047000000000001</v>
      </c>
      <c r="M122" s="2"/>
      <c r="N122" s="13">
        <f t="shared" si="1"/>
        <v>2.6175555555555556</v>
      </c>
    </row>
    <row r="123" spans="1:14" x14ac:dyDescent="0.35">
      <c r="A123" s="15">
        <v>119</v>
      </c>
      <c r="B123" s="2" t="s">
        <v>407</v>
      </c>
      <c r="C123" s="2" t="s">
        <v>408</v>
      </c>
      <c r="D123" s="14">
        <v>0</v>
      </c>
      <c r="E123" s="14">
        <v>1.6E-2</v>
      </c>
      <c r="F123" s="14">
        <v>1.0999999999999999E-2</v>
      </c>
      <c r="G123" s="14">
        <v>0.10299999999999999</v>
      </c>
      <c r="H123" s="14">
        <v>3.5000000000000003E-2</v>
      </c>
      <c r="I123" s="14">
        <v>0</v>
      </c>
      <c r="J123" s="14">
        <v>0.20499999999999999</v>
      </c>
      <c r="K123" s="14">
        <v>3.2000000000000001E-2</v>
      </c>
      <c r="L123" s="14">
        <v>38.802</v>
      </c>
      <c r="M123" s="2"/>
      <c r="N123" s="13">
        <f t="shared" si="1"/>
        <v>4.3559999999999999</v>
      </c>
    </row>
    <row r="124" spans="1:14" x14ac:dyDescent="0.35">
      <c r="A124" s="15">
        <v>120</v>
      </c>
      <c r="B124" s="2" t="s">
        <v>409</v>
      </c>
      <c r="C124" s="2" t="s">
        <v>410</v>
      </c>
      <c r="D124" s="14">
        <v>0</v>
      </c>
      <c r="E124" s="14">
        <v>1.6E-2</v>
      </c>
      <c r="F124" s="14">
        <v>0</v>
      </c>
      <c r="G124" s="14">
        <v>8.9999999999999993E-3</v>
      </c>
      <c r="H124" s="14">
        <v>4.2999999999999997E-2</v>
      </c>
      <c r="I124" s="14">
        <v>0</v>
      </c>
      <c r="J124" s="14">
        <v>0.29499999999999998</v>
      </c>
      <c r="K124" s="14">
        <v>0.59199999999999997</v>
      </c>
      <c r="L124" s="14">
        <v>38.896000000000001</v>
      </c>
      <c r="M124" s="2"/>
      <c r="N124" s="13">
        <f t="shared" si="1"/>
        <v>4.427888888888889</v>
      </c>
    </row>
    <row r="125" spans="1:14" x14ac:dyDescent="0.35">
      <c r="A125" s="15">
        <v>121</v>
      </c>
      <c r="B125" s="2" t="s">
        <v>411</v>
      </c>
      <c r="C125" s="2" t="s">
        <v>412</v>
      </c>
      <c r="D125" s="14">
        <v>0</v>
      </c>
      <c r="E125" s="14">
        <v>0.439</v>
      </c>
      <c r="F125" s="14">
        <v>0.189</v>
      </c>
      <c r="G125" s="14">
        <v>1.6E-2</v>
      </c>
      <c r="H125" s="14">
        <v>1.4E-2</v>
      </c>
      <c r="I125" s="14">
        <v>0.375</v>
      </c>
      <c r="J125" s="14">
        <v>16.529</v>
      </c>
      <c r="K125" s="14">
        <v>1.0049999999999999</v>
      </c>
      <c r="L125" s="14">
        <v>3.16</v>
      </c>
      <c r="M125" s="2"/>
      <c r="N125" s="13">
        <f t="shared" si="1"/>
        <v>2.4141111111111111</v>
      </c>
    </row>
    <row r="126" spans="1:14" x14ac:dyDescent="0.35">
      <c r="A126" s="15">
        <v>122</v>
      </c>
      <c r="B126" s="2" t="s">
        <v>413</v>
      </c>
      <c r="C126" s="2" t="s">
        <v>414</v>
      </c>
      <c r="D126" s="14">
        <v>0</v>
      </c>
      <c r="E126" s="14">
        <v>8.2000000000000003E-2</v>
      </c>
      <c r="F126" s="14">
        <v>0.312</v>
      </c>
      <c r="G126" s="14">
        <v>2.4E-2</v>
      </c>
      <c r="H126" s="14">
        <v>0</v>
      </c>
      <c r="I126" s="14">
        <v>0</v>
      </c>
      <c r="J126" s="14">
        <v>0.29099999999999998</v>
      </c>
      <c r="K126" s="14">
        <v>18.718</v>
      </c>
      <c r="L126" s="14">
        <v>0.22500000000000001</v>
      </c>
      <c r="M126" s="2"/>
      <c r="N126" s="13">
        <f t="shared" si="1"/>
        <v>2.1835555555555555</v>
      </c>
    </row>
    <row r="127" spans="1:14" x14ac:dyDescent="0.35">
      <c r="A127" s="15">
        <v>123</v>
      </c>
      <c r="B127" s="2" t="s">
        <v>415</v>
      </c>
      <c r="C127" s="2" t="s">
        <v>416</v>
      </c>
      <c r="D127" s="14">
        <v>0</v>
      </c>
      <c r="E127" s="14">
        <v>2.468</v>
      </c>
      <c r="F127" s="14">
        <v>0.93600000000000005</v>
      </c>
      <c r="G127" s="14">
        <v>3.008</v>
      </c>
      <c r="H127" s="14">
        <v>7.0000000000000001E-3</v>
      </c>
      <c r="I127" s="14">
        <v>0</v>
      </c>
      <c r="J127" s="14">
        <v>1.9550000000000001</v>
      </c>
      <c r="K127" s="14">
        <v>10.378</v>
      </c>
      <c r="L127" s="14">
        <v>3.6429999999999998</v>
      </c>
      <c r="M127" s="2"/>
      <c r="N127" s="13">
        <f t="shared" si="1"/>
        <v>2.4883333333333333</v>
      </c>
    </row>
    <row r="128" spans="1:14" x14ac:dyDescent="0.35">
      <c r="A128" s="15">
        <v>124</v>
      </c>
      <c r="B128" s="2" t="s">
        <v>417</v>
      </c>
      <c r="C128" s="2" t="s">
        <v>418</v>
      </c>
      <c r="D128" s="14">
        <v>0</v>
      </c>
      <c r="E128" s="14">
        <v>2.2690000000000001</v>
      </c>
      <c r="F128" s="14">
        <v>7.077</v>
      </c>
      <c r="G128" s="14">
        <v>2.84</v>
      </c>
      <c r="H128" s="14">
        <v>0.85799999999999998</v>
      </c>
      <c r="I128" s="14">
        <v>0.46800000000000003</v>
      </c>
      <c r="J128" s="14">
        <v>10.989000000000001</v>
      </c>
      <c r="K128" s="14">
        <v>13.154</v>
      </c>
      <c r="L128" s="14">
        <v>172.983</v>
      </c>
      <c r="M128" s="2"/>
      <c r="N128" s="13">
        <f t="shared" si="1"/>
        <v>23.404222222222224</v>
      </c>
    </row>
    <row r="129" spans="1:14" x14ac:dyDescent="0.35">
      <c r="A129" s="15">
        <v>125</v>
      </c>
      <c r="B129" s="2" t="s">
        <v>419</v>
      </c>
      <c r="C129" s="2" t="s">
        <v>420</v>
      </c>
      <c r="D129" s="14">
        <v>0</v>
      </c>
      <c r="E129" s="14">
        <v>2.7970000000000002</v>
      </c>
      <c r="F129" s="14">
        <v>7.4059999999999997</v>
      </c>
      <c r="G129" s="14">
        <v>2.9380000000000002</v>
      </c>
      <c r="H129" s="14">
        <v>2E-3</v>
      </c>
      <c r="I129" s="14">
        <v>1.1240000000000001</v>
      </c>
      <c r="J129" s="14">
        <v>0.57299999999999995</v>
      </c>
      <c r="K129" s="14">
        <v>17.024999999999999</v>
      </c>
      <c r="L129" s="14">
        <v>0.156</v>
      </c>
      <c r="M129" s="2"/>
      <c r="N129" s="13">
        <f t="shared" si="1"/>
        <v>3.5578888888888889</v>
      </c>
    </row>
    <row r="130" spans="1:14" x14ac:dyDescent="0.35">
      <c r="A130" s="15">
        <v>126</v>
      </c>
      <c r="B130" s="2" t="s">
        <v>421</v>
      </c>
      <c r="C130" s="2" t="s">
        <v>422</v>
      </c>
      <c r="D130" s="14">
        <v>0</v>
      </c>
      <c r="E130" s="14">
        <v>1.6E-2</v>
      </c>
      <c r="F130" s="14">
        <v>0</v>
      </c>
      <c r="G130" s="14">
        <v>2.5000000000000001E-2</v>
      </c>
      <c r="H130" s="14">
        <v>4.8000000000000001E-2</v>
      </c>
      <c r="I130" s="14">
        <v>0</v>
      </c>
      <c r="J130" s="14">
        <v>0.219</v>
      </c>
      <c r="K130" s="14">
        <v>0.38</v>
      </c>
      <c r="L130" s="14">
        <v>38.805999999999997</v>
      </c>
      <c r="M130" s="2"/>
      <c r="N130" s="13">
        <f t="shared" si="1"/>
        <v>4.3882222222222218</v>
      </c>
    </row>
    <row r="131" spans="1:14" x14ac:dyDescent="0.35">
      <c r="A131" s="15">
        <v>127</v>
      </c>
      <c r="B131" s="2" t="s">
        <v>423</v>
      </c>
      <c r="C131" s="2" t="s">
        <v>424</v>
      </c>
      <c r="D131" s="14">
        <v>0</v>
      </c>
      <c r="E131" s="14">
        <v>1.089</v>
      </c>
      <c r="F131" s="14">
        <v>6.7060000000000004</v>
      </c>
      <c r="G131" s="14">
        <v>1.083</v>
      </c>
      <c r="H131" s="14">
        <v>5.2999999999999999E-2</v>
      </c>
      <c r="I131" s="14">
        <v>2.9489999999999998</v>
      </c>
      <c r="J131" s="14">
        <v>25.553999999999998</v>
      </c>
      <c r="K131" s="14">
        <v>0.67900000000000005</v>
      </c>
      <c r="L131" s="14">
        <v>3.593</v>
      </c>
      <c r="M131" s="2"/>
      <c r="N131" s="13">
        <f t="shared" si="1"/>
        <v>4.6340000000000003</v>
      </c>
    </row>
    <row r="132" spans="1:14" x14ac:dyDescent="0.35">
      <c r="A132" s="15">
        <v>128</v>
      </c>
      <c r="B132" s="2" t="s">
        <v>425</v>
      </c>
      <c r="C132" s="2" t="s">
        <v>426</v>
      </c>
      <c r="D132" s="14">
        <v>0</v>
      </c>
      <c r="E132" s="14">
        <v>4.7E-2</v>
      </c>
      <c r="F132" s="14">
        <v>1.75</v>
      </c>
      <c r="G132" s="14">
        <v>0.154</v>
      </c>
      <c r="H132" s="14">
        <v>0</v>
      </c>
      <c r="I132" s="14">
        <v>2.5750000000000002</v>
      </c>
      <c r="J132" s="14">
        <v>14.66</v>
      </c>
      <c r="K132" s="14">
        <v>0.373</v>
      </c>
      <c r="L132" s="14">
        <v>3.552</v>
      </c>
      <c r="M132" s="2"/>
      <c r="N132" s="13">
        <f t="shared" si="1"/>
        <v>2.5678888888888891</v>
      </c>
    </row>
    <row r="133" spans="1:14" x14ac:dyDescent="0.35">
      <c r="A133" s="15">
        <v>129</v>
      </c>
      <c r="B133" s="2" t="s">
        <v>427</v>
      </c>
      <c r="C133" s="2" t="s">
        <v>428</v>
      </c>
      <c r="D133" s="14">
        <v>0</v>
      </c>
      <c r="E133" s="14">
        <v>0.41099999999999998</v>
      </c>
      <c r="F133" s="14">
        <v>0.39300000000000002</v>
      </c>
      <c r="G133" s="14">
        <v>0.26400000000000001</v>
      </c>
      <c r="H133" s="14">
        <v>0.123</v>
      </c>
      <c r="I133" s="14">
        <v>1.1240000000000001</v>
      </c>
      <c r="J133" s="14">
        <v>0.29599999999999999</v>
      </c>
      <c r="K133" s="14">
        <v>1.1839999999999999</v>
      </c>
      <c r="L133" s="14">
        <v>15.379</v>
      </c>
      <c r="M133" s="2"/>
      <c r="N133" s="13">
        <f t="shared" ref="N133:N196" si="2">AVERAGE(D133:L133)</f>
        <v>2.1304444444444446</v>
      </c>
    </row>
    <row r="134" spans="1:14" x14ac:dyDescent="0.35">
      <c r="A134" s="15">
        <v>130</v>
      </c>
      <c r="B134" s="2" t="s">
        <v>429</v>
      </c>
      <c r="C134" s="2" t="s">
        <v>430</v>
      </c>
      <c r="D134" s="14">
        <v>0</v>
      </c>
      <c r="E134" s="14">
        <v>0.98699999999999999</v>
      </c>
      <c r="F134" s="14">
        <v>0.46800000000000003</v>
      </c>
      <c r="G134" s="14">
        <v>1.1279999999999999</v>
      </c>
      <c r="H134" s="14">
        <v>0</v>
      </c>
      <c r="I134" s="14">
        <v>0</v>
      </c>
      <c r="J134" s="14">
        <v>3.375</v>
      </c>
      <c r="K134" s="14">
        <v>17.806000000000001</v>
      </c>
      <c r="L134" s="14">
        <v>1.6870000000000001</v>
      </c>
      <c r="M134" s="2"/>
      <c r="N134" s="13">
        <f t="shared" si="2"/>
        <v>2.8278888888888893</v>
      </c>
    </row>
    <row r="135" spans="1:14" x14ac:dyDescent="0.35">
      <c r="A135" s="15">
        <v>131</v>
      </c>
      <c r="B135" s="2" t="s">
        <v>431</v>
      </c>
      <c r="C135" s="2" t="s">
        <v>432</v>
      </c>
      <c r="D135" s="14">
        <v>13.003</v>
      </c>
      <c r="E135" s="14">
        <v>7.6970000000000001</v>
      </c>
      <c r="F135" s="14">
        <v>6.8879999999999999</v>
      </c>
      <c r="G135" s="14">
        <v>6.31</v>
      </c>
      <c r="H135" s="14">
        <v>18.015999999999998</v>
      </c>
      <c r="I135" s="14">
        <v>2.6219999999999999</v>
      </c>
      <c r="J135" s="14">
        <v>13.58</v>
      </c>
      <c r="K135" s="14">
        <v>6.46</v>
      </c>
      <c r="L135" s="14">
        <v>6.4020000000000001</v>
      </c>
      <c r="M135" s="2"/>
      <c r="N135" s="13">
        <f t="shared" si="2"/>
        <v>8.9975555555555555</v>
      </c>
    </row>
    <row r="136" spans="1:14" x14ac:dyDescent="0.35">
      <c r="A136" s="15">
        <v>132</v>
      </c>
      <c r="B136" s="2" t="s">
        <v>433</v>
      </c>
      <c r="C136" s="2" t="s">
        <v>434</v>
      </c>
      <c r="D136" s="14">
        <v>17.818999999999999</v>
      </c>
      <c r="E136" s="14">
        <v>3.3279999999999998</v>
      </c>
      <c r="F136" s="14">
        <v>2.5470000000000002</v>
      </c>
      <c r="G136" s="14">
        <v>0.78500000000000003</v>
      </c>
      <c r="H136" s="14">
        <v>3.2000000000000001E-2</v>
      </c>
      <c r="I136" s="14">
        <v>0</v>
      </c>
      <c r="J136" s="14">
        <v>0.97499999999999998</v>
      </c>
      <c r="K136" s="14">
        <v>7.133</v>
      </c>
      <c r="L136" s="14">
        <v>2.637</v>
      </c>
      <c r="M136" s="2"/>
      <c r="N136" s="13">
        <f t="shared" si="2"/>
        <v>3.9173333333333336</v>
      </c>
    </row>
    <row r="137" spans="1:14" x14ac:dyDescent="0.35">
      <c r="A137" s="15">
        <v>133</v>
      </c>
      <c r="B137" s="2" t="s">
        <v>435</v>
      </c>
      <c r="C137" s="2" t="s">
        <v>436</v>
      </c>
      <c r="D137" s="14">
        <v>0</v>
      </c>
      <c r="E137" s="14">
        <v>0.439</v>
      </c>
      <c r="F137" s="14">
        <v>1.56</v>
      </c>
      <c r="G137" s="14">
        <v>0.52900000000000003</v>
      </c>
      <c r="H137" s="14">
        <v>0.10100000000000001</v>
      </c>
      <c r="I137" s="14">
        <v>0</v>
      </c>
      <c r="J137" s="14">
        <v>2.9000000000000001E-2</v>
      </c>
      <c r="K137" s="14">
        <v>2.0739999999999998</v>
      </c>
      <c r="L137" s="14">
        <v>10.647</v>
      </c>
      <c r="M137" s="2"/>
      <c r="N137" s="13">
        <f t="shared" si="2"/>
        <v>1.7087777777777777</v>
      </c>
    </row>
    <row r="138" spans="1:14" x14ac:dyDescent="0.35">
      <c r="A138" s="15">
        <v>134</v>
      </c>
      <c r="B138" s="2" t="s">
        <v>437</v>
      </c>
      <c r="C138" s="2" t="s">
        <v>438</v>
      </c>
      <c r="D138" s="14">
        <v>0</v>
      </c>
      <c r="E138" s="14">
        <v>0.439</v>
      </c>
      <c r="F138" s="14">
        <v>1.56</v>
      </c>
      <c r="G138" s="14">
        <v>0.52900000000000003</v>
      </c>
      <c r="H138" s="14">
        <v>0.10100000000000001</v>
      </c>
      <c r="I138" s="14">
        <v>0</v>
      </c>
      <c r="J138" s="14">
        <v>2.9000000000000001E-2</v>
      </c>
      <c r="K138" s="14">
        <v>2.117</v>
      </c>
      <c r="L138" s="14">
        <v>10.643000000000001</v>
      </c>
      <c r="M138" s="2"/>
      <c r="N138" s="13">
        <f t="shared" si="2"/>
        <v>1.7131111111111113</v>
      </c>
    </row>
    <row r="139" spans="1:14" x14ac:dyDescent="0.35">
      <c r="A139" s="15">
        <v>135</v>
      </c>
      <c r="B139" s="2" t="s">
        <v>439</v>
      </c>
      <c r="C139" s="2" t="s">
        <v>440</v>
      </c>
      <c r="D139" s="14">
        <v>0</v>
      </c>
      <c r="E139" s="14">
        <v>0.42199999999999999</v>
      </c>
      <c r="F139" s="14">
        <v>1.56</v>
      </c>
      <c r="G139" s="14">
        <v>0.53300000000000003</v>
      </c>
      <c r="H139" s="14">
        <v>0.106</v>
      </c>
      <c r="I139" s="14">
        <v>0</v>
      </c>
      <c r="J139" s="14">
        <v>1.4999999999999999E-2</v>
      </c>
      <c r="K139" s="14">
        <v>2.0529999999999999</v>
      </c>
      <c r="L139" s="14">
        <v>10.378</v>
      </c>
      <c r="M139" s="2"/>
      <c r="N139" s="13">
        <f t="shared" si="2"/>
        <v>1.6741111111111111</v>
      </c>
    </row>
    <row r="140" spans="1:14" x14ac:dyDescent="0.35">
      <c r="A140" s="15">
        <v>136</v>
      </c>
      <c r="B140" s="2" t="s">
        <v>441</v>
      </c>
      <c r="C140" s="2" t="s">
        <v>442</v>
      </c>
      <c r="D140" s="14">
        <v>80.492000000000004</v>
      </c>
      <c r="E140" s="14">
        <v>120.80500000000001</v>
      </c>
      <c r="F140" s="14">
        <v>48.539000000000001</v>
      </c>
      <c r="G140" s="14">
        <v>18.515999999999998</v>
      </c>
      <c r="H140" s="14">
        <v>20.238</v>
      </c>
      <c r="I140" s="14">
        <v>21.628</v>
      </c>
      <c r="J140" s="14">
        <v>111.14</v>
      </c>
      <c r="K140" s="14">
        <v>53.482999999999997</v>
      </c>
      <c r="L140" s="14">
        <v>154.55699999999999</v>
      </c>
      <c r="M140" s="2"/>
      <c r="N140" s="13">
        <f t="shared" si="2"/>
        <v>69.933111111111117</v>
      </c>
    </row>
    <row r="141" spans="1:14" x14ac:dyDescent="0.35">
      <c r="A141" s="15">
        <v>137</v>
      </c>
      <c r="B141" s="2" t="s">
        <v>443</v>
      </c>
      <c r="C141" s="2" t="s">
        <v>444</v>
      </c>
      <c r="D141" s="14">
        <v>631.67499999999995</v>
      </c>
      <c r="E141" s="14">
        <v>3281.6550000000002</v>
      </c>
      <c r="F141" s="14">
        <v>2841.0259999999998</v>
      </c>
      <c r="G141" s="14">
        <v>6318.527</v>
      </c>
      <c r="H141" s="14">
        <v>81.438000000000002</v>
      </c>
      <c r="I141" s="14">
        <v>15384.056</v>
      </c>
      <c r="J141" s="14">
        <v>93516.695999999996</v>
      </c>
      <c r="K141" s="14">
        <v>106007.80899999999</v>
      </c>
      <c r="L141" s="14">
        <v>116569.833</v>
      </c>
      <c r="M141" s="2"/>
      <c r="N141" s="13">
        <f t="shared" si="2"/>
        <v>38292.523888888885</v>
      </c>
    </row>
    <row r="142" spans="1:14" x14ac:dyDescent="0.35">
      <c r="A142" s="15">
        <v>138</v>
      </c>
      <c r="B142" s="2" t="s">
        <v>445</v>
      </c>
      <c r="C142" s="2" t="s">
        <v>446</v>
      </c>
      <c r="D142" s="14">
        <v>11.179</v>
      </c>
      <c r="E142" s="14">
        <v>5.0999999999999996</v>
      </c>
      <c r="F142" s="14">
        <v>0</v>
      </c>
      <c r="G142" s="14">
        <v>9.4E-2</v>
      </c>
      <c r="H142" s="14">
        <v>11.175000000000001</v>
      </c>
      <c r="I142" s="14">
        <v>75.277000000000001</v>
      </c>
      <c r="J142" s="14">
        <v>0.186</v>
      </c>
      <c r="K142" s="14">
        <v>2.5000000000000001E-2</v>
      </c>
      <c r="L142" s="14">
        <v>1.7000000000000001E-2</v>
      </c>
      <c r="M142" s="2"/>
      <c r="N142" s="13">
        <f t="shared" si="2"/>
        <v>11.450333333333335</v>
      </c>
    </row>
    <row r="143" spans="1:14" x14ac:dyDescent="0.35">
      <c r="A143" s="15">
        <v>139</v>
      </c>
      <c r="B143" s="2" t="s">
        <v>447</v>
      </c>
      <c r="C143" s="2" t="s">
        <v>448</v>
      </c>
      <c r="D143" s="14">
        <v>85.26</v>
      </c>
      <c r="E143" s="14">
        <v>0</v>
      </c>
      <c r="F143" s="14">
        <v>0.312</v>
      </c>
      <c r="G143" s="14">
        <v>0</v>
      </c>
      <c r="H143" s="14">
        <v>0.19800000000000001</v>
      </c>
      <c r="I143" s="14">
        <v>48.874000000000002</v>
      </c>
      <c r="J143" s="14">
        <v>0.23300000000000001</v>
      </c>
      <c r="K143" s="14">
        <v>2.5000000000000001E-2</v>
      </c>
      <c r="L143" s="14">
        <v>1.7000000000000001E-2</v>
      </c>
      <c r="M143" s="2"/>
      <c r="N143" s="13">
        <f t="shared" si="2"/>
        <v>14.991000000000001</v>
      </c>
    </row>
    <row r="144" spans="1:14" x14ac:dyDescent="0.35">
      <c r="A144" s="15">
        <v>140</v>
      </c>
      <c r="B144" s="2" t="s">
        <v>449</v>
      </c>
      <c r="C144" s="2" t="s">
        <v>450</v>
      </c>
      <c r="D144" s="14">
        <v>307.77</v>
      </c>
      <c r="E144" s="14">
        <v>41.021999999999998</v>
      </c>
      <c r="F144" s="14">
        <v>110.157</v>
      </c>
      <c r="G144" s="14">
        <v>22.512</v>
      </c>
      <c r="H144" s="14">
        <v>232.01599999999999</v>
      </c>
      <c r="I144" s="14">
        <v>86.043000000000006</v>
      </c>
      <c r="J144" s="14">
        <v>110.498</v>
      </c>
      <c r="K144" s="14">
        <v>130.34899999999999</v>
      </c>
      <c r="L144" s="14">
        <v>581.91700000000003</v>
      </c>
      <c r="M144" s="2"/>
      <c r="N144" s="13">
        <f t="shared" si="2"/>
        <v>180.2537777777778</v>
      </c>
    </row>
    <row r="145" spans="1:14" x14ac:dyDescent="0.35">
      <c r="A145" s="15">
        <v>141</v>
      </c>
      <c r="B145" s="2" t="s">
        <v>451</v>
      </c>
      <c r="C145" s="2" t="s">
        <v>452</v>
      </c>
      <c r="D145" s="14">
        <v>40.265000000000001</v>
      </c>
      <c r="E145" s="14">
        <v>7.335</v>
      </c>
      <c r="F145" s="14">
        <v>8.2919999999999998</v>
      </c>
      <c r="G145" s="14">
        <v>2.0920000000000001</v>
      </c>
      <c r="H145" s="14">
        <v>7.4340000000000002</v>
      </c>
      <c r="I145" s="14">
        <v>4.915</v>
      </c>
      <c r="J145" s="14">
        <v>0.89700000000000002</v>
      </c>
      <c r="K145" s="14">
        <v>2.3069999999999999</v>
      </c>
      <c r="L145" s="14">
        <v>3.72</v>
      </c>
      <c r="M145" s="2"/>
      <c r="N145" s="13">
        <f t="shared" si="2"/>
        <v>8.5841111111111132</v>
      </c>
    </row>
    <row r="146" spans="1:14" x14ac:dyDescent="0.35">
      <c r="A146" s="15">
        <v>142</v>
      </c>
      <c r="B146" s="2" t="s">
        <v>453</v>
      </c>
      <c r="C146" s="2" t="s">
        <v>454</v>
      </c>
      <c r="D146" s="14">
        <v>0</v>
      </c>
      <c r="E146" s="14">
        <v>0.69899999999999995</v>
      </c>
      <c r="F146" s="14">
        <v>0.61099999999999999</v>
      </c>
      <c r="G146" s="14">
        <v>0.49399999999999999</v>
      </c>
      <c r="H146" s="14">
        <v>2.774</v>
      </c>
      <c r="I146" s="14">
        <v>0</v>
      </c>
      <c r="J146" s="14">
        <v>2.0950000000000002</v>
      </c>
      <c r="K146" s="14">
        <v>23.385000000000002</v>
      </c>
      <c r="L146" s="14">
        <v>0.46700000000000003</v>
      </c>
      <c r="M146" s="2"/>
      <c r="N146" s="13">
        <f t="shared" si="2"/>
        <v>3.3916666666666666</v>
      </c>
    </row>
    <row r="147" spans="1:14" x14ac:dyDescent="0.35">
      <c r="A147" s="15">
        <v>143</v>
      </c>
      <c r="B147" s="2" t="s">
        <v>455</v>
      </c>
      <c r="C147" s="2" t="s">
        <v>456</v>
      </c>
      <c r="D147" s="14">
        <v>0</v>
      </c>
      <c r="E147" s="14">
        <v>0.42499999999999999</v>
      </c>
      <c r="F147" s="14">
        <v>0.56899999999999995</v>
      </c>
      <c r="G147" s="14">
        <v>0.32</v>
      </c>
      <c r="H147" s="14">
        <v>0.17</v>
      </c>
      <c r="I147" s="14">
        <v>0.08</v>
      </c>
      <c r="J147" s="14">
        <v>0.41099999999999998</v>
      </c>
      <c r="K147" s="14">
        <v>0.623</v>
      </c>
      <c r="L147" s="14">
        <v>11.164999999999999</v>
      </c>
      <c r="M147" s="2"/>
      <c r="N147" s="13">
        <f t="shared" si="2"/>
        <v>1.529222222222222</v>
      </c>
    </row>
    <row r="148" spans="1:14" x14ac:dyDescent="0.35">
      <c r="A148" s="15">
        <v>144</v>
      </c>
      <c r="B148" s="2" t="s">
        <v>457</v>
      </c>
      <c r="C148" s="2" t="s">
        <v>458</v>
      </c>
      <c r="D148" s="14">
        <v>0</v>
      </c>
      <c r="E148" s="14">
        <v>1.2709999999999999</v>
      </c>
      <c r="F148" s="14">
        <v>2</v>
      </c>
      <c r="G148" s="14">
        <v>0.30599999999999999</v>
      </c>
      <c r="H148" s="14">
        <v>0.20100000000000001</v>
      </c>
      <c r="I148" s="14">
        <v>7.0000000000000007E-2</v>
      </c>
      <c r="J148" s="14">
        <v>2.8490000000000002</v>
      </c>
      <c r="K148" s="14">
        <v>101.629</v>
      </c>
      <c r="L148" s="14">
        <v>10.263999999999999</v>
      </c>
      <c r="M148" s="2"/>
      <c r="N148" s="13">
        <f t="shared" si="2"/>
        <v>13.176666666666668</v>
      </c>
    </row>
    <row r="149" spans="1:14" x14ac:dyDescent="0.35">
      <c r="A149" s="15">
        <v>145</v>
      </c>
      <c r="B149" s="2" t="s">
        <v>459</v>
      </c>
      <c r="C149" s="2" t="s">
        <v>460</v>
      </c>
      <c r="D149" s="14">
        <v>26.329000000000001</v>
      </c>
      <c r="E149" s="14">
        <v>21.878</v>
      </c>
      <c r="F149" s="14">
        <v>17.803999999999998</v>
      </c>
      <c r="G149" s="14">
        <v>10.646000000000001</v>
      </c>
      <c r="H149" s="14">
        <v>9.8140000000000001</v>
      </c>
      <c r="I149" s="14">
        <v>5.056</v>
      </c>
      <c r="J149" s="14">
        <v>56.465000000000003</v>
      </c>
      <c r="K149" s="14">
        <v>21.472999999999999</v>
      </c>
      <c r="L149" s="14">
        <v>86.024000000000001</v>
      </c>
      <c r="M149" s="2"/>
      <c r="N149" s="13">
        <f t="shared" si="2"/>
        <v>28.387666666666671</v>
      </c>
    </row>
    <row r="150" spans="1:14" x14ac:dyDescent="0.35">
      <c r="A150" s="15">
        <v>146</v>
      </c>
      <c r="B150" s="2" t="s">
        <v>461</v>
      </c>
      <c r="C150" s="2" t="s">
        <v>462</v>
      </c>
      <c r="D150" s="14">
        <v>9.7579999999999991</v>
      </c>
      <c r="E150" s="14">
        <v>20.23</v>
      </c>
      <c r="F150" s="14">
        <v>15.561999999999999</v>
      </c>
      <c r="G150" s="14">
        <v>28.151</v>
      </c>
      <c r="H150" s="14">
        <v>10.709</v>
      </c>
      <c r="I150" s="14">
        <v>32.441000000000003</v>
      </c>
      <c r="J150" s="14">
        <v>176.614</v>
      </c>
      <c r="K150" s="14">
        <v>1130.6980000000001</v>
      </c>
      <c r="L150" s="14">
        <v>261.32299999999998</v>
      </c>
      <c r="M150" s="2"/>
      <c r="N150" s="13">
        <f t="shared" si="2"/>
        <v>187.2762222222222</v>
      </c>
    </row>
    <row r="151" spans="1:14" x14ac:dyDescent="0.35">
      <c r="A151" s="15">
        <v>147</v>
      </c>
      <c r="B151" s="2" t="s">
        <v>463</v>
      </c>
      <c r="C151" s="2" t="s">
        <v>464</v>
      </c>
      <c r="D151" s="14">
        <v>67.902000000000001</v>
      </c>
      <c r="E151" s="14">
        <v>14.656000000000001</v>
      </c>
      <c r="F151" s="14">
        <v>3.9710000000000001</v>
      </c>
      <c r="G151" s="14">
        <v>2.5059999999999998</v>
      </c>
      <c r="H151" s="14">
        <v>0.92200000000000004</v>
      </c>
      <c r="I151" s="14">
        <v>1.6850000000000001</v>
      </c>
      <c r="J151" s="14">
        <v>1.2649999999999999</v>
      </c>
      <c r="K151" s="14">
        <v>3.7850000000000001</v>
      </c>
      <c r="L151" s="14">
        <v>16.821999999999999</v>
      </c>
      <c r="M151" s="2"/>
      <c r="N151" s="13">
        <f t="shared" si="2"/>
        <v>12.612666666666668</v>
      </c>
    </row>
    <row r="152" spans="1:14" x14ac:dyDescent="0.35">
      <c r="A152" s="15">
        <v>148</v>
      </c>
      <c r="B152" s="2" t="s">
        <v>465</v>
      </c>
      <c r="C152" s="2" t="s">
        <v>466</v>
      </c>
      <c r="D152" s="14">
        <v>117.651</v>
      </c>
      <c r="E152" s="14">
        <v>134.137</v>
      </c>
      <c r="F152" s="14">
        <v>1.288</v>
      </c>
      <c r="G152" s="14">
        <v>0.27800000000000002</v>
      </c>
      <c r="H152" s="14">
        <v>93.677000000000007</v>
      </c>
      <c r="I152" s="14">
        <v>478.05599999999998</v>
      </c>
      <c r="J152" s="14">
        <v>2.9529999999999998</v>
      </c>
      <c r="K152" s="14">
        <v>4.282</v>
      </c>
      <c r="L152" s="14">
        <v>5.2549999999999999</v>
      </c>
      <c r="M152" s="2"/>
      <c r="N152" s="13">
        <f t="shared" si="2"/>
        <v>93.064111111111117</v>
      </c>
    </row>
    <row r="153" spans="1:14" x14ac:dyDescent="0.35">
      <c r="A153" s="15">
        <v>149</v>
      </c>
      <c r="B153" s="2" t="s">
        <v>467</v>
      </c>
      <c r="C153" s="2" t="s">
        <v>468</v>
      </c>
      <c r="D153" s="14">
        <v>0</v>
      </c>
      <c r="E153" s="14">
        <v>52.466000000000001</v>
      </c>
      <c r="F153" s="14">
        <v>7.8E-2</v>
      </c>
      <c r="G153" s="14">
        <v>0.28899999999999998</v>
      </c>
      <c r="H153" s="14">
        <v>0.14799999999999999</v>
      </c>
      <c r="I153" s="14">
        <v>0.28100000000000003</v>
      </c>
      <c r="J153" s="14">
        <v>2.9000000000000001E-2</v>
      </c>
      <c r="K153" s="14">
        <v>3.3000000000000002E-2</v>
      </c>
      <c r="L153" s="14">
        <v>0.152</v>
      </c>
      <c r="M153" s="2"/>
      <c r="N153" s="13">
        <f t="shared" si="2"/>
        <v>5.9417777777777792</v>
      </c>
    </row>
    <row r="154" spans="1:14" x14ac:dyDescent="0.35">
      <c r="A154" s="15">
        <v>150</v>
      </c>
      <c r="B154" s="2" t="s">
        <v>469</v>
      </c>
      <c r="C154" s="2" t="s">
        <v>470</v>
      </c>
      <c r="D154" s="14">
        <v>990.21600000000001</v>
      </c>
      <c r="E154" s="14">
        <v>547.375</v>
      </c>
      <c r="F154" s="14">
        <v>247.905</v>
      </c>
      <c r="G154" s="14">
        <v>788.56100000000004</v>
      </c>
      <c r="H154" s="14">
        <v>1452.76</v>
      </c>
      <c r="I154" s="14">
        <v>748.83799999999997</v>
      </c>
      <c r="J154" s="14">
        <v>2287.777</v>
      </c>
      <c r="K154" s="14">
        <v>1477.922</v>
      </c>
      <c r="L154" s="14">
        <v>1605.492</v>
      </c>
      <c r="M154" s="2"/>
      <c r="N154" s="13">
        <f t="shared" si="2"/>
        <v>1127.4273333333333</v>
      </c>
    </row>
    <row r="155" spans="1:14" x14ac:dyDescent="0.35">
      <c r="A155" s="15">
        <v>151</v>
      </c>
      <c r="B155" s="2" t="s">
        <v>471</v>
      </c>
      <c r="C155" s="2" t="s">
        <v>472</v>
      </c>
      <c r="D155" s="14">
        <v>13.747999999999999</v>
      </c>
      <c r="E155" s="14">
        <v>6.26</v>
      </c>
      <c r="F155" s="14">
        <v>8.2349999999999994</v>
      </c>
      <c r="G155" s="14">
        <v>5.4089999999999998</v>
      </c>
      <c r="H155" s="14">
        <v>4.3029999999999999</v>
      </c>
      <c r="I155" s="14">
        <v>8.4269999999999996</v>
      </c>
      <c r="J155" s="14">
        <v>41.460999999999999</v>
      </c>
      <c r="K155" s="14">
        <v>58.317</v>
      </c>
      <c r="L155" s="14">
        <v>55.613999999999997</v>
      </c>
      <c r="M155" s="2"/>
      <c r="N155" s="13">
        <f t="shared" si="2"/>
        <v>22.419333333333334</v>
      </c>
    </row>
    <row r="156" spans="1:14" x14ac:dyDescent="0.35">
      <c r="A156" s="15">
        <v>152</v>
      </c>
      <c r="B156" s="2" t="s">
        <v>473</v>
      </c>
      <c r="C156" s="2" t="s">
        <v>474</v>
      </c>
      <c r="D156" s="14">
        <v>0.81200000000000006</v>
      </c>
      <c r="E156" s="14">
        <v>6.26</v>
      </c>
      <c r="F156" s="14">
        <v>0.48599999999999999</v>
      </c>
      <c r="G156" s="14">
        <v>0.13700000000000001</v>
      </c>
      <c r="H156" s="14">
        <v>1.1020000000000001</v>
      </c>
      <c r="I156" s="14">
        <v>9.9640000000000004</v>
      </c>
      <c r="J156" s="14">
        <v>0.90900000000000003</v>
      </c>
      <c r="K156" s="14">
        <v>3.1E-2</v>
      </c>
      <c r="L156" s="14">
        <v>195.57</v>
      </c>
      <c r="M156" s="2"/>
      <c r="N156" s="13">
        <f t="shared" si="2"/>
        <v>23.918999999999997</v>
      </c>
    </row>
    <row r="157" spans="1:14" x14ac:dyDescent="0.35">
      <c r="A157" s="15">
        <v>153</v>
      </c>
      <c r="B157" s="2" t="s">
        <v>475</v>
      </c>
      <c r="C157" s="2" t="s">
        <v>476</v>
      </c>
      <c r="D157" s="14">
        <v>26.37</v>
      </c>
      <c r="E157" s="14">
        <v>4.9130000000000003</v>
      </c>
      <c r="F157" s="14">
        <v>3.3330000000000002</v>
      </c>
      <c r="G157" s="14">
        <v>1.4930000000000001</v>
      </c>
      <c r="H157" s="14">
        <v>1.5169999999999999</v>
      </c>
      <c r="I157" s="14">
        <v>13.901</v>
      </c>
      <c r="J157" s="14">
        <v>9.8000000000000007</v>
      </c>
      <c r="K157" s="14">
        <v>7.5380000000000003</v>
      </c>
      <c r="L157" s="14">
        <v>86.253</v>
      </c>
      <c r="M157" s="2"/>
      <c r="N157" s="13">
        <f t="shared" si="2"/>
        <v>17.235333333333333</v>
      </c>
    </row>
    <row r="158" spans="1:14" x14ac:dyDescent="0.35">
      <c r="A158" s="15">
        <v>154</v>
      </c>
      <c r="B158" s="2" t="s">
        <v>477</v>
      </c>
      <c r="C158" s="2" t="s">
        <v>478</v>
      </c>
      <c r="D158" s="14">
        <v>218.18700000000001</v>
      </c>
      <c r="E158" s="14">
        <v>123.456</v>
      </c>
      <c r="F158" s="14">
        <v>40.241999999999997</v>
      </c>
      <c r="G158" s="14">
        <v>21.305</v>
      </c>
      <c r="H158" s="14">
        <v>92.527000000000001</v>
      </c>
      <c r="I158" s="14">
        <v>199.923</v>
      </c>
      <c r="J158" s="14">
        <v>76.260000000000005</v>
      </c>
      <c r="K158" s="14">
        <v>42.256</v>
      </c>
      <c r="L158" s="14">
        <v>770.26199999999994</v>
      </c>
      <c r="M158" s="2"/>
      <c r="N158" s="13">
        <f t="shared" si="2"/>
        <v>176.04644444444446</v>
      </c>
    </row>
    <row r="159" spans="1:14" x14ac:dyDescent="0.35">
      <c r="A159" s="15">
        <v>155</v>
      </c>
      <c r="B159" s="2" t="s">
        <v>479</v>
      </c>
      <c r="C159" s="2" t="s">
        <v>480</v>
      </c>
      <c r="D159" s="14">
        <v>3.6040000000000001</v>
      </c>
      <c r="E159" s="14">
        <v>50.591000000000001</v>
      </c>
      <c r="F159" s="14">
        <v>7.0759999999999996</v>
      </c>
      <c r="G159" s="14">
        <v>15.573</v>
      </c>
      <c r="H159" s="14">
        <v>2.073</v>
      </c>
      <c r="I159" s="14">
        <v>83.376000000000005</v>
      </c>
      <c r="J159" s="14">
        <v>188.667</v>
      </c>
      <c r="K159" s="14">
        <v>400.69600000000003</v>
      </c>
      <c r="L159" s="14">
        <v>175.417</v>
      </c>
      <c r="M159" s="2"/>
      <c r="N159" s="13">
        <f t="shared" si="2"/>
        <v>103.00811111111112</v>
      </c>
    </row>
    <row r="160" spans="1:14" x14ac:dyDescent="0.35">
      <c r="A160" s="15">
        <v>156</v>
      </c>
      <c r="B160" s="2" t="s">
        <v>481</v>
      </c>
      <c r="C160" s="2" t="s">
        <v>482</v>
      </c>
      <c r="D160" s="14">
        <v>27.23</v>
      </c>
      <c r="E160" s="14">
        <v>16.782</v>
      </c>
      <c r="F160" s="14">
        <v>7.8E-2</v>
      </c>
      <c r="G160" s="14">
        <v>0.11799999999999999</v>
      </c>
      <c r="H160" s="14">
        <v>6.85</v>
      </c>
      <c r="I160" s="14">
        <v>10.673999999999999</v>
      </c>
      <c r="J160" s="14">
        <v>0.17499999999999999</v>
      </c>
      <c r="K160" s="14">
        <v>0.14199999999999999</v>
      </c>
      <c r="L160" s="14">
        <v>2.5999999999999999E-2</v>
      </c>
      <c r="M160" s="2"/>
      <c r="N160" s="13">
        <f t="shared" si="2"/>
        <v>6.897222222222223</v>
      </c>
    </row>
    <row r="161" spans="1:14" x14ac:dyDescent="0.35">
      <c r="A161" s="15">
        <v>157</v>
      </c>
      <c r="B161" s="2" t="s">
        <v>483</v>
      </c>
      <c r="C161" s="2" t="s">
        <v>484</v>
      </c>
      <c r="D161" s="14">
        <v>6.6180000000000003</v>
      </c>
      <c r="E161" s="14">
        <v>19.419</v>
      </c>
      <c r="F161" s="14">
        <v>37.094999999999999</v>
      </c>
      <c r="G161" s="14">
        <v>83.551000000000002</v>
      </c>
      <c r="H161" s="14">
        <v>18.843</v>
      </c>
      <c r="I161" s="14">
        <v>86.14</v>
      </c>
      <c r="J161" s="14">
        <v>515.90899999999999</v>
      </c>
      <c r="K161" s="14">
        <v>2875.6410000000001</v>
      </c>
      <c r="L161" s="14">
        <v>612.69399999999996</v>
      </c>
      <c r="M161" s="2"/>
      <c r="N161" s="13">
        <f t="shared" si="2"/>
        <v>472.87888888888887</v>
      </c>
    </row>
    <row r="162" spans="1:14" x14ac:dyDescent="0.35">
      <c r="A162" s="15">
        <v>158</v>
      </c>
      <c r="B162" s="2" t="s">
        <v>485</v>
      </c>
      <c r="C162" s="2" t="s">
        <v>486</v>
      </c>
      <c r="D162" s="14">
        <v>0</v>
      </c>
      <c r="E162" s="14">
        <v>6.0460000000000003</v>
      </c>
      <c r="F162" s="14">
        <v>4.2889999999999997</v>
      </c>
      <c r="G162" s="14">
        <v>9.6440000000000001</v>
      </c>
      <c r="H162" s="14">
        <v>3.7410000000000001</v>
      </c>
      <c r="I162" s="14">
        <v>11.938000000000001</v>
      </c>
      <c r="J162" s="14">
        <v>115.869</v>
      </c>
      <c r="K162" s="14">
        <v>47.646999999999998</v>
      </c>
      <c r="L162" s="14">
        <v>34.582999999999998</v>
      </c>
      <c r="M162" s="2"/>
      <c r="N162" s="13">
        <f t="shared" si="2"/>
        <v>25.972999999999999</v>
      </c>
    </row>
    <row r="163" spans="1:14" x14ac:dyDescent="0.35">
      <c r="A163" s="15">
        <v>159</v>
      </c>
      <c r="B163" s="2" t="s">
        <v>487</v>
      </c>
      <c r="C163" s="2" t="s">
        <v>488</v>
      </c>
      <c r="D163" s="14">
        <v>0</v>
      </c>
      <c r="E163" s="14">
        <v>0.497</v>
      </c>
      <c r="F163" s="14">
        <v>1.2869999999999999</v>
      </c>
      <c r="G163" s="14">
        <v>0.90100000000000002</v>
      </c>
      <c r="H163" s="14">
        <v>0.48099999999999998</v>
      </c>
      <c r="I163" s="14">
        <v>6.1790000000000003</v>
      </c>
      <c r="J163" s="14">
        <v>48.320999999999998</v>
      </c>
      <c r="K163" s="14">
        <v>190.99</v>
      </c>
      <c r="L163" s="14">
        <v>177.404</v>
      </c>
      <c r="M163" s="2"/>
      <c r="N163" s="13">
        <f t="shared" si="2"/>
        <v>47.34</v>
      </c>
    </row>
    <row r="164" spans="1:14" x14ac:dyDescent="0.35">
      <c r="A164" s="15">
        <v>160</v>
      </c>
      <c r="B164" s="2" t="s">
        <v>489</v>
      </c>
      <c r="C164" s="2" t="s">
        <v>490</v>
      </c>
      <c r="D164" s="14">
        <v>0.46700000000000003</v>
      </c>
      <c r="E164" s="14">
        <v>4.1369999999999996</v>
      </c>
      <c r="F164" s="14">
        <v>0.23400000000000001</v>
      </c>
      <c r="G164" s="14">
        <v>1E-3</v>
      </c>
      <c r="H164" s="14">
        <v>2.6070000000000002</v>
      </c>
      <c r="I164" s="14">
        <v>112.419</v>
      </c>
      <c r="J164" s="14">
        <v>0.42199999999999999</v>
      </c>
      <c r="K164" s="14">
        <v>7.0000000000000001E-3</v>
      </c>
      <c r="L164" s="14">
        <v>4.2000000000000003E-2</v>
      </c>
      <c r="M164" s="2"/>
      <c r="N164" s="13">
        <f t="shared" si="2"/>
        <v>13.370666666666667</v>
      </c>
    </row>
    <row r="165" spans="1:14" x14ac:dyDescent="0.35">
      <c r="A165" s="15">
        <v>161</v>
      </c>
      <c r="B165" s="2" t="s">
        <v>491</v>
      </c>
      <c r="C165" s="2" t="s">
        <v>492</v>
      </c>
      <c r="D165" s="14">
        <v>0</v>
      </c>
      <c r="E165" s="14">
        <v>20.356000000000002</v>
      </c>
      <c r="F165" s="14">
        <v>0</v>
      </c>
      <c r="G165" s="14">
        <v>1.7999999999999999E-2</v>
      </c>
      <c r="H165" s="14">
        <v>3.1859999999999999</v>
      </c>
      <c r="I165" s="14">
        <v>2.3719999999999999</v>
      </c>
      <c r="J165" s="14">
        <v>0</v>
      </c>
      <c r="K165" s="14">
        <v>5.1999999999999998E-2</v>
      </c>
      <c r="L165" s="14">
        <v>0.02</v>
      </c>
      <c r="M165" s="2"/>
      <c r="N165" s="13">
        <f t="shared" si="2"/>
        <v>2.8893333333333335</v>
      </c>
    </row>
    <row r="166" spans="1:14" x14ac:dyDescent="0.35">
      <c r="A166" s="15">
        <v>162</v>
      </c>
      <c r="B166" s="2" t="s">
        <v>493</v>
      </c>
      <c r="C166" s="2" t="s">
        <v>494</v>
      </c>
      <c r="D166" s="14">
        <v>151.74</v>
      </c>
      <c r="E166" s="14">
        <v>86.953999999999994</v>
      </c>
      <c r="F166" s="14">
        <v>23.884</v>
      </c>
      <c r="G166" s="14">
        <v>13.398999999999999</v>
      </c>
      <c r="H166" s="14">
        <v>55.83</v>
      </c>
      <c r="I166" s="14">
        <v>215.41499999999999</v>
      </c>
      <c r="J166" s="14">
        <v>73.823999999999998</v>
      </c>
      <c r="K166" s="14">
        <v>22.87</v>
      </c>
      <c r="L166" s="14">
        <v>546.92999999999995</v>
      </c>
      <c r="M166" s="2"/>
      <c r="N166" s="13">
        <f t="shared" si="2"/>
        <v>132.31622222222222</v>
      </c>
    </row>
    <row r="167" spans="1:14" x14ac:dyDescent="0.35">
      <c r="A167" s="15">
        <v>163</v>
      </c>
      <c r="B167" s="2" t="s">
        <v>495</v>
      </c>
      <c r="C167" s="2" t="s">
        <v>496</v>
      </c>
      <c r="D167" s="14">
        <v>38.933</v>
      </c>
      <c r="E167" s="14">
        <v>80.352999999999994</v>
      </c>
      <c r="F167" s="14">
        <v>2.2170000000000001</v>
      </c>
      <c r="G167" s="14">
        <v>0.42099999999999999</v>
      </c>
      <c r="H167" s="14">
        <v>84.906000000000006</v>
      </c>
      <c r="I167" s="14">
        <v>288.524</v>
      </c>
      <c r="J167" s="14">
        <v>1.877</v>
      </c>
      <c r="K167" s="14">
        <v>0.36699999999999999</v>
      </c>
      <c r="L167" s="14">
        <v>1.7949999999999999</v>
      </c>
      <c r="M167" s="2"/>
      <c r="N167" s="13">
        <f t="shared" si="2"/>
        <v>55.488111111111124</v>
      </c>
    </row>
    <row r="168" spans="1:14" x14ac:dyDescent="0.35">
      <c r="A168" s="15">
        <v>164</v>
      </c>
      <c r="B168" s="2" t="s">
        <v>497</v>
      </c>
      <c r="C168" s="2" t="s">
        <v>498</v>
      </c>
      <c r="D168" s="14">
        <v>0</v>
      </c>
      <c r="E168" s="14">
        <v>3.907</v>
      </c>
      <c r="F168" s="14">
        <v>0.317</v>
      </c>
      <c r="G168" s="14">
        <v>4.7E-2</v>
      </c>
      <c r="H168" s="14">
        <v>32.886000000000003</v>
      </c>
      <c r="I168" s="14">
        <v>0</v>
      </c>
      <c r="J168" s="14">
        <v>0.34899999999999998</v>
      </c>
      <c r="K168" s="14">
        <v>0.53500000000000003</v>
      </c>
      <c r="L168" s="14">
        <v>0.63500000000000001</v>
      </c>
      <c r="M168" s="2"/>
      <c r="N168" s="13">
        <f t="shared" si="2"/>
        <v>4.2973333333333326</v>
      </c>
    </row>
    <row r="169" spans="1:14" x14ac:dyDescent="0.35">
      <c r="A169" s="15">
        <v>165</v>
      </c>
      <c r="B169" s="2" t="s">
        <v>499</v>
      </c>
      <c r="C169" s="2" t="s">
        <v>500</v>
      </c>
      <c r="D169" s="14">
        <v>2.1070000000000002</v>
      </c>
      <c r="E169" s="14">
        <v>0.10199999999999999</v>
      </c>
      <c r="F169" s="14">
        <v>0</v>
      </c>
      <c r="G169" s="14">
        <v>0</v>
      </c>
      <c r="H169" s="14">
        <v>0.16300000000000001</v>
      </c>
      <c r="I169" s="14">
        <v>2.2200000000000002</v>
      </c>
      <c r="J169" s="14">
        <v>1.9E-2</v>
      </c>
      <c r="K169" s="14">
        <v>113.592</v>
      </c>
      <c r="L169" s="14">
        <v>4.0000000000000001E-3</v>
      </c>
      <c r="M169" s="2"/>
      <c r="N169" s="13">
        <f t="shared" si="2"/>
        <v>13.134111111111112</v>
      </c>
    </row>
    <row r="170" spans="1:14" x14ac:dyDescent="0.35">
      <c r="A170" s="15">
        <v>166</v>
      </c>
      <c r="B170" s="2" t="s">
        <v>501</v>
      </c>
      <c r="C170" s="2" t="s">
        <v>502</v>
      </c>
      <c r="D170" s="14">
        <v>366.47899999999998</v>
      </c>
      <c r="E170" s="14">
        <v>260.49200000000002</v>
      </c>
      <c r="F170" s="14">
        <v>8.9550000000000001</v>
      </c>
      <c r="G170" s="14">
        <v>1.2849999999999999</v>
      </c>
      <c r="H170" s="14">
        <v>600.92200000000003</v>
      </c>
      <c r="I170" s="14">
        <v>107.623</v>
      </c>
      <c r="J170" s="14">
        <v>2.9510000000000001</v>
      </c>
      <c r="K170" s="14">
        <v>1.548</v>
      </c>
      <c r="L170" s="14">
        <v>0.84699999999999998</v>
      </c>
      <c r="M170" s="2"/>
      <c r="N170" s="13">
        <f t="shared" si="2"/>
        <v>150.12244444444445</v>
      </c>
    </row>
    <row r="171" spans="1:14" x14ac:dyDescent="0.35">
      <c r="A171" s="15">
        <v>167</v>
      </c>
      <c r="B171" s="2" t="s">
        <v>503</v>
      </c>
      <c r="C171" s="2" t="s">
        <v>504</v>
      </c>
      <c r="D171" s="14">
        <v>3.7749999999999999</v>
      </c>
      <c r="E171" s="14">
        <v>6.6280000000000001</v>
      </c>
      <c r="F171" s="14">
        <v>5.6989999999999998</v>
      </c>
      <c r="G171" s="14">
        <v>4.3970000000000002</v>
      </c>
      <c r="H171" s="14">
        <v>2.319</v>
      </c>
      <c r="I171" s="14">
        <v>21.315000000000001</v>
      </c>
      <c r="J171" s="14">
        <v>49.963000000000001</v>
      </c>
      <c r="K171" s="14">
        <v>47.61</v>
      </c>
      <c r="L171" s="14">
        <v>46.97</v>
      </c>
      <c r="M171" s="2"/>
      <c r="N171" s="13">
        <f t="shared" si="2"/>
        <v>20.964000000000002</v>
      </c>
    </row>
    <row r="172" spans="1:14" x14ac:dyDescent="0.35">
      <c r="A172" s="15">
        <v>168</v>
      </c>
      <c r="B172" s="2" t="s">
        <v>505</v>
      </c>
      <c r="C172" s="2" t="s">
        <v>506</v>
      </c>
      <c r="D172" s="14">
        <v>98.274000000000001</v>
      </c>
      <c r="E172" s="14">
        <v>56.545000000000002</v>
      </c>
      <c r="F172" s="14">
        <v>182.738</v>
      </c>
      <c r="G172" s="14">
        <v>46.058</v>
      </c>
      <c r="H172" s="14">
        <v>63.723999999999997</v>
      </c>
      <c r="I172" s="14">
        <v>74.244</v>
      </c>
      <c r="J172" s="14">
        <v>700.64400000000001</v>
      </c>
      <c r="K172" s="14">
        <v>4.6900000000000004</v>
      </c>
      <c r="L172" s="14">
        <v>391.21499999999997</v>
      </c>
      <c r="M172" s="2"/>
      <c r="N172" s="13">
        <f t="shared" si="2"/>
        <v>179.79244444444441</v>
      </c>
    </row>
    <row r="173" spans="1:14" x14ac:dyDescent="0.35">
      <c r="A173" s="15">
        <v>169</v>
      </c>
      <c r="B173" s="2" t="s">
        <v>507</v>
      </c>
      <c r="C173" s="2" t="s">
        <v>508</v>
      </c>
      <c r="D173" s="14">
        <v>8.9559999999999995</v>
      </c>
      <c r="E173" s="14">
        <v>21.974</v>
      </c>
      <c r="F173" s="14">
        <v>35.128999999999998</v>
      </c>
      <c r="G173" s="14">
        <v>20.904</v>
      </c>
      <c r="H173" s="14">
        <v>1.841</v>
      </c>
      <c r="I173" s="14">
        <v>3.5089999999999999</v>
      </c>
      <c r="J173" s="14">
        <v>0.16400000000000001</v>
      </c>
      <c r="K173" s="14">
        <v>0.13800000000000001</v>
      </c>
      <c r="L173" s="14">
        <v>0.183</v>
      </c>
      <c r="M173" s="2"/>
      <c r="N173" s="13">
        <f t="shared" si="2"/>
        <v>10.31088888888889</v>
      </c>
    </row>
    <row r="174" spans="1:14" x14ac:dyDescent="0.35">
      <c r="A174" s="15">
        <v>170</v>
      </c>
      <c r="B174" s="2" t="s">
        <v>509</v>
      </c>
      <c r="C174" s="2" t="s">
        <v>510</v>
      </c>
      <c r="D174" s="14">
        <v>74.981999999999999</v>
      </c>
      <c r="E174" s="14">
        <v>8.5549999999999997</v>
      </c>
      <c r="F174" s="14">
        <v>8.0389999999999997</v>
      </c>
      <c r="G174" s="14">
        <v>5.6870000000000003</v>
      </c>
      <c r="H174" s="14">
        <v>2.0939999999999999</v>
      </c>
      <c r="I174" s="14">
        <v>4.7750000000000004</v>
      </c>
      <c r="J174" s="14">
        <v>41.521999999999998</v>
      </c>
      <c r="K174" s="14">
        <v>29.492999999999999</v>
      </c>
      <c r="L174" s="14">
        <v>35.420999999999999</v>
      </c>
      <c r="M174" s="2"/>
      <c r="N174" s="13">
        <f t="shared" si="2"/>
        <v>23.396444444444441</v>
      </c>
    </row>
    <row r="175" spans="1:14" x14ac:dyDescent="0.35">
      <c r="A175" s="15">
        <v>171</v>
      </c>
      <c r="B175" s="2" t="s">
        <v>511</v>
      </c>
      <c r="C175" s="2" t="s">
        <v>512</v>
      </c>
      <c r="D175" s="14">
        <v>36.277000000000001</v>
      </c>
      <c r="E175" s="14">
        <v>69.531000000000006</v>
      </c>
      <c r="F175" s="14">
        <v>18.731000000000002</v>
      </c>
      <c r="G175" s="14">
        <v>9.5549999999999997</v>
      </c>
      <c r="H175" s="14">
        <v>8.6639999999999997</v>
      </c>
      <c r="I175" s="14">
        <v>15.561</v>
      </c>
      <c r="J175" s="14">
        <v>5.1580000000000004</v>
      </c>
      <c r="K175" s="14">
        <v>1193.5160000000001</v>
      </c>
      <c r="L175" s="14">
        <v>14</v>
      </c>
      <c r="M175" s="2"/>
      <c r="N175" s="13">
        <f t="shared" si="2"/>
        <v>152.33255555555559</v>
      </c>
    </row>
    <row r="176" spans="1:14" x14ac:dyDescent="0.35">
      <c r="A176" s="15">
        <v>172</v>
      </c>
      <c r="B176" s="2" t="s">
        <v>513</v>
      </c>
      <c r="C176" s="2" t="s">
        <v>514</v>
      </c>
      <c r="D176" s="14">
        <v>14.093</v>
      </c>
      <c r="E176" s="14">
        <v>24.178000000000001</v>
      </c>
      <c r="F176" s="14">
        <v>0.46800000000000003</v>
      </c>
      <c r="G176" s="14">
        <v>0.11799999999999999</v>
      </c>
      <c r="H176" s="14">
        <v>16.728999999999999</v>
      </c>
      <c r="I176" s="14">
        <v>78.343000000000004</v>
      </c>
      <c r="J176" s="14">
        <v>0.64800000000000002</v>
      </c>
      <c r="K176" s="14">
        <v>7.3999999999999996E-2</v>
      </c>
      <c r="L176" s="14">
        <v>0.104</v>
      </c>
      <c r="M176" s="2"/>
      <c r="N176" s="13">
        <f t="shared" si="2"/>
        <v>14.972777777777781</v>
      </c>
    </row>
    <row r="177" spans="1:14" x14ac:dyDescent="0.35">
      <c r="A177" s="15">
        <v>173</v>
      </c>
      <c r="B177" s="2" t="s">
        <v>515</v>
      </c>
      <c r="C177" s="2" t="s">
        <v>516</v>
      </c>
      <c r="D177" s="14">
        <v>9.4920000000000009</v>
      </c>
      <c r="E177" s="14">
        <v>27.053999999999998</v>
      </c>
      <c r="F177" s="14">
        <v>29.834</v>
      </c>
      <c r="G177" s="14">
        <v>8.6199999999999992</v>
      </c>
      <c r="H177" s="14">
        <v>3.3929999999999998</v>
      </c>
      <c r="I177" s="14">
        <v>8.2889999999999997</v>
      </c>
      <c r="J177" s="14">
        <v>0.378</v>
      </c>
      <c r="K177" s="14">
        <v>0.32</v>
      </c>
      <c r="L177" s="14">
        <v>0.41499999999999998</v>
      </c>
      <c r="M177" s="2"/>
      <c r="N177" s="13">
        <f t="shared" si="2"/>
        <v>9.7550000000000008</v>
      </c>
    </row>
    <row r="178" spans="1:14" x14ac:dyDescent="0.35">
      <c r="A178" s="15">
        <v>174</v>
      </c>
      <c r="B178" s="2" t="s">
        <v>517</v>
      </c>
      <c r="C178" s="2" t="s">
        <v>518</v>
      </c>
      <c r="D178" s="14">
        <v>2.3180000000000001</v>
      </c>
      <c r="E178" s="14">
        <v>3.476</v>
      </c>
      <c r="F178" s="14">
        <v>0.68799999999999994</v>
      </c>
      <c r="G178" s="14">
        <v>1.1379999999999999</v>
      </c>
      <c r="H178" s="14">
        <v>2.1030000000000002</v>
      </c>
      <c r="I178" s="14">
        <v>10.214</v>
      </c>
      <c r="J178" s="14">
        <v>12.074999999999999</v>
      </c>
      <c r="K178" s="14">
        <v>84.427999999999997</v>
      </c>
      <c r="L178" s="14">
        <v>14.954000000000001</v>
      </c>
      <c r="M178" s="2"/>
      <c r="N178" s="13">
        <f t="shared" si="2"/>
        <v>14.599333333333334</v>
      </c>
    </row>
    <row r="179" spans="1:14" x14ac:dyDescent="0.35">
      <c r="A179" s="15">
        <v>175</v>
      </c>
      <c r="B179" s="2" t="s">
        <v>519</v>
      </c>
      <c r="C179" s="2" t="s">
        <v>520</v>
      </c>
      <c r="D179" s="14">
        <v>4.016</v>
      </c>
      <c r="E179" s="14">
        <v>67.454999999999998</v>
      </c>
      <c r="F179" s="14">
        <v>1.014</v>
      </c>
      <c r="G179" s="14">
        <v>0.46200000000000002</v>
      </c>
      <c r="H179" s="14">
        <v>17.344000000000001</v>
      </c>
      <c r="I179" s="14">
        <v>23.969000000000001</v>
      </c>
      <c r="J179" s="14">
        <v>0.11600000000000001</v>
      </c>
      <c r="K179" s="14">
        <v>6.0999999999999999E-2</v>
      </c>
      <c r="L179" s="14">
        <v>3.8809999999999998</v>
      </c>
      <c r="M179" s="2"/>
      <c r="N179" s="13">
        <f t="shared" si="2"/>
        <v>13.146444444444445</v>
      </c>
    </row>
    <row r="180" spans="1:14" x14ac:dyDescent="0.35">
      <c r="A180" s="15">
        <v>176</v>
      </c>
      <c r="B180" s="2" t="s">
        <v>521</v>
      </c>
      <c r="C180" s="2" t="s">
        <v>522</v>
      </c>
      <c r="D180" s="14">
        <v>4224.9570000000003</v>
      </c>
      <c r="E180" s="14">
        <v>4058.4580000000001</v>
      </c>
      <c r="F180" s="14">
        <v>1646.0609999999999</v>
      </c>
      <c r="G180" s="14">
        <v>1611.865</v>
      </c>
      <c r="H180" s="14">
        <v>393.16199999999998</v>
      </c>
      <c r="I180" s="14">
        <v>3226.4</v>
      </c>
      <c r="J180" s="14">
        <v>5594.9579999999996</v>
      </c>
      <c r="K180" s="14">
        <v>5574.1809999999996</v>
      </c>
      <c r="L180" s="14">
        <v>8072.4059999999999</v>
      </c>
      <c r="M180" s="2"/>
      <c r="N180" s="13">
        <f t="shared" si="2"/>
        <v>3822.4942222222226</v>
      </c>
    </row>
    <row r="181" spans="1:14" x14ac:dyDescent="0.35">
      <c r="A181" s="15">
        <v>177</v>
      </c>
      <c r="B181" s="2" t="s">
        <v>523</v>
      </c>
      <c r="C181" s="2" t="s">
        <v>524</v>
      </c>
      <c r="D181" s="14">
        <v>453.88400000000001</v>
      </c>
      <c r="E181" s="14">
        <v>218.96799999999999</v>
      </c>
      <c r="F181" s="14">
        <v>109.271</v>
      </c>
      <c r="G181" s="14">
        <v>122.15600000000001</v>
      </c>
      <c r="H181" s="14">
        <v>33.369999999999997</v>
      </c>
      <c r="I181" s="14">
        <v>438.35599999999999</v>
      </c>
      <c r="J181" s="14">
        <v>883.45</v>
      </c>
      <c r="K181" s="14">
        <v>372.7</v>
      </c>
      <c r="L181" s="14">
        <v>519.31500000000005</v>
      </c>
      <c r="M181" s="2"/>
      <c r="N181" s="13">
        <f t="shared" si="2"/>
        <v>350.1633333333333</v>
      </c>
    </row>
    <row r="182" spans="1:14" x14ac:dyDescent="0.35">
      <c r="A182" s="15">
        <v>178</v>
      </c>
      <c r="B182" s="2" t="s">
        <v>525</v>
      </c>
      <c r="C182" s="2" t="s">
        <v>526</v>
      </c>
      <c r="D182" s="14">
        <v>26.696000000000002</v>
      </c>
      <c r="E182" s="14">
        <v>15.836</v>
      </c>
      <c r="F182" s="14">
        <v>0.40600000000000003</v>
      </c>
      <c r="G182" s="14">
        <v>0.10199999999999999</v>
      </c>
      <c r="H182" s="14">
        <v>56.018000000000001</v>
      </c>
      <c r="I182" s="14">
        <v>15.84</v>
      </c>
      <c r="J182" s="14">
        <v>1.9E-2</v>
      </c>
      <c r="K182" s="14">
        <v>3.0000000000000001E-3</v>
      </c>
      <c r="L182" s="14">
        <v>2.1999999999999999E-2</v>
      </c>
      <c r="M182" s="2"/>
      <c r="N182" s="13">
        <f t="shared" si="2"/>
        <v>12.771333333333335</v>
      </c>
    </row>
    <row r="183" spans="1:14" x14ac:dyDescent="0.35">
      <c r="A183" s="15">
        <v>179</v>
      </c>
      <c r="B183" s="2" t="s">
        <v>527</v>
      </c>
      <c r="C183" s="2" t="s">
        <v>528</v>
      </c>
      <c r="D183" s="14">
        <v>0</v>
      </c>
      <c r="E183" s="14">
        <v>15.811</v>
      </c>
      <c r="F183" s="14">
        <v>36.652000000000001</v>
      </c>
      <c r="G183" s="14">
        <v>2.444</v>
      </c>
      <c r="H183" s="14">
        <v>0</v>
      </c>
      <c r="I183" s="14">
        <v>0</v>
      </c>
      <c r="J183" s="14">
        <v>0.69799999999999995</v>
      </c>
      <c r="K183" s="14">
        <v>3.5000000000000003E-2</v>
      </c>
      <c r="L183" s="14">
        <v>4.3999999999999997E-2</v>
      </c>
      <c r="M183" s="2"/>
      <c r="N183" s="13">
        <f t="shared" si="2"/>
        <v>6.1871111111111112</v>
      </c>
    </row>
    <row r="184" spans="1:14" x14ac:dyDescent="0.35">
      <c r="A184" s="15">
        <v>180</v>
      </c>
      <c r="B184" s="2" t="s">
        <v>529</v>
      </c>
      <c r="C184" s="2" t="s">
        <v>530</v>
      </c>
      <c r="D184" s="14">
        <v>0</v>
      </c>
      <c r="E184" s="14">
        <v>0.123</v>
      </c>
      <c r="F184" s="14">
        <v>7.8E-2</v>
      </c>
      <c r="G184" s="14">
        <v>0</v>
      </c>
      <c r="H184" s="14">
        <v>3.3000000000000002E-2</v>
      </c>
      <c r="I184" s="14">
        <v>0.46800000000000003</v>
      </c>
      <c r="J184" s="14">
        <v>12.048</v>
      </c>
      <c r="K184" s="14">
        <v>0</v>
      </c>
      <c r="L184" s="14">
        <v>2.1000000000000001E-2</v>
      </c>
      <c r="M184" s="2"/>
      <c r="N184" s="13">
        <f t="shared" si="2"/>
        <v>1.419</v>
      </c>
    </row>
    <row r="185" spans="1:14" x14ac:dyDescent="0.35">
      <c r="A185" s="15">
        <v>181</v>
      </c>
      <c r="B185" s="2" t="s">
        <v>531</v>
      </c>
      <c r="C185" s="2" t="s">
        <v>532</v>
      </c>
      <c r="D185" s="14">
        <v>4.3999999999999997E-2</v>
      </c>
      <c r="E185" s="14">
        <v>0</v>
      </c>
      <c r="F185" s="14">
        <v>0.13</v>
      </c>
      <c r="G185" s="14">
        <v>3.9E-2</v>
      </c>
      <c r="H185" s="14">
        <v>0.12</v>
      </c>
      <c r="I185" s="14">
        <v>0</v>
      </c>
      <c r="J185" s="14">
        <v>1.9E-2</v>
      </c>
      <c r="K185" s="14">
        <v>0.157</v>
      </c>
      <c r="L185" s="14">
        <v>61.226999999999997</v>
      </c>
      <c r="M185" s="2"/>
      <c r="N185" s="13">
        <f t="shared" si="2"/>
        <v>6.8595555555555556</v>
      </c>
    </row>
    <row r="186" spans="1:14" x14ac:dyDescent="0.35">
      <c r="A186" s="15">
        <v>182</v>
      </c>
      <c r="B186" s="2" t="s">
        <v>533</v>
      </c>
      <c r="C186" s="2" t="s">
        <v>534</v>
      </c>
      <c r="D186" s="14">
        <v>210.48599999999999</v>
      </c>
      <c r="E186" s="14">
        <v>65.86</v>
      </c>
      <c r="F186" s="14">
        <v>54.481999999999999</v>
      </c>
      <c r="G186" s="14">
        <v>47.843000000000004</v>
      </c>
      <c r="H186" s="14">
        <v>27.155000000000001</v>
      </c>
      <c r="I186" s="14">
        <v>110.446</v>
      </c>
      <c r="J186" s="14">
        <v>153.91999999999999</v>
      </c>
      <c r="K186" s="14">
        <v>127.497</v>
      </c>
      <c r="L186" s="14">
        <v>260.28199999999998</v>
      </c>
      <c r="M186" s="2"/>
      <c r="N186" s="13">
        <f t="shared" si="2"/>
        <v>117.55233333333334</v>
      </c>
    </row>
    <row r="187" spans="1:14" x14ac:dyDescent="0.35">
      <c r="A187" s="15">
        <v>183</v>
      </c>
      <c r="B187" s="2" t="s">
        <v>535</v>
      </c>
      <c r="C187" s="2" t="s">
        <v>536</v>
      </c>
      <c r="D187" s="14">
        <v>159.39699999999999</v>
      </c>
      <c r="E187" s="14">
        <v>288.55399999999997</v>
      </c>
      <c r="F187" s="14">
        <v>196.38</v>
      </c>
      <c r="G187" s="14">
        <v>1103.2809999999999</v>
      </c>
      <c r="H187" s="14">
        <v>24.713999999999999</v>
      </c>
      <c r="I187" s="14">
        <v>199.71199999999999</v>
      </c>
      <c r="J187" s="14">
        <v>1283.4690000000001</v>
      </c>
      <c r="K187" s="14">
        <v>930.45299999999997</v>
      </c>
      <c r="L187" s="14">
        <v>2835.973</v>
      </c>
      <c r="M187" s="2"/>
      <c r="N187" s="13">
        <f t="shared" si="2"/>
        <v>780.21477777777773</v>
      </c>
    </row>
    <row r="188" spans="1:14" x14ac:dyDescent="0.35">
      <c r="A188" s="15">
        <v>184</v>
      </c>
      <c r="B188" s="2" t="s">
        <v>537</v>
      </c>
      <c r="C188" s="2" t="s">
        <v>538</v>
      </c>
      <c r="D188" s="14">
        <v>22.625</v>
      </c>
      <c r="E188" s="14">
        <v>37.552999999999997</v>
      </c>
      <c r="F188" s="14">
        <v>0.46800000000000003</v>
      </c>
      <c r="G188" s="14">
        <v>9.4E-2</v>
      </c>
      <c r="H188" s="14">
        <v>33.454000000000001</v>
      </c>
      <c r="I188" s="14">
        <v>42.554000000000002</v>
      </c>
      <c r="J188" s="14">
        <v>0.53700000000000003</v>
      </c>
      <c r="K188" s="14">
        <v>0</v>
      </c>
      <c r="L188" s="14">
        <v>4.2999999999999997E-2</v>
      </c>
      <c r="M188" s="2"/>
      <c r="N188" s="13">
        <f t="shared" si="2"/>
        <v>15.258666666666667</v>
      </c>
    </row>
    <row r="189" spans="1:14" x14ac:dyDescent="0.35">
      <c r="A189" s="15">
        <v>185</v>
      </c>
      <c r="B189" s="2" t="s">
        <v>539</v>
      </c>
      <c r="C189" s="2" t="s">
        <v>540</v>
      </c>
      <c r="D189" s="14">
        <v>88.010999999999996</v>
      </c>
      <c r="E189" s="14">
        <v>27.58</v>
      </c>
      <c r="F189" s="14">
        <v>12.238</v>
      </c>
      <c r="G189" s="14">
        <v>6.1779999999999999</v>
      </c>
      <c r="H189" s="14">
        <v>5.7389999999999999</v>
      </c>
      <c r="I189" s="14">
        <v>37.594000000000001</v>
      </c>
      <c r="J189" s="14">
        <v>41.444000000000003</v>
      </c>
      <c r="K189" s="14">
        <v>83.477999999999994</v>
      </c>
      <c r="L189" s="14">
        <v>44.741</v>
      </c>
      <c r="M189" s="2"/>
      <c r="N189" s="13">
        <f t="shared" si="2"/>
        <v>38.555888888888887</v>
      </c>
    </row>
    <row r="190" spans="1:14" x14ac:dyDescent="0.35">
      <c r="A190" s="15">
        <v>186</v>
      </c>
      <c r="B190" s="2" t="s">
        <v>541</v>
      </c>
      <c r="C190" s="2" t="s">
        <v>542</v>
      </c>
      <c r="D190" s="14">
        <v>0.26700000000000002</v>
      </c>
      <c r="E190" s="14">
        <v>10.057</v>
      </c>
      <c r="F190" s="14">
        <v>3.9E-2</v>
      </c>
      <c r="G190" s="14">
        <v>2.4E-2</v>
      </c>
      <c r="H190" s="14">
        <v>14.048999999999999</v>
      </c>
      <c r="I190" s="14">
        <v>0.84299999999999997</v>
      </c>
      <c r="J190" s="14">
        <v>0.53800000000000003</v>
      </c>
      <c r="K190" s="14">
        <v>3.2650000000000001</v>
      </c>
      <c r="L190" s="14">
        <v>6.0000000000000001E-3</v>
      </c>
      <c r="M190" s="2"/>
      <c r="N190" s="13">
        <f t="shared" si="2"/>
        <v>3.2320000000000002</v>
      </c>
    </row>
    <row r="191" spans="1:14" x14ac:dyDescent="0.35">
      <c r="A191" s="15">
        <v>187</v>
      </c>
      <c r="B191" s="2" t="s">
        <v>543</v>
      </c>
      <c r="C191" s="2" t="s">
        <v>544</v>
      </c>
      <c r="D191" s="14">
        <v>63.335999999999999</v>
      </c>
      <c r="E191" s="14">
        <v>5.2649999999999997</v>
      </c>
      <c r="F191" s="14">
        <v>1.9910000000000001</v>
      </c>
      <c r="G191" s="14">
        <v>0.28199999999999997</v>
      </c>
      <c r="H191" s="14">
        <v>0.49099999999999999</v>
      </c>
      <c r="I191" s="14">
        <v>1.4039999999999999</v>
      </c>
      <c r="J191" s="14">
        <v>1.048</v>
      </c>
      <c r="K191" s="14">
        <v>4.5179999999999998</v>
      </c>
      <c r="L191" s="14">
        <v>1.5009999999999999</v>
      </c>
      <c r="M191" s="2"/>
      <c r="N191" s="13">
        <f t="shared" si="2"/>
        <v>8.8706666666666667</v>
      </c>
    </row>
    <row r="192" spans="1:14" x14ac:dyDescent="0.35">
      <c r="A192" s="15">
        <v>188</v>
      </c>
      <c r="B192" s="2" t="s">
        <v>545</v>
      </c>
      <c r="C192" s="2" t="s">
        <v>546</v>
      </c>
      <c r="D192" s="14">
        <v>32.351999999999997</v>
      </c>
      <c r="E192" s="14">
        <v>20.914999999999999</v>
      </c>
      <c r="F192" s="14">
        <v>0.48099999999999998</v>
      </c>
      <c r="G192" s="14">
        <v>0.14099999999999999</v>
      </c>
      <c r="H192" s="14">
        <v>8.0280000000000005</v>
      </c>
      <c r="I192" s="14">
        <v>11.773999999999999</v>
      </c>
      <c r="J192" s="14">
        <v>0.08</v>
      </c>
      <c r="K192" s="14">
        <v>4.2999999999999997E-2</v>
      </c>
      <c r="L192" s="14">
        <v>0.11700000000000001</v>
      </c>
      <c r="M192" s="2"/>
      <c r="N192" s="13">
        <f t="shared" si="2"/>
        <v>8.2145555555555561</v>
      </c>
    </row>
    <row r="193" spans="1:14" x14ac:dyDescent="0.35">
      <c r="A193" s="15">
        <v>189</v>
      </c>
      <c r="B193" s="2" t="s">
        <v>547</v>
      </c>
      <c r="C193" s="2" t="s">
        <v>548</v>
      </c>
      <c r="D193" s="14">
        <v>1643.646</v>
      </c>
      <c r="E193" s="14">
        <v>820.88199999999995</v>
      </c>
      <c r="F193" s="14">
        <v>1113.798</v>
      </c>
      <c r="G193" s="14">
        <v>416.92899999999997</v>
      </c>
      <c r="H193" s="14">
        <v>88.679000000000002</v>
      </c>
      <c r="I193" s="14">
        <v>421.04599999999999</v>
      </c>
      <c r="J193" s="14">
        <v>1328.1479999999999</v>
      </c>
      <c r="K193" s="14">
        <v>916.34199999999998</v>
      </c>
      <c r="L193" s="14">
        <v>775.375</v>
      </c>
      <c r="M193" s="2"/>
      <c r="N193" s="13">
        <f t="shared" si="2"/>
        <v>836.09388888888896</v>
      </c>
    </row>
    <row r="194" spans="1:14" x14ac:dyDescent="0.35">
      <c r="A194" s="15">
        <v>190</v>
      </c>
      <c r="B194" s="2" t="s">
        <v>549</v>
      </c>
      <c r="C194" s="2" t="s">
        <v>550</v>
      </c>
      <c r="D194" s="14">
        <v>12.8</v>
      </c>
      <c r="E194" s="14">
        <v>1.3640000000000001</v>
      </c>
      <c r="F194" s="14">
        <v>0.70899999999999996</v>
      </c>
      <c r="G194" s="14">
        <v>1.175</v>
      </c>
      <c r="H194" s="14">
        <v>6.101</v>
      </c>
      <c r="I194" s="14">
        <v>4.681</v>
      </c>
      <c r="J194" s="14">
        <v>1.3</v>
      </c>
      <c r="K194" s="14">
        <v>31.841999999999999</v>
      </c>
      <c r="L194" s="14">
        <v>35.683999999999997</v>
      </c>
      <c r="M194" s="2"/>
      <c r="N194" s="13">
        <f t="shared" si="2"/>
        <v>10.628444444444446</v>
      </c>
    </row>
    <row r="195" spans="1:14" x14ac:dyDescent="0.35">
      <c r="A195" s="15">
        <v>191</v>
      </c>
      <c r="B195" s="2" t="s">
        <v>551</v>
      </c>
      <c r="C195" s="2" t="s">
        <v>552</v>
      </c>
      <c r="D195" s="14">
        <v>1.292</v>
      </c>
      <c r="E195" s="14">
        <v>1.657</v>
      </c>
      <c r="F195" s="14">
        <v>0.28999999999999998</v>
      </c>
      <c r="G195" s="14">
        <v>1.2529999999999999</v>
      </c>
      <c r="H195" s="14">
        <v>0.27900000000000003</v>
      </c>
      <c r="I195" s="14">
        <v>10.686</v>
      </c>
      <c r="J195" s="14">
        <v>30.146999999999998</v>
      </c>
      <c r="K195" s="14">
        <v>36.875999999999998</v>
      </c>
      <c r="L195" s="14">
        <v>37.124000000000002</v>
      </c>
      <c r="M195" s="2"/>
      <c r="N195" s="13">
        <f t="shared" si="2"/>
        <v>13.289333333333332</v>
      </c>
    </row>
    <row r="196" spans="1:14" x14ac:dyDescent="0.35">
      <c r="A196" s="15">
        <v>192</v>
      </c>
      <c r="B196" s="2" t="s">
        <v>553</v>
      </c>
      <c r="C196" s="2" t="s">
        <v>554</v>
      </c>
      <c r="D196" s="14">
        <v>19.248000000000001</v>
      </c>
      <c r="E196" s="14">
        <v>0.114</v>
      </c>
      <c r="F196" s="14">
        <v>5.2999999999999999E-2</v>
      </c>
      <c r="G196" s="14">
        <v>4.7E-2</v>
      </c>
      <c r="H196" s="14">
        <v>1.413</v>
      </c>
      <c r="I196" s="14">
        <v>3.399</v>
      </c>
      <c r="J196" s="14">
        <v>3.7999999999999999E-2</v>
      </c>
      <c r="K196" s="14">
        <v>0.05</v>
      </c>
      <c r="L196" s="14">
        <v>2.7E-2</v>
      </c>
      <c r="M196" s="2"/>
      <c r="N196" s="13">
        <f t="shared" si="2"/>
        <v>2.7098888888888895</v>
      </c>
    </row>
    <row r="197" spans="1:14" x14ac:dyDescent="0.35">
      <c r="A197" s="15">
        <v>193</v>
      </c>
      <c r="B197" s="2" t="s">
        <v>555</v>
      </c>
      <c r="C197" s="2" t="s">
        <v>556</v>
      </c>
      <c r="D197" s="14">
        <v>176.88200000000001</v>
      </c>
      <c r="E197" s="14">
        <v>151.05500000000001</v>
      </c>
      <c r="F197" s="14">
        <v>2.2999999999999998</v>
      </c>
      <c r="G197" s="14">
        <v>0.23499999999999999</v>
      </c>
      <c r="H197" s="14">
        <v>382.61200000000002</v>
      </c>
      <c r="I197" s="14">
        <v>1544.9459999999999</v>
      </c>
      <c r="J197" s="14">
        <v>7.274</v>
      </c>
      <c r="K197" s="14">
        <v>0.184</v>
      </c>
      <c r="L197" s="14">
        <v>2.1999999999999999E-2</v>
      </c>
      <c r="M197" s="2"/>
      <c r="N197" s="13">
        <f t="shared" ref="N197:N260" si="3">AVERAGE(D197:L197)</f>
        <v>251.7233333333333</v>
      </c>
    </row>
    <row r="198" spans="1:14" x14ac:dyDescent="0.35">
      <c r="A198" s="15">
        <v>194</v>
      </c>
      <c r="B198" s="2" t="s">
        <v>557</v>
      </c>
      <c r="C198" s="2" t="s">
        <v>558</v>
      </c>
      <c r="D198" s="14">
        <v>0</v>
      </c>
      <c r="E198" s="14">
        <v>0.60899999999999999</v>
      </c>
      <c r="F198" s="14">
        <v>7.8E-2</v>
      </c>
      <c r="G198" s="14">
        <v>0.03</v>
      </c>
      <c r="H198" s="14">
        <v>0.19700000000000001</v>
      </c>
      <c r="I198" s="14">
        <v>110.94499999999999</v>
      </c>
      <c r="J198" s="14">
        <v>0.35199999999999998</v>
      </c>
      <c r="K198" s="14">
        <v>2.1999999999999999E-2</v>
      </c>
      <c r="L198" s="14">
        <v>9.9000000000000005E-2</v>
      </c>
      <c r="M198" s="2"/>
      <c r="N198" s="13">
        <f t="shared" si="3"/>
        <v>12.481333333333334</v>
      </c>
    </row>
    <row r="199" spans="1:14" x14ac:dyDescent="0.35">
      <c r="A199" s="15">
        <v>195</v>
      </c>
      <c r="B199" s="2" t="s">
        <v>559</v>
      </c>
      <c r="C199" s="2" t="s">
        <v>560</v>
      </c>
      <c r="D199" s="14">
        <v>1414.6410000000001</v>
      </c>
      <c r="E199" s="14">
        <v>883.37900000000002</v>
      </c>
      <c r="F199" s="14">
        <v>5353.9650000000001</v>
      </c>
      <c r="G199" s="14">
        <v>1754.434</v>
      </c>
      <c r="H199" s="14">
        <v>122.151</v>
      </c>
      <c r="I199" s="14">
        <v>941.39499999999998</v>
      </c>
      <c r="J199" s="14">
        <v>5159.9750000000004</v>
      </c>
      <c r="K199" s="14">
        <v>2880.9009999999998</v>
      </c>
      <c r="L199" s="14">
        <v>2245.4920000000002</v>
      </c>
      <c r="M199" s="2"/>
      <c r="N199" s="13">
        <f t="shared" si="3"/>
        <v>2306.259222222222</v>
      </c>
    </row>
    <row r="200" spans="1:14" x14ac:dyDescent="0.35">
      <c r="A200" s="15">
        <v>196</v>
      </c>
      <c r="B200" s="2" t="s">
        <v>561</v>
      </c>
      <c r="C200" s="2" t="s">
        <v>562</v>
      </c>
      <c r="D200" s="14">
        <v>51.456000000000003</v>
      </c>
      <c r="E200" s="14">
        <v>2.5499999999999998</v>
      </c>
      <c r="F200" s="14">
        <v>1.0920000000000001</v>
      </c>
      <c r="G200" s="14">
        <v>0.71799999999999997</v>
      </c>
      <c r="H200" s="14">
        <v>2.02</v>
      </c>
      <c r="I200" s="14">
        <v>0.56200000000000006</v>
      </c>
      <c r="J200" s="14">
        <v>1.571</v>
      </c>
      <c r="K200" s="14">
        <v>1.6060000000000001</v>
      </c>
      <c r="L200" s="14">
        <v>4.3730000000000002</v>
      </c>
      <c r="M200" s="2"/>
      <c r="N200" s="13">
        <f t="shared" si="3"/>
        <v>7.3275555555555565</v>
      </c>
    </row>
    <row r="201" spans="1:14" x14ac:dyDescent="0.35">
      <c r="A201" s="15">
        <v>197</v>
      </c>
      <c r="B201" s="2" t="s">
        <v>563</v>
      </c>
      <c r="C201" s="2" t="s">
        <v>564</v>
      </c>
      <c r="D201" s="14">
        <v>17.725999999999999</v>
      </c>
      <c r="E201" s="14">
        <v>22.667999999999999</v>
      </c>
      <c r="F201" s="14">
        <v>9.7000000000000003E-2</v>
      </c>
      <c r="G201" s="14">
        <v>8.2000000000000003E-2</v>
      </c>
      <c r="H201" s="14">
        <v>28.460999999999999</v>
      </c>
      <c r="I201" s="14">
        <v>2.1440000000000001</v>
      </c>
      <c r="J201" s="14">
        <v>5.3999999999999999E-2</v>
      </c>
      <c r="K201" s="14">
        <v>4.0000000000000001E-3</v>
      </c>
      <c r="L201" s="14">
        <v>0</v>
      </c>
      <c r="M201" s="2"/>
      <c r="N201" s="13">
        <f t="shared" si="3"/>
        <v>7.9151111111111119</v>
      </c>
    </row>
    <row r="202" spans="1:14" x14ac:dyDescent="0.35">
      <c r="A202" s="15">
        <v>198</v>
      </c>
      <c r="B202" s="2" t="s">
        <v>565</v>
      </c>
      <c r="C202" s="2" t="s">
        <v>566</v>
      </c>
      <c r="D202" s="14">
        <v>0</v>
      </c>
      <c r="E202" s="14">
        <v>0.32900000000000001</v>
      </c>
      <c r="F202" s="14">
        <v>7.8E-2</v>
      </c>
      <c r="G202" s="14">
        <v>4.7E-2</v>
      </c>
      <c r="H202" s="14">
        <v>0.108</v>
      </c>
      <c r="I202" s="14">
        <v>9.5500000000000007</v>
      </c>
      <c r="J202" s="14">
        <v>41.58</v>
      </c>
      <c r="K202" s="14">
        <v>0.11899999999999999</v>
      </c>
      <c r="L202" s="14">
        <v>8.8999999999999996E-2</v>
      </c>
      <c r="M202" s="2"/>
      <c r="N202" s="13">
        <f t="shared" si="3"/>
        <v>5.7666666666666666</v>
      </c>
    </row>
    <row r="203" spans="1:14" x14ac:dyDescent="0.35">
      <c r="A203" s="15">
        <v>199</v>
      </c>
      <c r="B203" s="2" t="s">
        <v>567</v>
      </c>
      <c r="C203" s="2" t="s">
        <v>568</v>
      </c>
      <c r="D203" s="14">
        <v>6.3280000000000003</v>
      </c>
      <c r="E203" s="14">
        <v>4.7119999999999997</v>
      </c>
      <c r="F203" s="14">
        <v>0.48299999999999998</v>
      </c>
      <c r="G203" s="14">
        <v>5.8999999999999997E-2</v>
      </c>
      <c r="H203" s="14">
        <v>16.193000000000001</v>
      </c>
      <c r="I203" s="14">
        <v>3.7080000000000002</v>
      </c>
      <c r="J203" s="14">
        <v>1.6E-2</v>
      </c>
      <c r="K203" s="14">
        <v>1.6E-2</v>
      </c>
      <c r="L203" s="14">
        <v>7.6999999999999999E-2</v>
      </c>
      <c r="M203" s="2"/>
      <c r="N203" s="13">
        <f t="shared" si="3"/>
        <v>3.5102222222222217</v>
      </c>
    </row>
    <row r="204" spans="1:14" x14ac:dyDescent="0.35">
      <c r="A204" s="15">
        <v>200</v>
      </c>
      <c r="B204" s="2" t="s">
        <v>569</v>
      </c>
      <c r="C204" s="2" t="s">
        <v>570</v>
      </c>
      <c r="D204" s="14">
        <v>11.012</v>
      </c>
      <c r="E204" s="14">
        <v>7.7329999999999997</v>
      </c>
      <c r="F204" s="14">
        <v>0.46800000000000003</v>
      </c>
      <c r="G204" s="14">
        <v>4.7E-2</v>
      </c>
      <c r="H204" s="14">
        <v>18.012</v>
      </c>
      <c r="I204" s="14">
        <v>3.7570000000000001</v>
      </c>
      <c r="J204" s="14">
        <v>7.0000000000000001E-3</v>
      </c>
      <c r="K204" s="14">
        <v>4.8000000000000001E-2</v>
      </c>
      <c r="L204" s="14">
        <v>1.7000000000000001E-2</v>
      </c>
      <c r="M204" s="2"/>
      <c r="N204" s="13">
        <f t="shared" si="3"/>
        <v>4.5667777777777783</v>
      </c>
    </row>
    <row r="205" spans="1:14" x14ac:dyDescent="0.35">
      <c r="A205" s="15">
        <v>201</v>
      </c>
      <c r="B205" s="2" t="s">
        <v>571</v>
      </c>
      <c r="C205" s="2" t="s">
        <v>572</v>
      </c>
      <c r="D205" s="14">
        <v>274.49700000000001</v>
      </c>
      <c r="E205" s="14">
        <v>125.251</v>
      </c>
      <c r="F205" s="14">
        <v>40.631999999999998</v>
      </c>
      <c r="G205" s="14">
        <v>20.847000000000001</v>
      </c>
      <c r="H205" s="14">
        <v>97.194000000000003</v>
      </c>
      <c r="I205" s="14">
        <v>197.84200000000001</v>
      </c>
      <c r="J205" s="14">
        <v>66.128</v>
      </c>
      <c r="K205" s="14">
        <v>38.192999999999998</v>
      </c>
      <c r="L205" s="14">
        <v>630.71600000000001</v>
      </c>
      <c r="M205" s="2"/>
      <c r="N205" s="13">
        <f t="shared" si="3"/>
        <v>165.70000000000002</v>
      </c>
    </row>
    <row r="206" spans="1:14" x14ac:dyDescent="0.35">
      <c r="A206" s="15">
        <v>202</v>
      </c>
      <c r="B206" s="2" t="s">
        <v>573</v>
      </c>
      <c r="C206" s="2" t="s">
        <v>574</v>
      </c>
      <c r="D206" s="14">
        <v>281.90800000000002</v>
      </c>
      <c r="E206" s="14">
        <v>263.56900000000002</v>
      </c>
      <c r="F206" s="14">
        <v>12.414999999999999</v>
      </c>
      <c r="G206" s="14">
        <v>1.363</v>
      </c>
      <c r="H206" s="14">
        <v>448.52100000000002</v>
      </c>
      <c r="I206" s="14">
        <v>0.28100000000000003</v>
      </c>
      <c r="J206" s="14">
        <v>0.29099999999999998</v>
      </c>
      <c r="K206" s="14">
        <v>0.02</v>
      </c>
      <c r="L206" s="14">
        <v>1.7999999999999999E-2</v>
      </c>
      <c r="M206" s="2"/>
      <c r="N206" s="13">
        <f t="shared" si="3"/>
        <v>112.0428888888889</v>
      </c>
    </row>
    <row r="207" spans="1:14" x14ac:dyDescent="0.35">
      <c r="A207" s="15">
        <v>203</v>
      </c>
      <c r="B207" s="2" t="s">
        <v>575</v>
      </c>
      <c r="C207" s="2" t="s">
        <v>576</v>
      </c>
      <c r="D207" s="14">
        <v>31.234000000000002</v>
      </c>
      <c r="E207" s="14">
        <v>42.283000000000001</v>
      </c>
      <c r="F207" s="14">
        <v>0.54600000000000004</v>
      </c>
      <c r="G207" s="14">
        <v>4.7E-2</v>
      </c>
      <c r="H207" s="14">
        <v>91.283000000000001</v>
      </c>
      <c r="I207" s="14">
        <v>54.512</v>
      </c>
      <c r="J207" s="14">
        <v>0.17499999999999999</v>
      </c>
      <c r="K207" s="14">
        <v>0</v>
      </c>
      <c r="L207" s="14">
        <v>1.7000000000000001E-2</v>
      </c>
      <c r="M207" s="2"/>
      <c r="N207" s="13">
        <f t="shared" si="3"/>
        <v>24.455222222222222</v>
      </c>
    </row>
    <row r="208" spans="1:14" x14ac:dyDescent="0.35">
      <c r="A208" s="15">
        <v>204</v>
      </c>
      <c r="B208" s="2" t="s">
        <v>577</v>
      </c>
      <c r="C208" s="2" t="s">
        <v>578</v>
      </c>
      <c r="D208" s="14">
        <v>1.2629999999999999</v>
      </c>
      <c r="E208" s="14">
        <v>1.778</v>
      </c>
      <c r="F208" s="14">
        <v>0.56499999999999995</v>
      </c>
      <c r="G208" s="14">
        <v>0.193</v>
      </c>
      <c r="H208" s="14">
        <v>1.917</v>
      </c>
      <c r="I208" s="14">
        <v>1.4510000000000001</v>
      </c>
      <c r="J208" s="14">
        <v>0.97</v>
      </c>
      <c r="K208" s="14">
        <v>56.561</v>
      </c>
      <c r="L208" s="14">
        <v>1.0660000000000001</v>
      </c>
      <c r="M208" s="2"/>
      <c r="N208" s="13">
        <f t="shared" si="3"/>
        <v>7.3071111111111122</v>
      </c>
    </row>
    <row r="209" spans="1:14" x14ac:dyDescent="0.35">
      <c r="A209" s="15">
        <v>205</v>
      </c>
      <c r="B209" s="2" t="s">
        <v>579</v>
      </c>
      <c r="C209" s="2" t="s">
        <v>580</v>
      </c>
      <c r="D209" s="14">
        <v>31.934999999999999</v>
      </c>
      <c r="E209" s="14">
        <v>0.67200000000000004</v>
      </c>
      <c r="F209" s="14">
        <v>1.6E-2</v>
      </c>
      <c r="G209" s="14">
        <v>0</v>
      </c>
      <c r="H209" s="14">
        <v>0.33900000000000002</v>
      </c>
      <c r="I209" s="14">
        <v>0.39600000000000002</v>
      </c>
      <c r="J209" s="14">
        <v>0</v>
      </c>
      <c r="K209" s="14">
        <v>4.0000000000000001E-3</v>
      </c>
      <c r="L209" s="14">
        <v>3.5000000000000003E-2</v>
      </c>
      <c r="M209" s="2"/>
      <c r="N209" s="13">
        <f t="shared" si="3"/>
        <v>3.7107777777777766</v>
      </c>
    </row>
    <row r="210" spans="1:14" x14ac:dyDescent="0.35">
      <c r="A210" s="15">
        <v>206</v>
      </c>
      <c r="B210" s="2" t="s">
        <v>581</v>
      </c>
      <c r="C210" s="2" t="s">
        <v>582</v>
      </c>
      <c r="D210" s="14">
        <v>3.3000000000000002E-2</v>
      </c>
      <c r="E210" s="14">
        <v>7.4320000000000004</v>
      </c>
      <c r="F210" s="14">
        <v>0.14299999999999999</v>
      </c>
      <c r="G210" s="14">
        <v>7.6999999999999999E-2</v>
      </c>
      <c r="H210" s="14">
        <v>22.974</v>
      </c>
      <c r="I210" s="14">
        <v>0.56200000000000006</v>
      </c>
      <c r="J210" s="14">
        <v>0</v>
      </c>
      <c r="K210" s="14">
        <v>0.02</v>
      </c>
      <c r="L210" s="14">
        <v>0</v>
      </c>
      <c r="M210" s="2"/>
      <c r="N210" s="13">
        <f t="shared" si="3"/>
        <v>3.471222222222222</v>
      </c>
    </row>
    <row r="211" spans="1:14" x14ac:dyDescent="0.35">
      <c r="A211" s="15">
        <v>207</v>
      </c>
      <c r="B211" s="2" t="s">
        <v>583</v>
      </c>
      <c r="C211" s="2" t="s">
        <v>584</v>
      </c>
      <c r="D211" s="14">
        <v>0.29499999999999998</v>
      </c>
      <c r="E211" s="14">
        <v>4.8780000000000001</v>
      </c>
      <c r="F211" s="14">
        <v>0.47299999999999998</v>
      </c>
      <c r="G211" s="14">
        <v>0.109</v>
      </c>
      <c r="H211" s="14">
        <v>0.83199999999999996</v>
      </c>
      <c r="I211" s="14">
        <v>9.0760000000000005</v>
      </c>
      <c r="J211" s="14">
        <v>1.125</v>
      </c>
      <c r="K211" s="14">
        <v>0.17599999999999999</v>
      </c>
      <c r="L211" s="14">
        <v>856.31399999999996</v>
      </c>
      <c r="M211" s="2"/>
      <c r="N211" s="13">
        <f t="shared" si="3"/>
        <v>97.030888888888896</v>
      </c>
    </row>
    <row r="212" spans="1:14" x14ac:dyDescent="0.35">
      <c r="A212" s="15">
        <v>208</v>
      </c>
      <c r="B212" s="2" t="s">
        <v>585</v>
      </c>
      <c r="C212" s="2" t="s">
        <v>586</v>
      </c>
      <c r="D212" s="14">
        <v>100.93300000000001</v>
      </c>
      <c r="E212" s="14">
        <v>76.915000000000006</v>
      </c>
      <c r="F212" s="14">
        <v>3.47</v>
      </c>
      <c r="G212" s="14">
        <v>0.28199999999999997</v>
      </c>
      <c r="H212" s="14">
        <v>147.97399999999999</v>
      </c>
      <c r="I212" s="14">
        <v>516.54700000000003</v>
      </c>
      <c r="J212" s="14">
        <v>1.4259999999999999</v>
      </c>
      <c r="K212" s="14">
        <v>0</v>
      </c>
      <c r="L212" s="14">
        <v>0.16500000000000001</v>
      </c>
      <c r="M212" s="2"/>
      <c r="N212" s="13">
        <f t="shared" si="3"/>
        <v>94.190222222222232</v>
      </c>
    </row>
    <row r="213" spans="1:14" x14ac:dyDescent="0.35">
      <c r="A213" s="15">
        <v>209</v>
      </c>
      <c r="B213" s="2" t="s">
        <v>587</v>
      </c>
      <c r="C213" s="2" t="s">
        <v>588</v>
      </c>
      <c r="D213" s="14">
        <v>18.175000000000001</v>
      </c>
      <c r="E213" s="14">
        <v>1.214</v>
      </c>
      <c r="F213" s="14">
        <v>0.11700000000000001</v>
      </c>
      <c r="G213" s="14">
        <v>0</v>
      </c>
      <c r="H213" s="14">
        <v>1.6870000000000001</v>
      </c>
      <c r="I213" s="14">
        <v>2.7149999999999999</v>
      </c>
      <c r="J213" s="14">
        <v>3.9E-2</v>
      </c>
      <c r="K213" s="14">
        <v>1.2E-2</v>
      </c>
      <c r="L213" s="14">
        <v>0</v>
      </c>
      <c r="M213" s="2"/>
      <c r="N213" s="13">
        <f t="shared" si="3"/>
        <v>2.6621111111111113</v>
      </c>
    </row>
    <row r="214" spans="1:14" x14ac:dyDescent="0.35">
      <c r="A214" s="15">
        <v>210</v>
      </c>
      <c r="B214" s="2" t="s">
        <v>589</v>
      </c>
      <c r="C214" s="2" t="s">
        <v>590</v>
      </c>
      <c r="D214" s="14">
        <v>1521.08</v>
      </c>
      <c r="E214" s="14">
        <v>777.65800000000002</v>
      </c>
      <c r="F214" s="14">
        <v>152.19999999999999</v>
      </c>
      <c r="G214" s="14">
        <v>83.119</v>
      </c>
      <c r="H214" s="14">
        <v>123.422</v>
      </c>
      <c r="I214" s="14">
        <v>927.31600000000003</v>
      </c>
      <c r="J214" s="14">
        <v>419.08600000000001</v>
      </c>
      <c r="K214" s="14">
        <v>1875.2639999999999</v>
      </c>
      <c r="L214" s="14">
        <v>1362.3430000000001</v>
      </c>
      <c r="M214" s="2"/>
      <c r="N214" s="13">
        <f t="shared" si="3"/>
        <v>804.60977777777782</v>
      </c>
    </row>
    <row r="215" spans="1:14" x14ac:dyDescent="0.35">
      <c r="A215" s="15">
        <v>211</v>
      </c>
      <c r="B215" s="2" t="s">
        <v>591</v>
      </c>
      <c r="C215" s="2" t="s">
        <v>592</v>
      </c>
      <c r="D215" s="14">
        <v>50.506</v>
      </c>
      <c r="E215" s="14">
        <v>3.9E-2</v>
      </c>
      <c r="F215" s="14">
        <v>0.156</v>
      </c>
      <c r="G215" s="14">
        <v>1E-3</v>
      </c>
      <c r="H215" s="14">
        <v>1.4039999999999999</v>
      </c>
      <c r="I215" s="14">
        <v>1.1240000000000001</v>
      </c>
      <c r="J215" s="14">
        <v>6.0000000000000001E-3</v>
      </c>
      <c r="K215" s="14">
        <v>4.2999999999999997E-2</v>
      </c>
      <c r="L215" s="14">
        <v>7.0000000000000007E-2</v>
      </c>
      <c r="M215" s="2"/>
      <c r="N215" s="13">
        <f t="shared" si="3"/>
        <v>5.9276666666666662</v>
      </c>
    </row>
    <row r="216" spans="1:14" x14ac:dyDescent="0.35">
      <c r="A216" s="15">
        <v>212</v>
      </c>
      <c r="B216" s="2" t="s">
        <v>593</v>
      </c>
      <c r="C216" s="2" t="s">
        <v>594</v>
      </c>
      <c r="D216" s="14">
        <v>0.26700000000000002</v>
      </c>
      <c r="E216" s="14">
        <v>13.757999999999999</v>
      </c>
      <c r="F216" s="14">
        <v>3.9E-2</v>
      </c>
      <c r="G216" s="14">
        <v>7.6999999999999999E-2</v>
      </c>
      <c r="H216" s="14">
        <v>15.523</v>
      </c>
      <c r="I216" s="14">
        <v>0.84299999999999997</v>
      </c>
      <c r="J216" s="14">
        <v>0.13100000000000001</v>
      </c>
      <c r="K216" s="14">
        <v>2.4529999999999998</v>
      </c>
      <c r="L216" s="14">
        <v>1.9E-2</v>
      </c>
      <c r="M216" s="2"/>
      <c r="N216" s="13">
        <f t="shared" si="3"/>
        <v>3.6788888888888889</v>
      </c>
    </row>
    <row r="217" spans="1:14" x14ac:dyDescent="0.35">
      <c r="A217" s="15">
        <v>213</v>
      </c>
      <c r="B217" s="2" t="s">
        <v>595</v>
      </c>
      <c r="C217" s="2" t="s">
        <v>596</v>
      </c>
      <c r="D217" s="14">
        <v>22.533000000000001</v>
      </c>
      <c r="E217" s="14">
        <v>14.04</v>
      </c>
      <c r="F217" s="14">
        <v>27.718</v>
      </c>
      <c r="G217" s="14">
        <v>6.6790000000000003</v>
      </c>
      <c r="H217" s="14">
        <v>0.32100000000000001</v>
      </c>
      <c r="I217" s="14">
        <v>3.4000000000000002E-2</v>
      </c>
      <c r="J217" s="14">
        <v>0.17499999999999999</v>
      </c>
      <c r="K217" s="14">
        <v>9.9000000000000005E-2</v>
      </c>
      <c r="L217" s="14">
        <v>0.03</v>
      </c>
      <c r="M217" s="2"/>
      <c r="N217" s="13">
        <f t="shared" si="3"/>
        <v>7.9587777777777786</v>
      </c>
    </row>
    <row r="218" spans="1:14" x14ac:dyDescent="0.35">
      <c r="A218" s="15">
        <v>214</v>
      </c>
      <c r="B218" s="2" t="s">
        <v>597</v>
      </c>
      <c r="C218" s="2" t="s">
        <v>598</v>
      </c>
      <c r="D218" s="14">
        <v>5.3140000000000001</v>
      </c>
      <c r="E218" s="14">
        <v>3.5779999999999998</v>
      </c>
      <c r="F218" s="14">
        <v>0.46800000000000003</v>
      </c>
      <c r="G218" s="14">
        <v>4.7E-2</v>
      </c>
      <c r="H218" s="14">
        <v>13.706</v>
      </c>
      <c r="I218" s="14">
        <v>2.1669999999999998</v>
      </c>
      <c r="J218" s="14">
        <v>1.2E-2</v>
      </c>
      <c r="K218" s="14">
        <v>1.2999999999999999E-2</v>
      </c>
      <c r="L218" s="14">
        <v>0.04</v>
      </c>
      <c r="M218" s="2"/>
      <c r="N218" s="13">
        <f t="shared" si="3"/>
        <v>2.8161111111111112</v>
      </c>
    </row>
    <row r="219" spans="1:14" x14ac:dyDescent="0.35">
      <c r="A219" s="15">
        <v>215</v>
      </c>
      <c r="B219" s="2" t="s">
        <v>599</v>
      </c>
      <c r="C219" s="2" t="s">
        <v>600</v>
      </c>
      <c r="D219" s="14">
        <v>0.125</v>
      </c>
      <c r="E219" s="14">
        <v>2.77</v>
      </c>
      <c r="F219" s="14">
        <v>0.106</v>
      </c>
      <c r="G219" s="14">
        <v>0.19700000000000001</v>
      </c>
      <c r="H219" s="14">
        <v>14.553000000000001</v>
      </c>
      <c r="I219" s="14">
        <v>0.76600000000000001</v>
      </c>
      <c r="J219" s="14">
        <v>0.219</v>
      </c>
      <c r="K219" s="14">
        <v>1.073</v>
      </c>
      <c r="L219" s="14">
        <v>0.18099999999999999</v>
      </c>
      <c r="M219" s="2"/>
      <c r="N219" s="13">
        <f t="shared" si="3"/>
        <v>2.2211111111111119</v>
      </c>
    </row>
    <row r="220" spans="1:14" x14ac:dyDescent="0.35">
      <c r="A220" s="15">
        <v>216</v>
      </c>
      <c r="B220" s="2" t="s">
        <v>601</v>
      </c>
      <c r="C220" s="2" t="s">
        <v>602</v>
      </c>
      <c r="D220" s="14">
        <v>16.718</v>
      </c>
      <c r="E220" s="14">
        <v>25.004000000000001</v>
      </c>
      <c r="F220" s="14">
        <v>21.593</v>
      </c>
      <c r="G220" s="14">
        <v>99.698999999999998</v>
      </c>
      <c r="H220" s="14">
        <v>3.0910000000000002</v>
      </c>
      <c r="I220" s="14">
        <v>44.343000000000004</v>
      </c>
      <c r="J220" s="14">
        <v>98.450999999999993</v>
      </c>
      <c r="K220" s="14">
        <v>67.129000000000005</v>
      </c>
      <c r="L220" s="14">
        <v>202.624</v>
      </c>
      <c r="M220" s="2"/>
      <c r="N220" s="13">
        <f t="shared" si="3"/>
        <v>64.294666666666672</v>
      </c>
    </row>
    <row r="221" spans="1:14" x14ac:dyDescent="0.35">
      <c r="A221" s="15">
        <v>217</v>
      </c>
      <c r="B221" s="2" t="s">
        <v>603</v>
      </c>
      <c r="C221" s="2" t="s">
        <v>604</v>
      </c>
      <c r="D221" s="14">
        <v>0</v>
      </c>
      <c r="E221" s="14">
        <v>0.49399999999999999</v>
      </c>
      <c r="F221" s="14">
        <v>0</v>
      </c>
      <c r="G221" s="14">
        <v>0</v>
      </c>
      <c r="H221" s="14">
        <v>0.26400000000000001</v>
      </c>
      <c r="I221" s="14">
        <v>120.62</v>
      </c>
      <c r="J221" s="14">
        <v>0.54900000000000004</v>
      </c>
      <c r="K221" s="14">
        <v>5.3999999999999999E-2</v>
      </c>
      <c r="L221" s="14">
        <v>9.8000000000000004E-2</v>
      </c>
      <c r="M221" s="2"/>
      <c r="N221" s="13">
        <f t="shared" si="3"/>
        <v>13.564333333333334</v>
      </c>
    </row>
    <row r="222" spans="1:14" x14ac:dyDescent="0.35">
      <c r="A222" s="15">
        <v>218</v>
      </c>
      <c r="B222" s="2" t="s">
        <v>605</v>
      </c>
      <c r="C222" s="2" t="s">
        <v>606</v>
      </c>
      <c r="D222" s="14">
        <v>51.39</v>
      </c>
      <c r="E222" s="14">
        <v>1.728</v>
      </c>
      <c r="F222" s="14">
        <v>0</v>
      </c>
      <c r="G222" s="14">
        <v>0</v>
      </c>
      <c r="H222" s="14">
        <v>7.7380000000000004</v>
      </c>
      <c r="I222" s="14">
        <v>0.84299999999999997</v>
      </c>
      <c r="J222" s="14">
        <v>0</v>
      </c>
      <c r="K222" s="14">
        <v>5.8000000000000003E-2</v>
      </c>
      <c r="L222" s="14">
        <v>4.2999999999999997E-2</v>
      </c>
      <c r="M222" s="2"/>
      <c r="N222" s="13">
        <f t="shared" si="3"/>
        <v>6.8666666666666663</v>
      </c>
    </row>
    <row r="223" spans="1:14" x14ac:dyDescent="0.35">
      <c r="A223" s="15">
        <v>219</v>
      </c>
      <c r="B223" s="2" t="s">
        <v>607</v>
      </c>
      <c r="C223" s="2" t="s">
        <v>608</v>
      </c>
      <c r="D223" s="14">
        <v>173.41</v>
      </c>
      <c r="E223" s="14">
        <v>491.92200000000003</v>
      </c>
      <c r="F223" s="14">
        <v>270.31400000000002</v>
      </c>
      <c r="G223" s="14">
        <v>2209.2359999999999</v>
      </c>
      <c r="H223" s="14">
        <v>34</v>
      </c>
      <c r="I223" s="14">
        <v>388.27199999999999</v>
      </c>
      <c r="J223" s="14">
        <v>2188.893</v>
      </c>
      <c r="K223" s="14">
        <v>1016.374</v>
      </c>
      <c r="L223" s="14">
        <v>1534.039</v>
      </c>
      <c r="M223" s="2"/>
      <c r="N223" s="13">
        <f t="shared" si="3"/>
        <v>922.93999999999994</v>
      </c>
    </row>
    <row r="224" spans="1:14" x14ac:dyDescent="0.35">
      <c r="A224" s="15">
        <v>220</v>
      </c>
      <c r="B224" s="2" t="s">
        <v>609</v>
      </c>
      <c r="C224" s="2" t="s">
        <v>610</v>
      </c>
      <c r="D224" s="14">
        <v>75.186999999999998</v>
      </c>
      <c r="E224" s="14">
        <v>52.491</v>
      </c>
      <c r="F224" s="14">
        <v>6.3230000000000004</v>
      </c>
      <c r="G224" s="14">
        <v>2.8420000000000001</v>
      </c>
      <c r="H224" s="14">
        <v>41.459000000000003</v>
      </c>
      <c r="I224" s="14">
        <v>35.865000000000002</v>
      </c>
      <c r="J224" s="14">
        <v>16.829000000000001</v>
      </c>
      <c r="K224" s="14">
        <v>121.654</v>
      </c>
      <c r="L224" s="14">
        <v>94.061000000000007</v>
      </c>
      <c r="M224" s="2"/>
      <c r="N224" s="13">
        <f t="shared" si="3"/>
        <v>49.634555555555558</v>
      </c>
    </row>
    <row r="225" spans="1:14" x14ac:dyDescent="0.35">
      <c r="A225" s="15">
        <v>221</v>
      </c>
      <c r="B225" s="2" t="s">
        <v>611</v>
      </c>
      <c r="C225" s="2" t="s">
        <v>612</v>
      </c>
      <c r="D225" s="14">
        <v>12.209</v>
      </c>
      <c r="E225" s="14">
        <v>2.4889999999999999</v>
      </c>
      <c r="F225" s="14">
        <v>1.9E-2</v>
      </c>
      <c r="G225" s="14">
        <v>5.5E-2</v>
      </c>
      <c r="H225" s="14">
        <v>1.5860000000000001</v>
      </c>
      <c r="I225" s="14">
        <v>1.855</v>
      </c>
      <c r="J225" s="14">
        <v>4.2000000000000003E-2</v>
      </c>
      <c r="K225" s="14">
        <v>7.0000000000000001E-3</v>
      </c>
      <c r="L225" s="14">
        <v>2.3E-2</v>
      </c>
      <c r="M225" s="2"/>
      <c r="N225" s="13">
        <f t="shared" si="3"/>
        <v>2.0316666666666672</v>
      </c>
    </row>
    <row r="226" spans="1:14" x14ac:dyDescent="0.35">
      <c r="A226" s="15">
        <v>222</v>
      </c>
      <c r="B226" s="2" t="s">
        <v>613</v>
      </c>
      <c r="C226" s="2" t="s">
        <v>614</v>
      </c>
      <c r="D226" s="14">
        <v>63.99</v>
      </c>
      <c r="E226" s="14">
        <v>9.3640000000000008</v>
      </c>
      <c r="F226" s="14">
        <v>2.077</v>
      </c>
      <c r="G226" s="14">
        <v>1.67</v>
      </c>
      <c r="H226" s="14">
        <v>23.335999999999999</v>
      </c>
      <c r="I226" s="14">
        <v>71.858999999999995</v>
      </c>
      <c r="J226" s="14">
        <v>35.884</v>
      </c>
      <c r="K226" s="14">
        <v>80.850999999999999</v>
      </c>
      <c r="L226" s="14">
        <v>248.99</v>
      </c>
      <c r="M226" s="2"/>
      <c r="N226" s="13">
        <f t="shared" si="3"/>
        <v>59.780111111111104</v>
      </c>
    </row>
    <row r="227" spans="1:14" x14ac:dyDescent="0.35">
      <c r="A227" s="15">
        <v>223</v>
      </c>
      <c r="B227" s="2" t="s">
        <v>615</v>
      </c>
      <c r="C227" s="2" t="s">
        <v>616</v>
      </c>
      <c r="D227" s="14">
        <v>33.914999999999999</v>
      </c>
      <c r="E227" s="14">
        <v>53.597999999999999</v>
      </c>
      <c r="F227" s="14">
        <v>0.17499999999999999</v>
      </c>
      <c r="G227" s="14">
        <v>0.191</v>
      </c>
      <c r="H227" s="14">
        <v>14.976000000000001</v>
      </c>
      <c r="I227" s="14">
        <v>12.977</v>
      </c>
      <c r="J227" s="14">
        <v>7.8E-2</v>
      </c>
      <c r="K227" s="14">
        <v>0.115</v>
      </c>
      <c r="L227" s="14">
        <v>3.2000000000000001E-2</v>
      </c>
      <c r="M227" s="2"/>
      <c r="N227" s="13">
        <f t="shared" si="3"/>
        <v>12.895222222222223</v>
      </c>
    </row>
    <row r="228" spans="1:14" x14ac:dyDescent="0.35">
      <c r="A228" s="15">
        <v>224</v>
      </c>
      <c r="B228" s="2" t="s">
        <v>617</v>
      </c>
      <c r="C228" s="2" t="s">
        <v>618</v>
      </c>
      <c r="D228" s="14">
        <v>40.587000000000003</v>
      </c>
      <c r="E228" s="14">
        <v>5.5119999999999996</v>
      </c>
      <c r="F228" s="14">
        <v>1.861</v>
      </c>
      <c r="G228" s="14">
        <v>0.70899999999999996</v>
      </c>
      <c r="H228" s="14">
        <v>6.7690000000000001</v>
      </c>
      <c r="I228" s="14">
        <v>6.0860000000000003</v>
      </c>
      <c r="J228" s="14">
        <v>0.53800000000000003</v>
      </c>
      <c r="K228" s="14">
        <v>1.881</v>
      </c>
      <c r="L228" s="14">
        <v>2.7069999999999999</v>
      </c>
      <c r="M228" s="2"/>
      <c r="N228" s="13">
        <f t="shared" si="3"/>
        <v>7.405555555555555</v>
      </c>
    </row>
    <row r="229" spans="1:14" x14ac:dyDescent="0.35">
      <c r="A229" s="15">
        <v>225</v>
      </c>
      <c r="B229" s="2" t="s">
        <v>619</v>
      </c>
      <c r="C229" s="2" t="s">
        <v>620</v>
      </c>
      <c r="D229" s="14">
        <v>21.86</v>
      </c>
      <c r="E229" s="14">
        <v>5.6079999999999997</v>
      </c>
      <c r="F229" s="14">
        <v>6.6260000000000003</v>
      </c>
      <c r="G229" s="14">
        <v>4.3840000000000003</v>
      </c>
      <c r="H229" s="14">
        <v>1.405</v>
      </c>
      <c r="I229" s="14">
        <v>12.073</v>
      </c>
      <c r="J229" s="14">
        <v>15.728999999999999</v>
      </c>
      <c r="K229" s="14">
        <v>5.3579999999999997</v>
      </c>
      <c r="L229" s="14">
        <v>10.836</v>
      </c>
      <c r="M229" s="2"/>
      <c r="N229" s="13">
        <f t="shared" si="3"/>
        <v>9.3198888888888902</v>
      </c>
    </row>
    <row r="230" spans="1:14" x14ac:dyDescent="0.35">
      <c r="A230" s="15">
        <v>226</v>
      </c>
      <c r="B230" s="2" t="s">
        <v>621</v>
      </c>
      <c r="C230" s="2" t="s">
        <v>622</v>
      </c>
      <c r="D230" s="14">
        <v>5.5839999999999996</v>
      </c>
      <c r="E230" s="14">
        <v>8.2140000000000004</v>
      </c>
      <c r="F230" s="14">
        <v>15.864000000000001</v>
      </c>
      <c r="G230" s="14">
        <v>9.7910000000000004</v>
      </c>
      <c r="H230" s="14">
        <v>1.806</v>
      </c>
      <c r="I230" s="14">
        <v>22.838000000000001</v>
      </c>
      <c r="J230" s="14">
        <v>169.53899999999999</v>
      </c>
      <c r="K230" s="14">
        <v>0.46400000000000002</v>
      </c>
      <c r="L230" s="14">
        <v>1.6870000000000001</v>
      </c>
      <c r="M230" s="2"/>
      <c r="N230" s="13">
        <f t="shared" si="3"/>
        <v>26.198555555555558</v>
      </c>
    </row>
    <row r="231" spans="1:14" x14ac:dyDescent="0.35">
      <c r="A231" s="15">
        <v>227</v>
      </c>
      <c r="B231" s="2" t="s">
        <v>623</v>
      </c>
      <c r="C231" s="2" t="s">
        <v>624</v>
      </c>
      <c r="D231" s="14">
        <v>0</v>
      </c>
      <c r="E231" s="14">
        <v>0</v>
      </c>
      <c r="F231" s="14">
        <v>1.2999999999999999E-2</v>
      </c>
      <c r="G231" s="14">
        <v>0</v>
      </c>
      <c r="H231" s="14">
        <v>5.1999999999999998E-2</v>
      </c>
      <c r="I231" s="14">
        <v>13.81</v>
      </c>
      <c r="J231" s="14">
        <v>43.99</v>
      </c>
      <c r="K231" s="14">
        <v>8.8999999999999996E-2</v>
      </c>
      <c r="L231" s="14">
        <v>6.2E-2</v>
      </c>
      <c r="M231" s="2"/>
      <c r="N231" s="13">
        <f t="shared" si="3"/>
        <v>6.4462222222222216</v>
      </c>
    </row>
    <row r="232" spans="1:14" x14ac:dyDescent="0.35">
      <c r="A232" s="15">
        <v>228</v>
      </c>
      <c r="B232" s="2" t="s">
        <v>625</v>
      </c>
      <c r="C232" s="2" t="s">
        <v>626</v>
      </c>
      <c r="D232" s="14">
        <v>36.206000000000003</v>
      </c>
      <c r="E232" s="14">
        <v>11.25</v>
      </c>
      <c r="F232" s="14">
        <v>0.27300000000000002</v>
      </c>
      <c r="G232" s="14">
        <v>7.0999999999999994E-2</v>
      </c>
      <c r="H232" s="14">
        <v>20.074000000000002</v>
      </c>
      <c r="I232" s="14">
        <v>36.936</v>
      </c>
      <c r="J232" s="14">
        <v>0.155</v>
      </c>
      <c r="K232" s="14">
        <v>3.2000000000000001E-2</v>
      </c>
      <c r="L232" s="14">
        <v>8.1000000000000003E-2</v>
      </c>
      <c r="M232" s="2"/>
      <c r="N232" s="13">
        <f t="shared" si="3"/>
        <v>11.675333333333334</v>
      </c>
    </row>
    <row r="233" spans="1:14" x14ac:dyDescent="0.35">
      <c r="A233" s="15">
        <v>229</v>
      </c>
      <c r="B233" s="2" t="s">
        <v>627</v>
      </c>
      <c r="C233" s="2" t="s">
        <v>628</v>
      </c>
      <c r="D233" s="14">
        <v>0</v>
      </c>
      <c r="E233" s="14">
        <v>1.5629999999999999</v>
      </c>
      <c r="F233" s="14">
        <v>0.27300000000000002</v>
      </c>
      <c r="G233" s="14">
        <v>9.4E-2</v>
      </c>
      <c r="H233" s="14">
        <v>0.379</v>
      </c>
      <c r="I233" s="14">
        <v>2.2469999999999999</v>
      </c>
      <c r="J233" s="14">
        <v>3.2010000000000001</v>
      </c>
      <c r="K233" s="14">
        <v>3.948</v>
      </c>
      <c r="L233" s="14">
        <v>40.511000000000003</v>
      </c>
      <c r="M233" s="2"/>
      <c r="N233" s="13">
        <f t="shared" si="3"/>
        <v>5.8017777777777777</v>
      </c>
    </row>
    <row r="234" spans="1:14" x14ac:dyDescent="0.35">
      <c r="A234" s="15">
        <v>230</v>
      </c>
      <c r="B234" s="2" t="s">
        <v>629</v>
      </c>
      <c r="C234" s="2" t="s">
        <v>630</v>
      </c>
      <c r="D234" s="14">
        <v>44.470999999999997</v>
      </c>
      <c r="E234" s="14">
        <v>4.1000000000000002E-2</v>
      </c>
      <c r="F234" s="14">
        <v>0.84499999999999997</v>
      </c>
      <c r="G234" s="14">
        <v>0</v>
      </c>
      <c r="H234" s="14">
        <v>3.9E-2</v>
      </c>
      <c r="I234" s="14">
        <v>25.56</v>
      </c>
      <c r="J234" s="14">
        <v>0.11600000000000001</v>
      </c>
      <c r="K234" s="14">
        <v>0.01</v>
      </c>
      <c r="L234" s="14">
        <v>0.16200000000000001</v>
      </c>
      <c r="M234" s="2"/>
      <c r="N234" s="13">
        <f t="shared" si="3"/>
        <v>7.9160000000000004</v>
      </c>
    </row>
    <row r="235" spans="1:14" x14ac:dyDescent="0.35">
      <c r="A235" s="15">
        <v>231</v>
      </c>
      <c r="B235" s="2" t="s">
        <v>631</v>
      </c>
      <c r="C235" s="2" t="s">
        <v>632</v>
      </c>
      <c r="D235" s="14">
        <v>26.940999999999999</v>
      </c>
      <c r="E235" s="14">
        <v>10.291</v>
      </c>
      <c r="F235" s="14">
        <v>0.16900000000000001</v>
      </c>
      <c r="G235" s="14">
        <v>3.1E-2</v>
      </c>
      <c r="H235" s="14">
        <v>6.8029999999999999</v>
      </c>
      <c r="I235" s="14">
        <v>7.9119999999999999</v>
      </c>
      <c r="J235" s="14">
        <v>5.2999999999999999E-2</v>
      </c>
      <c r="K235" s="14">
        <v>0.42099999999999999</v>
      </c>
      <c r="L235" s="14">
        <v>8.8999999999999996E-2</v>
      </c>
      <c r="M235" s="2"/>
      <c r="N235" s="13">
        <f t="shared" si="3"/>
        <v>5.8566666666666656</v>
      </c>
    </row>
    <row r="236" spans="1:14" x14ac:dyDescent="0.35">
      <c r="A236" s="15">
        <v>232</v>
      </c>
      <c r="B236" s="2" t="s">
        <v>633</v>
      </c>
      <c r="C236" s="2" t="s">
        <v>634</v>
      </c>
      <c r="D236" s="14">
        <v>319.67200000000003</v>
      </c>
      <c r="E236" s="14">
        <v>128.12899999999999</v>
      </c>
      <c r="F236" s="14">
        <v>94.438000000000002</v>
      </c>
      <c r="G236" s="14">
        <v>27.878</v>
      </c>
      <c r="H236" s="14">
        <v>38.804000000000002</v>
      </c>
      <c r="I236" s="14">
        <v>140.47300000000001</v>
      </c>
      <c r="J236" s="14">
        <v>154.31800000000001</v>
      </c>
      <c r="K236" s="14">
        <v>188.57900000000001</v>
      </c>
      <c r="L236" s="14">
        <v>646.55799999999999</v>
      </c>
      <c r="M236" s="2"/>
      <c r="N236" s="13">
        <f t="shared" si="3"/>
        <v>193.20544444444442</v>
      </c>
    </row>
    <row r="237" spans="1:14" x14ac:dyDescent="0.35">
      <c r="A237" s="15">
        <v>233</v>
      </c>
      <c r="B237" s="2" t="s">
        <v>635</v>
      </c>
      <c r="C237" s="2" t="s">
        <v>636</v>
      </c>
      <c r="D237" s="14">
        <v>43.314</v>
      </c>
      <c r="E237" s="14">
        <v>61.944000000000003</v>
      </c>
      <c r="F237" s="14">
        <v>1.248</v>
      </c>
      <c r="G237" s="14">
        <v>0.25900000000000001</v>
      </c>
      <c r="H237" s="14">
        <v>110.514</v>
      </c>
      <c r="I237" s="14">
        <v>107.151</v>
      </c>
      <c r="J237" s="14">
        <v>0.40699999999999997</v>
      </c>
      <c r="K237" s="14">
        <v>3.5000000000000003E-2</v>
      </c>
      <c r="L237" s="14">
        <v>0.11799999999999999</v>
      </c>
      <c r="M237" s="2"/>
      <c r="N237" s="13">
        <f t="shared" si="3"/>
        <v>36.11</v>
      </c>
    </row>
    <row r="238" spans="1:14" x14ac:dyDescent="0.35">
      <c r="A238" s="15">
        <v>234</v>
      </c>
      <c r="B238" s="2" t="s">
        <v>637</v>
      </c>
      <c r="C238" s="2" t="s">
        <v>638</v>
      </c>
      <c r="D238" s="14">
        <v>65.424000000000007</v>
      </c>
      <c r="E238" s="14">
        <v>47.292999999999999</v>
      </c>
      <c r="F238" s="14">
        <v>25.762</v>
      </c>
      <c r="G238" s="14">
        <v>19.431999999999999</v>
      </c>
      <c r="H238" s="14">
        <v>10.476000000000001</v>
      </c>
      <c r="I238" s="14">
        <v>228.81299999999999</v>
      </c>
      <c r="J238" s="14">
        <v>1897.4739999999999</v>
      </c>
      <c r="K238" s="14">
        <v>351.90300000000002</v>
      </c>
      <c r="L238" s="14">
        <v>224.71600000000001</v>
      </c>
      <c r="M238" s="2"/>
      <c r="N238" s="13">
        <f t="shared" si="3"/>
        <v>319.03255555555558</v>
      </c>
    </row>
    <row r="239" spans="1:14" x14ac:dyDescent="0.35">
      <c r="A239" s="15">
        <v>235</v>
      </c>
      <c r="B239" s="2" t="s">
        <v>639</v>
      </c>
      <c r="C239" s="2" t="s">
        <v>640</v>
      </c>
      <c r="D239" s="14">
        <v>77.277000000000001</v>
      </c>
      <c r="E239" s="14">
        <v>6.4269999999999996</v>
      </c>
      <c r="F239" s="14">
        <v>4.28</v>
      </c>
      <c r="G239" s="14">
        <v>4.085</v>
      </c>
      <c r="H239" s="14">
        <v>1.411</v>
      </c>
      <c r="I239" s="14">
        <v>22.036999999999999</v>
      </c>
      <c r="J239" s="14">
        <v>30.353999999999999</v>
      </c>
      <c r="K239" s="14">
        <v>55.384</v>
      </c>
      <c r="L239" s="14">
        <v>29.443000000000001</v>
      </c>
      <c r="M239" s="2"/>
      <c r="N239" s="13">
        <f t="shared" si="3"/>
        <v>25.633111111111113</v>
      </c>
    </row>
    <row r="240" spans="1:14" x14ac:dyDescent="0.35">
      <c r="A240" s="15">
        <v>236</v>
      </c>
      <c r="B240" s="2" t="s">
        <v>641</v>
      </c>
      <c r="C240" s="2" t="s">
        <v>642</v>
      </c>
      <c r="D240" s="14">
        <v>51.390999999999998</v>
      </c>
      <c r="E240" s="14">
        <v>16.37</v>
      </c>
      <c r="F240" s="14">
        <v>1.17</v>
      </c>
      <c r="G240" s="14">
        <v>7.1999999999999995E-2</v>
      </c>
      <c r="H240" s="14">
        <v>74.105999999999995</v>
      </c>
      <c r="I240" s="14">
        <v>0.85099999999999998</v>
      </c>
      <c r="J240" s="14">
        <v>0</v>
      </c>
      <c r="K240" s="14">
        <v>4.0000000000000001E-3</v>
      </c>
      <c r="L240" s="14">
        <v>5.7000000000000002E-2</v>
      </c>
      <c r="M240" s="2"/>
      <c r="N240" s="13">
        <f t="shared" si="3"/>
        <v>16.002333333333329</v>
      </c>
    </row>
    <row r="241" spans="1:14" x14ac:dyDescent="0.35">
      <c r="A241" s="15">
        <v>237</v>
      </c>
      <c r="B241" s="2" t="s">
        <v>643</v>
      </c>
      <c r="C241" s="2" t="s">
        <v>644</v>
      </c>
      <c r="D241" s="14">
        <v>75.186999999999998</v>
      </c>
      <c r="E241" s="14">
        <v>53.167999999999999</v>
      </c>
      <c r="F241" s="14">
        <v>6.4180000000000001</v>
      </c>
      <c r="G241" s="14">
        <v>2.8490000000000002</v>
      </c>
      <c r="H241" s="14">
        <v>41.664999999999999</v>
      </c>
      <c r="I241" s="14">
        <v>38.048999999999999</v>
      </c>
      <c r="J241" s="14">
        <v>16.398</v>
      </c>
      <c r="K241" s="14">
        <v>119.449</v>
      </c>
      <c r="L241" s="14">
        <v>96.355000000000004</v>
      </c>
      <c r="M241" s="2"/>
      <c r="N241" s="13">
        <f t="shared" si="3"/>
        <v>49.948666666666668</v>
      </c>
    </row>
    <row r="242" spans="1:14" x14ac:dyDescent="0.35">
      <c r="A242" s="15">
        <v>238</v>
      </c>
      <c r="B242" s="2" t="s">
        <v>645</v>
      </c>
      <c r="C242" s="2" t="s">
        <v>646</v>
      </c>
      <c r="D242" s="14">
        <v>30.178999999999998</v>
      </c>
      <c r="E242" s="14">
        <v>22.579000000000001</v>
      </c>
      <c r="F242" s="14">
        <v>0.53800000000000003</v>
      </c>
      <c r="G242" s="14">
        <v>0.10199999999999999</v>
      </c>
      <c r="H242" s="14">
        <v>28.010999999999999</v>
      </c>
      <c r="I242" s="14">
        <v>28.181999999999999</v>
      </c>
      <c r="J242" s="14">
        <v>7.3999999999999996E-2</v>
      </c>
      <c r="K242" s="14">
        <v>8.9999999999999993E-3</v>
      </c>
      <c r="L242" s="14">
        <v>6.0999999999999999E-2</v>
      </c>
      <c r="M242" s="2"/>
      <c r="N242" s="13">
        <f t="shared" si="3"/>
        <v>12.192777777777778</v>
      </c>
    </row>
    <row r="243" spans="1:14" x14ac:dyDescent="0.35">
      <c r="A243" s="15">
        <v>239</v>
      </c>
      <c r="B243" s="2" t="s">
        <v>647</v>
      </c>
      <c r="C243" s="2" t="s">
        <v>648</v>
      </c>
      <c r="D243" s="14">
        <v>55.195999999999998</v>
      </c>
      <c r="E243" s="14">
        <v>37.838000000000001</v>
      </c>
      <c r="F243" s="14">
        <v>7.3449999999999998</v>
      </c>
      <c r="G243" s="14">
        <v>9.1110000000000007</v>
      </c>
      <c r="H243" s="14">
        <v>17.462</v>
      </c>
      <c r="I243" s="14">
        <v>60.777000000000001</v>
      </c>
      <c r="J243" s="14">
        <v>41.765999999999998</v>
      </c>
      <c r="K243" s="14">
        <v>11.083</v>
      </c>
      <c r="L243" s="14">
        <v>173.43799999999999</v>
      </c>
      <c r="M243" s="2"/>
      <c r="N243" s="13">
        <f t="shared" si="3"/>
        <v>46.001777777777775</v>
      </c>
    </row>
    <row r="244" spans="1:14" x14ac:dyDescent="0.35">
      <c r="A244" s="15">
        <v>240</v>
      </c>
      <c r="B244" s="2" t="s">
        <v>649</v>
      </c>
      <c r="C244" s="2" t="s">
        <v>650</v>
      </c>
      <c r="D244" s="14">
        <v>5.6130000000000004</v>
      </c>
      <c r="E244" s="14">
        <v>29.451000000000001</v>
      </c>
      <c r="F244" s="14">
        <v>0.39800000000000002</v>
      </c>
      <c r="G244" s="14">
        <v>0.13600000000000001</v>
      </c>
      <c r="H244" s="14">
        <v>40.585000000000001</v>
      </c>
      <c r="I244" s="14">
        <v>49.024000000000001</v>
      </c>
      <c r="J244" s="14">
        <v>0.104</v>
      </c>
      <c r="K244" s="14">
        <v>4.2000000000000003E-2</v>
      </c>
      <c r="L244" s="14">
        <v>0.17100000000000001</v>
      </c>
      <c r="M244" s="2"/>
      <c r="N244" s="13">
        <f t="shared" si="3"/>
        <v>13.947111111111113</v>
      </c>
    </row>
    <row r="245" spans="1:14" x14ac:dyDescent="0.35">
      <c r="A245" s="15">
        <v>241</v>
      </c>
      <c r="B245" s="2" t="s">
        <v>651</v>
      </c>
      <c r="C245" s="2" t="s">
        <v>652</v>
      </c>
      <c r="D245" s="14">
        <v>138.50700000000001</v>
      </c>
      <c r="E245" s="14">
        <v>143.42500000000001</v>
      </c>
      <c r="F245" s="14">
        <v>4.38</v>
      </c>
      <c r="G245" s="14">
        <v>0.57099999999999995</v>
      </c>
      <c r="H245" s="14">
        <v>280.64100000000002</v>
      </c>
      <c r="I245" s="14">
        <v>272.17700000000002</v>
      </c>
      <c r="J245" s="14">
        <v>1.0569999999999999</v>
      </c>
      <c r="K245" s="14">
        <v>1.0999999999999999E-2</v>
      </c>
      <c r="L245" s="14">
        <v>1.7000000000000001E-2</v>
      </c>
      <c r="M245" s="2"/>
      <c r="N245" s="13">
        <f t="shared" si="3"/>
        <v>93.420666666666691</v>
      </c>
    </row>
    <row r="246" spans="1:14" x14ac:dyDescent="0.35">
      <c r="A246" s="15">
        <v>242</v>
      </c>
      <c r="B246" s="2" t="s">
        <v>653</v>
      </c>
      <c r="C246" s="2" t="s">
        <v>654</v>
      </c>
      <c r="D246" s="14">
        <v>0.86799999999999999</v>
      </c>
      <c r="E246" s="14">
        <v>5.7169999999999996</v>
      </c>
      <c r="F246" s="14">
        <v>5.992</v>
      </c>
      <c r="G246" s="14">
        <v>6.5570000000000004</v>
      </c>
      <c r="H246" s="14">
        <v>2.3290000000000002</v>
      </c>
      <c r="I246" s="14">
        <v>1.6850000000000001</v>
      </c>
      <c r="J246" s="14">
        <v>118.39700000000001</v>
      </c>
      <c r="K246" s="14">
        <v>53.613</v>
      </c>
      <c r="L246" s="14">
        <v>79.747</v>
      </c>
      <c r="M246" s="2"/>
      <c r="N246" s="13">
        <f t="shared" si="3"/>
        <v>30.545000000000002</v>
      </c>
    </row>
    <row r="247" spans="1:14" x14ac:dyDescent="0.35">
      <c r="A247" s="15">
        <v>243</v>
      </c>
      <c r="B247" s="2" t="s">
        <v>655</v>
      </c>
      <c r="C247" s="2" t="s">
        <v>656</v>
      </c>
      <c r="D247" s="14">
        <v>0.86799999999999999</v>
      </c>
      <c r="E247" s="14">
        <v>5.7169999999999996</v>
      </c>
      <c r="F247" s="14">
        <v>5.992</v>
      </c>
      <c r="G247" s="14">
        <v>6.5570000000000004</v>
      </c>
      <c r="H247" s="14">
        <v>2.3079999999999998</v>
      </c>
      <c r="I247" s="14">
        <v>1.6850000000000001</v>
      </c>
      <c r="J247" s="14">
        <v>118.39700000000001</v>
      </c>
      <c r="K247" s="14">
        <v>53.573</v>
      </c>
      <c r="L247" s="14">
        <v>79.747</v>
      </c>
      <c r="M247" s="2"/>
      <c r="N247" s="13">
        <f t="shared" si="3"/>
        <v>30.53822222222222</v>
      </c>
    </row>
    <row r="248" spans="1:14" x14ac:dyDescent="0.35">
      <c r="A248" s="15">
        <v>244</v>
      </c>
      <c r="B248" s="2" t="s">
        <v>657</v>
      </c>
      <c r="C248" s="2" t="s">
        <v>658</v>
      </c>
      <c r="D248" s="14">
        <v>38.709000000000003</v>
      </c>
      <c r="E248" s="14">
        <v>27.94</v>
      </c>
      <c r="F248" s="14">
        <v>5.3390000000000004</v>
      </c>
      <c r="G248" s="14">
        <v>6.7720000000000002</v>
      </c>
      <c r="H248" s="14">
        <v>12.269</v>
      </c>
      <c r="I248" s="14">
        <v>47.131</v>
      </c>
      <c r="J248" s="14">
        <v>34.884</v>
      </c>
      <c r="K248" s="14">
        <v>8.4209999999999994</v>
      </c>
      <c r="L248" s="14">
        <v>145.74299999999999</v>
      </c>
      <c r="M248" s="2"/>
      <c r="N248" s="13">
        <f t="shared" si="3"/>
        <v>36.356444444444449</v>
      </c>
    </row>
    <row r="249" spans="1:14" x14ac:dyDescent="0.35">
      <c r="A249" s="15">
        <v>245</v>
      </c>
      <c r="B249" s="2" t="s">
        <v>659</v>
      </c>
      <c r="C249" s="2" t="s">
        <v>660</v>
      </c>
      <c r="D249" s="14">
        <v>40.043999999999997</v>
      </c>
      <c r="E249" s="14">
        <v>10.694000000000001</v>
      </c>
      <c r="F249" s="14">
        <v>46.905999999999999</v>
      </c>
      <c r="G249" s="14">
        <v>60.607999999999997</v>
      </c>
      <c r="H249" s="14">
        <v>82.834999999999994</v>
      </c>
      <c r="I249" s="14">
        <v>373.93799999999999</v>
      </c>
      <c r="J249" s="14">
        <v>1018.258</v>
      </c>
      <c r="K249" s="14">
        <v>478.40199999999999</v>
      </c>
      <c r="L249" s="14">
        <v>189.25</v>
      </c>
      <c r="M249" s="2"/>
      <c r="N249" s="13">
        <f t="shared" si="3"/>
        <v>255.65944444444443</v>
      </c>
    </row>
    <row r="250" spans="1:14" x14ac:dyDescent="0.35">
      <c r="A250" s="15">
        <v>246</v>
      </c>
      <c r="B250" s="2" t="s">
        <v>661</v>
      </c>
      <c r="C250" s="2" t="s">
        <v>662</v>
      </c>
      <c r="D250" s="14">
        <v>17.725999999999999</v>
      </c>
      <c r="E250" s="14">
        <v>22.667999999999999</v>
      </c>
      <c r="F250" s="14">
        <v>9.7000000000000003E-2</v>
      </c>
      <c r="G250" s="14">
        <v>8.2000000000000003E-2</v>
      </c>
      <c r="H250" s="14">
        <v>28.465</v>
      </c>
      <c r="I250" s="14">
        <v>2.1440000000000001</v>
      </c>
      <c r="J250" s="14">
        <v>5.3999999999999999E-2</v>
      </c>
      <c r="K250" s="14">
        <v>4.0000000000000001E-3</v>
      </c>
      <c r="L250" s="14">
        <v>0</v>
      </c>
      <c r="M250" s="2"/>
      <c r="N250" s="13">
        <f t="shared" si="3"/>
        <v>7.9155555555555566</v>
      </c>
    </row>
    <row r="251" spans="1:14" x14ac:dyDescent="0.35">
      <c r="A251" s="15">
        <v>247</v>
      </c>
      <c r="B251" s="2" t="s">
        <v>663</v>
      </c>
      <c r="C251" s="2" t="s">
        <v>664</v>
      </c>
      <c r="D251" s="14">
        <v>7.8E-2</v>
      </c>
      <c r="E251" s="14">
        <v>5.8129999999999997</v>
      </c>
      <c r="F251" s="14">
        <v>7.8E-2</v>
      </c>
      <c r="G251" s="14">
        <v>0</v>
      </c>
      <c r="H251" s="14">
        <v>10.308999999999999</v>
      </c>
      <c r="I251" s="14">
        <v>28.791</v>
      </c>
      <c r="J251" s="14">
        <v>0.107</v>
      </c>
      <c r="K251" s="14">
        <v>3.7999999999999999E-2</v>
      </c>
      <c r="L251" s="14">
        <v>4.0000000000000001E-3</v>
      </c>
      <c r="M251" s="2"/>
      <c r="N251" s="13">
        <f t="shared" si="3"/>
        <v>5.0242222222222219</v>
      </c>
    </row>
    <row r="252" spans="1:14" x14ac:dyDescent="0.35">
      <c r="A252" s="15">
        <v>248</v>
      </c>
      <c r="B252" s="2" t="s">
        <v>665</v>
      </c>
      <c r="C252" s="2" t="s">
        <v>666</v>
      </c>
      <c r="D252" s="14">
        <v>41.661000000000001</v>
      </c>
      <c r="E252" s="14">
        <v>6.7060000000000004</v>
      </c>
      <c r="F252" s="14">
        <v>0.70699999999999996</v>
      </c>
      <c r="G252" s="14">
        <v>0.28799999999999998</v>
      </c>
      <c r="H252" s="14">
        <v>49.408999999999999</v>
      </c>
      <c r="I252" s="14">
        <v>11.012</v>
      </c>
      <c r="J252" s="14">
        <v>0.375</v>
      </c>
      <c r="K252" s="14">
        <v>0.107</v>
      </c>
      <c r="L252" s="14">
        <v>2.5999999999999999E-2</v>
      </c>
      <c r="M252" s="2"/>
      <c r="N252" s="13">
        <f t="shared" si="3"/>
        <v>12.254555555555555</v>
      </c>
    </row>
    <row r="253" spans="1:14" x14ac:dyDescent="0.35">
      <c r="A253" s="15">
        <v>249</v>
      </c>
      <c r="B253" s="2" t="s">
        <v>667</v>
      </c>
      <c r="C253" s="2" t="s">
        <v>668</v>
      </c>
      <c r="D253" s="14">
        <v>18.88</v>
      </c>
      <c r="E253" s="14">
        <v>9.1219999999999999</v>
      </c>
      <c r="F253" s="14">
        <v>11.321999999999999</v>
      </c>
      <c r="G253" s="14">
        <v>29.370999999999999</v>
      </c>
      <c r="H253" s="14">
        <v>5.2009999999999996</v>
      </c>
      <c r="I253" s="14">
        <v>1.9930000000000001</v>
      </c>
      <c r="J253" s="14">
        <v>6.1150000000000002</v>
      </c>
      <c r="K253" s="14">
        <v>7.1999999999999995E-2</v>
      </c>
      <c r="L253" s="14">
        <v>0.01</v>
      </c>
      <c r="M253" s="2"/>
      <c r="N253" s="13">
        <f t="shared" si="3"/>
        <v>9.1206666666666649</v>
      </c>
    </row>
    <row r="254" spans="1:14" x14ac:dyDescent="0.35">
      <c r="A254" s="15">
        <v>250</v>
      </c>
      <c r="B254" s="2" t="s">
        <v>669</v>
      </c>
      <c r="C254" s="2" t="s">
        <v>670</v>
      </c>
      <c r="D254" s="14">
        <v>426.976</v>
      </c>
      <c r="E254" s="14">
        <v>204.398</v>
      </c>
      <c r="F254" s="14">
        <v>85.027000000000001</v>
      </c>
      <c r="G254" s="14">
        <v>44.668999999999997</v>
      </c>
      <c r="H254" s="14">
        <v>137.768</v>
      </c>
      <c r="I254" s="14">
        <v>308.98399999999998</v>
      </c>
      <c r="J254" s="14">
        <v>101.67100000000001</v>
      </c>
      <c r="K254" s="14">
        <v>125.693</v>
      </c>
      <c r="L254" s="14">
        <v>1107.4680000000001</v>
      </c>
      <c r="M254" s="2"/>
      <c r="N254" s="13">
        <f t="shared" si="3"/>
        <v>282.51711111111115</v>
      </c>
    </row>
    <row r="255" spans="1:14" x14ac:dyDescent="0.35">
      <c r="A255" s="15">
        <v>251</v>
      </c>
      <c r="B255" s="2" t="s">
        <v>671</v>
      </c>
      <c r="C255" s="2" t="s">
        <v>672</v>
      </c>
      <c r="D255" s="14">
        <v>40.564999999999998</v>
      </c>
      <c r="E255" s="14">
        <v>8.1440000000000001</v>
      </c>
      <c r="F255" s="14">
        <v>8.1359999999999992</v>
      </c>
      <c r="G255" s="14">
        <v>2.2799999999999998</v>
      </c>
      <c r="H255" s="14">
        <v>8.3520000000000003</v>
      </c>
      <c r="I255" s="14">
        <v>6.8819999999999997</v>
      </c>
      <c r="J255" s="14">
        <v>1.45</v>
      </c>
      <c r="K255" s="14">
        <v>2.58</v>
      </c>
      <c r="L255" s="14">
        <v>3.91</v>
      </c>
      <c r="M255" s="2"/>
      <c r="N255" s="13">
        <f t="shared" si="3"/>
        <v>9.1443333333333339</v>
      </c>
    </row>
    <row r="256" spans="1:14" x14ac:dyDescent="0.35">
      <c r="A256" s="15">
        <v>252</v>
      </c>
      <c r="B256" s="2" t="s">
        <v>673</v>
      </c>
      <c r="C256" s="2" t="s">
        <v>674</v>
      </c>
      <c r="D256" s="14">
        <v>0</v>
      </c>
      <c r="E256" s="14">
        <v>2.0569999999999999</v>
      </c>
      <c r="F256" s="14">
        <v>2.8780000000000001</v>
      </c>
      <c r="G256" s="14">
        <v>1.786</v>
      </c>
      <c r="H256" s="14">
        <v>0.64100000000000001</v>
      </c>
      <c r="I256" s="14">
        <v>1.4039999999999999</v>
      </c>
      <c r="J256" s="14">
        <v>4.4809999999999999</v>
      </c>
      <c r="K256" s="14">
        <v>4.0650000000000004</v>
      </c>
      <c r="L256" s="14">
        <v>18.853000000000002</v>
      </c>
      <c r="M256" s="2"/>
      <c r="N256" s="13">
        <f t="shared" si="3"/>
        <v>4.0183333333333344</v>
      </c>
    </row>
    <row r="257" spans="1:14" x14ac:dyDescent="0.35">
      <c r="A257" s="15">
        <v>253</v>
      </c>
      <c r="B257" s="2" t="s">
        <v>675</v>
      </c>
      <c r="C257" s="2" t="s">
        <v>676</v>
      </c>
      <c r="D257" s="14">
        <v>22.358000000000001</v>
      </c>
      <c r="E257" s="14">
        <v>11.016999999999999</v>
      </c>
      <c r="F257" s="14">
        <v>15.308</v>
      </c>
      <c r="G257" s="14">
        <v>4.7430000000000003</v>
      </c>
      <c r="H257" s="14">
        <v>7.7750000000000004</v>
      </c>
      <c r="I257" s="14">
        <v>13.429</v>
      </c>
      <c r="J257" s="14">
        <v>107.586</v>
      </c>
      <c r="K257" s="14">
        <v>41.462000000000003</v>
      </c>
      <c r="L257" s="14">
        <v>113.49299999999999</v>
      </c>
      <c r="M257" s="2"/>
      <c r="N257" s="13">
        <f t="shared" si="3"/>
        <v>37.463444444444441</v>
      </c>
    </row>
    <row r="258" spans="1:14" x14ac:dyDescent="0.35">
      <c r="A258" s="15">
        <v>254</v>
      </c>
      <c r="B258" s="2" t="s">
        <v>677</v>
      </c>
      <c r="C258" s="2" t="s">
        <v>678</v>
      </c>
      <c r="D258" s="14">
        <v>473.48099999999999</v>
      </c>
      <c r="E258" s="14">
        <v>153.614</v>
      </c>
      <c r="F258" s="14">
        <v>55.32</v>
      </c>
      <c r="G258" s="14">
        <v>36.938000000000002</v>
      </c>
      <c r="H258" s="14">
        <v>15.000999999999999</v>
      </c>
      <c r="I258" s="14">
        <v>116.756</v>
      </c>
      <c r="J258" s="14">
        <v>153.91300000000001</v>
      </c>
      <c r="K258" s="14">
        <v>166.88300000000001</v>
      </c>
      <c r="L258" s="14">
        <v>179.34299999999999</v>
      </c>
      <c r="M258" s="2"/>
      <c r="N258" s="13">
        <f t="shared" si="3"/>
        <v>150.13877777777779</v>
      </c>
    </row>
    <row r="259" spans="1:14" x14ac:dyDescent="0.35">
      <c r="A259" s="15">
        <v>255</v>
      </c>
      <c r="B259" s="2" t="s">
        <v>679</v>
      </c>
      <c r="C259" s="2" t="s">
        <v>680</v>
      </c>
      <c r="D259" s="14">
        <v>108.048</v>
      </c>
      <c r="E259" s="14">
        <v>32.622</v>
      </c>
      <c r="F259" s="14">
        <v>0.39500000000000002</v>
      </c>
      <c r="G259" s="14">
        <v>7.2999999999999995E-2</v>
      </c>
      <c r="H259" s="14">
        <v>137.40899999999999</v>
      </c>
      <c r="I259" s="14">
        <v>16.986000000000001</v>
      </c>
      <c r="J259" s="14">
        <v>3.4000000000000002E-2</v>
      </c>
      <c r="K259" s="14">
        <v>0.10100000000000001</v>
      </c>
      <c r="L259" s="14">
        <v>3.3000000000000002E-2</v>
      </c>
      <c r="M259" s="2"/>
      <c r="N259" s="13">
        <f t="shared" si="3"/>
        <v>32.855666666666671</v>
      </c>
    </row>
    <row r="260" spans="1:14" x14ac:dyDescent="0.35">
      <c r="A260" s="15">
        <v>256</v>
      </c>
      <c r="B260" s="2" t="s">
        <v>681</v>
      </c>
      <c r="C260" s="2" t="s">
        <v>682</v>
      </c>
      <c r="D260" s="14">
        <v>20.155000000000001</v>
      </c>
      <c r="E260" s="14">
        <v>7.8970000000000002</v>
      </c>
      <c r="F260" s="14">
        <v>0.27300000000000002</v>
      </c>
      <c r="G260" s="14">
        <v>2.4E-2</v>
      </c>
      <c r="H260" s="14">
        <v>7.82</v>
      </c>
      <c r="I260" s="14">
        <v>2.3879999999999999</v>
      </c>
      <c r="J260" s="14">
        <v>5.8000000000000003E-2</v>
      </c>
      <c r="K260" s="14">
        <v>0.01</v>
      </c>
      <c r="L260" s="14">
        <v>5.6000000000000001E-2</v>
      </c>
      <c r="M260" s="2"/>
      <c r="N260" s="13">
        <f t="shared" si="3"/>
        <v>4.2978888888888882</v>
      </c>
    </row>
    <row r="261" spans="1:14" x14ac:dyDescent="0.35">
      <c r="A261" s="15">
        <v>257</v>
      </c>
      <c r="B261" s="2" t="s">
        <v>683</v>
      </c>
      <c r="C261" s="2" t="s">
        <v>684</v>
      </c>
      <c r="D261" s="14">
        <v>26.029</v>
      </c>
      <c r="E261" s="14">
        <v>2.4910000000000001</v>
      </c>
      <c r="F261" s="14">
        <v>3.2000000000000001E-2</v>
      </c>
      <c r="G261" s="14">
        <v>2.5999999999999999E-2</v>
      </c>
      <c r="H261" s="14">
        <v>3.177</v>
      </c>
      <c r="I261" s="14">
        <v>2.8809999999999998</v>
      </c>
      <c r="J261" s="14">
        <v>1.4999999999999999E-2</v>
      </c>
      <c r="K261" s="14">
        <v>0</v>
      </c>
      <c r="L261" s="14">
        <v>7.0000000000000001E-3</v>
      </c>
      <c r="M261" s="2"/>
      <c r="N261" s="13">
        <f t="shared" ref="N261:N298" si="4">AVERAGE(D261:L261)</f>
        <v>3.8508888888888881</v>
      </c>
    </row>
    <row r="262" spans="1:14" x14ac:dyDescent="0.35">
      <c r="A262" s="15">
        <v>258</v>
      </c>
      <c r="B262" s="2" t="s">
        <v>685</v>
      </c>
      <c r="C262" s="2" t="s">
        <v>686</v>
      </c>
      <c r="D262" s="14">
        <v>239.381</v>
      </c>
      <c r="E262" s="14">
        <v>220.57599999999999</v>
      </c>
      <c r="F262" s="14">
        <v>178.87899999999999</v>
      </c>
      <c r="G262" s="14">
        <v>137.077</v>
      </c>
      <c r="H262" s="14">
        <v>65.525999999999996</v>
      </c>
      <c r="I262" s="14">
        <v>516.40899999999999</v>
      </c>
      <c r="J262" s="14">
        <v>1465.1310000000001</v>
      </c>
      <c r="K262" s="14">
        <v>389.88600000000002</v>
      </c>
      <c r="L262" s="14">
        <v>714.07299999999998</v>
      </c>
      <c r="M262" s="2"/>
      <c r="N262" s="13">
        <f t="shared" si="4"/>
        <v>436.32644444444446</v>
      </c>
    </row>
    <row r="263" spans="1:14" x14ac:dyDescent="0.35">
      <c r="A263" s="15">
        <v>259</v>
      </c>
      <c r="B263" s="2" t="s">
        <v>687</v>
      </c>
      <c r="C263" s="2" t="s">
        <v>688</v>
      </c>
      <c r="D263" s="14">
        <v>773.11900000000003</v>
      </c>
      <c r="E263" s="14">
        <v>717.65200000000004</v>
      </c>
      <c r="F263" s="14">
        <v>289.245</v>
      </c>
      <c r="G263" s="14">
        <v>409.82</v>
      </c>
      <c r="H263" s="14">
        <v>44.225999999999999</v>
      </c>
      <c r="I263" s="14">
        <v>1483.7449999999999</v>
      </c>
      <c r="J263" s="14">
        <v>4787.768</v>
      </c>
      <c r="K263" s="14">
        <v>1739.5329999999999</v>
      </c>
      <c r="L263" s="14">
        <v>4754.1610000000001</v>
      </c>
      <c r="M263" s="2"/>
      <c r="N263" s="13">
        <f t="shared" si="4"/>
        <v>1666.5854444444444</v>
      </c>
    </row>
    <row r="264" spans="1:14" x14ac:dyDescent="0.35">
      <c r="A264" s="15">
        <v>260</v>
      </c>
      <c r="B264" s="2" t="s">
        <v>689</v>
      </c>
      <c r="C264" s="2" t="s">
        <v>690</v>
      </c>
      <c r="D264" s="14">
        <v>29.231999999999999</v>
      </c>
      <c r="E264" s="14">
        <v>1.069</v>
      </c>
      <c r="F264" s="14">
        <v>0</v>
      </c>
      <c r="G264" s="14">
        <v>0</v>
      </c>
      <c r="H264" s="14">
        <v>2.0510000000000002</v>
      </c>
      <c r="I264" s="14">
        <v>1.1240000000000001</v>
      </c>
      <c r="J264" s="14">
        <v>0.20899999999999999</v>
      </c>
      <c r="K264" s="14">
        <v>8.8999999999999996E-2</v>
      </c>
      <c r="L264" s="14">
        <v>6.0679999999999996</v>
      </c>
      <c r="M264" s="2"/>
      <c r="N264" s="13">
        <f t="shared" si="4"/>
        <v>4.4268888888888887</v>
      </c>
    </row>
    <row r="265" spans="1:14" x14ac:dyDescent="0.35">
      <c r="A265" s="15">
        <v>261</v>
      </c>
      <c r="B265" s="2" t="s">
        <v>691</v>
      </c>
      <c r="C265" s="2" t="s">
        <v>692</v>
      </c>
      <c r="D265" s="14">
        <v>7.6079999999999997</v>
      </c>
      <c r="E265" s="14">
        <v>24.184999999999999</v>
      </c>
      <c r="F265" s="14">
        <v>0.50700000000000001</v>
      </c>
      <c r="G265" s="14">
        <v>0.16500000000000001</v>
      </c>
      <c r="H265" s="14">
        <v>41.921999999999997</v>
      </c>
      <c r="I265" s="14">
        <v>38.902999999999999</v>
      </c>
      <c r="J265" s="14">
        <v>0.20399999999999999</v>
      </c>
      <c r="K265" s="14">
        <v>3.488</v>
      </c>
      <c r="L265" s="14">
        <v>0</v>
      </c>
      <c r="M265" s="2"/>
      <c r="N265" s="13">
        <f t="shared" si="4"/>
        <v>12.997999999999998</v>
      </c>
    </row>
    <row r="266" spans="1:14" x14ac:dyDescent="0.35">
      <c r="A266" s="15">
        <v>262</v>
      </c>
      <c r="B266" s="2" t="s">
        <v>693</v>
      </c>
      <c r="C266" s="2" t="s">
        <v>694</v>
      </c>
      <c r="D266" s="14">
        <v>75.186999999999998</v>
      </c>
      <c r="E266" s="14">
        <v>52.523000000000003</v>
      </c>
      <c r="F266" s="14">
        <v>6.3230000000000004</v>
      </c>
      <c r="G266" s="14">
        <v>2.8570000000000002</v>
      </c>
      <c r="H266" s="14">
        <v>41.454999999999998</v>
      </c>
      <c r="I266" s="14">
        <v>35.97</v>
      </c>
      <c r="J266" s="14">
        <v>16.850999999999999</v>
      </c>
      <c r="K266" s="14">
        <v>121.73399999999999</v>
      </c>
      <c r="L266" s="14">
        <v>94.230999999999995</v>
      </c>
      <c r="M266" s="2"/>
      <c r="N266" s="13">
        <f t="shared" si="4"/>
        <v>49.681222222222225</v>
      </c>
    </row>
    <row r="267" spans="1:14" x14ac:dyDescent="0.35">
      <c r="A267" s="15">
        <v>263</v>
      </c>
      <c r="B267" s="2" t="s">
        <v>695</v>
      </c>
      <c r="C267" s="2" t="s">
        <v>696</v>
      </c>
      <c r="D267" s="14">
        <v>22.925000000000001</v>
      </c>
      <c r="E267" s="14">
        <v>19.866</v>
      </c>
      <c r="F267" s="14">
        <v>0.70199999999999996</v>
      </c>
      <c r="G267" s="14">
        <v>0</v>
      </c>
      <c r="H267" s="14">
        <v>38.259</v>
      </c>
      <c r="I267" s="14">
        <v>103.777</v>
      </c>
      <c r="J267" s="14">
        <v>0.32</v>
      </c>
      <c r="K267" s="14">
        <v>4.0000000000000001E-3</v>
      </c>
      <c r="L267" s="14">
        <v>0.01</v>
      </c>
      <c r="M267" s="2"/>
      <c r="N267" s="13">
        <f t="shared" si="4"/>
        <v>20.65144444444444</v>
      </c>
    </row>
    <row r="268" spans="1:14" x14ac:dyDescent="0.35">
      <c r="A268" s="15">
        <v>264</v>
      </c>
      <c r="B268" s="2" t="s">
        <v>697</v>
      </c>
      <c r="C268" s="2" t="s">
        <v>698</v>
      </c>
      <c r="D268" s="14">
        <v>9.4920000000000009</v>
      </c>
      <c r="E268" s="14">
        <v>19.154</v>
      </c>
      <c r="F268" s="14">
        <v>31.766999999999999</v>
      </c>
      <c r="G268" s="14">
        <v>9.1419999999999995</v>
      </c>
      <c r="H268" s="14">
        <v>2.383</v>
      </c>
      <c r="I268" s="14">
        <v>6.0960000000000001</v>
      </c>
      <c r="J268" s="14">
        <v>0.36799999999999999</v>
      </c>
      <c r="K268" s="14">
        <v>0.22</v>
      </c>
      <c r="L268" s="14">
        <v>0.22900000000000001</v>
      </c>
      <c r="M268" s="2"/>
      <c r="N268" s="13">
        <f t="shared" si="4"/>
        <v>8.7612222222222211</v>
      </c>
    </row>
    <row r="269" spans="1:14" x14ac:dyDescent="0.35">
      <c r="A269" s="15">
        <v>265</v>
      </c>
      <c r="B269" s="2" t="s">
        <v>699</v>
      </c>
      <c r="C269" s="2" t="s">
        <v>700</v>
      </c>
      <c r="D269" s="14">
        <v>43.514000000000003</v>
      </c>
      <c r="E269" s="14">
        <v>13.278</v>
      </c>
      <c r="F269" s="14">
        <v>7.8E-2</v>
      </c>
      <c r="G269" s="14">
        <v>9.4E-2</v>
      </c>
      <c r="H269" s="14">
        <v>13.162000000000001</v>
      </c>
      <c r="I269" s="14">
        <v>47.816000000000003</v>
      </c>
      <c r="J269" s="14">
        <v>0.11600000000000001</v>
      </c>
      <c r="K269" s="14">
        <v>0</v>
      </c>
      <c r="L269" s="14">
        <v>3.0000000000000001E-3</v>
      </c>
      <c r="M269" s="2"/>
      <c r="N269" s="13">
        <f t="shared" si="4"/>
        <v>13.11788888888889</v>
      </c>
    </row>
    <row r="270" spans="1:14" x14ac:dyDescent="0.35">
      <c r="A270" s="15">
        <v>266</v>
      </c>
      <c r="B270" s="2" t="s">
        <v>701</v>
      </c>
      <c r="C270" s="2" t="s">
        <v>702</v>
      </c>
      <c r="D270" s="14">
        <v>500.803</v>
      </c>
      <c r="E270" s="14">
        <v>312.87400000000002</v>
      </c>
      <c r="F270" s="14">
        <v>97.049000000000007</v>
      </c>
      <c r="G270" s="14">
        <v>5793.8190000000004</v>
      </c>
      <c r="H270" s="14">
        <v>184.19200000000001</v>
      </c>
      <c r="I270" s="14">
        <v>719.28899999999999</v>
      </c>
      <c r="J270" s="14">
        <v>4772.9260000000004</v>
      </c>
      <c r="K270" s="14">
        <v>647.44200000000001</v>
      </c>
      <c r="L270" s="14">
        <v>544.19100000000003</v>
      </c>
      <c r="M270" s="2"/>
      <c r="N270" s="13">
        <f t="shared" si="4"/>
        <v>1508.0650000000001</v>
      </c>
    </row>
    <row r="271" spans="1:14" x14ac:dyDescent="0.35">
      <c r="A271" s="15">
        <v>267</v>
      </c>
      <c r="B271" s="2" t="s">
        <v>703</v>
      </c>
      <c r="C271" s="2" t="s">
        <v>704</v>
      </c>
      <c r="D271" s="14">
        <v>58.283000000000001</v>
      </c>
      <c r="E271" s="14">
        <v>14.112</v>
      </c>
      <c r="F271" s="14">
        <v>0.33500000000000002</v>
      </c>
      <c r="G271" s="14">
        <v>8.8999999999999996E-2</v>
      </c>
      <c r="H271" s="14">
        <v>65.402000000000001</v>
      </c>
      <c r="I271" s="14">
        <v>4.8170000000000002</v>
      </c>
      <c r="J271" s="14">
        <v>0.17499999999999999</v>
      </c>
      <c r="K271" s="14">
        <v>0.55600000000000005</v>
      </c>
      <c r="L271" s="14">
        <v>9.2999999999999999E-2</v>
      </c>
      <c r="M271" s="2"/>
      <c r="N271" s="13">
        <f t="shared" si="4"/>
        <v>15.984666666666669</v>
      </c>
    </row>
    <row r="272" spans="1:14" x14ac:dyDescent="0.35">
      <c r="A272" s="15">
        <v>268</v>
      </c>
      <c r="B272" s="2" t="s">
        <v>705</v>
      </c>
      <c r="C272" s="2" t="s">
        <v>706</v>
      </c>
      <c r="D272" s="14">
        <v>74.787000000000006</v>
      </c>
      <c r="E272" s="14">
        <v>51.197000000000003</v>
      </c>
      <c r="F272" s="14">
        <v>6.2359999999999998</v>
      </c>
      <c r="G272" s="14">
        <v>2.7669999999999999</v>
      </c>
      <c r="H272" s="14">
        <v>40.936</v>
      </c>
      <c r="I272" s="14">
        <v>32.747</v>
      </c>
      <c r="J272" s="14">
        <v>15.105</v>
      </c>
      <c r="K272" s="14">
        <v>122.639</v>
      </c>
      <c r="L272" s="14">
        <v>91.558000000000007</v>
      </c>
      <c r="M272" s="2"/>
      <c r="N272" s="13">
        <f t="shared" si="4"/>
        <v>48.663555555555554</v>
      </c>
    </row>
    <row r="273" spans="1:14" x14ac:dyDescent="0.35">
      <c r="A273" s="15">
        <v>269</v>
      </c>
      <c r="B273" s="2" t="s">
        <v>707</v>
      </c>
      <c r="C273" s="2" t="s">
        <v>708</v>
      </c>
      <c r="D273" s="14">
        <v>4.5609999999999999</v>
      </c>
      <c r="E273" s="14">
        <v>8.2000000000000003E-2</v>
      </c>
      <c r="F273" s="14">
        <v>0.104</v>
      </c>
      <c r="G273" s="14">
        <v>1.6E-2</v>
      </c>
      <c r="H273" s="14">
        <v>26.422999999999998</v>
      </c>
      <c r="I273" s="14">
        <v>2.4809999999999999</v>
      </c>
      <c r="J273" s="14">
        <v>4.8000000000000001E-2</v>
      </c>
      <c r="K273" s="14">
        <v>0.54700000000000004</v>
      </c>
      <c r="L273" s="14">
        <v>8.9999999999999993E-3</v>
      </c>
      <c r="M273" s="2"/>
      <c r="N273" s="13">
        <f t="shared" si="4"/>
        <v>3.8078888888888889</v>
      </c>
    </row>
    <row r="274" spans="1:14" x14ac:dyDescent="0.35">
      <c r="A274" s="15">
        <v>270</v>
      </c>
      <c r="B274" s="2" t="s">
        <v>709</v>
      </c>
      <c r="C274" s="2" t="s">
        <v>710</v>
      </c>
      <c r="D274" s="14">
        <v>4.077</v>
      </c>
      <c r="E274" s="14">
        <v>7.1349999999999998</v>
      </c>
      <c r="F274" s="14">
        <v>1.1180000000000001</v>
      </c>
      <c r="G274" s="14">
        <v>9.3770000000000007</v>
      </c>
      <c r="H274" s="14">
        <v>5.2539999999999996</v>
      </c>
      <c r="I274" s="14">
        <v>93.441000000000003</v>
      </c>
      <c r="J274" s="14">
        <v>571.58799999999997</v>
      </c>
      <c r="K274" s="14">
        <v>440.01100000000002</v>
      </c>
      <c r="L274" s="14">
        <v>100.425</v>
      </c>
      <c r="M274" s="2"/>
      <c r="N274" s="13">
        <f t="shared" si="4"/>
        <v>136.93622222222223</v>
      </c>
    </row>
    <row r="275" spans="1:14" x14ac:dyDescent="0.35">
      <c r="A275" s="15">
        <v>271</v>
      </c>
      <c r="B275" s="2" t="s">
        <v>711</v>
      </c>
      <c r="C275" s="2" t="s">
        <v>712</v>
      </c>
      <c r="D275" s="14">
        <v>18.128</v>
      </c>
      <c r="E275" s="14">
        <v>28.739000000000001</v>
      </c>
      <c r="F275" s="14">
        <v>0.97699999999999998</v>
      </c>
      <c r="G275" s="14">
        <v>0.30599999999999999</v>
      </c>
      <c r="H275" s="14">
        <v>14.117000000000001</v>
      </c>
      <c r="I275" s="14">
        <v>18.274000000000001</v>
      </c>
      <c r="J275" s="14">
        <v>0.67</v>
      </c>
      <c r="K275" s="14">
        <v>1085.2159999999999</v>
      </c>
      <c r="L275" s="14">
        <v>0.97799999999999998</v>
      </c>
      <c r="M275" s="2"/>
      <c r="N275" s="13">
        <f t="shared" si="4"/>
        <v>129.71166666666667</v>
      </c>
    </row>
    <row r="276" spans="1:14" x14ac:dyDescent="0.35">
      <c r="A276" s="15">
        <v>272</v>
      </c>
      <c r="B276" s="2" t="s">
        <v>713</v>
      </c>
      <c r="C276" s="2" t="s">
        <v>714</v>
      </c>
      <c r="D276" s="14">
        <v>26.495999999999999</v>
      </c>
      <c r="E276" s="14">
        <v>9.625</v>
      </c>
      <c r="F276" s="14">
        <v>1.17</v>
      </c>
      <c r="G276" s="14">
        <v>0.752</v>
      </c>
      <c r="H276" s="14">
        <v>0.875</v>
      </c>
      <c r="I276" s="14">
        <v>21.347000000000001</v>
      </c>
      <c r="J276" s="14">
        <v>44.237000000000002</v>
      </c>
      <c r="K276" s="14">
        <v>44.878</v>
      </c>
      <c r="L276" s="14">
        <v>14.324</v>
      </c>
      <c r="M276" s="2"/>
      <c r="N276" s="13">
        <f t="shared" si="4"/>
        <v>18.189333333333334</v>
      </c>
    </row>
    <row r="277" spans="1:14" x14ac:dyDescent="0.35">
      <c r="A277" s="15">
        <v>273</v>
      </c>
      <c r="B277" s="2" t="s">
        <v>715</v>
      </c>
      <c r="C277" s="2" t="s">
        <v>716</v>
      </c>
      <c r="D277" s="14">
        <v>26.495999999999999</v>
      </c>
      <c r="E277" s="14">
        <v>9.625</v>
      </c>
      <c r="F277" s="14">
        <v>1.17</v>
      </c>
      <c r="G277" s="14">
        <v>0.752</v>
      </c>
      <c r="H277" s="14">
        <v>0.875</v>
      </c>
      <c r="I277" s="14">
        <v>21.347000000000001</v>
      </c>
      <c r="J277" s="14">
        <v>44.237000000000002</v>
      </c>
      <c r="K277" s="14">
        <v>44.834000000000003</v>
      </c>
      <c r="L277" s="14">
        <v>14.324</v>
      </c>
      <c r="M277" s="2"/>
      <c r="N277" s="13">
        <f t="shared" si="4"/>
        <v>18.184444444444448</v>
      </c>
    </row>
    <row r="278" spans="1:14" x14ac:dyDescent="0.35">
      <c r="A278" s="15">
        <v>274</v>
      </c>
      <c r="B278" s="2" t="s">
        <v>717</v>
      </c>
      <c r="C278" s="2" t="s">
        <v>718</v>
      </c>
      <c r="D278" s="14">
        <v>461.16300000000001</v>
      </c>
      <c r="E278" s="14">
        <v>1209.6079999999999</v>
      </c>
      <c r="F278" s="14">
        <v>694.26700000000005</v>
      </c>
      <c r="G278" s="14">
        <v>5251.4129999999996</v>
      </c>
      <c r="H278" s="14">
        <v>83.808000000000007</v>
      </c>
      <c r="I278" s="14">
        <v>793.51900000000001</v>
      </c>
      <c r="J278" s="14">
        <v>4620.9669999999996</v>
      </c>
      <c r="K278" s="14">
        <v>1678.373</v>
      </c>
      <c r="L278" s="14">
        <v>4160.5969999999998</v>
      </c>
      <c r="M278" s="2"/>
      <c r="N278" s="13">
        <f t="shared" si="4"/>
        <v>2105.9683333333328</v>
      </c>
    </row>
    <row r="279" spans="1:14" x14ac:dyDescent="0.35">
      <c r="A279" s="15">
        <v>275</v>
      </c>
      <c r="B279" s="2" t="s">
        <v>719</v>
      </c>
      <c r="C279" s="2" t="s">
        <v>720</v>
      </c>
      <c r="D279" s="14">
        <v>1114.634</v>
      </c>
      <c r="E279" s="14">
        <v>1153.3330000000001</v>
      </c>
      <c r="F279" s="14">
        <v>1500.723</v>
      </c>
      <c r="G279" s="14">
        <v>525.77099999999996</v>
      </c>
      <c r="H279" s="14">
        <v>115.663</v>
      </c>
      <c r="I279" s="14">
        <v>1015.82</v>
      </c>
      <c r="J279" s="14">
        <v>2277.7170000000001</v>
      </c>
      <c r="K279" s="14">
        <v>2020.4870000000001</v>
      </c>
      <c r="L279" s="14">
        <v>2787.6480000000001</v>
      </c>
      <c r="M279" s="2"/>
      <c r="N279" s="13">
        <f t="shared" si="4"/>
        <v>1390.1995555555559</v>
      </c>
    </row>
    <row r="280" spans="1:14" x14ac:dyDescent="0.35">
      <c r="A280" s="15">
        <v>276</v>
      </c>
      <c r="B280" s="2" t="s">
        <v>721</v>
      </c>
      <c r="C280" s="2" t="s">
        <v>722</v>
      </c>
      <c r="D280" s="14">
        <v>0</v>
      </c>
      <c r="E280" s="14">
        <v>0</v>
      </c>
      <c r="F280" s="14">
        <v>0</v>
      </c>
      <c r="G280" s="14">
        <v>0</v>
      </c>
      <c r="H280" s="14">
        <v>8.5000000000000006E-2</v>
      </c>
      <c r="I280" s="14">
        <v>0.56200000000000006</v>
      </c>
      <c r="J280" s="14">
        <v>16.207000000000001</v>
      </c>
      <c r="K280" s="14">
        <v>0</v>
      </c>
      <c r="L280" s="14">
        <v>7.1999999999999995E-2</v>
      </c>
      <c r="M280" s="2"/>
      <c r="N280" s="13">
        <f t="shared" si="4"/>
        <v>1.8806666666666665</v>
      </c>
    </row>
    <row r="281" spans="1:14" x14ac:dyDescent="0.35">
      <c r="A281" s="15">
        <v>277</v>
      </c>
      <c r="B281" s="2" t="s">
        <v>723</v>
      </c>
      <c r="C281" s="2" t="s">
        <v>724</v>
      </c>
      <c r="D281" s="14">
        <v>0.29499999999999998</v>
      </c>
      <c r="E281" s="14">
        <v>5.2249999999999996</v>
      </c>
      <c r="F281" s="14">
        <v>0.47299999999999998</v>
      </c>
      <c r="G281" s="14">
        <v>0.109</v>
      </c>
      <c r="H281" s="14">
        <v>0.876</v>
      </c>
      <c r="I281" s="14">
        <v>8.7240000000000002</v>
      </c>
      <c r="J281" s="14">
        <v>1.1279999999999999</v>
      </c>
      <c r="K281" s="14">
        <v>0.192</v>
      </c>
      <c r="L281" s="14">
        <v>856.31799999999998</v>
      </c>
      <c r="M281" s="2"/>
      <c r="N281" s="13">
        <f t="shared" si="4"/>
        <v>97.037777777777777</v>
      </c>
    </row>
    <row r="282" spans="1:14" x14ac:dyDescent="0.35">
      <c r="A282" s="15">
        <v>278</v>
      </c>
      <c r="B282" s="2" t="s">
        <v>725</v>
      </c>
      <c r="C282" s="2" t="s">
        <v>726</v>
      </c>
      <c r="D282" s="14">
        <v>48.921999999999997</v>
      </c>
      <c r="E282" s="14">
        <v>18.100999999999999</v>
      </c>
      <c r="F282" s="14">
        <v>0.23400000000000001</v>
      </c>
      <c r="G282" s="14">
        <v>0.188</v>
      </c>
      <c r="H282" s="14">
        <v>8.02</v>
      </c>
      <c r="I282" s="14">
        <v>13.856999999999999</v>
      </c>
      <c r="J282" s="14">
        <v>1.9930000000000001</v>
      </c>
      <c r="K282" s="14">
        <v>7.6999999999999999E-2</v>
      </c>
      <c r="L282" s="14">
        <v>1.724</v>
      </c>
      <c r="M282" s="2"/>
      <c r="N282" s="13">
        <f t="shared" si="4"/>
        <v>10.34622222222222</v>
      </c>
    </row>
    <row r="283" spans="1:14" x14ac:dyDescent="0.35">
      <c r="A283" s="15">
        <v>279</v>
      </c>
      <c r="B283" s="2" t="s">
        <v>727</v>
      </c>
      <c r="C283" s="2" t="s">
        <v>728</v>
      </c>
      <c r="D283" s="14">
        <v>140.36600000000001</v>
      </c>
      <c r="E283" s="14">
        <v>470.31200000000001</v>
      </c>
      <c r="F283" s="14">
        <v>241.268</v>
      </c>
      <c r="G283" s="14">
        <v>2121.355</v>
      </c>
      <c r="H283" s="14">
        <v>32.996000000000002</v>
      </c>
      <c r="I283" s="14">
        <v>325.755</v>
      </c>
      <c r="J283" s="14">
        <v>1732.8820000000001</v>
      </c>
      <c r="K283" s="14">
        <v>256.25799999999998</v>
      </c>
      <c r="L283" s="14">
        <v>371.947</v>
      </c>
      <c r="M283" s="2"/>
      <c r="N283" s="13">
        <f t="shared" si="4"/>
        <v>632.57100000000003</v>
      </c>
    </row>
    <row r="284" spans="1:14" x14ac:dyDescent="0.35">
      <c r="A284" s="15">
        <v>280</v>
      </c>
      <c r="B284" s="2" t="s">
        <v>729</v>
      </c>
      <c r="C284" s="2" t="s">
        <v>730</v>
      </c>
      <c r="D284" s="14">
        <v>0</v>
      </c>
      <c r="E284" s="14">
        <v>0.505</v>
      </c>
      <c r="F284" s="14">
        <v>1.03</v>
      </c>
      <c r="G284" s="14">
        <v>0.89</v>
      </c>
      <c r="H284" s="14">
        <v>27.946999999999999</v>
      </c>
      <c r="I284" s="14">
        <v>0</v>
      </c>
      <c r="J284" s="14">
        <v>0.40699999999999997</v>
      </c>
      <c r="K284" s="14">
        <v>0.249</v>
      </c>
      <c r="L284" s="14">
        <v>0.64400000000000002</v>
      </c>
      <c r="M284" s="2"/>
      <c r="N284" s="13">
        <f t="shared" si="4"/>
        <v>3.5191111111111106</v>
      </c>
    </row>
    <row r="285" spans="1:14" x14ac:dyDescent="0.35">
      <c r="A285" s="15">
        <v>281</v>
      </c>
      <c r="B285" s="2" t="s">
        <v>731</v>
      </c>
      <c r="C285" s="2" t="s">
        <v>732</v>
      </c>
      <c r="D285" s="14">
        <v>65.405000000000001</v>
      </c>
      <c r="E285" s="14">
        <v>14.506</v>
      </c>
      <c r="F285" s="14">
        <v>4.1429999999999998</v>
      </c>
      <c r="G285" s="14">
        <v>3.7709999999999999</v>
      </c>
      <c r="H285" s="14">
        <v>1.94</v>
      </c>
      <c r="I285" s="14">
        <v>26.18</v>
      </c>
      <c r="J285" s="14">
        <v>12.252000000000001</v>
      </c>
      <c r="K285" s="14">
        <v>30.404</v>
      </c>
      <c r="L285" s="14">
        <v>72.097999999999999</v>
      </c>
      <c r="M285" s="2"/>
      <c r="N285" s="13">
        <f t="shared" si="4"/>
        <v>25.633222222222223</v>
      </c>
    </row>
    <row r="286" spans="1:14" x14ac:dyDescent="0.35">
      <c r="A286" s="15">
        <v>282</v>
      </c>
      <c r="B286" s="2" t="s">
        <v>733</v>
      </c>
      <c r="C286" s="2" t="s">
        <v>734</v>
      </c>
      <c r="D286" s="14">
        <v>51.59</v>
      </c>
      <c r="E286" s="14">
        <v>2.29</v>
      </c>
      <c r="F286" s="14">
        <v>0.156</v>
      </c>
      <c r="G286" s="14">
        <v>0</v>
      </c>
      <c r="H286" s="14">
        <v>5.6189999999999998</v>
      </c>
      <c r="I286" s="14">
        <v>10.766999999999999</v>
      </c>
      <c r="J286" s="14">
        <v>0.11600000000000001</v>
      </c>
      <c r="K286" s="14">
        <v>0.04</v>
      </c>
      <c r="L286" s="14">
        <v>0</v>
      </c>
      <c r="M286" s="2"/>
      <c r="N286" s="13">
        <f t="shared" si="4"/>
        <v>7.8420000000000005</v>
      </c>
    </row>
    <row r="287" spans="1:14" x14ac:dyDescent="0.35">
      <c r="A287" s="15">
        <v>283</v>
      </c>
      <c r="B287" s="2" t="s">
        <v>735</v>
      </c>
      <c r="C287" s="2" t="s">
        <v>736</v>
      </c>
      <c r="D287" s="14">
        <v>25.161000000000001</v>
      </c>
      <c r="E287" s="14">
        <v>9.5419999999999998</v>
      </c>
      <c r="F287" s="14">
        <v>91.239000000000004</v>
      </c>
      <c r="G287" s="14">
        <v>10.010999999999999</v>
      </c>
      <c r="H287" s="14">
        <v>8.1940000000000008</v>
      </c>
      <c r="I287" s="14">
        <v>9.2690000000000001</v>
      </c>
      <c r="J287" s="14">
        <v>97.069000000000003</v>
      </c>
      <c r="K287" s="14">
        <v>86.581999999999994</v>
      </c>
      <c r="L287" s="14">
        <v>393.03300000000002</v>
      </c>
      <c r="M287" s="2"/>
      <c r="N287" s="13">
        <f t="shared" si="4"/>
        <v>81.12222222222222</v>
      </c>
    </row>
    <row r="288" spans="1:14" x14ac:dyDescent="0.35">
      <c r="A288" s="15">
        <v>284</v>
      </c>
      <c r="B288" s="2" t="s">
        <v>737</v>
      </c>
      <c r="C288" s="2" t="s">
        <v>738</v>
      </c>
      <c r="D288" s="14">
        <v>25.161000000000001</v>
      </c>
      <c r="E288" s="14">
        <v>9.5419999999999998</v>
      </c>
      <c r="F288" s="14">
        <v>91.239000000000004</v>
      </c>
      <c r="G288" s="14">
        <v>10.010999999999999</v>
      </c>
      <c r="H288" s="14">
        <v>8.1940000000000008</v>
      </c>
      <c r="I288" s="14">
        <v>9.2690000000000001</v>
      </c>
      <c r="J288" s="14">
        <v>97.069000000000003</v>
      </c>
      <c r="K288" s="14">
        <v>86.581999999999994</v>
      </c>
      <c r="L288" s="14">
        <v>392.98099999999999</v>
      </c>
      <c r="M288" s="2"/>
      <c r="N288" s="13">
        <f t="shared" si="4"/>
        <v>81.11644444444444</v>
      </c>
    </row>
    <row r="289" spans="1:14" x14ac:dyDescent="0.35">
      <c r="A289" s="15">
        <v>285</v>
      </c>
      <c r="B289" s="2" t="s">
        <v>739</v>
      </c>
      <c r="C289" s="2" t="s">
        <v>740</v>
      </c>
      <c r="D289" s="14">
        <v>0</v>
      </c>
      <c r="E289" s="14">
        <v>21.911999999999999</v>
      </c>
      <c r="F289" s="14">
        <v>7.8E-2</v>
      </c>
      <c r="G289" s="14">
        <v>4.7E-2</v>
      </c>
      <c r="H289" s="14">
        <v>2.5000000000000001E-2</v>
      </c>
      <c r="I289" s="14">
        <v>0.01</v>
      </c>
      <c r="J289" s="14">
        <v>0</v>
      </c>
      <c r="K289" s="14">
        <v>0</v>
      </c>
      <c r="L289" s="14">
        <v>1E-3</v>
      </c>
      <c r="M289" s="2"/>
      <c r="N289" s="13">
        <f t="shared" si="4"/>
        <v>2.4525555555555556</v>
      </c>
    </row>
    <row r="290" spans="1:14" x14ac:dyDescent="0.35">
      <c r="A290" s="15">
        <v>286</v>
      </c>
      <c r="B290" s="2" t="s">
        <v>741</v>
      </c>
      <c r="C290" s="2" t="s">
        <v>742</v>
      </c>
      <c r="D290" s="14">
        <v>48.652999999999999</v>
      </c>
      <c r="E290" s="14">
        <v>37.866</v>
      </c>
      <c r="F290" s="14">
        <v>45.23</v>
      </c>
      <c r="G290" s="14">
        <v>28.364999999999998</v>
      </c>
      <c r="H290" s="14">
        <v>272.80900000000003</v>
      </c>
      <c r="I290" s="14">
        <v>84.546000000000006</v>
      </c>
      <c r="J290" s="14">
        <v>85.138999999999996</v>
      </c>
      <c r="K290" s="14">
        <v>312.39299999999997</v>
      </c>
      <c r="L290" s="14">
        <v>293.25700000000001</v>
      </c>
      <c r="M290" s="2"/>
      <c r="N290" s="13">
        <f t="shared" si="4"/>
        <v>134.25088888888888</v>
      </c>
    </row>
    <row r="291" spans="1:14" x14ac:dyDescent="0.35">
      <c r="A291" s="15">
        <v>287</v>
      </c>
      <c r="B291" s="2" t="s">
        <v>743</v>
      </c>
      <c r="C291" s="2" t="s">
        <v>744</v>
      </c>
      <c r="D291" s="14">
        <v>74.119</v>
      </c>
      <c r="E291" s="14">
        <v>51.720999999999997</v>
      </c>
      <c r="F291" s="14">
        <v>6.2549999999999999</v>
      </c>
      <c r="G291" s="14">
        <v>2.6930000000000001</v>
      </c>
      <c r="H291" s="14">
        <v>41.104999999999997</v>
      </c>
      <c r="I291" s="14">
        <v>35.795000000000002</v>
      </c>
      <c r="J291" s="14">
        <v>16.873000000000001</v>
      </c>
      <c r="K291" s="14">
        <v>129.88900000000001</v>
      </c>
      <c r="L291" s="14">
        <v>92.478999999999999</v>
      </c>
      <c r="M291" s="2"/>
      <c r="N291" s="13">
        <f t="shared" si="4"/>
        <v>50.103222222222222</v>
      </c>
    </row>
    <row r="292" spans="1:14" x14ac:dyDescent="0.35">
      <c r="A292" s="15">
        <v>288</v>
      </c>
      <c r="B292" s="2" t="s">
        <v>745</v>
      </c>
      <c r="C292" s="2" t="s">
        <v>746</v>
      </c>
      <c r="D292" s="14">
        <v>9.4830000000000005</v>
      </c>
      <c r="E292" s="14">
        <v>15.92</v>
      </c>
      <c r="F292" s="14">
        <v>25.161999999999999</v>
      </c>
      <c r="G292" s="14">
        <v>7.6260000000000003</v>
      </c>
      <c r="H292" s="14">
        <v>1.972</v>
      </c>
      <c r="I292" s="14">
        <v>3.1280000000000001</v>
      </c>
      <c r="J292" s="14">
        <v>0.24399999999999999</v>
      </c>
      <c r="K292" s="14">
        <v>0.153</v>
      </c>
      <c r="L292" s="14">
        <v>0.24199999999999999</v>
      </c>
      <c r="M292" s="2"/>
      <c r="N292" s="13">
        <f t="shared" si="4"/>
        <v>7.1033333333333326</v>
      </c>
    </row>
    <row r="293" spans="1:14" x14ac:dyDescent="0.35">
      <c r="A293" s="15">
        <v>289</v>
      </c>
      <c r="B293" s="2" t="s">
        <v>747</v>
      </c>
      <c r="C293" s="2" t="s">
        <v>748</v>
      </c>
      <c r="D293" s="14">
        <v>633.04600000000005</v>
      </c>
      <c r="E293" s="14">
        <v>306.447</v>
      </c>
      <c r="F293" s="14">
        <v>459.63299999999998</v>
      </c>
      <c r="G293" s="14">
        <v>154.59100000000001</v>
      </c>
      <c r="H293" s="14">
        <v>34.536000000000001</v>
      </c>
      <c r="I293" s="14">
        <v>166.15199999999999</v>
      </c>
      <c r="J293" s="14">
        <v>561.846</v>
      </c>
      <c r="K293" s="14">
        <v>318.15100000000001</v>
      </c>
      <c r="L293" s="14">
        <v>281.74900000000002</v>
      </c>
      <c r="M293" s="2"/>
      <c r="N293" s="13">
        <f t="shared" si="4"/>
        <v>324.01677777777775</v>
      </c>
    </row>
    <row r="294" spans="1:14" x14ac:dyDescent="0.35">
      <c r="A294" s="15">
        <v>290</v>
      </c>
      <c r="B294" s="2" t="s">
        <v>749</v>
      </c>
      <c r="C294" s="2" t="s">
        <v>750</v>
      </c>
      <c r="D294" s="14">
        <v>12.443</v>
      </c>
      <c r="E294" s="14">
        <v>4.1280000000000001</v>
      </c>
      <c r="F294" s="14">
        <v>1.9E-2</v>
      </c>
      <c r="G294" s="14">
        <v>9.1999999999999998E-2</v>
      </c>
      <c r="H294" s="14">
        <v>1.8959999999999999</v>
      </c>
      <c r="I294" s="14">
        <v>1.139</v>
      </c>
      <c r="J294" s="14">
        <v>5.7000000000000002E-2</v>
      </c>
      <c r="K294" s="14">
        <v>0.01</v>
      </c>
      <c r="L294" s="14">
        <v>3.5000000000000003E-2</v>
      </c>
      <c r="M294" s="2"/>
      <c r="N294" s="13">
        <f t="shared" si="4"/>
        <v>2.2021111111111105</v>
      </c>
    </row>
    <row r="295" spans="1:14" x14ac:dyDescent="0.35">
      <c r="A295" s="15">
        <v>291</v>
      </c>
      <c r="B295" s="2" t="s">
        <v>751</v>
      </c>
      <c r="C295" s="2" t="s">
        <v>752</v>
      </c>
      <c r="D295" s="14">
        <v>0.08</v>
      </c>
      <c r="E295" s="14">
        <v>0.158</v>
      </c>
      <c r="F295" s="14">
        <v>6.2E-2</v>
      </c>
      <c r="G295" s="14">
        <v>3.7999999999999999E-2</v>
      </c>
      <c r="H295" s="14">
        <v>0.18</v>
      </c>
      <c r="I295" s="14">
        <v>0</v>
      </c>
      <c r="J295" s="14">
        <v>0.51600000000000001</v>
      </c>
      <c r="K295" s="14">
        <v>0.85699999999999998</v>
      </c>
      <c r="L295" s="14">
        <v>40.844000000000001</v>
      </c>
      <c r="M295" s="2"/>
      <c r="N295" s="13">
        <f t="shared" si="4"/>
        <v>4.7483333333333331</v>
      </c>
    </row>
    <row r="296" spans="1:14" x14ac:dyDescent="0.35">
      <c r="A296" s="15">
        <v>292</v>
      </c>
      <c r="B296" s="2" t="s">
        <v>753</v>
      </c>
      <c r="C296" s="2" t="s">
        <v>754</v>
      </c>
      <c r="D296" s="14">
        <v>17.116</v>
      </c>
      <c r="E296" s="14">
        <v>0.13300000000000001</v>
      </c>
      <c r="F296" s="14">
        <v>3.9E-2</v>
      </c>
      <c r="G296" s="14">
        <v>0</v>
      </c>
      <c r="H296" s="14">
        <v>4.0000000000000001E-3</v>
      </c>
      <c r="I296" s="14">
        <v>0</v>
      </c>
      <c r="J296" s="14">
        <v>1.4330000000000001</v>
      </c>
      <c r="K296" s="14">
        <v>18.5</v>
      </c>
      <c r="L296" s="14">
        <v>2.3250000000000002</v>
      </c>
      <c r="M296" s="2"/>
      <c r="N296" s="13">
        <f t="shared" si="4"/>
        <v>4.3944444444444448</v>
      </c>
    </row>
    <row r="297" spans="1:14" x14ac:dyDescent="0.35">
      <c r="A297" s="15">
        <v>293</v>
      </c>
      <c r="B297" s="2" t="s">
        <v>755</v>
      </c>
      <c r="C297" s="2" t="s">
        <v>756</v>
      </c>
      <c r="D297" s="14">
        <v>1.468</v>
      </c>
      <c r="E297" s="14">
        <v>4.1900000000000004</v>
      </c>
      <c r="F297" s="14">
        <v>1.111</v>
      </c>
      <c r="G297" s="14">
        <v>5.0209999999999999</v>
      </c>
      <c r="H297" s="14">
        <v>0.874</v>
      </c>
      <c r="I297" s="14">
        <v>0</v>
      </c>
      <c r="J297" s="14">
        <v>3.51</v>
      </c>
      <c r="K297" s="14">
        <v>0.21</v>
      </c>
      <c r="L297" s="14">
        <v>19.603999999999999</v>
      </c>
      <c r="M297" s="2"/>
      <c r="N297" s="13">
        <f t="shared" si="4"/>
        <v>3.9986666666666668</v>
      </c>
    </row>
    <row r="298" spans="1:14" x14ac:dyDescent="0.35">
      <c r="A298" s="15">
        <v>294</v>
      </c>
      <c r="B298" s="2" t="s">
        <v>757</v>
      </c>
      <c r="C298" s="2" t="s">
        <v>758</v>
      </c>
      <c r="D298" s="14">
        <v>2.202</v>
      </c>
      <c r="E298" s="14">
        <v>22.158000000000001</v>
      </c>
      <c r="F298" s="14">
        <v>26.427</v>
      </c>
      <c r="G298" s="14">
        <v>30.85</v>
      </c>
      <c r="H298" s="14">
        <v>154.81800000000001</v>
      </c>
      <c r="I298" s="14">
        <v>0.84299999999999997</v>
      </c>
      <c r="J298" s="14">
        <v>8.1690000000000005</v>
      </c>
      <c r="K298" s="14">
        <v>30.11</v>
      </c>
      <c r="L298" s="14">
        <v>39.472999999999999</v>
      </c>
      <c r="M298" s="2"/>
      <c r="N298" s="13">
        <f t="shared" si="4"/>
        <v>35.00555555555556</v>
      </c>
    </row>
    <row r="299" spans="1:14" x14ac:dyDescent="0.35">
      <c r="A299" s="15">
        <v>295</v>
      </c>
      <c r="B299" s="2" t="s">
        <v>759</v>
      </c>
      <c r="C299" s="2" t="s">
        <v>760</v>
      </c>
      <c r="D299" s="14">
        <v>24.727</v>
      </c>
      <c r="E299" s="14">
        <v>9.3140000000000001</v>
      </c>
      <c r="F299" s="14">
        <v>48.359000000000002</v>
      </c>
      <c r="G299" s="14">
        <v>45.067999999999998</v>
      </c>
      <c r="H299" s="14">
        <v>3.379</v>
      </c>
      <c r="I299" s="14">
        <v>5.0490000000000004</v>
      </c>
      <c r="J299" s="14">
        <v>133.21</v>
      </c>
      <c r="K299" s="14">
        <v>24.332999999999998</v>
      </c>
      <c r="L299" s="14">
        <v>34.366</v>
      </c>
      <c r="M299" s="2"/>
      <c r="N299" s="13">
        <f>AVERAGE(D299:L299)</f>
        <v>36.422777777777775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TableS5_AeAeg_MetaTable</vt:lpstr>
      <vt:lpstr>TableS5_AeAeg_Intergenic_piRCLs</vt:lpstr>
      <vt:lpstr>TableS5_AeAeg_Genic_piRCL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Ma, Qicheng</dc:creator>
  <cp:lastModifiedBy>nlau</cp:lastModifiedBy>
  <dcterms:created xsi:type="dcterms:W3CDTF">2019-02-11T15:49:27Z</dcterms:created>
  <dcterms:modified xsi:type="dcterms:W3CDTF">2020-12-18T02:27:39Z</dcterms:modified>
</cp:coreProperties>
</file>