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MosquitoCells\paper3rdSubmit20201213_GenomeRes\"/>
    </mc:Choice>
  </mc:AlternateContent>
  <xr:revisionPtr revIDLastSave="0" documentId="13_ncr:1_{E37F1F1D-F41A-4A10-957D-19A9754D8438}" xr6:coauthVersionLast="45" xr6:coauthVersionMax="45" xr10:uidLastSave="{00000000-0000-0000-0000-000000000000}"/>
  <bookViews>
    <workbookView xWindow="7050" yWindow="1790" windowWidth="27270" windowHeight="17180" xr2:uid="{00000000-000D-0000-FFFF-FFFF00000000}"/>
  </bookViews>
  <sheets>
    <sheet name="TableS2_AnGam_MetaTable" sheetId="1" r:id="rId1"/>
    <sheet name="TableS2_AnGam_Intergenic_piRCL" sheetId="2" r:id="rId2"/>
    <sheet name="TableS2_AnGam_Genic_piRCL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4" i="1" l="1"/>
  <c r="L145" i="3" l="1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N40" i="2" l="1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R30" i="1" l="1"/>
  <c r="AB30" i="1" s="1"/>
  <c r="R31" i="1"/>
  <c r="AA31" i="1" s="1"/>
  <c r="R32" i="1"/>
  <c r="Z32" i="1" s="1"/>
  <c r="R29" i="1"/>
  <c r="U29" i="1" s="1"/>
  <c r="T29" i="1"/>
  <c r="W29" i="1"/>
  <c r="X29" i="1"/>
  <c r="AA29" i="1"/>
  <c r="AB29" i="1"/>
  <c r="U32" i="1" l="1"/>
  <c r="X31" i="1"/>
  <c r="U31" i="1"/>
  <c r="Y32" i="1"/>
  <c r="T32" i="1"/>
  <c r="V31" i="1"/>
  <c r="Y31" i="1"/>
  <c r="T31" i="1"/>
  <c r="X32" i="1"/>
  <c r="Z31" i="1"/>
  <c r="AA30" i="1"/>
  <c r="AB32" i="1"/>
  <c r="AB31" i="1"/>
  <c r="W30" i="1"/>
  <c r="V30" i="1"/>
  <c r="Z30" i="1"/>
  <c r="Z29" i="1"/>
  <c r="V29" i="1"/>
  <c r="U30" i="1"/>
  <c r="W32" i="1"/>
  <c r="Y30" i="1"/>
  <c r="AA32" i="1"/>
  <c r="Y29" i="1"/>
  <c r="T30" i="1"/>
  <c r="V32" i="1"/>
  <c r="W31" i="1"/>
  <c r="X30" i="1"/>
  <c r="R10" i="1"/>
  <c r="R5" i="1"/>
  <c r="AB5" i="1" s="1"/>
  <c r="R7" i="1"/>
  <c r="T7" i="1" s="1"/>
  <c r="T5" i="1" l="1"/>
  <c r="U5" i="1"/>
  <c r="V5" i="1"/>
  <c r="Y5" i="1"/>
  <c r="Z5" i="1"/>
  <c r="Z7" i="1"/>
  <c r="W7" i="1"/>
  <c r="AA7" i="1"/>
  <c r="W5" i="1"/>
  <c r="AA5" i="1"/>
  <c r="U7" i="1"/>
  <c r="Y7" i="1"/>
  <c r="V7" i="1"/>
  <c r="X7" i="1"/>
  <c r="AB7" i="1"/>
  <c r="X5" i="1"/>
  <c r="R28" i="1"/>
  <c r="AB28" i="1" s="1"/>
  <c r="Y28" i="1" l="1"/>
  <c r="U28" i="1"/>
  <c r="V28" i="1"/>
  <c r="Z28" i="1"/>
  <c r="W28" i="1"/>
  <c r="AA28" i="1"/>
  <c r="T28" i="1"/>
  <c r="X28" i="1"/>
  <c r="R22" i="1" l="1"/>
  <c r="AA22" i="1" s="1"/>
  <c r="AB10" i="1"/>
  <c r="R11" i="1"/>
  <c r="AB11" i="1" s="1"/>
  <c r="R12" i="1"/>
  <c r="AB12" i="1" s="1"/>
  <c r="R13" i="1"/>
  <c r="AA13" i="1" s="1"/>
  <c r="R14" i="1"/>
  <c r="X14" i="1" s="1"/>
  <c r="R16" i="1"/>
  <c r="AB16" i="1" s="1"/>
  <c r="R18" i="1"/>
  <c r="AB18" i="1" s="1"/>
  <c r="R20" i="1"/>
  <c r="AA20" i="1" s="1"/>
  <c r="R24" i="1"/>
  <c r="AB24" i="1" s="1"/>
  <c r="R25" i="1"/>
  <c r="AB25" i="1" s="1"/>
  <c r="R15" i="1"/>
  <c r="AB15" i="1" s="1"/>
  <c r="R17" i="1"/>
  <c r="AA17" i="1" s="1"/>
  <c r="R6" i="1"/>
  <c r="AB6" i="1" s="1"/>
  <c r="R4" i="1"/>
  <c r="AB4" i="1" s="1"/>
  <c r="R21" i="1"/>
  <c r="AB21" i="1" s="1"/>
  <c r="R26" i="1"/>
  <c r="AB26" i="1" s="1"/>
  <c r="U4" i="1" l="1"/>
  <c r="Y4" i="1"/>
  <c r="U16" i="1"/>
  <c r="Y16" i="1"/>
  <c r="W4" i="1"/>
  <c r="AA4" i="1"/>
  <c r="W16" i="1"/>
  <c r="AA16" i="1"/>
  <c r="U15" i="1"/>
  <c r="U12" i="1"/>
  <c r="W15" i="1"/>
  <c r="W12" i="1"/>
  <c r="Y15" i="1"/>
  <c r="Y12" i="1"/>
  <c r="AA15" i="1"/>
  <c r="AA12" i="1"/>
  <c r="U25" i="1"/>
  <c r="U11" i="1"/>
  <c r="W25" i="1"/>
  <c r="W11" i="1"/>
  <c r="Y25" i="1"/>
  <c r="Y11" i="1"/>
  <c r="AA25" i="1"/>
  <c r="AA11" i="1"/>
  <c r="U18" i="1"/>
  <c r="U21" i="1"/>
  <c r="W18" i="1"/>
  <c r="W21" i="1"/>
  <c r="Y18" i="1"/>
  <c r="Y21" i="1"/>
  <c r="AA18" i="1"/>
  <c r="AA21" i="1"/>
  <c r="T24" i="1"/>
  <c r="T10" i="1"/>
  <c r="V6" i="1"/>
  <c r="V14" i="1"/>
  <c r="X24" i="1"/>
  <c r="X10" i="1"/>
  <c r="Z6" i="1"/>
  <c r="Z14" i="1"/>
  <c r="AB14" i="1"/>
  <c r="T13" i="1"/>
  <c r="U26" i="1"/>
  <c r="V20" i="1"/>
  <c r="V22" i="1"/>
  <c r="W26" i="1"/>
  <c r="X13" i="1"/>
  <c r="Y26" i="1"/>
  <c r="Z20" i="1"/>
  <c r="Z22" i="1"/>
  <c r="AB20" i="1"/>
  <c r="AB22" i="1"/>
  <c r="T15" i="1"/>
  <c r="T18" i="1"/>
  <c r="T12" i="1"/>
  <c r="T21" i="1"/>
  <c r="U6" i="1"/>
  <c r="U24" i="1"/>
  <c r="U14" i="1"/>
  <c r="U10" i="1"/>
  <c r="V15" i="1"/>
  <c r="V18" i="1"/>
  <c r="V12" i="1"/>
  <c r="V21" i="1"/>
  <c r="W6" i="1"/>
  <c r="W24" i="1"/>
  <c r="W14" i="1"/>
  <c r="W10" i="1"/>
  <c r="X15" i="1"/>
  <c r="X18" i="1"/>
  <c r="X12" i="1"/>
  <c r="X21" i="1"/>
  <c r="Y6" i="1"/>
  <c r="Y24" i="1"/>
  <c r="Y14" i="1"/>
  <c r="Y10" i="1"/>
  <c r="Z15" i="1"/>
  <c r="Z18" i="1"/>
  <c r="Z12" i="1"/>
  <c r="Z21" i="1"/>
  <c r="AA6" i="1"/>
  <c r="AA24" i="1"/>
  <c r="AA14" i="1"/>
  <c r="AA10" i="1"/>
  <c r="T6" i="1"/>
  <c r="T14" i="1"/>
  <c r="V24" i="1"/>
  <c r="V10" i="1"/>
  <c r="X6" i="1"/>
  <c r="Z24" i="1"/>
  <c r="Z10" i="1"/>
  <c r="T17" i="1"/>
  <c r="T20" i="1"/>
  <c r="T22" i="1"/>
  <c r="V17" i="1"/>
  <c r="V13" i="1"/>
  <c r="X17" i="1"/>
  <c r="X20" i="1"/>
  <c r="X22" i="1"/>
  <c r="Z17" i="1"/>
  <c r="Z13" i="1"/>
  <c r="AA26" i="1"/>
  <c r="AB17" i="1"/>
  <c r="AB13" i="1"/>
  <c r="T4" i="1"/>
  <c r="T25" i="1"/>
  <c r="T16" i="1"/>
  <c r="T11" i="1"/>
  <c r="T26" i="1"/>
  <c r="U17" i="1"/>
  <c r="U20" i="1"/>
  <c r="U13" i="1"/>
  <c r="U22" i="1"/>
  <c r="V4" i="1"/>
  <c r="V25" i="1"/>
  <c r="V16" i="1"/>
  <c r="V11" i="1"/>
  <c r="V26" i="1"/>
  <c r="W17" i="1"/>
  <c r="W20" i="1"/>
  <c r="W13" i="1"/>
  <c r="W22" i="1"/>
  <c r="X4" i="1"/>
  <c r="X25" i="1"/>
  <c r="X16" i="1"/>
  <c r="X11" i="1"/>
  <c r="X26" i="1"/>
  <c r="Y17" i="1"/>
  <c r="Y20" i="1"/>
  <c r="Y13" i="1"/>
  <c r="Y22" i="1"/>
  <c r="Z4" i="1"/>
  <c r="Z25" i="1"/>
  <c r="Z16" i="1"/>
  <c r="Z11" i="1"/>
  <c r="Z26" i="1"/>
</calcChain>
</file>

<file path=xl/sharedStrings.xml><?xml version="1.0" encoding="utf-8"?>
<sst xmlns="http://schemas.openxmlformats.org/spreadsheetml/2006/main" count="455" uniqueCount="387">
  <si>
    <t>Sample</t>
  </si>
  <si>
    <t>Library Size (all replicates)</t>
  </si>
  <si>
    <t>Percent Genome Mapped</t>
  </si>
  <si>
    <t>miRNA counts</t>
  </si>
  <si>
    <t>siRNA counts</t>
  </si>
  <si>
    <t>piRNA counts</t>
  </si>
  <si>
    <t>Virus counts</t>
  </si>
  <si>
    <t>TE counts</t>
  </si>
  <si>
    <t>Genecentric count</t>
  </si>
  <si>
    <t>Intergenic counts</t>
  </si>
  <si>
    <t>StructureRNA_Derived_siRNA</t>
  </si>
  <si>
    <t>StructureRNA_Derived_piRNA</t>
  </si>
  <si>
    <t>Source</t>
  </si>
  <si>
    <t>AnGam_Sua5b_Mos55</t>
  </si>
  <si>
    <t>AnGam_Sua5b_cells</t>
  </si>
  <si>
    <t>AnGam_experiment_20181221</t>
  </si>
  <si>
    <t>AnGam_Ovary_TN</t>
  </si>
  <si>
    <t>AnGam_Testis_TN</t>
  </si>
  <si>
    <t>AnGam_Mcarc_TN</t>
  </si>
  <si>
    <t>AnGam_WholeFemale_sugar_IB</t>
  </si>
  <si>
    <t>AnGam_GSE50396_Biryukova_BMCGenomics_2015</t>
  </si>
  <si>
    <t>AnGam_WholeFemale_BF_IB</t>
  </si>
  <si>
    <t>AnGam_WholeFemaleAgo1Rnai_IB</t>
  </si>
  <si>
    <t>AnGam_WholeFemaleAgo2Rnai_IB</t>
  </si>
  <si>
    <t>AnGam_WholeFemale_PBInfect_IB</t>
  </si>
  <si>
    <t>AnGam_larvae_testes_TN</t>
  </si>
  <si>
    <t>AnGam_TFN_Larvae_adult_PMC4345017F_Castellano_BMCGenomics_2015</t>
  </si>
  <si>
    <t>AnGam_larvae_ovaries_TN</t>
  </si>
  <si>
    <t>AnGam_adult_testes_TN</t>
  </si>
  <si>
    <t>AnGam_adult_ovaries_sugar_TN</t>
  </si>
  <si>
    <t>AnGam_adult_ovaries_blood_TN</t>
  </si>
  <si>
    <t>AnGam_larvae_male_TN</t>
  </si>
  <si>
    <t>AnGam_larvae_female_TN</t>
  </si>
  <si>
    <t>Sum</t>
  </si>
  <si>
    <t>AnGam_Mos55_JR</t>
  </si>
  <si>
    <t>AnGam_Sua5b_rep2</t>
  </si>
  <si>
    <t>AnGam_experiment_20190320</t>
  </si>
  <si>
    <t>AnGam_Mos55_NL_cells</t>
  </si>
  <si>
    <t>AnGam_Fcarc_TN_rerrun</t>
  </si>
  <si>
    <t>AnGam_sRNAs_Biryukova_GSE50396</t>
  </si>
  <si>
    <t>AnGam_sRNAs_Castellano_PMC4345017</t>
  </si>
  <si>
    <t>AnGam_Fcarc_TN_rerun</t>
  </si>
  <si>
    <t>AnGam_Sua5bcells_BetaE</t>
  </si>
  <si>
    <t>AnGam_Mos55-JRcells_BetaE</t>
  </si>
  <si>
    <t>AnGam_Ovary_BetaE</t>
  </si>
  <si>
    <t>AnGam_Testes_BetaE</t>
  </si>
  <si>
    <t>AnGam_sRNA_20190530</t>
  </si>
  <si>
    <t>Curated_range</t>
  </si>
  <si>
    <t>Size</t>
  </si>
  <si>
    <t>Start</t>
  </si>
  <si>
    <t>Stop</t>
  </si>
  <si>
    <t>Ovary_TN</t>
  </si>
  <si>
    <t>Testis_TN</t>
  </si>
  <si>
    <t>Fcarc_TN</t>
  </si>
  <si>
    <t>Mcarc_TN</t>
  </si>
  <si>
    <t xml:space="preserve">Sua5b </t>
  </si>
  <si>
    <t>Mos55_cells</t>
  </si>
  <si>
    <t>Mos55_JR</t>
  </si>
  <si>
    <t>2L:282051-296325</t>
  </si>
  <si>
    <t>2L:1443521-1528526</t>
  </si>
  <si>
    <t>2L:1700651-1925750</t>
  </si>
  <si>
    <t>2L:5079101-5602725</t>
  </si>
  <si>
    <t>2L:5242701-5269800</t>
  </si>
  <si>
    <t>2L:13028401-13046825</t>
  </si>
  <si>
    <t>2L:27468076-27470025</t>
  </si>
  <si>
    <t>2L:40129526-40136575</t>
  </si>
  <si>
    <t>2R:1828401-1829475</t>
  </si>
  <si>
    <t>2R:5816076-5824000</t>
  </si>
  <si>
    <t>2R:57993976-58101075</t>
  </si>
  <si>
    <t>2R:34611876-34622850</t>
  </si>
  <si>
    <t>2R:54564501-54585775</t>
  </si>
  <si>
    <t>2R:54594301-54597025</t>
  </si>
  <si>
    <t>2R:58004551-58101225</t>
  </si>
  <si>
    <t>3L:1175301-1184425</t>
  </si>
  <si>
    <t>3L:20849534-20869320</t>
  </si>
  <si>
    <t>3L:21088951-21096150</t>
  </si>
  <si>
    <t>3L:25711951-25714650</t>
  </si>
  <si>
    <t>3L:20849351-20868725</t>
  </si>
  <si>
    <t>3L:21088151-21096900</t>
  </si>
  <si>
    <t>3L:25711926-25714650</t>
  </si>
  <si>
    <t>3R:9174826-9178000</t>
  </si>
  <si>
    <t>3R:34671451-34675525</t>
  </si>
  <si>
    <t>3R:34679851-34687625</t>
  </si>
  <si>
    <t>3R:52689001-52698800</t>
  </si>
  <si>
    <t>X:3306051-3327850</t>
  </si>
  <si>
    <t>X:3337501-3345250</t>
  </si>
  <si>
    <t>X:11628476-11651425</t>
  </si>
  <si>
    <t>X:12989726-12993850</t>
  </si>
  <si>
    <t>X:14970851-14976000</t>
  </si>
  <si>
    <t>X:21526676-21557200</t>
  </si>
  <si>
    <t>X:21721401-21766175</t>
  </si>
  <si>
    <t>X:22976601-23002825</t>
  </si>
  <si>
    <t>X:23378601-23388350</t>
  </si>
  <si>
    <t>X:24283451-24296925</t>
  </si>
  <si>
    <t>X:24366926-24392000</t>
  </si>
  <si>
    <t>Average rpm</t>
  </si>
  <si>
    <t>Gene</t>
  </si>
  <si>
    <t>Locus</t>
  </si>
  <si>
    <t>AGAP000202-RA</t>
  </si>
  <si>
    <t>X:3335575-3335910</t>
  </si>
  <si>
    <t>AGAP000423-RA</t>
  </si>
  <si>
    <t>X:7603584-7604228</t>
  </si>
  <si>
    <t>AGAP000424-RA</t>
  </si>
  <si>
    <t>X:7602142-7602793</t>
  </si>
  <si>
    <t>AGAP000523-RA</t>
  </si>
  <si>
    <t>X:9455261-9456119</t>
  </si>
  <si>
    <t>AGAP000628-RA</t>
  </si>
  <si>
    <t>X:11306049-11306770</t>
  </si>
  <si>
    <t>AGAP000654-RA</t>
  </si>
  <si>
    <t>X:11692551-11695724</t>
  </si>
  <si>
    <t>AGAP000694-RA</t>
  </si>
  <si>
    <t>X:12442168-12442991</t>
  </si>
  <si>
    <t>AGAP000867-RA</t>
  </si>
  <si>
    <t>X:16156065-16158307</t>
  </si>
  <si>
    <t>AGAP000952-RA</t>
  </si>
  <si>
    <t>X:18333053-18335370</t>
  </si>
  <si>
    <t>AGAP001078-RA</t>
  </si>
  <si>
    <t>X:23113199-23114095</t>
  </si>
  <si>
    <t>AGAP001079-RA</t>
  </si>
  <si>
    <t>X:23125376-23126272</t>
  </si>
  <si>
    <t>AGAP001175-RA</t>
  </si>
  <si>
    <t>2R:699268-722813</t>
  </si>
  <si>
    <t>AGAP001547-RA</t>
  </si>
  <si>
    <t>2R:6094030-6094112</t>
  </si>
  <si>
    <t>AGAP001622-RA</t>
  </si>
  <si>
    <t>2R:6972953-6975077</t>
  </si>
  <si>
    <t>AGAP001629-RA</t>
  </si>
  <si>
    <t>2R:7023976-7025198</t>
  </si>
  <si>
    <t>AGAP001830-RA</t>
  </si>
  <si>
    <t>2R:11295928-11296010</t>
  </si>
  <si>
    <t>AGAP001835-RA</t>
  </si>
  <si>
    <t>2R:11364125-11364217</t>
  </si>
  <si>
    <t>AGAP001839-RA</t>
  </si>
  <si>
    <t>2R:11383438-11383522</t>
  </si>
  <si>
    <t>AGAP001920-RA</t>
  </si>
  <si>
    <t>2R:12100998-12101080</t>
  </si>
  <si>
    <t>AGAP002171-RA</t>
  </si>
  <si>
    <t>2R:16835156-16837846</t>
  </si>
  <si>
    <t>AGAP002358-RC</t>
  </si>
  <si>
    <t>2R:20597733-20600254</t>
  </si>
  <si>
    <t>AGAP002395-RA</t>
  </si>
  <si>
    <t>2R:20904478-20905570</t>
  </si>
  <si>
    <t>AGAP002413-RD</t>
  </si>
  <si>
    <t>2R:21022301-21031282</t>
  </si>
  <si>
    <t>AGAP002437-RA</t>
  </si>
  <si>
    <t>2R:21381899-21383673</t>
  </si>
  <si>
    <t>AGAP002552-RA</t>
  </si>
  <si>
    <t>2R:22718441-22723375</t>
  </si>
  <si>
    <t>AGAP002659-RA</t>
  </si>
  <si>
    <t>2R:25205535-25208326</t>
  </si>
  <si>
    <t>AGAP002698-RA</t>
  </si>
  <si>
    <t>2R:25722323-25722416</t>
  </si>
  <si>
    <t>AGAP002921-RA</t>
  </si>
  <si>
    <t>2R:29615089-29616276</t>
  </si>
  <si>
    <t>AGAP002921-RB</t>
  </si>
  <si>
    <t>2R:29615292-29616285</t>
  </si>
  <si>
    <t>AGAP002922-RA</t>
  </si>
  <si>
    <t>2R:29619268-29622737</t>
  </si>
  <si>
    <t>AGAP003025-RC</t>
  </si>
  <si>
    <t>2R:31232788-31234282</t>
  </si>
  <si>
    <t>AGAP003099-RA</t>
  </si>
  <si>
    <t>2R:32428641-32430324</t>
  </si>
  <si>
    <t>AGAP003100-RA</t>
  </si>
  <si>
    <t>2R:32429424-32429505</t>
  </si>
  <si>
    <t>AGAP003107-RA</t>
  </si>
  <si>
    <t>2R:32444709-32444791</t>
  </si>
  <si>
    <t>AGAP003387-RA</t>
  </si>
  <si>
    <t>2R:37217855-37219290</t>
  </si>
  <si>
    <t>AGAP003450-RA</t>
  </si>
  <si>
    <t>2R:37856472-37856554</t>
  </si>
  <si>
    <t>AGAP003556-RA</t>
  </si>
  <si>
    <t>2R:39456120-39460017</t>
  </si>
  <si>
    <t>AGAP003592-RB</t>
  </si>
  <si>
    <t>2R:40368995-40370614</t>
  </si>
  <si>
    <t>AGAP003768-RB</t>
  </si>
  <si>
    <t>2R:43124477-43126201</t>
  </si>
  <si>
    <t>AGAP003769-RA</t>
  </si>
  <si>
    <t>2R:43128267-43134183</t>
  </si>
  <si>
    <t>AGAP003939-RD</t>
  </si>
  <si>
    <t>2R:46558391-46565032</t>
  </si>
  <si>
    <t>AGAP004045-RA</t>
  </si>
  <si>
    <t>2R:48604364-48604456</t>
  </si>
  <si>
    <t>AGAP004047-RA</t>
  </si>
  <si>
    <t>2R:48627040-48627123</t>
  </si>
  <si>
    <t>AGAP004161-RA</t>
  </si>
  <si>
    <t>2R:50962808-50968817</t>
  </si>
  <si>
    <t>AGAP004307-RB</t>
  </si>
  <si>
    <t>2R:54319762-54320891</t>
  </si>
  <si>
    <t>AGAP004364-RA</t>
  </si>
  <si>
    <t>2R:55074541-55074623</t>
  </si>
  <si>
    <t>AGAP004616-RA</t>
  </si>
  <si>
    <t>2R:58514960-58515710</t>
  </si>
  <si>
    <t>AGAP004746-RA</t>
  </si>
  <si>
    <t>2L:3030685-3033272</t>
  </si>
  <si>
    <t>AGAP004804-RA</t>
  </si>
  <si>
    <t>2L:3749867-3750910</t>
  </si>
  <si>
    <t>AGAP004823-RA</t>
  </si>
  <si>
    <t>2L:3915255-3917704</t>
  </si>
  <si>
    <t>AGAP004827-RA</t>
  </si>
  <si>
    <t>2L:4120672-4142010</t>
  </si>
  <si>
    <t>AGAP004894-RA</t>
  </si>
  <si>
    <t>2L:5443485-5444381</t>
  </si>
  <si>
    <t>AGAP004919-RA</t>
  </si>
  <si>
    <t>2L:6015223-6016508</t>
  </si>
  <si>
    <t>AGAP005061-RB</t>
  </si>
  <si>
    <t>2L:9150874-9153651</t>
  </si>
  <si>
    <t>AGAP005108-RA</t>
  </si>
  <si>
    <t>2L:10198413-10202723</t>
  </si>
  <si>
    <t>AGAP005247-RA</t>
  </si>
  <si>
    <t>2L:13062860-13068109</t>
  </si>
  <si>
    <t>AGAP005427-RA</t>
  </si>
  <si>
    <t>2L:15420852-15422467</t>
  </si>
  <si>
    <t>AGAP005439-RA</t>
  </si>
  <si>
    <t>2L:15473194-15473275</t>
  </si>
  <si>
    <t>AGAP005549-RA</t>
  </si>
  <si>
    <t>2L:16957537-16966311</t>
  </si>
  <si>
    <t>AGAP005639-RA</t>
  </si>
  <si>
    <t>2L:18093297-18104529</t>
  </si>
  <si>
    <t>AGAP005769-RA</t>
  </si>
  <si>
    <t>2L:20390816-20391733</t>
  </si>
  <si>
    <t>AGAP005900-RA</t>
  </si>
  <si>
    <t>2L:23437034-23437116</t>
  </si>
  <si>
    <t>AGAP005930-RA</t>
  </si>
  <si>
    <t>2L:23829153-23830558</t>
  </si>
  <si>
    <t>AGAP005978-RA</t>
  </si>
  <si>
    <t>2L:24431260-24443456</t>
  </si>
  <si>
    <t>AGAP005991-RA</t>
  </si>
  <si>
    <t>2L:24568193-24570225</t>
  </si>
  <si>
    <t>AGAP006037-RA</t>
  </si>
  <si>
    <t>2L:25521108-25523721</t>
  </si>
  <si>
    <t>AGAP006442-RA</t>
  </si>
  <si>
    <t>2L:32055088-32055862</t>
  </si>
  <si>
    <t>AGAP007261-RA</t>
  </si>
  <si>
    <t>2L:44764609-44764692</t>
  </si>
  <si>
    <t>AGAP007267-RA</t>
  </si>
  <si>
    <t>2L:44792376-44792458</t>
  </si>
  <si>
    <t>AGAP007352-RA</t>
  </si>
  <si>
    <t>2L:46003641-46003724</t>
  </si>
  <si>
    <t>AGAP007493-RA</t>
  </si>
  <si>
    <t>2L:46904674-46905989</t>
  </si>
  <si>
    <t>AGAP007602-RA</t>
  </si>
  <si>
    <t>2L:48154653-48155737</t>
  </si>
  <si>
    <t>AGAP007686-RA</t>
  </si>
  <si>
    <t>2L:49055232-49060564</t>
  </si>
  <si>
    <t>AGAP008020-RA</t>
  </si>
  <si>
    <t>3R:4324177-4326573</t>
  </si>
  <si>
    <t>AGAP008069-RA</t>
  </si>
  <si>
    <t>3R:5039297-5039381</t>
  </si>
  <si>
    <t>AGAP008235-RA</t>
  </si>
  <si>
    <t>3R:7548490-7550554</t>
  </si>
  <si>
    <t>AGAP008416-RA</t>
  </si>
  <si>
    <t>3R:10520944-10523127</t>
  </si>
  <si>
    <t>AGAP008607-RA</t>
  </si>
  <si>
    <t>3R:13539365-13539447</t>
  </si>
  <si>
    <t>AGAP008760-RA</t>
  </si>
  <si>
    <t>3R:17140287-17142331</t>
  </si>
  <si>
    <t>AGAP008786-RA</t>
  </si>
  <si>
    <t>3R:17865417-17865500</t>
  </si>
  <si>
    <t>AGAP008789-RA</t>
  </si>
  <si>
    <t>3R:17867091-17867174</t>
  </si>
  <si>
    <t>AGAP008906-RA</t>
  </si>
  <si>
    <t>3R:20608117-20622585</t>
  </si>
  <si>
    <t>AGAP009031-RA</t>
  </si>
  <si>
    <t>3R:24355400-24357854</t>
  </si>
  <si>
    <t>AGAP009075-RA</t>
  </si>
  <si>
    <t>3R:25435142-25440224</t>
  </si>
  <si>
    <t>AGAP009184-RA</t>
  </si>
  <si>
    <t>3R:28493650-28494605</t>
  </si>
  <si>
    <t>AGAP009440-RA</t>
  </si>
  <si>
    <t>3R:33493917-33495988</t>
  </si>
  <si>
    <t>AGAP009817-RA</t>
  </si>
  <si>
    <t>3R:43776901-43778141</t>
  </si>
  <si>
    <t>AGAP009818-RA</t>
  </si>
  <si>
    <t>3R:43778140-43779429</t>
  </si>
  <si>
    <t>AGAP009998-RA</t>
  </si>
  <si>
    <t>3R:47431927-47434759</t>
  </si>
  <si>
    <t>AGAP010173-RA</t>
  </si>
  <si>
    <t>3R:49908007-49910401</t>
  </si>
  <si>
    <t>AGAP010273-RA</t>
  </si>
  <si>
    <t>3R:51921330-51925203</t>
  </si>
  <si>
    <t>AGAP010309-RA</t>
  </si>
  <si>
    <t>3R:53112374-53112986</t>
  </si>
  <si>
    <t>AGAP010552-RA</t>
  </si>
  <si>
    <t>3L:6294881-6297344</t>
  </si>
  <si>
    <t>AGAP010591-RA</t>
  </si>
  <si>
    <t>3L:6563220-6564791</t>
  </si>
  <si>
    <t>AGAP010664-RA</t>
  </si>
  <si>
    <t>3L:8165472-8165554</t>
  </si>
  <si>
    <t>AGAP010958-RA</t>
  </si>
  <si>
    <t>3L:13830840-13849503</t>
  </si>
  <si>
    <t>AGAP011154-RA</t>
  </si>
  <si>
    <t>3L:18088528-18088610</t>
  </si>
  <si>
    <t>AGAP011244-RA</t>
  </si>
  <si>
    <t>3L:19980162-19981901</t>
  </si>
  <si>
    <t>AGAP011550-RA</t>
  </si>
  <si>
    <t>3L:27208084-27208167</t>
  </si>
  <si>
    <t>AGAP011585-RA</t>
  </si>
  <si>
    <t>3L:28428942-28429025</t>
  </si>
  <si>
    <t>AGAP011597-RA</t>
  </si>
  <si>
    <t>3L:28681279-28681362</t>
  </si>
  <si>
    <t>AGAP011664-RA</t>
  </si>
  <si>
    <t>3L:31081197-31084953</t>
  </si>
  <si>
    <t>AGAP011706-RA</t>
  </si>
  <si>
    <t>3L:31717150-31718937</t>
  </si>
  <si>
    <t>AGAP011872-RA</t>
  </si>
  <si>
    <t>3L:34565738-34575165</t>
  </si>
  <si>
    <t>AGAP011923-RA</t>
  </si>
  <si>
    <t>3L:35162789-35163341</t>
  </si>
  <si>
    <t>AGAP012100-RA</t>
  </si>
  <si>
    <t>3L:37645764-37647109</t>
  </si>
  <si>
    <t>AGAP012140-RA</t>
  </si>
  <si>
    <t>3L:38007362-38011711</t>
  </si>
  <si>
    <t>AGAP012182-RA</t>
  </si>
  <si>
    <t>3L:38456176-38456813</t>
  </si>
  <si>
    <t>AGAP012445-RA</t>
  </si>
  <si>
    <t>UNKN:1233016-1242633</t>
  </si>
  <si>
    <t>AGAP012447-RA</t>
  </si>
  <si>
    <t>UNKN:1553911-1557267</t>
  </si>
  <si>
    <t>AGAP012454-RA</t>
  </si>
  <si>
    <t>UNKN:3314908-3315679</t>
  </si>
  <si>
    <t>AGAP012455-RA</t>
  </si>
  <si>
    <t>UNKN:3392127-3393200</t>
  </si>
  <si>
    <t>AGAP012483-RA</t>
  </si>
  <si>
    <t>UNKN:6217283-6219148</t>
  </si>
  <si>
    <t>AGAP012486-RA</t>
  </si>
  <si>
    <t>UNKN:6962245-6963895</t>
  </si>
  <si>
    <t>AGAP012494-RA</t>
  </si>
  <si>
    <t>UNKN:7853453-7854257</t>
  </si>
  <si>
    <t>AGAP012520-RA</t>
  </si>
  <si>
    <t>UNKN:10829314-10829951</t>
  </si>
  <si>
    <t>AGAP012637-RA</t>
  </si>
  <si>
    <t>UNKN:21921416-21922782</t>
  </si>
  <si>
    <t>AGAP012663-RA</t>
  </si>
  <si>
    <t>UNKN:22759624-22760369</t>
  </si>
  <si>
    <t>AGAP012701-RA</t>
  </si>
  <si>
    <t>UNKN:24203565-24204814</t>
  </si>
  <si>
    <t>AGAP012708-RA</t>
  </si>
  <si>
    <t>UNKN:24524241-24526234</t>
  </si>
  <si>
    <t>AGAP012734-RA</t>
  </si>
  <si>
    <t>UNKN:25954797-25955445</t>
  </si>
  <si>
    <t>AGAP012762-RA</t>
  </si>
  <si>
    <t>UNKN:27732527-27734020</t>
  </si>
  <si>
    <t>AGAP012776-RA</t>
  </si>
  <si>
    <t>UNKN:28490373-28490701</t>
  </si>
  <si>
    <t>AGAP012888-RA</t>
  </si>
  <si>
    <t>UNKN:36778351-36779233</t>
  </si>
  <si>
    <t>AGAP012956-RB</t>
  </si>
  <si>
    <t>X:1767379-1779414</t>
  </si>
  <si>
    <t>AGAP013000-RA</t>
  </si>
  <si>
    <t>X:7601419-7602065</t>
  </si>
  <si>
    <t>AGAP013040-RA</t>
  </si>
  <si>
    <t>X:12801695-12802809</t>
  </si>
  <si>
    <t>AGAP013064-RA</t>
  </si>
  <si>
    <t>X:20251401-20251736</t>
  </si>
  <si>
    <t>AGAP013129-RA</t>
  </si>
  <si>
    <t>X:7602863-7603507</t>
  </si>
  <si>
    <t>AGAP013330-RA</t>
  </si>
  <si>
    <t>2R:15342465-15343054</t>
  </si>
  <si>
    <t>AGAP013360-RA</t>
  </si>
  <si>
    <t>X:11318845-11319476</t>
  </si>
  <si>
    <t>AGAP028112-RA</t>
  </si>
  <si>
    <t>3R:9853619-9855862</t>
  </si>
  <si>
    <t>AGAP028366-RA</t>
  </si>
  <si>
    <t>Mt:3026-3721</t>
  </si>
  <si>
    <t>AGAP028371-RA</t>
  </si>
  <si>
    <t>Mt:4697-5494</t>
  </si>
  <si>
    <t>AGAP028386-RA</t>
  </si>
  <si>
    <t>Mt:9883-10418</t>
  </si>
  <si>
    <t>AGAP028431-RA</t>
  </si>
  <si>
    <t>2L:477915-484652</t>
  </si>
  <si>
    <t>AGAP028511-RA</t>
  </si>
  <si>
    <t>3L:17004367-17009260</t>
  </si>
  <si>
    <t>AGAP028564-RA</t>
  </si>
  <si>
    <t>3R:23689873-23692475</t>
  </si>
  <si>
    <t>AGAP028576-RA</t>
  </si>
  <si>
    <t>UNKN:1581836-1585780</t>
  </si>
  <si>
    <t>AGAP028577-RA</t>
  </si>
  <si>
    <t>UNKN:1769866-1771594</t>
  </si>
  <si>
    <t>AGAP028579-RA</t>
  </si>
  <si>
    <t>UNKN:5058714-5059605</t>
  </si>
  <si>
    <t>AGAP029066-RA</t>
  </si>
  <si>
    <t>2R:39210368-39213410</t>
  </si>
  <si>
    <r>
      <t xml:space="preserve">Table S2.  Metatable of </t>
    </r>
    <r>
      <rPr>
        <b/>
        <i/>
        <sz val="12"/>
        <color rgb="FF000000"/>
        <rFont val="Arial"/>
        <family val="2"/>
      </rPr>
      <t>AnGam</t>
    </r>
    <r>
      <rPr>
        <b/>
        <sz val="12"/>
        <color rgb="FF000000"/>
        <rFont val="Arial"/>
        <family val="2"/>
      </rPr>
      <t xml:space="preserve"> samples and cell lines, and additional tabs of top Genic and Intergenic piRNA clusters.</t>
    </r>
  </si>
  <si>
    <r>
      <t>Table S2.  Metatable of</t>
    </r>
    <r>
      <rPr>
        <b/>
        <i/>
        <sz val="12"/>
        <color rgb="FF000000"/>
        <rFont val="Arial"/>
        <family val="2"/>
      </rPr>
      <t xml:space="preserve"> AnGam</t>
    </r>
    <r>
      <rPr>
        <b/>
        <sz val="12"/>
        <color rgb="FF000000"/>
        <rFont val="Arial"/>
        <family val="2"/>
      </rPr>
      <t xml:space="preserve"> samples and cell lines, and additional tabs of top Genic and Intergenic piRNA clusters. </t>
    </r>
    <r>
      <rPr>
        <sz val="12"/>
        <color rgb="FF000000"/>
        <rFont val="Arial"/>
        <family val="2"/>
      </rPr>
      <t>Counts are reads per million</t>
    </r>
  </si>
  <si>
    <r>
      <t xml:space="preserve">Table S2.  Metatable of </t>
    </r>
    <r>
      <rPr>
        <b/>
        <i/>
        <sz val="12"/>
        <color rgb="FF000000"/>
        <rFont val="Arial"/>
        <family val="2"/>
      </rPr>
      <t>AnGam</t>
    </r>
    <r>
      <rPr>
        <b/>
        <sz val="12"/>
        <color rgb="FF000000"/>
        <rFont val="Arial"/>
        <family val="2"/>
      </rPr>
      <t xml:space="preserve"> samples and cell lines, and additional tabs of top Genic and Intergenic piRNA clusters. </t>
    </r>
    <r>
      <rPr>
        <sz val="12"/>
        <color rgb="FF000000"/>
        <rFont val="Arial"/>
        <family val="2"/>
      </rPr>
      <t>Counts are reads per million</t>
    </r>
  </si>
  <si>
    <t>AnGam_experiment_20190320 + AnGam_experiment_20181221</t>
  </si>
  <si>
    <t>Average % of reads targeting Transposons: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</si>
</sst>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Fill="1"/>
    <xf numFmtId="0" fontId="16" fillId="0" borderId="10" xfId="0" applyFont="1" applyBorder="1" applyAlignment="1">
      <alignment wrapText="1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0" fontId="0" fillId="0" borderId="10" xfId="0" applyBorder="1"/>
    <xf numFmtId="0" fontId="20" fillId="0" borderId="10" xfId="0" applyFont="1" applyFill="1" applyBorder="1" applyAlignment="1">
      <alignment wrapText="1"/>
    </xf>
    <xf numFmtId="164" fontId="21" fillId="0" borderId="10" xfId="0" applyNumberFormat="1" applyFont="1" applyBorder="1"/>
    <xf numFmtId="0" fontId="0" fillId="0" borderId="10" xfId="0" applyBorder="1" applyAlignment="1">
      <alignment horizontal="center"/>
    </xf>
    <xf numFmtId="0" fontId="16" fillId="0" borderId="10" xfId="0" applyFont="1" applyBorder="1"/>
    <xf numFmtId="1" fontId="0" fillId="0" borderId="10" xfId="0" applyNumberFormat="1" applyBorder="1"/>
    <xf numFmtId="1" fontId="18" fillId="0" borderId="10" xfId="0" applyNumberFormat="1" applyFont="1" applyBorder="1"/>
    <xf numFmtId="0" fontId="0" fillId="0" borderId="0" xfId="0" applyAlignment="1">
      <alignment horizontal="right"/>
    </xf>
    <xf numFmtId="9" fontId="0" fillId="0" borderId="0" xfId="0" applyNumberFormat="1"/>
    <xf numFmtId="9" fontId="18" fillId="0" borderId="10" xfId="42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tabSelected="1" zoomScale="85" zoomScaleNormal="85" workbookViewId="0"/>
  </sheetViews>
  <sheetFormatPr defaultColWidth="10.6640625" defaultRowHeight="15.5" x14ac:dyDescent="0.35"/>
  <cols>
    <col min="1" max="1" width="33.1640625" customWidth="1"/>
    <col min="2" max="2" width="13.6640625" customWidth="1"/>
    <col min="3" max="11" width="10.75" bestFit="1" customWidth="1"/>
    <col min="12" max="12" width="9.75" customWidth="1"/>
    <col min="15" max="15" width="18.6640625" customWidth="1"/>
    <col min="17" max="17" width="15.33203125" customWidth="1"/>
    <col min="18" max="18" width="14.33203125" customWidth="1"/>
    <col min="19" max="19" width="39.83203125" customWidth="1"/>
    <col min="20" max="20" width="7.58203125" customWidth="1"/>
    <col min="21" max="21" width="7.5" customWidth="1"/>
    <col min="22" max="22" width="7.9140625" customWidth="1"/>
    <col min="23" max="23" width="9" customWidth="1"/>
    <col min="24" max="24" width="6.6640625" customWidth="1"/>
    <col min="25" max="28" width="10.75" bestFit="1" customWidth="1"/>
  </cols>
  <sheetData>
    <row r="1" spans="1:28" x14ac:dyDescent="0.35">
      <c r="A1" s="1" t="s">
        <v>382</v>
      </c>
    </row>
    <row r="3" spans="1:28" ht="46.5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/>
      <c r="O3" s="3"/>
      <c r="P3" s="3"/>
      <c r="Q3" s="3"/>
      <c r="R3" s="3" t="s">
        <v>33</v>
      </c>
      <c r="S3" s="3" t="s">
        <v>0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7</v>
      </c>
      <c r="Y3" s="3" t="s">
        <v>8</v>
      </c>
      <c r="Z3" s="3" t="s">
        <v>9</v>
      </c>
      <c r="AA3" s="3" t="s">
        <v>10</v>
      </c>
      <c r="AB3" s="3" t="s">
        <v>11</v>
      </c>
    </row>
    <row r="4" spans="1:28" s="2" customFormat="1" x14ac:dyDescent="0.35">
      <c r="A4" s="4" t="s">
        <v>14</v>
      </c>
      <c r="B4" s="4">
        <v>13684837</v>
      </c>
      <c r="C4" s="4">
        <v>0.67</v>
      </c>
      <c r="D4" s="4">
        <v>172251</v>
      </c>
      <c r="E4" s="4">
        <v>541352</v>
      </c>
      <c r="F4" s="4">
        <v>756233</v>
      </c>
      <c r="G4" s="4">
        <v>1507</v>
      </c>
      <c r="H4" s="4">
        <v>32200</v>
      </c>
      <c r="I4" s="4">
        <v>80345</v>
      </c>
      <c r="J4" s="4">
        <v>76056</v>
      </c>
      <c r="K4" s="4">
        <v>326030</v>
      </c>
      <c r="L4" s="4">
        <v>94546</v>
      </c>
      <c r="M4" s="4" t="s">
        <v>13</v>
      </c>
      <c r="N4" s="4"/>
      <c r="O4" s="4"/>
      <c r="P4" s="4"/>
      <c r="Q4" s="4"/>
      <c r="R4" s="4">
        <f t="shared" ref="R4:R10" si="0">SUM(D4:L4)</f>
        <v>2080520</v>
      </c>
      <c r="S4" s="4" t="s">
        <v>14</v>
      </c>
      <c r="T4" s="15">
        <f t="shared" ref="T4:AB7" si="1">D4/$R4</f>
        <v>8.2792282698556124E-2</v>
      </c>
      <c r="U4" s="15">
        <f t="shared" si="1"/>
        <v>0.26020033453175168</v>
      </c>
      <c r="V4" s="15">
        <f t="shared" si="1"/>
        <v>0.36348268702055253</v>
      </c>
      <c r="W4" s="15">
        <f t="shared" si="1"/>
        <v>7.2433814623267261E-4</v>
      </c>
      <c r="X4" s="15">
        <f t="shared" si="1"/>
        <v>1.5476900005767789E-2</v>
      </c>
      <c r="Y4" s="15">
        <f t="shared" si="1"/>
        <v>3.8617749408801645E-2</v>
      </c>
      <c r="Z4" s="15">
        <f t="shared" si="1"/>
        <v>3.6556245553996114E-2</v>
      </c>
      <c r="AA4" s="15">
        <f t="shared" si="1"/>
        <v>0.15670601580374138</v>
      </c>
      <c r="AB4" s="15">
        <f t="shared" si="1"/>
        <v>4.5443446830600046E-2</v>
      </c>
    </row>
    <row r="5" spans="1:28" s="2" customFormat="1" x14ac:dyDescent="0.35">
      <c r="A5" s="5" t="s">
        <v>35</v>
      </c>
      <c r="B5" s="4">
        <v>8422050</v>
      </c>
      <c r="C5" s="4">
        <v>0.92</v>
      </c>
      <c r="D5" s="4">
        <v>396530</v>
      </c>
      <c r="E5" s="4">
        <v>205610</v>
      </c>
      <c r="F5" s="4">
        <v>334205</v>
      </c>
      <c r="G5" s="4">
        <v>137035</v>
      </c>
      <c r="H5" s="4">
        <v>58426</v>
      </c>
      <c r="I5" s="4">
        <v>65884</v>
      </c>
      <c r="J5" s="4">
        <v>173443</v>
      </c>
      <c r="K5" s="4">
        <v>9028</v>
      </c>
      <c r="L5" s="4">
        <v>3913</v>
      </c>
      <c r="M5" s="4" t="s">
        <v>36</v>
      </c>
      <c r="N5" s="4"/>
      <c r="O5" s="4"/>
      <c r="P5" s="4"/>
      <c r="Q5" s="4"/>
      <c r="R5" s="4">
        <f>SUM(D5:L5)</f>
        <v>1384074</v>
      </c>
      <c r="S5" s="5" t="s">
        <v>35</v>
      </c>
      <c r="T5" s="15">
        <f t="shared" ref="T5:AB5" si="2">D5/$R5</f>
        <v>0.28649479724349997</v>
      </c>
      <c r="U5" s="15">
        <f t="shared" si="2"/>
        <v>0.14855419580166956</v>
      </c>
      <c r="V5" s="15">
        <f t="shared" si="2"/>
        <v>0.24146469047175223</v>
      </c>
      <c r="W5" s="15">
        <f t="shared" si="2"/>
        <v>9.9008434520119593E-2</v>
      </c>
      <c r="X5" s="15">
        <f t="shared" si="2"/>
        <v>4.2213060862352735E-2</v>
      </c>
      <c r="Y5" s="15">
        <f t="shared" si="2"/>
        <v>4.760150107580953E-2</v>
      </c>
      <c r="Z5" s="15">
        <f t="shared" si="2"/>
        <v>0.12531338642298026</v>
      </c>
      <c r="AA5" s="15">
        <f t="shared" si="2"/>
        <v>6.5227726263191134E-3</v>
      </c>
      <c r="AB5" s="15">
        <f t="shared" si="2"/>
        <v>2.8271609754969749E-3</v>
      </c>
    </row>
    <row r="6" spans="1:28" s="2" customFormat="1" ht="15" customHeight="1" x14ac:dyDescent="0.35">
      <c r="A6" s="4" t="s">
        <v>37</v>
      </c>
      <c r="B6" s="4">
        <v>12860376</v>
      </c>
      <c r="C6" s="4">
        <v>0.92</v>
      </c>
      <c r="D6" s="4">
        <v>392846</v>
      </c>
      <c r="E6" s="4">
        <v>150632</v>
      </c>
      <c r="F6" s="4">
        <v>464900</v>
      </c>
      <c r="G6" s="4">
        <v>783</v>
      </c>
      <c r="H6" s="4">
        <v>118904</v>
      </c>
      <c r="I6" s="4">
        <v>47594</v>
      </c>
      <c r="J6" s="4">
        <v>359851</v>
      </c>
      <c r="K6" s="4">
        <v>2277</v>
      </c>
      <c r="L6" s="4">
        <v>1657</v>
      </c>
      <c r="M6" s="4" t="s">
        <v>13</v>
      </c>
      <c r="N6" s="4"/>
      <c r="O6" s="4"/>
      <c r="P6" s="4"/>
      <c r="Q6" s="4"/>
      <c r="R6" s="4">
        <f>SUM(D6:L6)</f>
        <v>1539444</v>
      </c>
      <c r="S6" s="4" t="s">
        <v>37</v>
      </c>
      <c r="T6" s="15">
        <f t="shared" ref="T6:AB6" si="3">D6/$R6</f>
        <v>0.2551869376216348</v>
      </c>
      <c r="U6" s="15">
        <f t="shared" si="3"/>
        <v>9.7848314066637049E-2</v>
      </c>
      <c r="V6" s="15">
        <f t="shared" si="3"/>
        <v>0.3019921478144057</v>
      </c>
      <c r="W6" s="15">
        <f t="shared" si="3"/>
        <v>5.086251919524192E-4</v>
      </c>
      <c r="X6" s="15">
        <f t="shared" si="3"/>
        <v>7.7238275637178097E-2</v>
      </c>
      <c r="Y6" s="15">
        <f t="shared" si="3"/>
        <v>3.0916356814538234E-2</v>
      </c>
      <c r="Z6" s="15">
        <f t="shared" si="3"/>
        <v>0.23375387477556833</v>
      </c>
      <c r="AA6" s="15">
        <f t="shared" si="3"/>
        <v>1.4791054432639317E-3</v>
      </c>
      <c r="AB6" s="15">
        <f t="shared" si="3"/>
        <v>1.0763626348214031E-3</v>
      </c>
    </row>
    <row r="7" spans="1:28" s="2" customFormat="1" x14ac:dyDescent="0.35">
      <c r="A7" s="5" t="s">
        <v>34</v>
      </c>
      <c r="B7" s="4">
        <v>3394477</v>
      </c>
      <c r="C7" s="4">
        <v>0.9</v>
      </c>
      <c r="D7" s="4">
        <v>341940</v>
      </c>
      <c r="E7" s="4">
        <v>140123</v>
      </c>
      <c r="F7" s="4">
        <v>450430</v>
      </c>
      <c r="G7" s="4">
        <v>53205</v>
      </c>
      <c r="H7" s="4">
        <v>115192</v>
      </c>
      <c r="I7" s="4">
        <v>54163</v>
      </c>
      <c r="J7" s="4">
        <v>338695</v>
      </c>
      <c r="K7" s="4">
        <v>6382</v>
      </c>
      <c r="L7" s="4">
        <v>4718</v>
      </c>
      <c r="M7" s="4" t="s">
        <v>36</v>
      </c>
      <c r="N7" s="4"/>
      <c r="O7" s="4"/>
      <c r="P7" s="4"/>
      <c r="Q7" s="4"/>
      <c r="R7" s="4">
        <f t="shared" si="0"/>
        <v>1504848</v>
      </c>
      <c r="S7" s="5" t="s">
        <v>34</v>
      </c>
      <c r="T7" s="15">
        <f t="shared" si="1"/>
        <v>0.22722560683869733</v>
      </c>
      <c r="U7" s="15">
        <f t="shared" ref="U7" si="4">E7/$R7</f>
        <v>9.3114387632505083E-2</v>
      </c>
      <c r="V7" s="15">
        <f t="shared" ref="V7" si="5">F7/$R7</f>
        <v>0.29931926679638077</v>
      </c>
      <c r="W7" s="15">
        <f t="shared" ref="W7" si="6">G7/$R7</f>
        <v>3.5355730279735896E-2</v>
      </c>
      <c r="X7" s="15">
        <f t="shared" ref="X7" si="7">H7/$R7</f>
        <v>7.6547265903267311E-2</v>
      </c>
      <c r="Y7" s="15">
        <f t="shared" ref="Y7" si="8">I7/$R7</f>
        <v>3.5992339425642991E-2</v>
      </c>
      <c r="Z7" s="15">
        <f t="shared" ref="Z7" si="9">J7/$R7</f>
        <v>0.22506924287369887</v>
      </c>
      <c r="AA7" s="15">
        <f t="shared" ref="AA7" si="10">K7/$R7</f>
        <v>4.2409598843205429E-3</v>
      </c>
      <c r="AB7" s="15">
        <f t="shared" ref="AB7" si="11">L7/$R7</f>
        <v>3.1352003657512252E-3</v>
      </c>
    </row>
    <row r="8" spans="1:28" s="2" customFormat="1" x14ac:dyDescent="0.35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15"/>
      <c r="U8" s="15"/>
      <c r="V8" s="15"/>
      <c r="W8" s="15"/>
      <c r="X8" s="15"/>
      <c r="Y8" s="15"/>
      <c r="Z8" s="15"/>
      <c r="AA8" s="15"/>
      <c r="AB8" s="15"/>
    </row>
    <row r="9" spans="1:28" s="2" customFormat="1" x14ac:dyDescent="0.3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15"/>
      <c r="U9" s="15"/>
      <c r="V9" s="15"/>
      <c r="W9" s="15"/>
      <c r="X9" s="15"/>
      <c r="Y9" s="15"/>
      <c r="Z9" s="15"/>
      <c r="AA9" s="15"/>
      <c r="AB9" s="15"/>
    </row>
    <row r="10" spans="1:28" s="2" customFormat="1" x14ac:dyDescent="0.35">
      <c r="A10" s="4" t="s">
        <v>19</v>
      </c>
      <c r="B10" s="4">
        <v>32172525</v>
      </c>
      <c r="C10" s="4">
        <v>0.94</v>
      </c>
      <c r="D10" s="4">
        <v>299129</v>
      </c>
      <c r="E10" s="4">
        <v>140925</v>
      </c>
      <c r="F10" s="4">
        <v>562630</v>
      </c>
      <c r="G10" s="4">
        <v>6</v>
      </c>
      <c r="H10" s="4">
        <v>138170</v>
      </c>
      <c r="I10" s="4">
        <v>101141</v>
      </c>
      <c r="J10" s="4">
        <v>280334</v>
      </c>
      <c r="K10" s="4">
        <v>92399</v>
      </c>
      <c r="L10" s="4">
        <v>19691</v>
      </c>
      <c r="M10" s="4" t="s">
        <v>39</v>
      </c>
      <c r="N10" s="4"/>
      <c r="O10" s="4"/>
      <c r="P10" s="4" t="s">
        <v>20</v>
      </c>
      <c r="Q10" s="4"/>
      <c r="R10" s="4">
        <f t="shared" si="0"/>
        <v>1634425</v>
      </c>
      <c r="S10" s="4" t="s">
        <v>19</v>
      </c>
      <c r="T10" s="15">
        <f t="shared" ref="T10:T20" si="12">D10/$R10</f>
        <v>0.18301788090612905</v>
      </c>
      <c r="U10" s="15">
        <f t="shared" ref="U10:U20" si="13">E10/$R10</f>
        <v>8.6222983618091983E-2</v>
      </c>
      <c r="V10" s="15">
        <f t="shared" ref="V10:V20" si="14">F10/$R10</f>
        <v>0.34423726998791626</v>
      </c>
      <c r="W10" s="15">
        <f t="shared" ref="W10:W20" si="15">G10/$R10</f>
        <v>3.671015800663842E-6</v>
      </c>
      <c r="X10" s="15">
        <f t="shared" ref="X10:X20" si="16">H10/$R10</f>
        <v>8.4537375529620512E-2</v>
      </c>
      <c r="Y10" s="15">
        <f t="shared" ref="Y10:Y20" si="17">I10/$R10</f>
        <v>6.188170151582361E-2</v>
      </c>
      <c r="Z10" s="15">
        <f t="shared" ref="Z10:Z20" si="18">J10/$R10</f>
        <v>0.17151842391054958</v>
      </c>
      <c r="AA10" s="15">
        <f t="shared" ref="AA10:AA20" si="19">K10/$R10</f>
        <v>5.653303149425639E-2</v>
      </c>
      <c r="AB10" s="15">
        <f t="shared" ref="AB10:AB20" si="20">L10/$R10</f>
        <v>1.2047662021811952E-2</v>
      </c>
    </row>
    <row r="11" spans="1:28" s="2" customFormat="1" x14ac:dyDescent="0.35">
      <c r="A11" s="4" t="s">
        <v>21</v>
      </c>
      <c r="B11" s="4">
        <v>29924502</v>
      </c>
      <c r="C11" s="4">
        <v>0.73</v>
      </c>
      <c r="D11" s="4">
        <v>140603</v>
      </c>
      <c r="E11" s="4">
        <v>462295</v>
      </c>
      <c r="F11" s="4">
        <v>474596</v>
      </c>
      <c r="G11" s="4">
        <v>130</v>
      </c>
      <c r="H11" s="4">
        <v>43965</v>
      </c>
      <c r="I11" s="4">
        <v>50967</v>
      </c>
      <c r="J11" s="4">
        <v>82183</v>
      </c>
      <c r="K11" s="4">
        <v>194119</v>
      </c>
      <c r="L11" s="4">
        <v>31594</v>
      </c>
      <c r="M11" s="4" t="s">
        <v>39</v>
      </c>
      <c r="N11" s="4"/>
      <c r="O11" s="4"/>
      <c r="P11" s="4" t="s">
        <v>20</v>
      </c>
      <c r="Q11" s="4"/>
      <c r="R11" s="4">
        <f t="shared" ref="R11:R20" si="21">SUM(D11:L11)</f>
        <v>1480452</v>
      </c>
      <c r="S11" s="4" t="s">
        <v>21</v>
      </c>
      <c r="T11" s="15">
        <f t="shared" si="12"/>
        <v>9.4973021752816036E-2</v>
      </c>
      <c r="U11" s="15">
        <f t="shared" si="13"/>
        <v>0.31226611872590265</v>
      </c>
      <c r="V11" s="15">
        <f t="shared" si="14"/>
        <v>0.32057506761448529</v>
      </c>
      <c r="W11" s="15">
        <f t="shared" si="15"/>
        <v>8.7811019877713018E-5</v>
      </c>
      <c r="X11" s="15">
        <f t="shared" si="16"/>
        <v>2.969701145325887E-2</v>
      </c>
      <c r="Y11" s="15">
        <f t="shared" si="17"/>
        <v>3.4426648077749228E-2</v>
      </c>
      <c r="Z11" s="15">
        <f t="shared" si="18"/>
        <v>5.5512100358539151E-2</v>
      </c>
      <c r="AA11" s="15">
        <f t="shared" si="19"/>
        <v>0.13112144128955211</v>
      </c>
      <c r="AB11" s="15">
        <f t="shared" si="20"/>
        <v>2.1340779707818964E-2</v>
      </c>
    </row>
    <row r="12" spans="1:28" s="2" customFormat="1" x14ac:dyDescent="0.35">
      <c r="A12" s="4" t="s">
        <v>22</v>
      </c>
      <c r="B12" s="4">
        <v>8974054</v>
      </c>
      <c r="C12" s="4">
        <v>0.97</v>
      </c>
      <c r="D12" s="4">
        <v>139487</v>
      </c>
      <c r="E12" s="4">
        <v>337355</v>
      </c>
      <c r="F12" s="4">
        <v>288964</v>
      </c>
      <c r="G12" s="4">
        <v>8</v>
      </c>
      <c r="H12" s="4">
        <v>14604</v>
      </c>
      <c r="I12" s="4">
        <v>834947</v>
      </c>
      <c r="J12" s="4">
        <v>35422</v>
      </c>
      <c r="K12" s="4">
        <v>78709</v>
      </c>
      <c r="L12" s="4">
        <v>17240</v>
      </c>
      <c r="M12" s="4" t="s">
        <v>39</v>
      </c>
      <c r="N12" s="4"/>
      <c r="O12" s="4"/>
      <c r="P12" s="4" t="s">
        <v>20</v>
      </c>
      <c r="Q12" s="4"/>
      <c r="R12" s="4">
        <f t="shared" si="21"/>
        <v>1746736</v>
      </c>
      <c r="S12" s="4" t="s">
        <v>22</v>
      </c>
      <c r="T12" s="15">
        <f t="shared" si="12"/>
        <v>7.9855799617114434E-2</v>
      </c>
      <c r="U12" s="15">
        <f t="shared" si="13"/>
        <v>0.19313450916452171</v>
      </c>
      <c r="V12" s="15">
        <f t="shared" si="14"/>
        <v>0.1654308378598712</v>
      </c>
      <c r="W12" s="15">
        <f t="shared" si="15"/>
        <v>4.5799708713852578E-6</v>
      </c>
      <c r="X12" s="15">
        <f t="shared" si="16"/>
        <v>8.3607368257137878E-3</v>
      </c>
      <c r="Y12" s="15">
        <f t="shared" si="17"/>
        <v>0.47800411739381338</v>
      </c>
      <c r="Z12" s="15">
        <f t="shared" si="18"/>
        <v>2.0278966025776075E-2</v>
      </c>
      <c r="AA12" s="15">
        <f t="shared" si="19"/>
        <v>4.5060615914482786E-2</v>
      </c>
      <c r="AB12" s="15">
        <f t="shared" si="20"/>
        <v>9.8698372278352309E-3</v>
      </c>
    </row>
    <row r="13" spans="1:28" s="2" customFormat="1" x14ac:dyDescent="0.35">
      <c r="A13" s="4" t="s">
        <v>23</v>
      </c>
      <c r="B13" s="4">
        <v>23573350</v>
      </c>
      <c r="C13" s="4">
        <v>0.93</v>
      </c>
      <c r="D13" s="4">
        <v>286059</v>
      </c>
      <c r="E13" s="4">
        <v>217210</v>
      </c>
      <c r="F13" s="4">
        <v>423744</v>
      </c>
      <c r="G13" s="4">
        <v>6</v>
      </c>
      <c r="H13" s="4">
        <v>67019</v>
      </c>
      <c r="I13" s="4">
        <v>226919</v>
      </c>
      <c r="J13" s="4">
        <v>131759</v>
      </c>
      <c r="K13" s="4">
        <v>100112</v>
      </c>
      <c r="L13" s="4">
        <v>19929</v>
      </c>
      <c r="M13" s="4" t="s">
        <v>39</v>
      </c>
      <c r="N13" s="4"/>
      <c r="O13" s="4"/>
      <c r="P13" s="4" t="s">
        <v>20</v>
      </c>
      <c r="Q13" s="4"/>
      <c r="R13" s="4">
        <f t="shared" si="21"/>
        <v>1472757</v>
      </c>
      <c r="S13" s="4" t="s">
        <v>23</v>
      </c>
      <c r="T13" s="15">
        <f t="shared" si="12"/>
        <v>0.19423367194995508</v>
      </c>
      <c r="U13" s="15">
        <f t="shared" si="13"/>
        <v>0.14748529458695495</v>
      </c>
      <c r="V13" s="15">
        <f t="shared" si="14"/>
        <v>0.28772159969363581</v>
      </c>
      <c r="W13" s="15">
        <f t="shared" si="15"/>
        <v>4.073991839794345E-6</v>
      </c>
      <c r="X13" s="15">
        <f t="shared" si="16"/>
        <v>4.5505809851862866E-2</v>
      </c>
      <c r="Y13" s="15">
        <f t="shared" si="17"/>
        <v>0.15407769238238217</v>
      </c>
      <c r="Z13" s="15">
        <f t="shared" si="18"/>
        <v>8.946418180324385E-2</v>
      </c>
      <c r="AA13" s="15">
        <f t="shared" si="19"/>
        <v>6.7975911844248574E-2</v>
      </c>
      <c r="AB13" s="15">
        <f t="shared" si="20"/>
        <v>1.3531763895876917E-2</v>
      </c>
    </row>
    <row r="14" spans="1:28" s="2" customFormat="1" x14ac:dyDescent="0.35">
      <c r="A14" s="4" t="s">
        <v>24</v>
      </c>
      <c r="B14" s="4">
        <v>41583849</v>
      </c>
      <c r="C14" s="4">
        <v>0.77</v>
      </c>
      <c r="D14" s="4">
        <v>160999</v>
      </c>
      <c r="E14" s="4">
        <v>257768</v>
      </c>
      <c r="F14" s="4">
        <v>794369</v>
      </c>
      <c r="G14" s="4">
        <v>27</v>
      </c>
      <c r="H14" s="4">
        <v>129954</v>
      </c>
      <c r="I14" s="4">
        <v>159978</v>
      </c>
      <c r="J14" s="4">
        <v>222441</v>
      </c>
      <c r="K14" s="4">
        <v>55589</v>
      </c>
      <c r="L14" s="4">
        <v>17484</v>
      </c>
      <c r="M14" s="4" t="s">
        <v>39</v>
      </c>
      <c r="N14" s="4"/>
      <c r="O14" s="4"/>
      <c r="P14" s="4" t="s">
        <v>20</v>
      </c>
      <c r="Q14" s="4"/>
      <c r="R14" s="4">
        <f t="shared" si="21"/>
        <v>1798609</v>
      </c>
      <c r="S14" s="4" t="s">
        <v>24</v>
      </c>
      <c r="T14" s="15">
        <f t="shared" si="12"/>
        <v>8.9513062594482731E-2</v>
      </c>
      <c r="U14" s="15">
        <f t="shared" si="13"/>
        <v>0.14331519524254577</v>
      </c>
      <c r="V14" s="15">
        <f t="shared" si="14"/>
        <v>0.44165741414615406</v>
      </c>
      <c r="W14" s="15">
        <f t="shared" si="15"/>
        <v>1.5011600631376802E-5</v>
      </c>
      <c r="X14" s="15">
        <f t="shared" si="16"/>
        <v>7.2252501794442259E-2</v>
      </c>
      <c r="Y14" s="15">
        <f t="shared" si="17"/>
        <v>8.8945401696533269E-2</v>
      </c>
      <c r="Z14" s="15">
        <f t="shared" si="18"/>
        <v>0.12367390577941065</v>
      </c>
      <c r="AA14" s="15">
        <f t="shared" si="19"/>
        <v>3.0906661759170558E-2</v>
      </c>
      <c r="AB14" s="15">
        <f t="shared" si="20"/>
        <v>9.720845386629335E-3</v>
      </c>
    </row>
    <row r="15" spans="1:28" s="2" customFormat="1" x14ac:dyDescent="0.35">
      <c r="A15" s="4" t="s">
        <v>31</v>
      </c>
      <c r="B15" s="4">
        <v>20027916</v>
      </c>
      <c r="C15" s="4">
        <v>0.98</v>
      </c>
      <c r="D15" s="4">
        <v>11437</v>
      </c>
      <c r="E15" s="4">
        <v>216204</v>
      </c>
      <c r="F15" s="4">
        <v>442868</v>
      </c>
      <c r="G15" s="4">
        <v>55</v>
      </c>
      <c r="H15" s="4">
        <v>1223</v>
      </c>
      <c r="I15" s="4">
        <v>89181</v>
      </c>
      <c r="J15" s="4">
        <v>8358</v>
      </c>
      <c r="K15" s="4">
        <v>270267</v>
      </c>
      <c r="L15" s="4">
        <v>50845</v>
      </c>
      <c r="M15" s="4" t="s">
        <v>40</v>
      </c>
      <c r="N15" s="4"/>
      <c r="O15" s="4"/>
      <c r="P15" s="4" t="s">
        <v>26</v>
      </c>
      <c r="Q15" s="4"/>
      <c r="R15" s="4">
        <f>SUM(D15:L15)</f>
        <v>1090438</v>
      </c>
      <c r="S15" s="4" t="s">
        <v>31</v>
      </c>
      <c r="T15" s="15">
        <f t="shared" ref="T15:AB15" si="22">D15/$R15</f>
        <v>1.0488445927232909E-2</v>
      </c>
      <c r="U15" s="15">
        <f t="shared" si="22"/>
        <v>0.19827262072671714</v>
      </c>
      <c r="V15" s="15">
        <f t="shared" si="22"/>
        <v>0.40613771713751723</v>
      </c>
      <c r="W15" s="15">
        <f t="shared" si="22"/>
        <v>5.0438447669652014E-5</v>
      </c>
      <c r="X15" s="15">
        <f t="shared" si="22"/>
        <v>1.1215676636360801E-3</v>
      </c>
      <c r="Y15" s="15">
        <f t="shared" si="22"/>
        <v>8.1784567302313385E-2</v>
      </c>
      <c r="Z15" s="15">
        <f t="shared" si="22"/>
        <v>7.6648099204173004E-3</v>
      </c>
      <c r="AA15" s="15">
        <f t="shared" si="22"/>
        <v>0.24785178066061528</v>
      </c>
      <c r="AB15" s="15">
        <f t="shared" si="22"/>
        <v>4.6628052213881027E-2</v>
      </c>
    </row>
    <row r="16" spans="1:28" s="2" customFormat="1" x14ac:dyDescent="0.35">
      <c r="A16" s="4" t="s">
        <v>25</v>
      </c>
      <c r="B16" s="4">
        <v>62713423</v>
      </c>
      <c r="C16" s="4">
        <v>0.94</v>
      </c>
      <c r="D16" s="4">
        <v>23637</v>
      </c>
      <c r="E16" s="4">
        <v>92925</v>
      </c>
      <c r="F16" s="4">
        <v>625297</v>
      </c>
      <c r="G16" s="4">
        <v>10</v>
      </c>
      <c r="H16" s="4">
        <v>8396</v>
      </c>
      <c r="I16" s="4">
        <v>205397</v>
      </c>
      <c r="J16" s="4">
        <v>21521</v>
      </c>
      <c r="K16" s="4">
        <v>121963</v>
      </c>
      <c r="L16" s="4">
        <v>49240</v>
      </c>
      <c r="M16" s="4" t="s">
        <v>40</v>
      </c>
      <c r="N16" s="4"/>
      <c r="O16" s="4"/>
      <c r="P16" s="4" t="s">
        <v>26</v>
      </c>
      <c r="Q16" s="4"/>
      <c r="R16" s="4">
        <f t="shared" si="21"/>
        <v>1148386</v>
      </c>
      <c r="S16" s="4" t="s">
        <v>25</v>
      </c>
      <c r="T16" s="15">
        <f t="shared" si="12"/>
        <v>2.0582800556607272E-2</v>
      </c>
      <c r="U16" s="15">
        <f t="shared" si="13"/>
        <v>8.0917914359805845E-2</v>
      </c>
      <c r="V16" s="15">
        <f t="shared" si="14"/>
        <v>0.54450071665798783</v>
      </c>
      <c r="W16" s="15">
        <f t="shared" si="15"/>
        <v>8.7078734850477112E-6</v>
      </c>
      <c r="X16" s="15">
        <f t="shared" si="16"/>
        <v>7.311130578046058E-3</v>
      </c>
      <c r="Y16" s="15">
        <f t="shared" si="17"/>
        <v>0.17885710902083446</v>
      </c>
      <c r="Z16" s="15">
        <f t="shared" si="18"/>
        <v>1.8740214527171176E-2</v>
      </c>
      <c r="AA16" s="15">
        <f t="shared" si="19"/>
        <v>0.10620383738568739</v>
      </c>
      <c r="AB16" s="15">
        <f t="shared" si="20"/>
        <v>4.2877569040374923E-2</v>
      </c>
    </row>
    <row r="17" spans="1:28" s="2" customFormat="1" x14ac:dyDescent="0.35">
      <c r="A17" s="4" t="s">
        <v>32</v>
      </c>
      <c r="B17" s="4">
        <v>25397349</v>
      </c>
      <c r="C17" s="4">
        <v>0.98</v>
      </c>
      <c r="D17" s="4">
        <v>10242</v>
      </c>
      <c r="E17" s="4">
        <v>170657</v>
      </c>
      <c r="F17" s="4">
        <v>475776</v>
      </c>
      <c r="G17" s="4">
        <v>42</v>
      </c>
      <c r="H17" s="4">
        <v>1121</v>
      </c>
      <c r="I17" s="4">
        <v>83634</v>
      </c>
      <c r="J17" s="4">
        <v>7394</v>
      </c>
      <c r="K17" s="4">
        <v>218474</v>
      </c>
      <c r="L17" s="4">
        <v>56167</v>
      </c>
      <c r="M17" s="4" t="s">
        <v>40</v>
      </c>
      <c r="N17" s="4"/>
      <c r="O17" s="4"/>
      <c r="P17" s="4" t="s">
        <v>26</v>
      </c>
      <c r="Q17" s="4"/>
      <c r="R17" s="4">
        <f>SUM(D17:L17)</f>
        <v>1023507</v>
      </c>
      <c r="S17" s="4" t="s">
        <v>32</v>
      </c>
      <c r="T17" s="15">
        <f t="shared" ref="T17:AB18" si="23">D17/$R17</f>
        <v>1.0006770837913175E-2</v>
      </c>
      <c r="U17" s="15">
        <f t="shared" si="23"/>
        <v>0.1667375015510397</v>
      </c>
      <c r="V17" s="15">
        <f t="shared" si="23"/>
        <v>0.46484879927543243</v>
      </c>
      <c r="W17" s="15">
        <f t="shared" si="23"/>
        <v>4.1035381291969667E-5</v>
      </c>
      <c r="X17" s="15">
        <f t="shared" si="23"/>
        <v>1.0952538673404285E-3</v>
      </c>
      <c r="Y17" s="15">
        <f t="shared" si="23"/>
        <v>8.1713168546966461E-2</v>
      </c>
      <c r="Z17" s="15">
        <f t="shared" si="23"/>
        <v>7.2241811731624701E-3</v>
      </c>
      <c r="AA17" s="15">
        <f t="shared" si="23"/>
        <v>0.21345628315194717</v>
      </c>
      <c r="AB17" s="15">
        <f t="shared" si="23"/>
        <v>5.4877006214906203E-2</v>
      </c>
    </row>
    <row r="18" spans="1:28" s="2" customFormat="1" x14ac:dyDescent="0.35">
      <c r="A18" s="4" t="s">
        <v>27</v>
      </c>
      <c r="B18" s="4">
        <v>22823304</v>
      </c>
      <c r="C18" s="4">
        <v>0.96</v>
      </c>
      <c r="D18" s="4">
        <v>27411</v>
      </c>
      <c r="E18" s="4">
        <v>179193</v>
      </c>
      <c r="F18" s="4">
        <v>396808</v>
      </c>
      <c r="G18" s="4">
        <v>8</v>
      </c>
      <c r="H18" s="4">
        <v>4173</v>
      </c>
      <c r="I18" s="4">
        <v>209590</v>
      </c>
      <c r="J18" s="4">
        <v>16014</v>
      </c>
      <c r="K18" s="4">
        <v>199998</v>
      </c>
      <c r="L18" s="4">
        <v>43163</v>
      </c>
      <c r="M18" s="4" t="s">
        <v>40</v>
      </c>
      <c r="N18" s="4"/>
      <c r="O18" s="4"/>
      <c r="P18" s="4" t="s">
        <v>26</v>
      </c>
      <c r="Q18" s="4"/>
      <c r="R18" s="4">
        <f>SUM(D18:L18)</f>
        <v>1076358</v>
      </c>
      <c r="S18" s="4" t="s">
        <v>27</v>
      </c>
      <c r="T18" s="15">
        <f t="shared" si="23"/>
        <v>2.5466434030313335E-2</v>
      </c>
      <c r="U18" s="15">
        <f t="shared" si="23"/>
        <v>0.16648085488285497</v>
      </c>
      <c r="V18" s="15">
        <f t="shared" si="23"/>
        <v>0.3686580115537767</v>
      </c>
      <c r="W18" s="15">
        <f t="shared" si="23"/>
        <v>7.4324713524682312E-6</v>
      </c>
      <c r="X18" s="15">
        <f t="shared" si="23"/>
        <v>3.8769628692312411E-3</v>
      </c>
      <c r="Y18" s="15">
        <f t="shared" si="23"/>
        <v>0.19472145884547706</v>
      </c>
      <c r="Z18" s="15">
        <f t="shared" si="23"/>
        <v>1.4877949529803281E-2</v>
      </c>
      <c r="AA18" s="15">
        <f t="shared" si="23"/>
        <v>0.18580992569386764</v>
      </c>
      <c r="AB18" s="15">
        <f t="shared" si="23"/>
        <v>4.0100970123323282E-2</v>
      </c>
    </row>
    <row r="19" spans="1:28" s="2" customForma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s="2" customFormat="1" x14ac:dyDescent="0.35">
      <c r="A20" s="4" t="s">
        <v>28</v>
      </c>
      <c r="B20" s="4">
        <v>15517138</v>
      </c>
      <c r="C20" s="4">
        <v>0.97</v>
      </c>
      <c r="D20" s="4">
        <v>23882</v>
      </c>
      <c r="E20" s="4">
        <v>72012</v>
      </c>
      <c r="F20" s="4">
        <v>749224</v>
      </c>
      <c r="G20" s="4">
        <v>14</v>
      </c>
      <c r="H20" s="4">
        <v>184801</v>
      </c>
      <c r="I20" s="4">
        <v>96333</v>
      </c>
      <c r="J20" s="4">
        <v>407141</v>
      </c>
      <c r="K20" s="4">
        <v>74293</v>
      </c>
      <c r="L20" s="4">
        <v>15199</v>
      </c>
      <c r="M20" s="4" t="s">
        <v>40</v>
      </c>
      <c r="N20" s="4"/>
      <c r="O20" s="4"/>
      <c r="P20" s="4" t="s">
        <v>26</v>
      </c>
      <c r="Q20" s="4"/>
      <c r="R20" s="4">
        <f t="shared" si="21"/>
        <v>1622899</v>
      </c>
      <c r="S20" s="4" t="s">
        <v>28</v>
      </c>
      <c r="T20" s="15">
        <f t="shared" si="12"/>
        <v>1.4715641577202279E-2</v>
      </c>
      <c r="U20" s="15">
        <f t="shared" si="13"/>
        <v>4.4372447083891237E-2</v>
      </c>
      <c r="V20" s="15">
        <f t="shared" si="14"/>
        <v>0.46165781111455489</v>
      </c>
      <c r="W20" s="15">
        <f t="shared" si="15"/>
        <v>8.6265380655234857E-6</v>
      </c>
      <c r="X20" s="15">
        <f t="shared" si="16"/>
        <v>0.11387091864620041</v>
      </c>
      <c r="Y20" s="15">
        <f t="shared" si="17"/>
        <v>5.9358592247576711E-2</v>
      </c>
      <c r="Z20" s="15">
        <f t="shared" si="18"/>
        <v>0.25087266675252123</v>
      </c>
      <c r="AA20" s="15">
        <f t="shared" si="19"/>
        <v>4.5777956607281164E-2</v>
      </c>
      <c r="AB20" s="15">
        <f t="shared" si="20"/>
        <v>9.3653394327065324E-3</v>
      </c>
    </row>
    <row r="21" spans="1:28" s="2" customFormat="1" x14ac:dyDescent="0.35">
      <c r="A21" s="4" t="s">
        <v>17</v>
      </c>
      <c r="B21" s="4">
        <v>20098905</v>
      </c>
      <c r="C21" s="4">
        <v>0.96</v>
      </c>
      <c r="D21" s="4">
        <v>13200</v>
      </c>
      <c r="E21" s="4">
        <v>113547</v>
      </c>
      <c r="F21" s="4">
        <v>319818</v>
      </c>
      <c r="G21" s="4">
        <v>149</v>
      </c>
      <c r="H21" s="4">
        <v>91159</v>
      </c>
      <c r="I21" s="4">
        <v>73532</v>
      </c>
      <c r="J21" s="4">
        <v>477591</v>
      </c>
      <c r="K21" s="4">
        <v>30328</v>
      </c>
      <c r="L21" s="4">
        <v>8630</v>
      </c>
      <c r="M21" s="4" t="s">
        <v>15</v>
      </c>
      <c r="N21" s="4"/>
      <c r="O21" s="4"/>
      <c r="P21" s="4"/>
      <c r="Q21" s="4"/>
      <c r="R21" s="4">
        <f>SUM(D21:L21)</f>
        <v>1127954</v>
      </c>
      <c r="S21" s="4" t="s">
        <v>17</v>
      </c>
      <c r="T21" s="15">
        <f t="shared" ref="T21:AB22" si="24">D21/$R21</f>
        <v>1.1702604893461968E-2</v>
      </c>
      <c r="U21" s="15">
        <f t="shared" si="24"/>
        <v>0.10066633923014591</v>
      </c>
      <c r="V21" s="15">
        <f t="shared" si="24"/>
        <v>0.2835381584710015</v>
      </c>
      <c r="W21" s="15">
        <f t="shared" si="24"/>
        <v>1.3209758553983585E-4</v>
      </c>
      <c r="X21" s="15">
        <f t="shared" si="24"/>
        <v>8.0818012082052998E-2</v>
      </c>
      <c r="Y21" s="15">
        <f t="shared" si="24"/>
        <v>6.5190601744397378E-2</v>
      </c>
      <c r="Z21" s="15">
        <f t="shared" si="24"/>
        <v>0.42341354346010562</v>
      </c>
      <c r="AA21" s="15">
        <f t="shared" si="24"/>
        <v>2.6887621303705648E-2</v>
      </c>
      <c r="AB21" s="15">
        <f t="shared" si="24"/>
        <v>7.6510212295891498E-3</v>
      </c>
    </row>
    <row r="22" spans="1:28" s="2" customFormat="1" x14ac:dyDescent="0.35">
      <c r="A22" s="4" t="s">
        <v>18</v>
      </c>
      <c r="B22" s="4">
        <v>17728127</v>
      </c>
      <c r="C22" s="4">
        <v>0.95</v>
      </c>
      <c r="D22" s="4">
        <v>286719</v>
      </c>
      <c r="E22" s="4">
        <v>96841</v>
      </c>
      <c r="F22" s="4">
        <v>183336</v>
      </c>
      <c r="G22" s="4">
        <v>184</v>
      </c>
      <c r="H22" s="4">
        <v>6855</v>
      </c>
      <c r="I22" s="4">
        <v>97111</v>
      </c>
      <c r="J22" s="4">
        <v>61006</v>
      </c>
      <c r="K22" s="4">
        <v>57732</v>
      </c>
      <c r="L22" s="4">
        <v>20421</v>
      </c>
      <c r="M22" s="4" t="s">
        <v>15</v>
      </c>
      <c r="N22" s="4"/>
      <c r="O22" s="4"/>
      <c r="P22" s="4"/>
      <c r="Q22" s="4"/>
      <c r="R22" s="4">
        <f>SUM(D22:L22)</f>
        <v>810205</v>
      </c>
      <c r="S22" s="4" t="s">
        <v>18</v>
      </c>
      <c r="T22" s="15">
        <f t="shared" si="24"/>
        <v>0.35388451071025234</v>
      </c>
      <c r="U22" s="15">
        <f t="shared" si="24"/>
        <v>0.11952653957948914</v>
      </c>
      <c r="V22" s="15">
        <f t="shared" si="24"/>
        <v>0.22628347146709785</v>
      </c>
      <c r="W22" s="15">
        <f t="shared" si="24"/>
        <v>2.27103017137638E-4</v>
      </c>
      <c r="X22" s="15">
        <f t="shared" si="24"/>
        <v>8.4608216439049384E-3</v>
      </c>
      <c r="Y22" s="15">
        <f t="shared" si="24"/>
        <v>0.11985978857202807</v>
      </c>
      <c r="Z22" s="15">
        <f t="shared" si="24"/>
        <v>7.5296992736406221E-2</v>
      </c>
      <c r="AA22" s="15">
        <f t="shared" si="24"/>
        <v>7.1256040137989765E-2</v>
      </c>
      <c r="AB22" s="15">
        <f t="shared" si="24"/>
        <v>2.5204732135694054E-2</v>
      </c>
    </row>
    <row r="23" spans="1:28" s="2" customForma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s="2" customFormat="1" x14ac:dyDescent="0.35">
      <c r="A24" s="4" t="s">
        <v>29</v>
      </c>
      <c r="B24" s="4">
        <v>19970368</v>
      </c>
      <c r="C24" s="4">
        <v>0.97</v>
      </c>
      <c r="D24" s="4">
        <v>44682</v>
      </c>
      <c r="E24" s="4">
        <v>28983</v>
      </c>
      <c r="F24" s="4">
        <v>936967</v>
      </c>
      <c r="G24" s="4">
        <v>0</v>
      </c>
      <c r="H24" s="4">
        <v>356264</v>
      </c>
      <c r="I24" s="4">
        <v>87320</v>
      </c>
      <c r="J24" s="4">
        <v>667177</v>
      </c>
      <c r="K24" s="4">
        <v>4740</v>
      </c>
      <c r="L24" s="4">
        <v>5996</v>
      </c>
      <c r="M24" s="4" t="s">
        <v>40</v>
      </c>
      <c r="N24" s="4"/>
      <c r="O24" s="4"/>
      <c r="P24" s="4" t="s">
        <v>26</v>
      </c>
      <c r="Q24" s="4"/>
      <c r="R24" s="4">
        <f>SUM(D24:L24)</f>
        <v>2132129</v>
      </c>
      <c r="S24" s="4" t="s">
        <v>29</v>
      </c>
      <c r="T24" s="15">
        <f t="shared" ref="T24:AB26" si="25">D24/$R24</f>
        <v>2.0956518109363928E-2</v>
      </c>
      <c r="U24" s="15">
        <f t="shared" si="25"/>
        <v>1.3593455180244723E-2</v>
      </c>
      <c r="V24" s="15">
        <f t="shared" si="25"/>
        <v>0.43945136527855488</v>
      </c>
      <c r="W24" s="15">
        <f t="shared" si="25"/>
        <v>0</v>
      </c>
      <c r="X24" s="15">
        <f t="shared" si="25"/>
        <v>0.16709307926490377</v>
      </c>
      <c r="Y24" s="15">
        <f t="shared" si="25"/>
        <v>4.0954370021701311E-2</v>
      </c>
      <c r="Z24" s="15">
        <f t="shared" si="25"/>
        <v>0.31291586953697453</v>
      </c>
      <c r="AA24" s="15">
        <f t="shared" si="25"/>
        <v>2.2231300263727007E-3</v>
      </c>
      <c r="AB24" s="15">
        <f t="shared" si="25"/>
        <v>2.812212581884117E-3</v>
      </c>
    </row>
    <row r="25" spans="1:28" s="2" customFormat="1" x14ac:dyDescent="0.35">
      <c r="A25" s="4" t="s">
        <v>30</v>
      </c>
      <c r="B25" s="4">
        <v>15376541</v>
      </c>
      <c r="C25" s="4">
        <v>0.97</v>
      </c>
      <c r="D25" s="4">
        <v>37084</v>
      </c>
      <c r="E25" s="4">
        <v>29683</v>
      </c>
      <c r="F25" s="4">
        <v>883286</v>
      </c>
      <c r="G25" s="4">
        <v>0</v>
      </c>
      <c r="H25" s="4">
        <v>275831</v>
      </c>
      <c r="I25" s="4">
        <v>142252</v>
      </c>
      <c r="J25" s="4">
        <v>542454</v>
      </c>
      <c r="K25" s="4">
        <v>8026</v>
      </c>
      <c r="L25" s="4">
        <v>4557</v>
      </c>
      <c r="M25" s="4" t="s">
        <v>40</v>
      </c>
      <c r="N25" s="4"/>
      <c r="O25" s="4"/>
      <c r="P25" s="4" t="s">
        <v>26</v>
      </c>
      <c r="Q25" s="4"/>
      <c r="R25" s="4">
        <f>SUM(D25:L25)</f>
        <v>1923173</v>
      </c>
      <c r="S25" s="4" t="s">
        <v>30</v>
      </c>
      <c r="T25" s="15">
        <f t="shared" si="25"/>
        <v>1.9282716635476892E-2</v>
      </c>
      <c r="U25" s="15">
        <f t="shared" si="25"/>
        <v>1.5434388897930659E-2</v>
      </c>
      <c r="V25" s="15">
        <f t="shared" si="25"/>
        <v>0.45928577408272681</v>
      </c>
      <c r="W25" s="15">
        <f t="shared" si="25"/>
        <v>0</v>
      </c>
      <c r="X25" s="15">
        <f t="shared" si="25"/>
        <v>0.14342495448927373</v>
      </c>
      <c r="Y25" s="15">
        <f t="shared" si="25"/>
        <v>7.3967344591464215E-2</v>
      </c>
      <c r="Z25" s="15">
        <f t="shared" si="25"/>
        <v>0.28206198818307038</v>
      </c>
      <c r="AA25" s="15">
        <f t="shared" si="25"/>
        <v>4.1733115013573921E-3</v>
      </c>
      <c r="AB25" s="15">
        <f t="shared" si="25"/>
        <v>2.3695216186999297E-3</v>
      </c>
    </row>
    <row r="26" spans="1:28" s="2" customFormat="1" x14ac:dyDescent="0.35">
      <c r="A26" s="4" t="s">
        <v>16</v>
      </c>
      <c r="B26" s="4">
        <v>12542540</v>
      </c>
      <c r="C26" s="4">
        <v>0.93</v>
      </c>
      <c r="D26" s="4">
        <v>24755</v>
      </c>
      <c r="E26" s="4">
        <v>53476</v>
      </c>
      <c r="F26" s="4">
        <v>840100</v>
      </c>
      <c r="G26" s="4">
        <v>90</v>
      </c>
      <c r="H26" s="4">
        <v>317084</v>
      </c>
      <c r="I26" s="4">
        <v>70350</v>
      </c>
      <c r="J26" s="4">
        <v>691518</v>
      </c>
      <c r="K26" s="4">
        <v>2729</v>
      </c>
      <c r="L26" s="4">
        <v>1807</v>
      </c>
      <c r="M26" s="4" t="s">
        <v>15</v>
      </c>
      <c r="N26" s="4"/>
      <c r="O26" s="4"/>
      <c r="P26" s="4"/>
      <c r="Q26" s="4"/>
      <c r="R26" s="4">
        <f>SUM(D26:L26)</f>
        <v>2001909</v>
      </c>
      <c r="S26" s="4" t="s">
        <v>16</v>
      </c>
      <c r="T26" s="15">
        <f t="shared" si="25"/>
        <v>1.2365696942268604E-2</v>
      </c>
      <c r="U26" s="15">
        <f t="shared" si="25"/>
        <v>2.6712502915966711E-2</v>
      </c>
      <c r="V26" s="15">
        <f t="shared" si="25"/>
        <v>0.41964944460512443</v>
      </c>
      <c r="W26" s="15">
        <f t="shared" si="25"/>
        <v>4.495708845906582E-5</v>
      </c>
      <c r="X26" s="15">
        <f t="shared" si="25"/>
        <v>0.15839081596616031</v>
      </c>
      <c r="Y26" s="15">
        <f t="shared" si="25"/>
        <v>3.5141457478836451E-2</v>
      </c>
      <c r="Z26" s="15">
        <f t="shared" si="25"/>
        <v>0.34542928774484755</v>
      </c>
      <c r="AA26" s="15">
        <f t="shared" si="25"/>
        <v>1.3631988267198958E-3</v>
      </c>
      <c r="AB26" s="15">
        <f t="shared" si="25"/>
        <v>9.0263843161702152E-4</v>
      </c>
    </row>
    <row r="27" spans="1:28" s="2" customForma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s="2" customFormat="1" x14ac:dyDescent="0.35">
      <c r="A28" s="4" t="s">
        <v>41</v>
      </c>
      <c r="B28" s="4">
        <v>2638667</v>
      </c>
      <c r="C28" s="4">
        <v>0.94</v>
      </c>
      <c r="D28" s="4">
        <v>236191</v>
      </c>
      <c r="E28" s="4">
        <v>101259</v>
      </c>
      <c r="F28" s="4">
        <v>144435</v>
      </c>
      <c r="G28" s="4">
        <v>2187</v>
      </c>
      <c r="H28" s="4">
        <v>12313</v>
      </c>
      <c r="I28" s="4">
        <v>92103</v>
      </c>
      <c r="J28" s="4">
        <v>111619</v>
      </c>
      <c r="K28" s="4">
        <v>32292</v>
      </c>
      <c r="L28" s="4">
        <v>9282</v>
      </c>
      <c r="M28" s="4" t="s">
        <v>385</v>
      </c>
      <c r="N28" s="4"/>
      <c r="O28" s="4"/>
      <c r="P28" s="4"/>
      <c r="Q28" s="4"/>
      <c r="R28" s="4">
        <f>SUM(D28:L28)</f>
        <v>741681</v>
      </c>
      <c r="S28" s="4" t="s">
        <v>38</v>
      </c>
      <c r="T28" s="15">
        <f t="shared" ref="T28:AB28" si="26">D28/$R28</f>
        <v>0.31845362089631524</v>
      </c>
      <c r="U28" s="15">
        <f t="shared" si="26"/>
        <v>0.13652635027727553</v>
      </c>
      <c r="V28" s="15">
        <f t="shared" si="26"/>
        <v>0.19474005670901642</v>
      </c>
      <c r="W28" s="15">
        <f t="shared" si="26"/>
        <v>2.9487070586950454E-3</v>
      </c>
      <c r="X28" s="15">
        <f t="shared" si="26"/>
        <v>1.6601476915277594E-2</v>
      </c>
      <c r="Y28" s="15">
        <f t="shared" si="26"/>
        <v>0.12418142031412427</v>
      </c>
      <c r="Z28" s="15">
        <f t="shared" si="26"/>
        <v>0.1504946196545415</v>
      </c>
      <c r="AA28" s="15">
        <f t="shared" si="26"/>
        <v>4.3538933854312026E-2</v>
      </c>
      <c r="AB28" s="15">
        <f t="shared" si="26"/>
        <v>1.2514814320442347E-2</v>
      </c>
    </row>
    <row r="29" spans="1:28" s="2" customFormat="1" x14ac:dyDescent="0.35">
      <c r="A29" s="4" t="s">
        <v>43</v>
      </c>
      <c r="B29" s="4">
        <v>23523387</v>
      </c>
      <c r="C29" s="4">
        <v>0.94</v>
      </c>
      <c r="D29" s="4">
        <v>6256</v>
      </c>
      <c r="E29" s="4">
        <v>151347</v>
      </c>
      <c r="F29" s="4">
        <v>355497</v>
      </c>
      <c r="G29" s="4">
        <v>17489</v>
      </c>
      <c r="H29" s="4">
        <v>47602</v>
      </c>
      <c r="I29" s="4">
        <v>94878</v>
      </c>
      <c r="J29" s="4">
        <v>210099</v>
      </c>
      <c r="K29" s="4">
        <v>117368</v>
      </c>
      <c r="L29" s="4">
        <v>27798</v>
      </c>
      <c r="M29" s="4" t="s">
        <v>46</v>
      </c>
      <c r="N29" s="4"/>
      <c r="O29" s="4"/>
      <c r="P29" s="4"/>
      <c r="Q29" s="4"/>
      <c r="R29" s="4">
        <f>SUM(D29:L29)</f>
        <v>1028334</v>
      </c>
      <c r="S29" s="4" t="s">
        <v>43</v>
      </c>
      <c r="T29" s="15">
        <f t="shared" ref="T29:AB32" si="27">D29/$R29</f>
        <v>6.083626526011977E-3</v>
      </c>
      <c r="U29" s="15">
        <f t="shared" si="27"/>
        <v>0.14717688999877471</v>
      </c>
      <c r="V29" s="15">
        <f t="shared" si="27"/>
        <v>0.3457018828512915</v>
      </c>
      <c r="W29" s="15">
        <f t="shared" si="27"/>
        <v>1.7007120254703238E-2</v>
      </c>
      <c r="X29" s="15">
        <f t="shared" si="27"/>
        <v>4.6290407591307883E-2</v>
      </c>
      <c r="Y29" s="15">
        <f t="shared" si="27"/>
        <v>9.2263797559936758E-2</v>
      </c>
      <c r="Z29" s="15">
        <f t="shared" si="27"/>
        <v>0.20431007824306111</v>
      </c>
      <c r="AA29" s="15">
        <f t="shared" si="27"/>
        <v>0.1141341237380073</v>
      </c>
      <c r="AB29" s="15">
        <f t="shared" si="27"/>
        <v>2.703207323690552E-2</v>
      </c>
    </row>
    <row r="30" spans="1:28" s="2" customFormat="1" x14ac:dyDescent="0.35">
      <c r="A30" s="4" t="s">
        <v>42</v>
      </c>
      <c r="B30" s="4">
        <v>5159386</v>
      </c>
      <c r="C30" s="4">
        <v>0.95</v>
      </c>
      <c r="D30" s="4">
        <v>9359</v>
      </c>
      <c r="E30" s="4">
        <v>140798</v>
      </c>
      <c r="F30" s="4">
        <v>212517</v>
      </c>
      <c r="G30" s="4">
        <v>17408</v>
      </c>
      <c r="H30" s="4">
        <v>16945</v>
      </c>
      <c r="I30" s="4">
        <v>145445</v>
      </c>
      <c r="J30" s="4">
        <v>139896</v>
      </c>
      <c r="K30" s="4">
        <v>73719</v>
      </c>
      <c r="L30" s="4">
        <v>14727</v>
      </c>
      <c r="M30" s="4" t="s">
        <v>46</v>
      </c>
      <c r="N30" s="4"/>
      <c r="O30" s="4"/>
      <c r="P30" s="4"/>
      <c r="Q30" s="4"/>
      <c r="R30" s="4">
        <f t="shared" ref="R30:R32" si="28">SUM(D30:L30)</f>
        <v>770814</v>
      </c>
      <c r="S30" s="4" t="s">
        <v>42</v>
      </c>
      <c r="T30" s="15">
        <f t="shared" si="27"/>
        <v>1.2141709932616688E-2</v>
      </c>
      <c r="U30" s="15">
        <f t="shared" si="27"/>
        <v>0.18266144621140767</v>
      </c>
      <c r="V30" s="15">
        <f t="shared" si="27"/>
        <v>0.27570464470027789</v>
      </c>
      <c r="W30" s="15">
        <f t="shared" si="27"/>
        <v>2.2583917780424331E-2</v>
      </c>
      <c r="X30" s="15">
        <f t="shared" si="27"/>
        <v>2.1983254066480371E-2</v>
      </c>
      <c r="Y30" s="15">
        <f t="shared" si="27"/>
        <v>0.18869013795805473</v>
      </c>
      <c r="Z30" s="15">
        <f t="shared" si="27"/>
        <v>0.18149125469957733</v>
      </c>
      <c r="AA30" s="15">
        <f t="shared" si="27"/>
        <v>9.5637858160334405E-2</v>
      </c>
      <c r="AB30" s="15">
        <f t="shared" si="27"/>
        <v>1.9105776490826582E-2</v>
      </c>
    </row>
    <row r="31" spans="1:28" s="2" customFormat="1" x14ac:dyDescent="0.35">
      <c r="A31" s="4" t="s">
        <v>44</v>
      </c>
      <c r="B31" s="4">
        <v>45019162</v>
      </c>
      <c r="C31" s="4">
        <v>0.94</v>
      </c>
      <c r="D31" s="4">
        <v>4166</v>
      </c>
      <c r="E31" s="4">
        <v>66622</v>
      </c>
      <c r="F31" s="4">
        <v>782368</v>
      </c>
      <c r="G31" s="4">
        <v>31</v>
      </c>
      <c r="H31" s="4">
        <v>251817</v>
      </c>
      <c r="I31" s="4">
        <v>102033</v>
      </c>
      <c r="J31" s="4">
        <v>618425</v>
      </c>
      <c r="K31" s="4">
        <v>18131</v>
      </c>
      <c r="L31" s="4">
        <v>8491</v>
      </c>
      <c r="M31" s="4" t="s">
        <v>46</v>
      </c>
      <c r="N31" s="4"/>
      <c r="O31" s="4"/>
      <c r="P31" s="4"/>
      <c r="Q31" s="4"/>
      <c r="R31" s="4">
        <f t="shared" si="28"/>
        <v>1852084</v>
      </c>
      <c r="S31" s="4" t="s">
        <v>44</v>
      </c>
      <c r="T31" s="15">
        <f t="shared" si="27"/>
        <v>2.2493580204785528E-3</v>
      </c>
      <c r="U31" s="15">
        <f t="shared" si="27"/>
        <v>3.5971370628977949E-2</v>
      </c>
      <c r="V31" s="15">
        <f t="shared" si="27"/>
        <v>0.42242576470613646</v>
      </c>
      <c r="W31" s="15">
        <f t="shared" si="27"/>
        <v>1.6737901736638293E-5</v>
      </c>
      <c r="X31" s="15">
        <f t="shared" si="27"/>
        <v>0.1359641355359692</v>
      </c>
      <c r="Y31" s="15">
        <f t="shared" si="27"/>
        <v>5.5090913803045649E-2</v>
      </c>
      <c r="Z31" s="15">
        <f t="shared" si="27"/>
        <v>0.33390764133808187</v>
      </c>
      <c r="AA31" s="15">
        <f t="shared" si="27"/>
        <v>9.7895127866770622E-3</v>
      </c>
      <c r="AB31" s="15">
        <f t="shared" si="27"/>
        <v>4.5845652788966372E-3</v>
      </c>
    </row>
    <row r="32" spans="1:28" s="2" customFormat="1" x14ac:dyDescent="0.35">
      <c r="A32" s="4" t="s">
        <v>45</v>
      </c>
      <c r="B32" s="4">
        <v>32137282</v>
      </c>
      <c r="C32" s="4">
        <v>0.94</v>
      </c>
      <c r="D32" s="4">
        <v>1729</v>
      </c>
      <c r="E32" s="4">
        <v>53380</v>
      </c>
      <c r="F32" s="4">
        <v>665563</v>
      </c>
      <c r="G32" s="4">
        <v>18</v>
      </c>
      <c r="H32" s="4">
        <v>187980</v>
      </c>
      <c r="I32" s="4">
        <v>96898</v>
      </c>
      <c r="J32" s="4">
        <v>493807</v>
      </c>
      <c r="K32" s="4">
        <v>11891</v>
      </c>
      <c r="L32" s="4">
        <v>10916</v>
      </c>
      <c r="M32" s="4" t="s">
        <v>46</v>
      </c>
      <c r="N32" s="4"/>
      <c r="O32" s="4"/>
      <c r="P32" s="4"/>
      <c r="Q32" s="4"/>
      <c r="R32" s="4">
        <f t="shared" si="28"/>
        <v>1522182</v>
      </c>
      <c r="S32" s="4" t="s">
        <v>45</v>
      </c>
      <c r="T32" s="15">
        <f t="shared" si="27"/>
        <v>1.1358694295425908E-3</v>
      </c>
      <c r="U32" s="15">
        <f t="shared" si="27"/>
        <v>3.5068079901089358E-2</v>
      </c>
      <c r="V32" s="15">
        <f t="shared" si="27"/>
        <v>0.43724272130402275</v>
      </c>
      <c r="W32" s="15">
        <f t="shared" si="27"/>
        <v>1.1825129977887007E-5</v>
      </c>
      <c r="X32" s="15">
        <f t="shared" si="27"/>
        <v>0.12349377406906664</v>
      </c>
      <c r="Y32" s="15">
        <f t="shared" si="27"/>
        <v>6.3657302477627506E-2</v>
      </c>
      <c r="Z32" s="15">
        <f t="shared" si="27"/>
        <v>0.32440733105502495</v>
      </c>
      <c r="AA32" s="15">
        <f t="shared" si="27"/>
        <v>7.8118122537252444E-3</v>
      </c>
      <c r="AB32" s="15">
        <f t="shared" si="27"/>
        <v>7.1712843799230314E-3</v>
      </c>
    </row>
    <row r="34" spans="23:24" x14ac:dyDescent="0.35">
      <c r="W34" s="13" t="s">
        <v>386</v>
      </c>
      <c r="X34" s="14">
        <f>AVERAGE(X4:X32)</f>
        <v>6.1734395963013174E-2</v>
      </c>
    </row>
  </sheetData>
  <pageMargins left="0.75" right="0.75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7DDF-67D6-4143-8E21-0575C7200FA5}">
  <dimension ref="A1:N40"/>
  <sheetViews>
    <sheetView workbookViewId="0">
      <selection activeCell="G12" sqref="G12"/>
    </sheetView>
  </sheetViews>
  <sheetFormatPr defaultColWidth="10.6640625" defaultRowHeight="15.5" x14ac:dyDescent="0.35"/>
  <cols>
    <col min="1" max="1" width="7.6640625" customWidth="1"/>
    <col min="2" max="2" width="20.58203125" customWidth="1"/>
    <col min="10" max="10" width="11.75" customWidth="1"/>
    <col min="11" max="11" width="11.9140625" customWidth="1"/>
    <col min="13" max="13" width="5.83203125" customWidth="1"/>
    <col min="14" max="14" width="10.5" customWidth="1"/>
  </cols>
  <sheetData>
    <row r="1" spans="1:14" x14ac:dyDescent="0.35">
      <c r="A1" s="1" t="s">
        <v>383</v>
      </c>
    </row>
    <row r="3" spans="1:14" x14ac:dyDescent="0.35">
      <c r="A3" s="6"/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N3" s="7" t="s">
        <v>95</v>
      </c>
    </row>
    <row r="4" spans="1:14" x14ac:dyDescent="0.35">
      <c r="A4" s="9">
        <v>1</v>
      </c>
      <c r="B4" s="6" t="s">
        <v>58</v>
      </c>
      <c r="C4" s="6">
        <v>14275</v>
      </c>
      <c r="D4" s="6">
        <v>282051</v>
      </c>
      <c r="E4" s="6">
        <v>296325</v>
      </c>
      <c r="F4" s="11">
        <v>861.23299999999995</v>
      </c>
      <c r="G4" s="11">
        <v>665.27699999999902</v>
      </c>
      <c r="H4" s="11">
        <v>0</v>
      </c>
      <c r="I4" s="11">
        <v>0</v>
      </c>
      <c r="J4" s="11">
        <v>26.111999999999998</v>
      </c>
      <c r="K4" s="11">
        <v>0</v>
      </c>
      <c r="L4" s="11">
        <v>0</v>
      </c>
      <c r="N4" s="8">
        <f>AVERAGE(F4:L4)</f>
        <v>221.80314285714272</v>
      </c>
    </row>
    <row r="5" spans="1:14" x14ac:dyDescent="0.35">
      <c r="A5" s="9">
        <v>2</v>
      </c>
      <c r="B5" s="6" t="s">
        <v>59</v>
      </c>
      <c r="C5" s="6">
        <v>85006</v>
      </c>
      <c r="D5" s="6">
        <v>1443521</v>
      </c>
      <c r="E5" s="6">
        <v>1528526</v>
      </c>
      <c r="F5" s="11">
        <v>950.05600000000004</v>
      </c>
      <c r="G5" s="11">
        <v>963.86699999999996</v>
      </c>
      <c r="H5" s="11">
        <v>0</v>
      </c>
      <c r="I5" s="11">
        <v>0</v>
      </c>
      <c r="J5" s="11">
        <v>1120.713</v>
      </c>
      <c r="K5" s="11">
        <v>95.357999999999905</v>
      </c>
      <c r="L5" s="11">
        <v>47.707000000000001</v>
      </c>
      <c r="N5" s="8">
        <f t="shared" ref="N5:N40" si="0">AVERAGE(F5:L5)</f>
        <v>453.95728571428566</v>
      </c>
    </row>
    <row r="6" spans="1:14" x14ac:dyDescent="0.35">
      <c r="A6" s="9">
        <v>3</v>
      </c>
      <c r="B6" s="6" t="s">
        <v>60</v>
      </c>
      <c r="C6" s="6">
        <v>225100</v>
      </c>
      <c r="D6" s="6">
        <v>1700651</v>
      </c>
      <c r="E6" s="6">
        <v>1925750</v>
      </c>
      <c r="F6" s="11">
        <v>2844.9209999999998</v>
      </c>
      <c r="G6" s="11">
        <v>1061.4469999999999</v>
      </c>
      <c r="H6" s="11">
        <v>27.521000000000001</v>
      </c>
      <c r="I6" s="11">
        <v>39.284999999999997</v>
      </c>
      <c r="J6" s="11">
        <v>81.528000000000006</v>
      </c>
      <c r="K6" s="11">
        <v>295.05900000000003</v>
      </c>
      <c r="L6" s="11">
        <v>210.11500000000001</v>
      </c>
      <c r="N6" s="8">
        <f t="shared" si="0"/>
        <v>651.41085714285703</v>
      </c>
    </row>
    <row r="7" spans="1:14" x14ac:dyDescent="0.35">
      <c r="A7" s="9">
        <v>4</v>
      </c>
      <c r="B7" s="6" t="s">
        <v>61</v>
      </c>
      <c r="C7" s="6">
        <v>523625</v>
      </c>
      <c r="D7" s="6">
        <v>5079101</v>
      </c>
      <c r="E7" s="6">
        <v>5602725</v>
      </c>
      <c r="F7" s="11">
        <v>15048.808000000001</v>
      </c>
      <c r="G7" s="11">
        <v>12812.406999999999</v>
      </c>
      <c r="H7" s="11">
        <v>71.123999999999995</v>
      </c>
      <c r="I7" s="11">
        <v>72.662999999999997</v>
      </c>
      <c r="J7" s="11">
        <v>332.49699999999899</v>
      </c>
      <c r="K7" s="11">
        <v>528.79999999999995</v>
      </c>
      <c r="L7" s="11">
        <v>565.93600000000004</v>
      </c>
      <c r="N7" s="8">
        <f t="shared" si="0"/>
        <v>4204.6050000000005</v>
      </c>
    </row>
    <row r="8" spans="1:14" x14ac:dyDescent="0.35">
      <c r="A8" s="9">
        <v>5</v>
      </c>
      <c r="B8" s="6" t="s">
        <v>62</v>
      </c>
      <c r="C8" s="6">
        <v>27100</v>
      </c>
      <c r="D8" s="6">
        <v>5242701</v>
      </c>
      <c r="E8" s="6">
        <v>5269800</v>
      </c>
      <c r="F8" s="11">
        <v>2099.9380000000001</v>
      </c>
      <c r="G8" s="11">
        <v>1092.4949999999999</v>
      </c>
      <c r="H8" s="11">
        <v>11.468999999999999</v>
      </c>
      <c r="I8" s="11">
        <v>18.510000000000002</v>
      </c>
      <c r="J8" s="11">
        <v>78.281999999999996</v>
      </c>
      <c r="K8" s="11">
        <v>145.22899999999899</v>
      </c>
      <c r="L8" s="11">
        <v>76.231999999999999</v>
      </c>
      <c r="N8" s="8">
        <f t="shared" si="0"/>
        <v>503.16499999999991</v>
      </c>
    </row>
    <row r="9" spans="1:14" x14ac:dyDescent="0.35">
      <c r="A9" s="9">
        <v>6</v>
      </c>
      <c r="B9" s="6" t="s">
        <v>63</v>
      </c>
      <c r="C9" s="6">
        <v>18425</v>
      </c>
      <c r="D9" s="6">
        <v>13028401</v>
      </c>
      <c r="E9" s="6">
        <v>13046825</v>
      </c>
      <c r="F9" s="11">
        <v>41.616</v>
      </c>
      <c r="G9" s="11">
        <v>8675.741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N9" s="8">
        <f t="shared" si="0"/>
        <v>1245.3367142857144</v>
      </c>
    </row>
    <row r="10" spans="1:14" x14ac:dyDescent="0.35">
      <c r="A10" s="9">
        <v>7</v>
      </c>
      <c r="B10" s="6" t="s">
        <v>64</v>
      </c>
      <c r="C10" s="6">
        <v>1950</v>
      </c>
      <c r="D10" s="6">
        <v>27468076</v>
      </c>
      <c r="E10" s="6">
        <v>27470025</v>
      </c>
      <c r="F10" s="11">
        <v>167.55699999999999</v>
      </c>
      <c r="G10" s="11">
        <v>204.51599999999999</v>
      </c>
      <c r="H10" s="11">
        <v>92.566999999999993</v>
      </c>
      <c r="I10" s="11">
        <v>166.12700000000001</v>
      </c>
      <c r="J10" s="11">
        <v>492.755</v>
      </c>
      <c r="K10" s="11">
        <v>2457.1999999999998</v>
      </c>
      <c r="L10" s="11">
        <v>1838.1279999999999</v>
      </c>
      <c r="N10" s="8">
        <f t="shared" si="0"/>
        <v>774.12142857142851</v>
      </c>
    </row>
    <row r="11" spans="1:14" x14ac:dyDescent="0.35">
      <c r="A11" s="9">
        <v>8</v>
      </c>
      <c r="B11" s="6" t="s">
        <v>65</v>
      </c>
      <c r="C11" s="6">
        <v>7050</v>
      </c>
      <c r="D11" s="6">
        <v>40129526</v>
      </c>
      <c r="E11" s="6">
        <v>40136575</v>
      </c>
      <c r="F11" s="11">
        <v>218.55699999999999</v>
      </c>
      <c r="G11" s="11">
        <v>79.161999999999907</v>
      </c>
      <c r="H11" s="11">
        <v>0</v>
      </c>
      <c r="I11" s="11">
        <v>0</v>
      </c>
      <c r="J11" s="11">
        <v>0</v>
      </c>
      <c r="K11" s="11">
        <v>830.07100000000003</v>
      </c>
      <c r="L11" s="11">
        <v>807.12</v>
      </c>
      <c r="N11" s="8">
        <f t="shared" si="0"/>
        <v>276.41571428571427</v>
      </c>
    </row>
    <row r="12" spans="1:14" x14ac:dyDescent="0.35">
      <c r="A12" s="9">
        <v>9</v>
      </c>
      <c r="B12" s="6" t="s">
        <v>66</v>
      </c>
      <c r="C12" s="6">
        <v>1075</v>
      </c>
      <c r="D12" s="6">
        <v>1828401</v>
      </c>
      <c r="E12" s="6">
        <v>1829475</v>
      </c>
      <c r="F12" s="11">
        <v>4223.3450000000003</v>
      </c>
      <c r="G12" s="11">
        <v>1743.7909999999999</v>
      </c>
      <c r="H12" s="11">
        <v>37673.156000000003</v>
      </c>
      <c r="I12" s="11">
        <v>18292.275000000001</v>
      </c>
      <c r="J12" s="11">
        <v>33620.214999999997</v>
      </c>
      <c r="K12" s="11">
        <v>32080.077999999899</v>
      </c>
      <c r="L12" s="11">
        <v>33996.125</v>
      </c>
      <c r="N12" s="8">
        <f t="shared" si="0"/>
        <v>23089.854999999985</v>
      </c>
    </row>
    <row r="13" spans="1:14" x14ac:dyDescent="0.35">
      <c r="A13" s="9">
        <v>10</v>
      </c>
      <c r="B13" s="6" t="s">
        <v>67</v>
      </c>
      <c r="C13" s="6">
        <v>7925</v>
      </c>
      <c r="D13" s="6">
        <v>5816076</v>
      </c>
      <c r="E13" s="6">
        <v>5824000</v>
      </c>
      <c r="F13" s="11">
        <v>4437.6930000000002</v>
      </c>
      <c r="G13" s="11">
        <v>3077.953</v>
      </c>
      <c r="H13" s="11">
        <v>3295.3220000000001</v>
      </c>
      <c r="I13" s="11">
        <v>3450.567</v>
      </c>
      <c r="J13" s="11">
        <v>7651.7510000000002</v>
      </c>
      <c r="K13" s="11">
        <v>24545.987999999899</v>
      </c>
      <c r="L13" s="11">
        <v>18540.976999999999</v>
      </c>
      <c r="N13" s="8">
        <f t="shared" si="0"/>
        <v>9285.7501428571286</v>
      </c>
    </row>
    <row r="14" spans="1:14" x14ac:dyDescent="0.35">
      <c r="A14" s="9">
        <v>11</v>
      </c>
      <c r="B14" s="6" t="s">
        <v>68</v>
      </c>
      <c r="C14" s="6">
        <v>107100</v>
      </c>
      <c r="D14" s="6">
        <v>57993976</v>
      </c>
      <c r="E14" s="6">
        <v>58101075</v>
      </c>
      <c r="F14" s="11">
        <v>56471.447</v>
      </c>
      <c r="G14" s="11">
        <v>10605.941999999999</v>
      </c>
      <c r="H14" s="11">
        <v>681.18</v>
      </c>
      <c r="I14" s="11">
        <v>655.9</v>
      </c>
      <c r="J14" s="11">
        <v>8581.3359999999993</v>
      </c>
      <c r="K14" s="11">
        <v>21593.298999999999</v>
      </c>
      <c r="L14" s="11">
        <v>12866.555</v>
      </c>
      <c r="N14" s="8">
        <f t="shared" si="0"/>
        <v>15922.236999999997</v>
      </c>
    </row>
    <row r="15" spans="1:14" x14ac:dyDescent="0.35">
      <c r="A15" s="9">
        <v>12</v>
      </c>
      <c r="B15" s="6" t="s">
        <v>69</v>
      </c>
      <c r="C15" s="6">
        <v>10975</v>
      </c>
      <c r="D15" s="6">
        <v>34611876</v>
      </c>
      <c r="E15" s="6">
        <v>34622850</v>
      </c>
      <c r="F15" s="11">
        <v>211.56399999999999</v>
      </c>
      <c r="G15" s="11">
        <v>23688.830999999998</v>
      </c>
      <c r="H15" s="11">
        <v>1802.0260000000001</v>
      </c>
      <c r="I15" s="11">
        <v>1518.9549999999999</v>
      </c>
      <c r="J15" s="11">
        <v>5495.0709999999999</v>
      </c>
      <c r="K15" s="12">
        <v>847.4</v>
      </c>
      <c r="L15" s="11">
        <v>2818.7660000000001</v>
      </c>
      <c r="N15" s="8">
        <f t="shared" si="0"/>
        <v>5197.5161428571428</v>
      </c>
    </row>
    <row r="16" spans="1:14" x14ac:dyDescent="0.35">
      <c r="A16" s="9">
        <v>13</v>
      </c>
      <c r="B16" s="6" t="s">
        <v>70</v>
      </c>
      <c r="C16" s="6">
        <v>21275</v>
      </c>
      <c r="D16" s="6">
        <v>54564501</v>
      </c>
      <c r="E16" s="6">
        <v>54585775</v>
      </c>
      <c r="F16" s="11">
        <v>144.506</v>
      </c>
      <c r="G16" s="11">
        <v>2785.3119999999999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N16" s="8">
        <f t="shared" si="0"/>
        <v>418.54542857142854</v>
      </c>
    </row>
    <row r="17" spans="1:14" x14ac:dyDescent="0.35">
      <c r="A17" s="9">
        <v>14</v>
      </c>
      <c r="B17" s="6" t="s">
        <v>71</v>
      </c>
      <c r="C17" s="6">
        <v>2725</v>
      </c>
      <c r="D17" s="6">
        <v>54594301</v>
      </c>
      <c r="E17" s="6">
        <v>54597025</v>
      </c>
      <c r="F17" s="11">
        <v>0</v>
      </c>
      <c r="G17" s="11">
        <v>271.464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N17" s="8">
        <f t="shared" si="0"/>
        <v>38.780571428571427</v>
      </c>
    </row>
    <row r="18" spans="1:14" x14ac:dyDescent="0.35">
      <c r="A18" s="9">
        <v>15</v>
      </c>
      <c r="B18" s="6" t="s">
        <v>72</v>
      </c>
      <c r="C18" s="6">
        <v>96675</v>
      </c>
      <c r="D18" s="6">
        <v>58004551</v>
      </c>
      <c r="E18" s="6">
        <v>58101225</v>
      </c>
      <c r="F18" s="11">
        <v>51601.319000000003</v>
      </c>
      <c r="G18" s="11">
        <v>9627.4529999999995</v>
      </c>
      <c r="H18" s="11">
        <v>673.87199999999996</v>
      </c>
      <c r="I18" s="11">
        <v>645.30999999999995</v>
      </c>
      <c r="J18" s="11">
        <v>7944.4259999999904</v>
      </c>
      <c r="K18" s="11">
        <v>19996.047999999999</v>
      </c>
      <c r="L18" s="11">
        <v>11969.996999999999</v>
      </c>
      <c r="N18" s="8">
        <f t="shared" si="0"/>
        <v>14636.917857142855</v>
      </c>
    </row>
    <row r="19" spans="1:14" x14ac:dyDescent="0.35">
      <c r="A19" s="9">
        <v>16</v>
      </c>
      <c r="B19" s="6" t="s">
        <v>73</v>
      </c>
      <c r="C19" s="6">
        <v>9125</v>
      </c>
      <c r="D19" s="6">
        <v>1175301</v>
      </c>
      <c r="E19" s="6">
        <v>1184425</v>
      </c>
      <c r="F19" s="11">
        <v>714.85</v>
      </c>
      <c r="G19" s="11">
        <v>311.12400000000002</v>
      </c>
      <c r="H19" s="11">
        <v>0</v>
      </c>
      <c r="I19" s="11">
        <v>0</v>
      </c>
      <c r="J19" s="11">
        <v>0</v>
      </c>
      <c r="K19" s="11">
        <v>0</v>
      </c>
      <c r="L19" s="11">
        <v>11.211</v>
      </c>
      <c r="N19" s="8">
        <f t="shared" si="0"/>
        <v>148.16928571428573</v>
      </c>
    </row>
    <row r="20" spans="1:14" x14ac:dyDescent="0.35">
      <c r="A20" s="9">
        <v>17</v>
      </c>
      <c r="B20" s="6" t="s">
        <v>74</v>
      </c>
      <c r="C20" s="6">
        <v>19787</v>
      </c>
      <c r="D20" s="6">
        <v>20849534</v>
      </c>
      <c r="E20" s="6">
        <v>20869320</v>
      </c>
      <c r="F20" s="11">
        <v>8177.0019999999904</v>
      </c>
      <c r="G20" s="11">
        <v>7913.7929999999997</v>
      </c>
      <c r="H20" s="11">
        <v>12783.29</v>
      </c>
      <c r="I20" s="11">
        <v>12566.398999999999</v>
      </c>
      <c r="J20" s="11">
        <v>32417.705999999998</v>
      </c>
      <c r="K20" s="11">
        <v>100846.13499999999</v>
      </c>
      <c r="L20" s="11">
        <v>102449.841</v>
      </c>
      <c r="N20" s="8">
        <f t="shared" si="0"/>
        <v>39593.45228571428</v>
      </c>
    </row>
    <row r="21" spans="1:14" x14ac:dyDescent="0.35">
      <c r="A21" s="9">
        <v>18</v>
      </c>
      <c r="B21" s="6" t="s">
        <v>75</v>
      </c>
      <c r="C21" s="6">
        <v>7200</v>
      </c>
      <c r="D21" s="6">
        <v>21088951</v>
      </c>
      <c r="E21" s="6">
        <v>21096150</v>
      </c>
      <c r="F21" s="11">
        <v>6645.2049999999999</v>
      </c>
      <c r="G21" s="11">
        <v>4344.1549999999997</v>
      </c>
      <c r="H21" s="11">
        <v>4511.6149999999998</v>
      </c>
      <c r="I21" s="11">
        <v>5649.5169999999998</v>
      </c>
      <c r="J21" s="11">
        <v>9422.4560000000001</v>
      </c>
      <c r="K21" s="11">
        <v>18384.843999999899</v>
      </c>
      <c r="L21" s="11">
        <v>16386.859</v>
      </c>
      <c r="N21" s="8">
        <f t="shared" si="0"/>
        <v>9334.9501428571275</v>
      </c>
    </row>
    <row r="22" spans="1:14" x14ac:dyDescent="0.35">
      <c r="A22" s="9">
        <v>19</v>
      </c>
      <c r="B22" s="6" t="s">
        <v>76</v>
      </c>
      <c r="C22" s="6">
        <v>2700</v>
      </c>
      <c r="D22" s="6">
        <v>25711951</v>
      </c>
      <c r="E22" s="6">
        <v>25714650</v>
      </c>
      <c r="F22" s="11">
        <v>725.85299999999995</v>
      </c>
      <c r="G22" s="11">
        <v>215.19799999999901</v>
      </c>
      <c r="H22" s="11">
        <v>2073.817</v>
      </c>
      <c r="I22" s="11">
        <v>1943.2660000000001</v>
      </c>
      <c r="J22" s="11">
        <v>1649.04799999999</v>
      </c>
      <c r="K22" s="11">
        <v>1107.098</v>
      </c>
      <c r="L22" s="11">
        <v>4592.2359999999999</v>
      </c>
      <c r="N22" s="8">
        <f t="shared" si="0"/>
        <v>1758.0737142857126</v>
      </c>
    </row>
    <row r="23" spans="1:14" x14ac:dyDescent="0.35">
      <c r="A23" s="9">
        <v>20</v>
      </c>
      <c r="B23" s="6" t="s">
        <v>77</v>
      </c>
      <c r="C23" s="6">
        <v>19375</v>
      </c>
      <c r="D23" s="6">
        <v>20849351</v>
      </c>
      <c r="E23" s="6">
        <v>20868725</v>
      </c>
      <c r="F23" s="11">
        <v>8177.0019999999904</v>
      </c>
      <c r="G23" s="11">
        <v>7913.7929999999997</v>
      </c>
      <c r="H23" s="11">
        <v>12783.29</v>
      </c>
      <c r="I23" s="11">
        <v>12566.398999999999</v>
      </c>
      <c r="J23" s="11">
        <v>32392.129000000001</v>
      </c>
      <c r="K23" s="11">
        <v>100846.13499999999</v>
      </c>
      <c r="L23" s="11">
        <v>102449.841</v>
      </c>
      <c r="N23" s="8">
        <f t="shared" si="0"/>
        <v>39589.798428571426</v>
      </c>
    </row>
    <row r="24" spans="1:14" x14ac:dyDescent="0.35">
      <c r="A24" s="9">
        <v>21</v>
      </c>
      <c r="B24" s="6" t="s">
        <v>78</v>
      </c>
      <c r="C24" s="6">
        <v>8750</v>
      </c>
      <c r="D24" s="6">
        <v>21088151</v>
      </c>
      <c r="E24" s="6">
        <v>21096900</v>
      </c>
      <c r="F24" s="11">
        <v>6754.47</v>
      </c>
      <c r="G24" s="11">
        <v>4400.8729999999996</v>
      </c>
      <c r="H24" s="11">
        <v>4517.7049999999999</v>
      </c>
      <c r="I24" s="11">
        <v>5662.7559999999903</v>
      </c>
      <c r="J24" s="11">
        <v>9435.8050000000003</v>
      </c>
      <c r="K24" s="11">
        <v>18435.186000000002</v>
      </c>
      <c r="L24" s="11">
        <v>16415.25</v>
      </c>
      <c r="N24" s="8">
        <f t="shared" si="0"/>
        <v>9374.5778571428546</v>
      </c>
    </row>
    <row r="25" spans="1:14" x14ac:dyDescent="0.35">
      <c r="A25" s="9">
        <v>22</v>
      </c>
      <c r="B25" s="6" t="s">
        <v>79</v>
      </c>
      <c r="C25" s="6">
        <v>2725</v>
      </c>
      <c r="D25" s="6">
        <v>25711926</v>
      </c>
      <c r="E25" s="6">
        <v>25714650</v>
      </c>
      <c r="F25" s="11">
        <v>725.85299999999995</v>
      </c>
      <c r="G25" s="11">
        <v>215.19799999999901</v>
      </c>
      <c r="H25" s="11">
        <v>2073.817</v>
      </c>
      <c r="I25" s="11">
        <v>1943.2660000000001</v>
      </c>
      <c r="J25" s="11">
        <v>1649.04799999999</v>
      </c>
      <c r="K25" s="11">
        <v>1107.098</v>
      </c>
      <c r="L25" s="11">
        <v>4592.2359999999999</v>
      </c>
      <c r="N25" s="8">
        <f t="shared" si="0"/>
        <v>1758.0737142857126</v>
      </c>
    </row>
    <row r="26" spans="1:14" x14ac:dyDescent="0.35">
      <c r="A26" s="9">
        <v>23</v>
      </c>
      <c r="B26" s="6" t="s">
        <v>80</v>
      </c>
      <c r="C26" s="6">
        <v>3175</v>
      </c>
      <c r="D26" s="6">
        <v>9174826</v>
      </c>
      <c r="E26" s="6">
        <v>9178000</v>
      </c>
      <c r="F26" s="11">
        <v>120.664</v>
      </c>
      <c r="G26" s="11">
        <v>59.98</v>
      </c>
      <c r="H26" s="11">
        <v>476.23399999999998</v>
      </c>
      <c r="I26" s="11">
        <v>156.01499999999999</v>
      </c>
      <c r="J26" s="11">
        <v>377.00599999999997</v>
      </c>
      <c r="K26" s="11">
        <v>49.92</v>
      </c>
      <c r="L26" s="11">
        <v>343.37699999999899</v>
      </c>
      <c r="N26" s="8">
        <f t="shared" si="0"/>
        <v>226.17085714285699</v>
      </c>
    </row>
    <row r="27" spans="1:14" x14ac:dyDescent="0.35">
      <c r="A27" s="9">
        <v>24</v>
      </c>
      <c r="B27" s="6" t="s">
        <v>81</v>
      </c>
      <c r="C27" s="6">
        <v>4075</v>
      </c>
      <c r="D27" s="6">
        <v>34671451</v>
      </c>
      <c r="E27" s="6">
        <v>34675525</v>
      </c>
      <c r="F27" s="11">
        <v>0</v>
      </c>
      <c r="G27" s="11">
        <v>1150.8530000000001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N27" s="8">
        <f t="shared" si="0"/>
        <v>164.40757142857143</v>
      </c>
    </row>
    <row r="28" spans="1:14" x14ac:dyDescent="0.35">
      <c r="A28" s="9">
        <v>25</v>
      </c>
      <c r="B28" s="6" t="s">
        <v>82</v>
      </c>
      <c r="C28" s="6">
        <v>7775</v>
      </c>
      <c r="D28" s="6">
        <v>34679851</v>
      </c>
      <c r="E28" s="6">
        <v>34687625</v>
      </c>
      <c r="F28" s="11">
        <v>0</v>
      </c>
      <c r="G28" s="11">
        <v>1267.8239999999901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N28" s="8">
        <f t="shared" si="0"/>
        <v>181.11771428571288</v>
      </c>
    </row>
    <row r="29" spans="1:14" x14ac:dyDescent="0.35">
      <c r="A29" s="9">
        <v>26</v>
      </c>
      <c r="B29" s="6" t="s">
        <v>83</v>
      </c>
      <c r="C29" s="6">
        <v>9800</v>
      </c>
      <c r="D29" s="6">
        <v>52689001</v>
      </c>
      <c r="E29" s="6">
        <v>52698800</v>
      </c>
      <c r="F29" s="11">
        <v>490.233</v>
      </c>
      <c r="G29" s="11">
        <v>275.34399999999999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N29" s="8">
        <f t="shared" si="0"/>
        <v>109.36814285714286</v>
      </c>
    </row>
    <row r="30" spans="1:14" x14ac:dyDescent="0.35">
      <c r="A30" s="9">
        <v>27</v>
      </c>
      <c r="B30" s="6" t="s">
        <v>84</v>
      </c>
      <c r="C30" s="6">
        <v>21800</v>
      </c>
      <c r="D30" s="6">
        <v>3306051</v>
      </c>
      <c r="E30" s="6">
        <v>3327850</v>
      </c>
      <c r="F30" s="11">
        <v>18404.127</v>
      </c>
      <c r="G30" s="11">
        <v>21904.398999999899</v>
      </c>
      <c r="H30" s="11">
        <v>164.08199999999999</v>
      </c>
      <c r="I30" s="11">
        <v>165.96899999999999</v>
      </c>
      <c r="J30" s="11">
        <v>509.49400000000003</v>
      </c>
      <c r="K30" s="11">
        <v>554.81799999999998</v>
      </c>
      <c r="L30" s="11">
        <v>373.10700000000003</v>
      </c>
      <c r="N30" s="8">
        <f t="shared" si="0"/>
        <v>6010.8565714285569</v>
      </c>
    </row>
    <row r="31" spans="1:14" x14ac:dyDescent="0.35">
      <c r="A31" s="9">
        <v>28</v>
      </c>
      <c r="B31" s="6" t="s">
        <v>85</v>
      </c>
      <c r="C31" s="6">
        <v>7750</v>
      </c>
      <c r="D31" s="6">
        <v>3337501</v>
      </c>
      <c r="E31" s="6">
        <v>3345250</v>
      </c>
      <c r="F31" s="11">
        <v>3451</v>
      </c>
      <c r="G31" s="11">
        <v>3675.547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N31" s="8">
        <f t="shared" si="0"/>
        <v>1018.0781428571429</v>
      </c>
    </row>
    <row r="32" spans="1:14" x14ac:dyDescent="0.35">
      <c r="A32" s="9">
        <v>29</v>
      </c>
      <c r="B32" s="6" t="s">
        <v>86</v>
      </c>
      <c r="C32" s="6">
        <v>22950</v>
      </c>
      <c r="D32" s="6">
        <v>11628476</v>
      </c>
      <c r="E32" s="6">
        <v>11651425</v>
      </c>
      <c r="F32" s="11">
        <v>19456.962</v>
      </c>
      <c r="G32" s="11">
        <v>1691.962</v>
      </c>
      <c r="H32" s="11">
        <v>3704.8040000000001</v>
      </c>
      <c r="I32" s="11">
        <v>2961.165</v>
      </c>
      <c r="J32" s="11">
        <v>10018.653</v>
      </c>
      <c r="K32" s="11">
        <v>25976.544999999998</v>
      </c>
      <c r="L32" s="11">
        <v>21445.233</v>
      </c>
      <c r="N32" s="8">
        <f t="shared" si="0"/>
        <v>12179.331999999999</v>
      </c>
    </row>
    <row r="33" spans="1:14" x14ac:dyDescent="0.35">
      <c r="A33" s="9">
        <v>30</v>
      </c>
      <c r="B33" s="6" t="s">
        <v>87</v>
      </c>
      <c r="C33" s="6">
        <v>4125</v>
      </c>
      <c r="D33" s="6">
        <v>12989726</v>
      </c>
      <c r="E33" s="6">
        <v>12993850</v>
      </c>
      <c r="F33" s="11">
        <v>1432.721</v>
      </c>
      <c r="G33" s="11">
        <v>665.69799999999998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N33" s="8">
        <f t="shared" si="0"/>
        <v>299.77414285714286</v>
      </c>
    </row>
    <row r="34" spans="1:14" x14ac:dyDescent="0.35">
      <c r="A34" s="9">
        <v>31</v>
      </c>
      <c r="B34" s="6" t="s">
        <v>88</v>
      </c>
      <c r="C34" s="6">
        <v>5150</v>
      </c>
      <c r="D34" s="6">
        <v>14970851</v>
      </c>
      <c r="E34" s="6">
        <v>14976000</v>
      </c>
      <c r="F34" s="11">
        <v>0</v>
      </c>
      <c r="G34" s="11">
        <v>3750.0859999999998</v>
      </c>
      <c r="H34" s="11">
        <v>0</v>
      </c>
      <c r="I34" s="11">
        <v>0</v>
      </c>
      <c r="J34" s="11">
        <v>3781.1819999999998</v>
      </c>
      <c r="K34" s="11">
        <v>899.54</v>
      </c>
      <c r="L34" s="11">
        <v>99.332999999999998</v>
      </c>
      <c r="N34" s="8">
        <f t="shared" si="0"/>
        <v>1218.5915714285716</v>
      </c>
    </row>
    <row r="35" spans="1:14" x14ac:dyDescent="0.35">
      <c r="A35" s="9">
        <v>32</v>
      </c>
      <c r="B35" s="6" t="s">
        <v>89</v>
      </c>
      <c r="C35" s="6">
        <v>30525</v>
      </c>
      <c r="D35" s="6">
        <v>21526676</v>
      </c>
      <c r="E35" s="6">
        <v>21557200</v>
      </c>
      <c r="F35" s="11">
        <v>575.72699999999998</v>
      </c>
      <c r="G35" s="11">
        <v>173.167</v>
      </c>
      <c r="H35" s="11">
        <v>0</v>
      </c>
      <c r="I35" s="11">
        <v>0</v>
      </c>
      <c r="J35" s="11">
        <v>25.46</v>
      </c>
      <c r="K35" s="11">
        <v>25.835000000000001</v>
      </c>
      <c r="L35" s="11">
        <v>9.4870000000000001</v>
      </c>
      <c r="N35" s="8">
        <f t="shared" si="0"/>
        <v>115.66800000000001</v>
      </c>
    </row>
    <row r="36" spans="1:14" x14ac:dyDescent="0.35">
      <c r="A36" s="9">
        <v>33</v>
      </c>
      <c r="B36" s="6" t="s">
        <v>90</v>
      </c>
      <c r="C36" s="6">
        <v>44775</v>
      </c>
      <c r="D36" s="6">
        <v>21721401</v>
      </c>
      <c r="E36" s="6">
        <v>21766175</v>
      </c>
      <c r="F36" s="11">
        <v>665.31399999999996</v>
      </c>
      <c r="G36" s="11">
        <v>346.529</v>
      </c>
      <c r="H36" s="11">
        <v>0</v>
      </c>
      <c r="I36" s="11">
        <v>0</v>
      </c>
      <c r="J36" s="11">
        <v>6.3879999999999999</v>
      </c>
      <c r="K36" s="11">
        <v>3400.0159999999901</v>
      </c>
      <c r="L36" s="11">
        <v>1676.9639999999999</v>
      </c>
      <c r="N36" s="8">
        <f t="shared" si="0"/>
        <v>870.74442857142719</v>
      </c>
    </row>
    <row r="37" spans="1:14" x14ac:dyDescent="0.35">
      <c r="A37" s="9">
        <v>34</v>
      </c>
      <c r="B37" s="6" t="s">
        <v>91</v>
      </c>
      <c r="C37" s="6">
        <v>26225</v>
      </c>
      <c r="D37" s="6">
        <v>22976601</v>
      </c>
      <c r="E37" s="6">
        <v>23002825</v>
      </c>
      <c r="F37" s="11">
        <v>1236.453</v>
      </c>
      <c r="G37" s="11">
        <v>580.95600000000002</v>
      </c>
      <c r="H37" s="11">
        <v>5.37</v>
      </c>
      <c r="I37" s="11">
        <v>0</v>
      </c>
      <c r="J37" s="11">
        <v>18.704999999999998</v>
      </c>
      <c r="K37" s="11">
        <v>0</v>
      </c>
      <c r="L37" s="11">
        <v>0</v>
      </c>
      <c r="N37" s="8">
        <f t="shared" si="0"/>
        <v>263.06914285714282</v>
      </c>
    </row>
    <row r="38" spans="1:14" x14ac:dyDescent="0.35">
      <c r="A38" s="9">
        <v>35</v>
      </c>
      <c r="B38" s="6" t="s">
        <v>92</v>
      </c>
      <c r="C38" s="6">
        <v>9750</v>
      </c>
      <c r="D38" s="6">
        <v>23378601</v>
      </c>
      <c r="E38" s="6">
        <v>23388350</v>
      </c>
      <c r="F38" s="11">
        <v>2159.62</v>
      </c>
      <c r="G38" s="11">
        <v>423.61500000000001</v>
      </c>
      <c r="H38" s="11">
        <v>0</v>
      </c>
      <c r="I38" s="11">
        <v>0</v>
      </c>
      <c r="J38" s="11">
        <v>0</v>
      </c>
      <c r="K38" s="11">
        <v>8.41</v>
      </c>
      <c r="L38" s="11">
        <v>0</v>
      </c>
      <c r="N38" s="8">
        <f t="shared" si="0"/>
        <v>370.23499999999996</v>
      </c>
    </row>
    <row r="39" spans="1:14" x14ac:dyDescent="0.35">
      <c r="A39" s="9">
        <v>36</v>
      </c>
      <c r="B39" s="6" t="s">
        <v>93</v>
      </c>
      <c r="C39" s="6">
        <v>13475</v>
      </c>
      <c r="D39" s="6">
        <v>24283451</v>
      </c>
      <c r="E39" s="6">
        <v>24296925</v>
      </c>
      <c r="F39" s="11">
        <v>2408.944</v>
      </c>
      <c r="G39" s="11">
        <v>522.64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N39" s="8">
        <f t="shared" si="0"/>
        <v>418.79771428571428</v>
      </c>
    </row>
    <row r="40" spans="1:14" x14ac:dyDescent="0.35">
      <c r="A40" s="9">
        <v>37</v>
      </c>
      <c r="B40" s="6" t="s">
        <v>94</v>
      </c>
      <c r="C40" s="6">
        <v>25075</v>
      </c>
      <c r="D40" s="6">
        <v>24366926</v>
      </c>
      <c r="E40" s="6">
        <v>24392000</v>
      </c>
      <c r="F40" s="11">
        <v>2850.605</v>
      </c>
      <c r="G40" s="11">
        <v>247.19299999999899</v>
      </c>
      <c r="H40" s="11">
        <v>0</v>
      </c>
      <c r="I40" s="11">
        <v>0</v>
      </c>
      <c r="J40" s="11">
        <v>20.503</v>
      </c>
      <c r="K40" s="11">
        <v>0</v>
      </c>
      <c r="L40" s="11">
        <v>0</v>
      </c>
      <c r="N40" s="8">
        <f t="shared" si="0"/>
        <v>445.47157142857128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05B4-1B8E-4C87-81D2-704634E37E7A}">
  <dimension ref="A1:L145"/>
  <sheetViews>
    <sheetView workbookViewId="0"/>
  </sheetViews>
  <sheetFormatPr defaultColWidth="10.6640625" defaultRowHeight="15.5" x14ac:dyDescent="0.35"/>
  <cols>
    <col min="1" max="1" width="8.1640625" customWidth="1"/>
    <col min="2" max="2" width="14.33203125" bestFit="1" customWidth="1"/>
    <col min="3" max="3" width="23" bestFit="1" customWidth="1"/>
    <col min="9" max="9" width="12.08203125" customWidth="1"/>
  </cols>
  <sheetData>
    <row r="1" spans="1:12" x14ac:dyDescent="0.35">
      <c r="A1" s="1" t="s">
        <v>384</v>
      </c>
    </row>
    <row r="2" spans="1:12" x14ac:dyDescent="0.35">
      <c r="A2" s="1"/>
    </row>
    <row r="3" spans="1:12" x14ac:dyDescent="0.35">
      <c r="A3" s="6"/>
      <c r="B3" s="10" t="s">
        <v>96</v>
      </c>
      <c r="C3" s="10" t="s">
        <v>97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56</v>
      </c>
      <c r="J3" s="3" t="s">
        <v>57</v>
      </c>
      <c r="L3" s="7" t="s">
        <v>95</v>
      </c>
    </row>
    <row r="4" spans="1:12" x14ac:dyDescent="0.35">
      <c r="A4" s="9">
        <v>1</v>
      </c>
      <c r="B4" s="6" t="s">
        <v>98</v>
      </c>
      <c r="C4" s="6" t="s">
        <v>99</v>
      </c>
      <c r="D4" s="11">
        <v>2.0390000000000001</v>
      </c>
      <c r="E4" s="11">
        <v>10.315</v>
      </c>
      <c r="F4" s="11">
        <v>0</v>
      </c>
      <c r="G4" s="11">
        <v>0.221</v>
      </c>
      <c r="H4" s="11">
        <v>0</v>
      </c>
      <c r="I4" s="11">
        <v>0.55300000000000005</v>
      </c>
      <c r="J4" s="11">
        <v>0.35099999999999998</v>
      </c>
      <c r="L4" s="8">
        <f>AVERAGE(D4:J4)</f>
        <v>1.9255714285714285</v>
      </c>
    </row>
    <row r="5" spans="1:12" x14ac:dyDescent="0.35">
      <c r="A5" s="9">
        <v>2</v>
      </c>
      <c r="B5" s="6" t="s">
        <v>100</v>
      </c>
      <c r="C5" s="6" t="s">
        <v>101</v>
      </c>
      <c r="D5" s="11">
        <v>2.1349999999999998</v>
      </c>
      <c r="E5" s="11">
        <v>379.58600000000001</v>
      </c>
      <c r="F5" s="11">
        <v>4.1120000000000001</v>
      </c>
      <c r="G5" s="11">
        <v>3.9340000000000002</v>
      </c>
      <c r="H5" s="11">
        <v>1.536</v>
      </c>
      <c r="I5" s="11">
        <v>3.4</v>
      </c>
      <c r="J5" s="11">
        <v>0.33300000000000002</v>
      </c>
      <c r="L5" s="8">
        <f t="shared" ref="L5:L68" si="0">AVERAGE(D5:J5)</f>
        <v>56.433714285714295</v>
      </c>
    </row>
    <row r="6" spans="1:12" x14ac:dyDescent="0.35">
      <c r="A6" s="9">
        <v>3</v>
      </c>
      <c r="B6" s="6" t="s">
        <v>102</v>
      </c>
      <c r="C6" s="6" t="s">
        <v>103</v>
      </c>
      <c r="D6" s="11">
        <v>2.2589999999999999</v>
      </c>
      <c r="E6" s="11">
        <v>397.10599999999999</v>
      </c>
      <c r="F6" s="11">
        <v>4.9240000000000004</v>
      </c>
      <c r="G6" s="11">
        <v>4.4400000000000004</v>
      </c>
      <c r="H6" s="11">
        <v>1.9219999999999999</v>
      </c>
      <c r="I6" s="11">
        <v>3.746</v>
      </c>
      <c r="J6" s="11">
        <v>0.33300000000000002</v>
      </c>
      <c r="L6" s="8">
        <f t="shared" si="0"/>
        <v>59.247142857142862</v>
      </c>
    </row>
    <row r="7" spans="1:12" x14ac:dyDescent="0.35">
      <c r="A7" s="9">
        <v>4</v>
      </c>
      <c r="B7" s="6" t="s">
        <v>104</v>
      </c>
      <c r="C7" s="6" t="s">
        <v>105</v>
      </c>
      <c r="D7" s="11">
        <v>8.3409999999999993</v>
      </c>
      <c r="E7" s="11">
        <v>2.7909999999999999</v>
      </c>
      <c r="F7" s="11">
        <v>53.591000000000001</v>
      </c>
      <c r="G7" s="11">
        <v>17.523</v>
      </c>
      <c r="H7" s="11">
        <v>4.3479999999999999</v>
      </c>
      <c r="I7" s="11">
        <v>1.198</v>
      </c>
      <c r="J7" s="11">
        <v>1.4019999999999999</v>
      </c>
      <c r="L7" s="8">
        <f t="shared" si="0"/>
        <v>12.741999999999999</v>
      </c>
    </row>
    <row r="8" spans="1:12" x14ac:dyDescent="0.35">
      <c r="A8" s="9">
        <v>5</v>
      </c>
      <c r="B8" s="6" t="s">
        <v>106</v>
      </c>
      <c r="C8" s="6" t="s">
        <v>107</v>
      </c>
      <c r="D8" s="11">
        <v>0.371</v>
      </c>
      <c r="E8" s="11">
        <v>22.087</v>
      </c>
      <c r="F8" s="11">
        <v>0</v>
      </c>
      <c r="G8" s="11">
        <v>5.5E-2</v>
      </c>
      <c r="H8" s="11">
        <v>0</v>
      </c>
      <c r="I8" s="11">
        <v>0</v>
      </c>
      <c r="J8" s="11">
        <v>0</v>
      </c>
      <c r="L8" s="8">
        <f t="shared" si="0"/>
        <v>3.2161428571428567</v>
      </c>
    </row>
    <row r="9" spans="1:12" x14ac:dyDescent="0.35">
      <c r="A9" s="9">
        <v>6</v>
      </c>
      <c r="B9" s="6" t="s">
        <v>108</v>
      </c>
      <c r="C9" s="6" t="s">
        <v>109</v>
      </c>
      <c r="D9" s="11">
        <v>4.0780000000000003</v>
      </c>
      <c r="E9" s="11">
        <v>12.196</v>
      </c>
      <c r="F9" s="11">
        <v>21.923999999999999</v>
      </c>
      <c r="G9" s="11">
        <v>23.48</v>
      </c>
      <c r="H9" s="11">
        <v>8.907</v>
      </c>
      <c r="I9" s="11">
        <v>4.4240000000000004</v>
      </c>
      <c r="J9" s="11">
        <v>5.9589999999999996</v>
      </c>
      <c r="L9" s="8">
        <f t="shared" si="0"/>
        <v>11.566857142857144</v>
      </c>
    </row>
    <row r="10" spans="1:12" x14ac:dyDescent="0.35">
      <c r="A10" s="9">
        <v>7</v>
      </c>
      <c r="B10" s="6" t="s">
        <v>110</v>
      </c>
      <c r="C10" s="6" t="s">
        <v>111</v>
      </c>
      <c r="D10" s="11">
        <v>0</v>
      </c>
      <c r="E10" s="11">
        <v>0.121</v>
      </c>
      <c r="F10" s="11">
        <v>0</v>
      </c>
      <c r="G10" s="11">
        <v>8.7230000000000008</v>
      </c>
      <c r="H10" s="11">
        <v>0</v>
      </c>
      <c r="I10" s="11">
        <v>31.15</v>
      </c>
      <c r="J10" s="11">
        <v>1.4019999999999999</v>
      </c>
      <c r="L10" s="8">
        <f t="shared" si="0"/>
        <v>5.9137142857142857</v>
      </c>
    </row>
    <row r="11" spans="1:12" x14ac:dyDescent="0.35">
      <c r="A11" s="9">
        <v>8</v>
      </c>
      <c r="B11" s="6" t="s">
        <v>112</v>
      </c>
      <c r="C11" s="6" t="s">
        <v>113</v>
      </c>
      <c r="D11" s="11">
        <v>2.9009999999999998</v>
      </c>
      <c r="E11" s="11">
        <v>3.5670000000000002</v>
      </c>
      <c r="F11" s="11">
        <v>16.920000000000002</v>
      </c>
      <c r="G11" s="11">
        <v>3.794</v>
      </c>
      <c r="H11" s="11">
        <v>33.433999999999997</v>
      </c>
      <c r="I11" s="11">
        <v>2.4849999999999999</v>
      </c>
      <c r="J11" s="11">
        <v>10.568</v>
      </c>
      <c r="L11" s="8">
        <f t="shared" si="0"/>
        <v>10.524142857142857</v>
      </c>
    </row>
    <row r="12" spans="1:12" x14ac:dyDescent="0.35">
      <c r="A12" s="9">
        <v>9</v>
      </c>
      <c r="B12" s="6" t="s">
        <v>114</v>
      </c>
      <c r="C12" s="6" t="s">
        <v>115</v>
      </c>
      <c r="D12" s="11">
        <v>3.8</v>
      </c>
      <c r="E12" s="11">
        <v>10.922000000000001</v>
      </c>
      <c r="F12" s="11">
        <v>26.795999999999999</v>
      </c>
      <c r="G12" s="11">
        <v>15.942</v>
      </c>
      <c r="H12" s="11">
        <v>4.91</v>
      </c>
      <c r="I12" s="11">
        <v>2.2120000000000002</v>
      </c>
      <c r="J12" s="11">
        <v>8.2949999999999999</v>
      </c>
      <c r="L12" s="8">
        <f t="shared" si="0"/>
        <v>10.411000000000001</v>
      </c>
    </row>
    <row r="13" spans="1:12" x14ac:dyDescent="0.35">
      <c r="A13" s="9">
        <v>10</v>
      </c>
      <c r="B13" s="6" t="s">
        <v>116</v>
      </c>
      <c r="C13" s="6" t="s">
        <v>117</v>
      </c>
      <c r="D13" s="11">
        <v>64.725999999999999</v>
      </c>
      <c r="E13" s="11">
        <v>64.366</v>
      </c>
      <c r="F13" s="11">
        <v>0.58199999999999996</v>
      </c>
      <c r="G13" s="11">
        <v>0.18</v>
      </c>
      <c r="H13" s="11">
        <v>2.8000000000000001E-2</v>
      </c>
      <c r="I13" s="11">
        <v>0</v>
      </c>
      <c r="J13" s="11">
        <v>0</v>
      </c>
      <c r="L13" s="8">
        <f t="shared" si="0"/>
        <v>18.554571428571425</v>
      </c>
    </row>
    <row r="14" spans="1:12" x14ac:dyDescent="0.35">
      <c r="A14" s="9">
        <v>11</v>
      </c>
      <c r="B14" s="6" t="s">
        <v>118</v>
      </c>
      <c r="C14" s="6" t="s">
        <v>119</v>
      </c>
      <c r="D14" s="11">
        <v>64.665000000000006</v>
      </c>
      <c r="E14" s="11">
        <v>64.328000000000003</v>
      </c>
      <c r="F14" s="11">
        <v>0.58199999999999996</v>
      </c>
      <c r="G14" s="11">
        <v>0.18</v>
      </c>
      <c r="H14" s="11">
        <v>2.8000000000000001E-2</v>
      </c>
      <c r="I14" s="11">
        <v>0</v>
      </c>
      <c r="J14" s="11">
        <v>0</v>
      </c>
      <c r="L14" s="8">
        <f t="shared" si="0"/>
        <v>18.540428571428571</v>
      </c>
    </row>
    <row r="15" spans="1:12" x14ac:dyDescent="0.35">
      <c r="A15" s="9">
        <v>12</v>
      </c>
      <c r="B15" s="6" t="s">
        <v>120</v>
      </c>
      <c r="C15" s="6" t="s">
        <v>121</v>
      </c>
      <c r="D15" s="11">
        <v>65.162000000000006</v>
      </c>
      <c r="E15" s="11">
        <v>239.75200000000001</v>
      </c>
      <c r="F15" s="11">
        <v>0.57999999999999996</v>
      </c>
      <c r="G15" s="11">
        <v>0.59299999999999997</v>
      </c>
      <c r="H15" s="11">
        <v>5.3639999999999999</v>
      </c>
      <c r="I15" s="11">
        <v>740.35799999999995</v>
      </c>
      <c r="J15" s="11">
        <v>1067.8040000000001</v>
      </c>
      <c r="L15" s="8">
        <f t="shared" si="0"/>
        <v>302.80185714285716</v>
      </c>
    </row>
    <row r="16" spans="1:12" x14ac:dyDescent="0.35">
      <c r="A16" s="9">
        <v>13</v>
      </c>
      <c r="B16" s="6" t="s">
        <v>122</v>
      </c>
      <c r="C16" s="6" t="s">
        <v>123</v>
      </c>
      <c r="D16" s="11">
        <v>2.8330000000000002</v>
      </c>
      <c r="E16" s="11">
        <v>27.457000000000001</v>
      </c>
      <c r="F16" s="11">
        <v>53.631999999999998</v>
      </c>
      <c r="G16" s="11">
        <v>48.540999999999997</v>
      </c>
      <c r="H16" s="11">
        <v>99.337999999999994</v>
      </c>
      <c r="I16" s="11">
        <v>236.7</v>
      </c>
      <c r="J16" s="11">
        <v>146.233</v>
      </c>
      <c r="L16" s="8">
        <f t="shared" si="0"/>
        <v>87.81914285714285</v>
      </c>
    </row>
    <row r="17" spans="1:12" x14ac:dyDescent="0.35">
      <c r="A17" s="9">
        <v>14</v>
      </c>
      <c r="B17" s="6" t="s">
        <v>124</v>
      </c>
      <c r="C17" s="6" t="s">
        <v>125</v>
      </c>
      <c r="D17" s="11">
        <v>1.2969999999999999</v>
      </c>
      <c r="E17" s="11">
        <v>4.2469999999999999</v>
      </c>
      <c r="F17" s="11">
        <v>73.078999999999994</v>
      </c>
      <c r="G17" s="11">
        <v>36.341000000000001</v>
      </c>
      <c r="H17" s="11">
        <v>0</v>
      </c>
      <c r="I17" s="11">
        <v>0</v>
      </c>
      <c r="J17" s="11">
        <v>0.35099999999999998</v>
      </c>
      <c r="L17" s="8">
        <f t="shared" si="0"/>
        <v>16.473571428571429</v>
      </c>
    </row>
    <row r="18" spans="1:12" x14ac:dyDescent="0.35">
      <c r="A18" s="9">
        <v>15</v>
      </c>
      <c r="B18" s="6" t="s">
        <v>126</v>
      </c>
      <c r="C18" s="6" t="s">
        <v>127</v>
      </c>
      <c r="D18" s="11">
        <v>0.27800000000000002</v>
      </c>
      <c r="E18" s="11">
        <v>0.24299999999999999</v>
      </c>
      <c r="F18" s="11">
        <v>19.488</v>
      </c>
      <c r="G18" s="11">
        <v>12.595000000000001</v>
      </c>
      <c r="H18" s="11">
        <v>3.367</v>
      </c>
      <c r="I18" s="11">
        <v>0.73699999999999999</v>
      </c>
      <c r="J18" s="11">
        <v>0.70099999999999996</v>
      </c>
      <c r="L18" s="8">
        <f t="shared" si="0"/>
        <v>5.3441428571428569</v>
      </c>
    </row>
    <row r="19" spans="1:12" x14ac:dyDescent="0.35">
      <c r="A19" s="9">
        <v>16</v>
      </c>
      <c r="B19" s="6" t="s">
        <v>128</v>
      </c>
      <c r="C19" s="6" t="s">
        <v>129</v>
      </c>
      <c r="D19" s="11">
        <v>8.1</v>
      </c>
      <c r="E19" s="11">
        <v>82.128</v>
      </c>
      <c r="F19" s="11">
        <v>252.773</v>
      </c>
      <c r="G19" s="11">
        <v>209.96100000000001</v>
      </c>
      <c r="H19" s="11">
        <v>469.97199999999998</v>
      </c>
      <c r="I19" s="11">
        <v>462.31099999999998</v>
      </c>
      <c r="J19" s="11">
        <v>899.99</v>
      </c>
      <c r="L19" s="8">
        <f t="shared" si="0"/>
        <v>340.74785714285707</v>
      </c>
    </row>
    <row r="20" spans="1:12" x14ac:dyDescent="0.35">
      <c r="A20" s="9">
        <v>17</v>
      </c>
      <c r="B20" s="6" t="s">
        <v>130</v>
      </c>
      <c r="C20" s="6" t="s">
        <v>131</v>
      </c>
      <c r="D20" s="11">
        <v>0.88</v>
      </c>
      <c r="E20" s="11">
        <v>1.5960000000000001</v>
      </c>
      <c r="F20" s="11">
        <v>12.18</v>
      </c>
      <c r="G20" s="11">
        <v>11.430999999999999</v>
      </c>
      <c r="H20" s="11">
        <v>1.5429999999999999</v>
      </c>
      <c r="I20" s="11">
        <v>1.359</v>
      </c>
      <c r="J20" s="11">
        <v>0.84699999999999998</v>
      </c>
      <c r="L20" s="8">
        <f t="shared" si="0"/>
        <v>4.2622857142857145</v>
      </c>
    </row>
    <row r="21" spans="1:12" x14ac:dyDescent="0.35">
      <c r="A21" s="9">
        <v>18</v>
      </c>
      <c r="B21" s="6" t="s">
        <v>132</v>
      </c>
      <c r="C21" s="6" t="s">
        <v>133</v>
      </c>
      <c r="D21" s="11">
        <v>0.98899999999999999</v>
      </c>
      <c r="E21" s="11">
        <v>9.1020000000000003</v>
      </c>
      <c r="F21" s="11">
        <v>32.783999999999999</v>
      </c>
      <c r="G21" s="11">
        <v>19.553000000000001</v>
      </c>
      <c r="H21" s="11">
        <v>7.2450000000000001</v>
      </c>
      <c r="I21" s="11">
        <v>4.1440000000000001</v>
      </c>
      <c r="J21" s="11">
        <v>3.5049999999999999</v>
      </c>
      <c r="L21" s="8">
        <f t="shared" si="0"/>
        <v>11.046000000000001</v>
      </c>
    </row>
    <row r="22" spans="1:12" x14ac:dyDescent="0.35">
      <c r="A22" s="9">
        <v>19</v>
      </c>
      <c r="B22" s="6" t="s">
        <v>134</v>
      </c>
      <c r="C22" s="6" t="s">
        <v>135</v>
      </c>
      <c r="D22" s="11">
        <v>0.17</v>
      </c>
      <c r="E22" s="11">
        <v>0.30099999999999999</v>
      </c>
      <c r="F22" s="11">
        <v>0.52800000000000002</v>
      </c>
      <c r="G22" s="11">
        <v>0.106</v>
      </c>
      <c r="H22" s="11">
        <v>0.29299999999999998</v>
      </c>
      <c r="I22" s="11">
        <v>31.6</v>
      </c>
      <c r="J22" s="11">
        <v>93.266000000000005</v>
      </c>
      <c r="L22" s="8">
        <f t="shared" si="0"/>
        <v>18.037714285714287</v>
      </c>
    </row>
    <row r="23" spans="1:12" x14ac:dyDescent="0.35">
      <c r="A23" s="9">
        <v>20</v>
      </c>
      <c r="B23" s="6" t="s">
        <v>136</v>
      </c>
      <c r="C23" s="6" t="s">
        <v>137</v>
      </c>
      <c r="D23" s="11">
        <v>1.2050000000000001</v>
      </c>
      <c r="E23" s="11">
        <v>1.7230000000000001</v>
      </c>
      <c r="F23" s="11">
        <v>0</v>
      </c>
      <c r="G23" s="11">
        <v>0.66200000000000003</v>
      </c>
      <c r="H23" s="11">
        <v>1.613</v>
      </c>
      <c r="I23" s="11">
        <v>0.42199999999999999</v>
      </c>
      <c r="J23" s="11">
        <v>3.8559999999999999</v>
      </c>
      <c r="L23" s="8">
        <f t="shared" si="0"/>
        <v>1.3544285714285711</v>
      </c>
    </row>
    <row r="24" spans="1:12" x14ac:dyDescent="0.35">
      <c r="A24" s="9">
        <v>21</v>
      </c>
      <c r="B24" s="6" t="s">
        <v>138</v>
      </c>
      <c r="C24" s="6" t="s">
        <v>139</v>
      </c>
      <c r="D24" s="11">
        <v>0</v>
      </c>
      <c r="E24" s="11">
        <v>6.0679999999999996</v>
      </c>
      <c r="F24" s="11">
        <v>380.92500000000001</v>
      </c>
      <c r="G24" s="11">
        <v>95.438000000000002</v>
      </c>
      <c r="H24" s="11">
        <v>0</v>
      </c>
      <c r="I24" s="11">
        <v>0.184</v>
      </c>
      <c r="J24" s="11">
        <v>0</v>
      </c>
      <c r="L24" s="8">
        <f t="shared" si="0"/>
        <v>68.945000000000007</v>
      </c>
    </row>
    <row r="25" spans="1:12" x14ac:dyDescent="0.35">
      <c r="A25" s="9">
        <v>22</v>
      </c>
      <c r="B25" s="6" t="s">
        <v>140</v>
      </c>
      <c r="C25" s="6" t="s">
        <v>141</v>
      </c>
      <c r="D25" s="11">
        <v>3.5219999999999998</v>
      </c>
      <c r="E25" s="11">
        <v>2.9729999999999999</v>
      </c>
      <c r="F25" s="11">
        <v>12.18</v>
      </c>
      <c r="G25" s="11">
        <v>10.867000000000001</v>
      </c>
      <c r="H25" s="11">
        <v>2.4550000000000001</v>
      </c>
      <c r="I25" s="11">
        <v>1.5209999999999999</v>
      </c>
      <c r="J25" s="11">
        <v>4.3810000000000002</v>
      </c>
      <c r="L25" s="8">
        <f t="shared" si="0"/>
        <v>5.4141428571428571</v>
      </c>
    </row>
    <row r="26" spans="1:12" x14ac:dyDescent="0.35">
      <c r="A26" s="9">
        <v>23</v>
      </c>
      <c r="B26" s="6" t="s">
        <v>142</v>
      </c>
      <c r="C26" s="6" t="s">
        <v>143</v>
      </c>
      <c r="D26" s="11">
        <v>11.77</v>
      </c>
      <c r="E26" s="11">
        <v>35.192999999999998</v>
      </c>
      <c r="F26" s="11">
        <v>48.719000000000001</v>
      </c>
      <c r="G26" s="11">
        <v>51.3</v>
      </c>
      <c r="H26" s="11">
        <v>25.395</v>
      </c>
      <c r="I26" s="11">
        <v>8.4740000000000002</v>
      </c>
      <c r="J26" s="11">
        <v>5.9589999999999996</v>
      </c>
      <c r="L26" s="8">
        <f t="shared" si="0"/>
        <v>26.687142857142852</v>
      </c>
    </row>
    <row r="27" spans="1:12" x14ac:dyDescent="0.35">
      <c r="A27" s="9">
        <v>24</v>
      </c>
      <c r="B27" s="6" t="s">
        <v>144</v>
      </c>
      <c r="C27" s="6" t="s">
        <v>145</v>
      </c>
      <c r="D27" s="11">
        <v>2.5019999999999998</v>
      </c>
      <c r="E27" s="11">
        <v>10.071999999999999</v>
      </c>
      <c r="F27" s="11">
        <v>26.795999999999999</v>
      </c>
      <c r="G27" s="11">
        <v>28.132000000000001</v>
      </c>
      <c r="H27" s="11">
        <v>5.9619999999999997</v>
      </c>
      <c r="I27" s="11">
        <v>1.4750000000000001</v>
      </c>
      <c r="J27" s="11">
        <v>2.4540000000000002</v>
      </c>
      <c r="L27" s="8">
        <f t="shared" si="0"/>
        <v>11.056142857142856</v>
      </c>
    </row>
    <row r="28" spans="1:12" x14ac:dyDescent="0.35">
      <c r="A28" s="9">
        <v>25</v>
      </c>
      <c r="B28" s="6" t="s">
        <v>146</v>
      </c>
      <c r="C28" s="6" t="s">
        <v>147</v>
      </c>
      <c r="D28" s="11">
        <v>83.658000000000001</v>
      </c>
      <c r="E28" s="11">
        <v>611.34</v>
      </c>
      <c r="F28" s="11">
        <v>1090.809</v>
      </c>
      <c r="G28" s="11">
        <v>2087.6509999999998</v>
      </c>
      <c r="H28" s="11">
        <v>445.07400000000001</v>
      </c>
      <c r="I28" s="11">
        <v>118.018</v>
      </c>
      <c r="J28" s="11">
        <v>237.99199999999999</v>
      </c>
      <c r="L28" s="8">
        <f t="shared" si="0"/>
        <v>667.79171428571419</v>
      </c>
    </row>
    <row r="29" spans="1:12" x14ac:dyDescent="0.35">
      <c r="A29" s="9">
        <v>26</v>
      </c>
      <c r="B29" s="6" t="s">
        <v>148</v>
      </c>
      <c r="C29" s="6" t="s">
        <v>149</v>
      </c>
      <c r="D29" s="11">
        <v>3.4060000000000001</v>
      </c>
      <c r="E29" s="11">
        <v>2.2349999999999999</v>
      </c>
      <c r="F29" s="11">
        <v>9.1349999999999998</v>
      </c>
      <c r="G29" s="11">
        <v>4.2850000000000001</v>
      </c>
      <c r="H29" s="11">
        <v>37.421999999999997</v>
      </c>
      <c r="I29" s="11">
        <v>44.237000000000002</v>
      </c>
      <c r="J29" s="11">
        <v>70.421999999999997</v>
      </c>
      <c r="L29" s="8">
        <f t="shared" si="0"/>
        <v>24.448857142857143</v>
      </c>
    </row>
    <row r="30" spans="1:12" x14ac:dyDescent="0.35">
      <c r="A30" s="9">
        <v>27</v>
      </c>
      <c r="B30" s="6" t="s">
        <v>150</v>
      </c>
      <c r="C30" s="6" t="s">
        <v>151</v>
      </c>
      <c r="D30" s="11">
        <v>2.363</v>
      </c>
      <c r="E30" s="11">
        <v>11.205</v>
      </c>
      <c r="F30" s="11">
        <v>87.694999999999993</v>
      </c>
      <c r="G30" s="11">
        <v>127.60599999999999</v>
      </c>
      <c r="H30" s="11">
        <v>19.614999999999998</v>
      </c>
      <c r="I30" s="11">
        <v>16.251000000000001</v>
      </c>
      <c r="J30" s="11">
        <v>15.627000000000001</v>
      </c>
      <c r="L30" s="8">
        <f t="shared" si="0"/>
        <v>40.051714285714283</v>
      </c>
    </row>
    <row r="31" spans="1:12" x14ac:dyDescent="0.35">
      <c r="A31" s="9">
        <v>28</v>
      </c>
      <c r="B31" s="6" t="s">
        <v>152</v>
      </c>
      <c r="C31" s="6" t="s">
        <v>153</v>
      </c>
      <c r="D31" s="11">
        <v>9.0820000000000007</v>
      </c>
      <c r="E31" s="11">
        <v>10.234</v>
      </c>
      <c r="F31" s="11">
        <v>40.194000000000003</v>
      </c>
      <c r="G31" s="11">
        <v>30.117999999999999</v>
      </c>
      <c r="H31" s="11">
        <v>27.353000000000002</v>
      </c>
      <c r="I31" s="11">
        <v>4.9770000000000003</v>
      </c>
      <c r="J31" s="11">
        <v>13.319000000000001</v>
      </c>
      <c r="L31" s="8">
        <f t="shared" si="0"/>
        <v>19.325285714285712</v>
      </c>
    </row>
    <row r="32" spans="1:12" x14ac:dyDescent="0.35">
      <c r="A32" s="9">
        <v>29</v>
      </c>
      <c r="B32" s="6" t="s">
        <v>154</v>
      </c>
      <c r="C32" s="6" t="s">
        <v>155</v>
      </c>
      <c r="D32" s="11">
        <v>8.99</v>
      </c>
      <c r="E32" s="11">
        <v>9.9920000000000009</v>
      </c>
      <c r="F32" s="11">
        <v>40.194000000000003</v>
      </c>
      <c r="G32" s="11">
        <v>29.677</v>
      </c>
      <c r="H32" s="11">
        <v>27.213000000000001</v>
      </c>
      <c r="I32" s="11">
        <v>4.7919999999999998</v>
      </c>
      <c r="J32" s="11">
        <v>12.968999999999999</v>
      </c>
      <c r="L32" s="8">
        <f t="shared" si="0"/>
        <v>19.118142857142857</v>
      </c>
    </row>
    <row r="33" spans="1:12" x14ac:dyDescent="0.35">
      <c r="A33" s="9">
        <v>30</v>
      </c>
      <c r="B33" s="6" t="s">
        <v>156</v>
      </c>
      <c r="C33" s="6" t="s">
        <v>157</v>
      </c>
      <c r="D33" s="11">
        <v>4.6340000000000003</v>
      </c>
      <c r="E33" s="11">
        <v>66.501999999999995</v>
      </c>
      <c r="F33" s="11">
        <v>0</v>
      </c>
      <c r="G33" s="11">
        <v>1.5569999999999999</v>
      </c>
      <c r="H33" s="11">
        <v>0.77900000000000003</v>
      </c>
      <c r="I33" s="11">
        <v>43.914000000000001</v>
      </c>
      <c r="J33" s="11">
        <v>3.8559999999999999</v>
      </c>
      <c r="L33" s="8">
        <f t="shared" si="0"/>
        <v>17.320285714285713</v>
      </c>
    </row>
    <row r="34" spans="1:12" x14ac:dyDescent="0.35">
      <c r="A34" s="9">
        <v>31</v>
      </c>
      <c r="B34" s="6" t="s">
        <v>158</v>
      </c>
      <c r="C34" s="6" t="s">
        <v>159</v>
      </c>
      <c r="D34" s="11">
        <v>7.3209999999999997</v>
      </c>
      <c r="E34" s="11">
        <v>8.0090000000000003</v>
      </c>
      <c r="F34" s="11">
        <v>17.052</v>
      </c>
      <c r="G34" s="11">
        <v>25.704999999999998</v>
      </c>
      <c r="H34" s="11">
        <v>25.53</v>
      </c>
      <c r="I34" s="11">
        <v>4.8840000000000003</v>
      </c>
      <c r="J34" s="11">
        <v>7.8860000000000001</v>
      </c>
      <c r="L34" s="8">
        <f t="shared" si="0"/>
        <v>13.769571428571426</v>
      </c>
    </row>
    <row r="35" spans="1:12" x14ac:dyDescent="0.35">
      <c r="A35" s="9">
        <v>32</v>
      </c>
      <c r="B35" s="6" t="s">
        <v>160</v>
      </c>
      <c r="C35" s="6" t="s">
        <v>161</v>
      </c>
      <c r="D35" s="11">
        <v>0.997</v>
      </c>
      <c r="E35" s="11">
        <v>7.86</v>
      </c>
      <c r="F35" s="11">
        <v>42.314999999999998</v>
      </c>
      <c r="G35" s="11">
        <v>147.63999999999999</v>
      </c>
      <c r="H35" s="11">
        <v>3.903</v>
      </c>
      <c r="I35" s="11">
        <v>3.5329999999999999</v>
      </c>
      <c r="J35" s="11">
        <v>6.569</v>
      </c>
      <c r="L35" s="8">
        <f t="shared" si="0"/>
        <v>30.402428571428565</v>
      </c>
    </row>
    <row r="36" spans="1:12" x14ac:dyDescent="0.35">
      <c r="A36" s="9">
        <v>33</v>
      </c>
      <c r="B36" s="6" t="s">
        <v>162</v>
      </c>
      <c r="C36" s="6" t="s">
        <v>163</v>
      </c>
      <c r="D36" s="11">
        <v>0.997</v>
      </c>
      <c r="E36" s="11">
        <v>7.86</v>
      </c>
      <c r="F36" s="11">
        <v>42.314999999999998</v>
      </c>
      <c r="G36" s="11">
        <v>147.19900000000001</v>
      </c>
      <c r="H36" s="11">
        <v>3.7629999999999999</v>
      </c>
      <c r="I36" s="11">
        <v>3.4409999999999998</v>
      </c>
      <c r="J36" s="11">
        <v>6.569</v>
      </c>
      <c r="L36" s="8">
        <f t="shared" si="0"/>
        <v>30.306285714285714</v>
      </c>
    </row>
    <row r="37" spans="1:12" x14ac:dyDescent="0.35">
      <c r="A37" s="9">
        <v>34</v>
      </c>
      <c r="B37" s="6" t="s">
        <v>164</v>
      </c>
      <c r="C37" s="6" t="s">
        <v>165</v>
      </c>
      <c r="D37" s="11">
        <v>1.738</v>
      </c>
      <c r="E37" s="11">
        <v>1.0209999999999999</v>
      </c>
      <c r="F37" s="11">
        <v>6.6989999999999998</v>
      </c>
      <c r="G37" s="11">
        <v>2.7040000000000002</v>
      </c>
      <c r="H37" s="11">
        <v>25.277000000000001</v>
      </c>
      <c r="I37" s="11">
        <v>36.402999999999999</v>
      </c>
      <c r="J37" s="11">
        <v>48.106999999999999</v>
      </c>
      <c r="L37" s="8">
        <f t="shared" si="0"/>
        <v>17.421285714285712</v>
      </c>
    </row>
    <row r="38" spans="1:12" x14ac:dyDescent="0.35">
      <c r="A38" s="9">
        <v>35</v>
      </c>
      <c r="B38" s="6" t="s">
        <v>166</v>
      </c>
      <c r="C38" s="6" t="s">
        <v>167</v>
      </c>
      <c r="D38" s="11">
        <v>3231.1709999999998</v>
      </c>
      <c r="E38" s="11">
        <v>5619.0690000000004</v>
      </c>
      <c r="F38" s="11">
        <v>48786.398000000001</v>
      </c>
      <c r="G38" s="11">
        <v>60357.252999999997</v>
      </c>
      <c r="H38" s="11">
        <v>39425.694000000003</v>
      </c>
      <c r="I38" s="11">
        <v>19607.508999999998</v>
      </c>
      <c r="J38" s="11">
        <v>25103.348999999998</v>
      </c>
      <c r="L38" s="8">
        <f t="shared" si="0"/>
        <v>28875.777571428571</v>
      </c>
    </row>
    <row r="39" spans="1:12" x14ac:dyDescent="0.35">
      <c r="A39" s="9">
        <v>36</v>
      </c>
      <c r="B39" s="6" t="s">
        <v>168</v>
      </c>
      <c r="C39" s="6" t="s">
        <v>169</v>
      </c>
      <c r="D39" s="11">
        <v>1.282</v>
      </c>
      <c r="E39" s="11">
        <v>9.86</v>
      </c>
      <c r="F39" s="11">
        <v>21.163</v>
      </c>
      <c r="G39" s="11">
        <v>48.962000000000003</v>
      </c>
      <c r="H39" s="11">
        <v>4.617</v>
      </c>
      <c r="I39" s="11">
        <v>3.8130000000000002</v>
      </c>
      <c r="J39" s="11">
        <v>8.4380000000000006</v>
      </c>
      <c r="L39" s="8">
        <f t="shared" si="0"/>
        <v>14.019285714285715</v>
      </c>
    </row>
    <row r="40" spans="1:12" x14ac:dyDescent="0.35">
      <c r="A40" s="9">
        <v>37</v>
      </c>
      <c r="B40" s="6" t="s">
        <v>170</v>
      </c>
      <c r="C40" s="6" t="s">
        <v>171</v>
      </c>
      <c r="D40" s="11">
        <v>20.341999999999999</v>
      </c>
      <c r="E40" s="11">
        <v>29.105</v>
      </c>
      <c r="F40" s="11">
        <v>56.636000000000003</v>
      </c>
      <c r="G40" s="11">
        <v>30.256</v>
      </c>
      <c r="H40" s="11">
        <v>25.885000000000002</v>
      </c>
      <c r="I40" s="11">
        <v>5.99</v>
      </c>
      <c r="J40" s="11">
        <v>32.246000000000002</v>
      </c>
      <c r="L40" s="8">
        <f t="shared" si="0"/>
        <v>28.637142857142859</v>
      </c>
    </row>
    <row r="41" spans="1:12" x14ac:dyDescent="0.35">
      <c r="A41" s="9">
        <v>38</v>
      </c>
      <c r="B41" s="6" t="s">
        <v>172</v>
      </c>
      <c r="C41" s="6" t="s">
        <v>173</v>
      </c>
      <c r="D41" s="11">
        <v>6.8120000000000003</v>
      </c>
      <c r="E41" s="11">
        <v>10.744</v>
      </c>
      <c r="F41" s="11">
        <v>29.841000000000001</v>
      </c>
      <c r="G41" s="11">
        <v>9.8190000000000008</v>
      </c>
      <c r="H41" s="11">
        <v>22.163</v>
      </c>
      <c r="I41" s="11">
        <v>1.659</v>
      </c>
      <c r="J41" s="11">
        <v>9.8140000000000001</v>
      </c>
      <c r="L41" s="8">
        <f t="shared" si="0"/>
        <v>12.978857142857143</v>
      </c>
    </row>
    <row r="42" spans="1:12" x14ac:dyDescent="0.35">
      <c r="A42" s="9">
        <v>39</v>
      </c>
      <c r="B42" s="6" t="s">
        <v>174</v>
      </c>
      <c r="C42" s="6" t="s">
        <v>175</v>
      </c>
      <c r="D42" s="11">
        <v>11.492000000000001</v>
      </c>
      <c r="E42" s="11">
        <v>8.94</v>
      </c>
      <c r="F42" s="11">
        <v>26.795999999999999</v>
      </c>
      <c r="G42" s="11">
        <v>10.481</v>
      </c>
      <c r="H42" s="11">
        <v>17.971</v>
      </c>
      <c r="I42" s="11">
        <v>4.8840000000000003</v>
      </c>
      <c r="J42" s="11">
        <v>12.326000000000001</v>
      </c>
      <c r="L42" s="8">
        <f t="shared" si="0"/>
        <v>13.270000000000001</v>
      </c>
    </row>
    <row r="43" spans="1:12" x14ac:dyDescent="0.35">
      <c r="A43" s="9">
        <v>40</v>
      </c>
      <c r="B43" s="6" t="s">
        <v>176</v>
      </c>
      <c r="C43" s="6" t="s">
        <v>177</v>
      </c>
      <c r="D43" s="11">
        <v>5.0970000000000004</v>
      </c>
      <c r="E43" s="11">
        <v>6.3879999999999999</v>
      </c>
      <c r="F43" s="11">
        <v>43.847999999999999</v>
      </c>
      <c r="G43" s="11">
        <v>15.865</v>
      </c>
      <c r="H43" s="11">
        <v>17.239999999999998</v>
      </c>
      <c r="I43" s="11">
        <v>3.64</v>
      </c>
      <c r="J43" s="11">
        <v>10.866</v>
      </c>
      <c r="L43" s="8">
        <f t="shared" si="0"/>
        <v>14.706285714285713</v>
      </c>
    </row>
    <row r="44" spans="1:12" x14ac:dyDescent="0.35">
      <c r="A44" s="9">
        <v>41</v>
      </c>
      <c r="B44" s="6" t="s">
        <v>178</v>
      </c>
      <c r="C44" s="6" t="s">
        <v>179</v>
      </c>
      <c r="D44" s="11">
        <v>5.0000000000000001E-3</v>
      </c>
      <c r="E44" s="11">
        <v>3.5230000000000001</v>
      </c>
      <c r="F44" s="11">
        <v>241.56700000000001</v>
      </c>
      <c r="G44" s="11">
        <v>44.901000000000003</v>
      </c>
      <c r="H44" s="11">
        <v>0.215</v>
      </c>
      <c r="I44" s="11">
        <v>0</v>
      </c>
      <c r="J44" s="11">
        <v>0</v>
      </c>
      <c r="L44" s="8">
        <f t="shared" si="0"/>
        <v>41.458714285714279</v>
      </c>
    </row>
    <row r="45" spans="1:12" x14ac:dyDescent="0.35">
      <c r="A45" s="9">
        <v>42</v>
      </c>
      <c r="B45" s="6" t="s">
        <v>180</v>
      </c>
      <c r="C45" s="6" t="s">
        <v>181</v>
      </c>
      <c r="D45" s="11">
        <v>1.0660000000000001</v>
      </c>
      <c r="E45" s="11">
        <v>8.5559999999999992</v>
      </c>
      <c r="F45" s="11">
        <v>27.405000000000001</v>
      </c>
      <c r="G45" s="11">
        <v>16.061</v>
      </c>
      <c r="H45" s="11">
        <v>12.835000000000001</v>
      </c>
      <c r="I45" s="11">
        <v>10.691000000000001</v>
      </c>
      <c r="J45" s="11">
        <v>19.395</v>
      </c>
      <c r="L45" s="8">
        <f t="shared" si="0"/>
        <v>13.715571428571428</v>
      </c>
    </row>
    <row r="46" spans="1:12" x14ac:dyDescent="0.35">
      <c r="A46" s="9">
        <v>43</v>
      </c>
      <c r="B46" s="6" t="s">
        <v>182</v>
      </c>
      <c r="C46" s="6" t="s">
        <v>183</v>
      </c>
      <c r="D46" s="11">
        <v>1.3440000000000001</v>
      </c>
      <c r="E46" s="11">
        <v>1.252</v>
      </c>
      <c r="F46" s="11">
        <v>4.5069999999999997</v>
      </c>
      <c r="G46" s="11">
        <v>1.792</v>
      </c>
      <c r="H46" s="11">
        <v>18.766999999999999</v>
      </c>
      <c r="I46" s="11">
        <v>4.4809999999999999</v>
      </c>
      <c r="J46" s="11">
        <v>12.326000000000001</v>
      </c>
      <c r="L46" s="8">
        <f t="shared" si="0"/>
        <v>6.3527142857142858</v>
      </c>
    </row>
    <row r="47" spans="1:12" x14ac:dyDescent="0.35">
      <c r="A47" s="9">
        <v>44</v>
      </c>
      <c r="B47" s="6" t="s">
        <v>184</v>
      </c>
      <c r="C47" s="6" t="s">
        <v>185</v>
      </c>
      <c r="D47" s="11">
        <v>0</v>
      </c>
      <c r="E47" s="11">
        <v>12.621</v>
      </c>
      <c r="F47" s="11">
        <v>173.089</v>
      </c>
      <c r="G47" s="11">
        <v>219.84</v>
      </c>
      <c r="H47" s="11">
        <v>0.28100000000000003</v>
      </c>
      <c r="I47" s="11">
        <v>0</v>
      </c>
      <c r="J47" s="11">
        <v>0.23400000000000001</v>
      </c>
      <c r="L47" s="8">
        <f t="shared" si="0"/>
        <v>58.009285714285717</v>
      </c>
    </row>
    <row r="48" spans="1:12" x14ac:dyDescent="0.35">
      <c r="A48" s="9">
        <v>45</v>
      </c>
      <c r="B48" s="6" t="s">
        <v>186</v>
      </c>
      <c r="C48" s="6" t="s">
        <v>187</v>
      </c>
      <c r="D48" s="11">
        <v>1.39</v>
      </c>
      <c r="E48" s="11">
        <v>1.292</v>
      </c>
      <c r="F48" s="11">
        <v>4.8719999999999999</v>
      </c>
      <c r="G48" s="11">
        <v>3.1110000000000002</v>
      </c>
      <c r="H48" s="11">
        <v>1.5429999999999999</v>
      </c>
      <c r="I48" s="11">
        <v>9.1999999999999998E-2</v>
      </c>
      <c r="J48" s="11">
        <v>1.7529999999999999</v>
      </c>
      <c r="L48" s="8">
        <f t="shared" si="0"/>
        <v>2.0075714285714286</v>
      </c>
    </row>
    <row r="49" spans="1:12" x14ac:dyDescent="0.35">
      <c r="A49" s="9">
        <v>46</v>
      </c>
      <c r="B49" s="6" t="s">
        <v>188</v>
      </c>
      <c r="C49" s="6" t="s">
        <v>189</v>
      </c>
      <c r="D49" s="11">
        <v>1.097</v>
      </c>
      <c r="E49" s="11">
        <v>9.3140000000000001</v>
      </c>
      <c r="F49" s="11">
        <v>18.93</v>
      </c>
      <c r="G49" s="11">
        <v>43.372999999999998</v>
      </c>
      <c r="H49" s="11">
        <v>2.7240000000000002</v>
      </c>
      <c r="I49" s="11">
        <v>1.601</v>
      </c>
      <c r="J49" s="11">
        <v>2.012</v>
      </c>
      <c r="L49" s="8">
        <f t="shared" si="0"/>
        <v>11.293000000000001</v>
      </c>
    </row>
    <row r="50" spans="1:12" x14ac:dyDescent="0.35">
      <c r="A50" s="9">
        <v>47</v>
      </c>
      <c r="B50" s="6" t="s">
        <v>190</v>
      </c>
      <c r="C50" s="6" t="s">
        <v>191</v>
      </c>
      <c r="D50" s="11">
        <v>0.371</v>
      </c>
      <c r="E50" s="11">
        <v>1.82</v>
      </c>
      <c r="F50" s="11">
        <v>10.962</v>
      </c>
      <c r="G50" s="11">
        <v>4.9649999999999999</v>
      </c>
      <c r="H50" s="11">
        <v>1.1220000000000001</v>
      </c>
      <c r="I50" s="11">
        <v>0.27600000000000002</v>
      </c>
      <c r="J50" s="11">
        <v>0</v>
      </c>
      <c r="L50" s="8">
        <f t="shared" si="0"/>
        <v>2.7879999999999998</v>
      </c>
    </row>
    <row r="51" spans="1:12" x14ac:dyDescent="0.35">
      <c r="A51" s="9">
        <v>48</v>
      </c>
      <c r="B51" s="6" t="s">
        <v>192</v>
      </c>
      <c r="C51" s="6" t="s">
        <v>193</v>
      </c>
      <c r="D51" s="11">
        <v>0.55600000000000005</v>
      </c>
      <c r="E51" s="11">
        <v>1.82</v>
      </c>
      <c r="F51" s="11">
        <v>1.218</v>
      </c>
      <c r="G51" s="11">
        <v>0.441</v>
      </c>
      <c r="H51" s="11">
        <v>48.814999999999998</v>
      </c>
      <c r="I51" s="11">
        <v>0</v>
      </c>
      <c r="J51" s="11">
        <v>0</v>
      </c>
      <c r="L51" s="8">
        <f t="shared" si="0"/>
        <v>7.5499999999999989</v>
      </c>
    </row>
    <row r="52" spans="1:12" x14ac:dyDescent="0.35">
      <c r="A52" s="9">
        <v>49</v>
      </c>
      <c r="B52" s="6" t="s">
        <v>194</v>
      </c>
      <c r="C52" s="6" t="s">
        <v>195</v>
      </c>
      <c r="D52" s="11">
        <v>0.27800000000000002</v>
      </c>
      <c r="E52" s="11">
        <v>0.24299999999999999</v>
      </c>
      <c r="F52" s="11">
        <v>103.857</v>
      </c>
      <c r="G52" s="11">
        <v>2.282</v>
      </c>
      <c r="H52" s="11">
        <v>0.28100000000000003</v>
      </c>
      <c r="I52" s="11">
        <v>9.1999999999999998E-2</v>
      </c>
      <c r="J52" s="11">
        <v>0</v>
      </c>
      <c r="L52" s="8">
        <f t="shared" si="0"/>
        <v>15.290428571428572</v>
      </c>
    </row>
    <row r="53" spans="1:12" x14ac:dyDescent="0.35">
      <c r="A53" s="9">
        <v>50</v>
      </c>
      <c r="B53" s="6" t="s">
        <v>196</v>
      </c>
      <c r="C53" s="6" t="s">
        <v>197</v>
      </c>
      <c r="D53" s="11">
        <v>0.27800000000000002</v>
      </c>
      <c r="E53" s="11">
        <v>0.75800000000000001</v>
      </c>
      <c r="F53" s="11">
        <v>0</v>
      </c>
      <c r="G53" s="11">
        <v>0.99299999999999999</v>
      </c>
      <c r="H53" s="11">
        <v>0.42099999999999999</v>
      </c>
      <c r="I53" s="11">
        <v>62.201999999999998</v>
      </c>
      <c r="J53" s="11">
        <v>1.5860000000000001</v>
      </c>
      <c r="L53" s="8">
        <f t="shared" si="0"/>
        <v>9.4625714285714277</v>
      </c>
    </row>
    <row r="54" spans="1:12" x14ac:dyDescent="0.35">
      <c r="A54" s="9">
        <v>51</v>
      </c>
      <c r="B54" s="6" t="s">
        <v>198</v>
      </c>
      <c r="C54" s="6" t="s">
        <v>199</v>
      </c>
      <c r="D54" s="11">
        <v>897.88699999999994</v>
      </c>
      <c r="E54" s="11">
        <v>489.39400000000001</v>
      </c>
      <c r="F54" s="11">
        <v>14.616</v>
      </c>
      <c r="G54" s="11">
        <v>1.7869999999999999</v>
      </c>
      <c r="H54" s="11">
        <v>0.187</v>
      </c>
      <c r="I54" s="11">
        <v>0.72499999999999998</v>
      </c>
      <c r="J54" s="11">
        <v>0.35099999999999998</v>
      </c>
      <c r="L54" s="8">
        <f t="shared" si="0"/>
        <v>200.70671428571427</v>
      </c>
    </row>
    <row r="55" spans="1:12" x14ac:dyDescent="0.35">
      <c r="A55" s="9">
        <v>52</v>
      </c>
      <c r="B55" s="6" t="s">
        <v>200</v>
      </c>
      <c r="C55" s="6" t="s">
        <v>201</v>
      </c>
      <c r="D55" s="11">
        <v>86.695999999999998</v>
      </c>
      <c r="E55" s="11">
        <v>82.015000000000001</v>
      </c>
      <c r="F55" s="11">
        <v>0.58199999999999996</v>
      </c>
      <c r="G55" s="11">
        <v>0.18</v>
      </c>
      <c r="H55" s="11">
        <v>0</v>
      </c>
      <c r="I55" s="11">
        <v>0</v>
      </c>
      <c r="J55" s="11">
        <v>0</v>
      </c>
      <c r="L55" s="8">
        <f t="shared" si="0"/>
        <v>24.210428571428572</v>
      </c>
    </row>
    <row r="56" spans="1:12" x14ac:dyDescent="0.35">
      <c r="A56" s="9">
        <v>53</v>
      </c>
      <c r="B56" s="6" t="s">
        <v>202</v>
      </c>
      <c r="C56" s="6" t="s">
        <v>203</v>
      </c>
      <c r="D56" s="11">
        <v>2.3170000000000002</v>
      </c>
      <c r="E56" s="11">
        <v>4.2469999999999999</v>
      </c>
      <c r="F56" s="11">
        <v>13.398</v>
      </c>
      <c r="G56" s="11">
        <v>6.73</v>
      </c>
      <c r="H56" s="11">
        <v>5.05</v>
      </c>
      <c r="I56" s="11">
        <v>2.488</v>
      </c>
      <c r="J56" s="11">
        <v>5.258</v>
      </c>
      <c r="L56" s="8">
        <f t="shared" si="0"/>
        <v>5.6411428571428583</v>
      </c>
    </row>
    <row r="57" spans="1:12" x14ac:dyDescent="0.35">
      <c r="A57" s="9">
        <v>54</v>
      </c>
      <c r="B57" s="6" t="s">
        <v>204</v>
      </c>
      <c r="C57" s="6" t="s">
        <v>205</v>
      </c>
      <c r="D57" s="11">
        <v>7.0890000000000004</v>
      </c>
      <c r="E57" s="11">
        <v>7.5419999999999998</v>
      </c>
      <c r="F57" s="11">
        <v>23.547999999999998</v>
      </c>
      <c r="G57" s="11">
        <v>11.321</v>
      </c>
      <c r="H57" s="11">
        <v>9.3109999999999999</v>
      </c>
      <c r="I57" s="11">
        <v>3.1560000000000001</v>
      </c>
      <c r="J57" s="11">
        <v>9.843</v>
      </c>
      <c r="L57" s="8">
        <f t="shared" si="0"/>
        <v>10.258571428571429</v>
      </c>
    </row>
    <row r="58" spans="1:12" x14ac:dyDescent="0.35">
      <c r="A58" s="9">
        <v>55</v>
      </c>
      <c r="B58" s="6" t="s">
        <v>206</v>
      </c>
      <c r="C58" s="6" t="s">
        <v>207</v>
      </c>
      <c r="D58" s="11">
        <v>10.009</v>
      </c>
      <c r="E58" s="11">
        <v>25.545000000000002</v>
      </c>
      <c r="F58" s="11">
        <v>26.795999999999999</v>
      </c>
      <c r="G58" s="11">
        <v>37.234000000000002</v>
      </c>
      <c r="H58" s="11">
        <v>31.911999999999999</v>
      </c>
      <c r="I58" s="11">
        <v>11.75</v>
      </c>
      <c r="J58" s="11">
        <v>10.515000000000001</v>
      </c>
      <c r="L58" s="8">
        <f t="shared" si="0"/>
        <v>21.965857142857146</v>
      </c>
    </row>
    <row r="59" spans="1:12" x14ac:dyDescent="0.35">
      <c r="A59" s="9">
        <v>56</v>
      </c>
      <c r="B59" s="6" t="s">
        <v>208</v>
      </c>
      <c r="C59" s="6" t="s">
        <v>209</v>
      </c>
      <c r="D59" s="11">
        <v>0.24299999999999999</v>
      </c>
      <c r="E59" s="11">
        <v>338.72199999999998</v>
      </c>
      <c r="F59" s="11">
        <v>2.4359999999999999</v>
      </c>
      <c r="G59" s="11">
        <v>0.496</v>
      </c>
      <c r="H59" s="11">
        <v>0.28899999999999998</v>
      </c>
      <c r="I59" s="11">
        <v>0.215</v>
      </c>
      <c r="J59" s="11">
        <v>0</v>
      </c>
      <c r="L59" s="8">
        <f t="shared" si="0"/>
        <v>48.914428571428559</v>
      </c>
    </row>
    <row r="60" spans="1:12" x14ac:dyDescent="0.35">
      <c r="A60" s="9">
        <v>57</v>
      </c>
      <c r="B60" s="6" t="s">
        <v>210</v>
      </c>
      <c r="C60" s="6" t="s">
        <v>211</v>
      </c>
      <c r="D60" s="11">
        <v>11.862</v>
      </c>
      <c r="E60" s="11">
        <v>13.349</v>
      </c>
      <c r="F60" s="11">
        <v>34.713000000000001</v>
      </c>
      <c r="G60" s="11">
        <v>33.482999999999997</v>
      </c>
      <c r="H60" s="11">
        <v>10.661</v>
      </c>
      <c r="I60" s="11">
        <v>2.488</v>
      </c>
      <c r="J60" s="11">
        <v>7.01</v>
      </c>
      <c r="L60" s="8">
        <f t="shared" si="0"/>
        <v>16.223714285714287</v>
      </c>
    </row>
    <row r="61" spans="1:12" x14ac:dyDescent="0.35">
      <c r="A61" s="9">
        <v>58</v>
      </c>
      <c r="B61" s="6" t="s">
        <v>212</v>
      </c>
      <c r="C61" s="6" t="s">
        <v>213</v>
      </c>
      <c r="D61" s="11">
        <v>0.74199999999999999</v>
      </c>
      <c r="E61" s="11">
        <v>7.5359999999999996</v>
      </c>
      <c r="F61" s="11">
        <v>26.236999999999998</v>
      </c>
      <c r="G61" s="11">
        <v>110.197</v>
      </c>
      <c r="H61" s="11">
        <v>4.3239999999999998</v>
      </c>
      <c r="I61" s="11">
        <v>1.091</v>
      </c>
      <c r="J61" s="11">
        <v>3.4729999999999999</v>
      </c>
      <c r="L61" s="8">
        <f t="shared" si="0"/>
        <v>21.942857142857147</v>
      </c>
    </row>
    <row r="62" spans="1:12" x14ac:dyDescent="0.35">
      <c r="A62" s="9">
        <v>59</v>
      </c>
      <c r="B62" s="6" t="s">
        <v>214</v>
      </c>
      <c r="C62" s="6" t="s">
        <v>215</v>
      </c>
      <c r="D62" s="11">
        <v>19.991</v>
      </c>
      <c r="E62" s="11">
        <v>51.866999999999997</v>
      </c>
      <c r="F62" s="11">
        <v>167.67599999999999</v>
      </c>
      <c r="G62" s="11">
        <v>74.486999999999995</v>
      </c>
      <c r="H62" s="11">
        <v>94.789000000000001</v>
      </c>
      <c r="I62" s="11">
        <v>27.189</v>
      </c>
      <c r="J62" s="11">
        <v>95.885999999999996</v>
      </c>
      <c r="L62" s="8">
        <f t="shared" si="0"/>
        <v>75.983571428571423</v>
      </c>
    </row>
    <row r="63" spans="1:12" x14ac:dyDescent="0.35">
      <c r="A63" s="9">
        <v>60</v>
      </c>
      <c r="B63" s="6" t="s">
        <v>216</v>
      </c>
      <c r="C63" s="6" t="s">
        <v>217</v>
      </c>
      <c r="D63" s="11">
        <v>399.98700000000002</v>
      </c>
      <c r="E63" s="11">
        <v>171.517</v>
      </c>
      <c r="F63" s="11">
        <v>2.3460000000000001</v>
      </c>
      <c r="G63" s="11">
        <v>1.5429999999999999</v>
      </c>
      <c r="H63" s="11">
        <v>1.385</v>
      </c>
      <c r="I63" s="11">
        <v>748.95899999999995</v>
      </c>
      <c r="J63" s="11">
        <v>528.77300000000002</v>
      </c>
      <c r="L63" s="8">
        <f t="shared" si="0"/>
        <v>264.93</v>
      </c>
    </row>
    <row r="64" spans="1:12" x14ac:dyDescent="0.35">
      <c r="A64" s="9">
        <v>61</v>
      </c>
      <c r="B64" s="6" t="s">
        <v>218</v>
      </c>
      <c r="C64" s="6" t="s">
        <v>219</v>
      </c>
      <c r="D64" s="11">
        <v>0.309</v>
      </c>
      <c r="E64" s="11">
        <v>1.0920000000000001</v>
      </c>
      <c r="F64" s="11">
        <v>2.4359999999999999</v>
      </c>
      <c r="G64" s="11">
        <v>0.99299999999999999</v>
      </c>
      <c r="H64" s="11">
        <v>12.502000000000001</v>
      </c>
      <c r="I64" s="11">
        <v>20.459</v>
      </c>
      <c r="J64" s="11">
        <v>12.268000000000001</v>
      </c>
      <c r="L64" s="8">
        <f t="shared" si="0"/>
        <v>7.1512857142857138</v>
      </c>
    </row>
    <row r="65" spans="1:12" x14ac:dyDescent="0.35">
      <c r="A65" s="9">
        <v>62</v>
      </c>
      <c r="B65" s="6" t="s">
        <v>220</v>
      </c>
      <c r="C65" s="6" t="s">
        <v>221</v>
      </c>
      <c r="D65" s="11">
        <v>0.64900000000000002</v>
      </c>
      <c r="E65" s="11">
        <v>0.39400000000000002</v>
      </c>
      <c r="F65" s="11">
        <v>2.4359999999999999</v>
      </c>
      <c r="G65" s="11">
        <v>16.161999999999999</v>
      </c>
      <c r="H65" s="11">
        <v>1.8240000000000001</v>
      </c>
      <c r="I65" s="11">
        <v>10.967000000000001</v>
      </c>
      <c r="J65" s="11">
        <v>14.371</v>
      </c>
      <c r="L65" s="8">
        <f t="shared" si="0"/>
        <v>6.6861428571428574</v>
      </c>
    </row>
    <row r="66" spans="1:12" x14ac:dyDescent="0.35">
      <c r="A66" s="9">
        <v>63</v>
      </c>
      <c r="B66" s="6" t="s">
        <v>222</v>
      </c>
      <c r="C66" s="6" t="s">
        <v>223</v>
      </c>
      <c r="D66" s="11">
        <v>0</v>
      </c>
      <c r="E66" s="11">
        <v>0.121</v>
      </c>
      <c r="F66" s="11">
        <v>0</v>
      </c>
      <c r="G66" s="11">
        <v>0</v>
      </c>
      <c r="H66" s="11">
        <v>0</v>
      </c>
      <c r="I66" s="11">
        <v>21.212</v>
      </c>
      <c r="J66" s="11">
        <v>0</v>
      </c>
      <c r="L66" s="8">
        <f t="shared" si="0"/>
        <v>3.0475714285714282</v>
      </c>
    </row>
    <row r="67" spans="1:12" x14ac:dyDescent="0.35">
      <c r="A67" s="9">
        <v>64</v>
      </c>
      <c r="B67" s="6" t="s">
        <v>224</v>
      </c>
      <c r="C67" s="6" t="s">
        <v>225</v>
      </c>
      <c r="D67" s="11">
        <v>5.5579999999999998</v>
      </c>
      <c r="E67" s="11">
        <v>13.949</v>
      </c>
      <c r="F67" s="11">
        <v>24.027999999999999</v>
      </c>
      <c r="G67" s="11">
        <v>12.398999999999999</v>
      </c>
      <c r="H67" s="11">
        <v>17.352</v>
      </c>
      <c r="I67" s="11">
        <v>5.6619999999999999</v>
      </c>
      <c r="J67" s="11">
        <v>12.641999999999999</v>
      </c>
      <c r="L67" s="8">
        <f t="shared" si="0"/>
        <v>13.084285714285715</v>
      </c>
    </row>
    <row r="68" spans="1:12" x14ac:dyDescent="0.35">
      <c r="A68" s="9">
        <v>65</v>
      </c>
      <c r="B68" s="6" t="s">
        <v>226</v>
      </c>
      <c r="C68" s="6" t="s">
        <v>227</v>
      </c>
      <c r="D68" s="11">
        <v>3.9849999999999999</v>
      </c>
      <c r="E68" s="11">
        <v>7.524</v>
      </c>
      <c r="F68" s="11">
        <v>29.231999999999999</v>
      </c>
      <c r="G68" s="11">
        <v>14.489000000000001</v>
      </c>
      <c r="H68" s="11">
        <v>14.167999999999999</v>
      </c>
      <c r="I68" s="11">
        <v>4.931</v>
      </c>
      <c r="J68" s="11">
        <v>5.258</v>
      </c>
      <c r="L68" s="8">
        <f t="shared" si="0"/>
        <v>11.369571428571428</v>
      </c>
    </row>
    <row r="69" spans="1:12" x14ac:dyDescent="0.35">
      <c r="A69" s="9">
        <v>66</v>
      </c>
      <c r="B69" s="6" t="s">
        <v>228</v>
      </c>
      <c r="C69" s="6" t="s">
        <v>229</v>
      </c>
      <c r="D69" s="11">
        <v>2.41</v>
      </c>
      <c r="E69" s="11">
        <v>10.71</v>
      </c>
      <c r="F69" s="11">
        <v>34.103999999999999</v>
      </c>
      <c r="G69" s="11">
        <v>21.396999999999998</v>
      </c>
      <c r="H69" s="11">
        <v>10.801</v>
      </c>
      <c r="I69" s="11">
        <v>5.5350000000000001</v>
      </c>
      <c r="J69" s="11">
        <v>8.7629999999999999</v>
      </c>
      <c r="L69" s="8">
        <f t="shared" ref="L69:L132" si="1">AVERAGE(D69:J69)</f>
        <v>13.38857142857143</v>
      </c>
    </row>
    <row r="70" spans="1:12" x14ac:dyDescent="0.35">
      <c r="A70" s="9">
        <v>67</v>
      </c>
      <c r="B70" s="6" t="s">
        <v>230</v>
      </c>
      <c r="C70" s="6" t="s">
        <v>231</v>
      </c>
      <c r="D70" s="11">
        <v>0.436</v>
      </c>
      <c r="E70" s="11">
        <v>0.78900000000000003</v>
      </c>
      <c r="F70" s="11">
        <v>5607.4210000000003</v>
      </c>
      <c r="G70" s="11">
        <v>382.42700000000002</v>
      </c>
      <c r="H70" s="11">
        <v>3.6819999999999999</v>
      </c>
      <c r="I70" s="11">
        <v>0.23</v>
      </c>
      <c r="J70" s="11">
        <v>0</v>
      </c>
      <c r="L70" s="8">
        <f t="shared" si="1"/>
        <v>856.42642857142857</v>
      </c>
    </row>
    <row r="71" spans="1:12" x14ac:dyDescent="0.35">
      <c r="A71" s="9">
        <v>68</v>
      </c>
      <c r="B71" s="6" t="s">
        <v>232</v>
      </c>
      <c r="C71" s="6" t="s">
        <v>233</v>
      </c>
      <c r="D71" s="11">
        <v>0.89600000000000002</v>
      </c>
      <c r="E71" s="11">
        <v>3.7749999999999999</v>
      </c>
      <c r="F71" s="11">
        <v>11.002000000000001</v>
      </c>
      <c r="G71" s="11">
        <v>14.17</v>
      </c>
      <c r="H71" s="11">
        <v>22.748000000000001</v>
      </c>
      <c r="I71" s="11">
        <v>7.8339999999999996</v>
      </c>
      <c r="J71" s="11">
        <v>18.401</v>
      </c>
      <c r="L71" s="8">
        <f t="shared" si="1"/>
        <v>11.260857142857144</v>
      </c>
    </row>
    <row r="72" spans="1:12" x14ac:dyDescent="0.35">
      <c r="A72" s="9">
        <v>69</v>
      </c>
      <c r="B72" s="6" t="s">
        <v>234</v>
      </c>
      <c r="C72" s="6" t="s">
        <v>235</v>
      </c>
      <c r="D72" s="11">
        <v>1.6990000000000001</v>
      </c>
      <c r="E72" s="11">
        <v>11.316000000000001</v>
      </c>
      <c r="F72" s="11">
        <v>27.861000000000001</v>
      </c>
      <c r="G72" s="11">
        <v>51.548000000000002</v>
      </c>
      <c r="H72" s="11">
        <v>2.5129999999999999</v>
      </c>
      <c r="I72" s="11">
        <v>9.3059999999999992</v>
      </c>
      <c r="J72" s="11">
        <v>27.588000000000001</v>
      </c>
      <c r="L72" s="8">
        <f t="shared" si="1"/>
        <v>18.833000000000002</v>
      </c>
    </row>
    <row r="73" spans="1:12" x14ac:dyDescent="0.35">
      <c r="A73" s="9">
        <v>70</v>
      </c>
      <c r="B73" s="6" t="s">
        <v>236</v>
      </c>
      <c r="C73" s="6" t="s">
        <v>237</v>
      </c>
      <c r="D73" s="11">
        <v>0.83399999999999996</v>
      </c>
      <c r="E73" s="11">
        <v>6.6749999999999998</v>
      </c>
      <c r="F73" s="11">
        <v>23.141999999999999</v>
      </c>
      <c r="G73" s="11">
        <v>12.686999999999999</v>
      </c>
      <c r="H73" s="11">
        <v>13.045</v>
      </c>
      <c r="I73" s="11">
        <v>2.7959999999999998</v>
      </c>
      <c r="J73" s="11">
        <v>13.319000000000001</v>
      </c>
      <c r="L73" s="8">
        <f t="shared" si="1"/>
        <v>10.356857142857143</v>
      </c>
    </row>
    <row r="74" spans="1:12" x14ac:dyDescent="0.35">
      <c r="A74" s="9">
        <v>71</v>
      </c>
      <c r="B74" s="6" t="s">
        <v>238</v>
      </c>
      <c r="C74" s="6" t="s">
        <v>239</v>
      </c>
      <c r="D74" s="11">
        <v>52.26</v>
      </c>
      <c r="E74" s="11">
        <v>21.983000000000001</v>
      </c>
      <c r="F74" s="11">
        <v>0</v>
      </c>
      <c r="G74" s="11">
        <v>5.5E-2</v>
      </c>
      <c r="H74" s="11">
        <v>0.29899999999999999</v>
      </c>
      <c r="I74" s="11">
        <v>0</v>
      </c>
      <c r="J74" s="11">
        <v>5.5E-2</v>
      </c>
      <c r="L74" s="8">
        <f t="shared" si="1"/>
        <v>10.664571428571431</v>
      </c>
    </row>
    <row r="75" spans="1:12" x14ac:dyDescent="0.35">
      <c r="A75" s="9">
        <v>72</v>
      </c>
      <c r="B75" s="6" t="s">
        <v>240</v>
      </c>
      <c r="C75" s="6" t="s">
        <v>241</v>
      </c>
      <c r="D75" s="11">
        <v>45.692</v>
      </c>
      <c r="E75" s="11">
        <v>24.94</v>
      </c>
      <c r="F75" s="11">
        <v>0</v>
      </c>
      <c r="G75" s="11">
        <v>2.1999999999999999E-2</v>
      </c>
      <c r="H75" s="11">
        <v>0.57299999999999995</v>
      </c>
      <c r="I75" s="11">
        <v>0</v>
      </c>
      <c r="J75" s="11">
        <v>0</v>
      </c>
      <c r="L75" s="8">
        <f t="shared" si="1"/>
        <v>10.175285714285716</v>
      </c>
    </row>
    <row r="76" spans="1:12" x14ac:dyDescent="0.35">
      <c r="A76" s="9">
        <v>73</v>
      </c>
      <c r="B76" s="6" t="s">
        <v>242</v>
      </c>
      <c r="C76" s="6" t="s">
        <v>243</v>
      </c>
      <c r="D76" s="11">
        <v>1.946</v>
      </c>
      <c r="E76" s="11">
        <v>9.18</v>
      </c>
      <c r="F76" s="11">
        <v>19.488</v>
      </c>
      <c r="G76" s="11">
        <v>21.071999999999999</v>
      </c>
      <c r="H76" s="11">
        <v>5.05</v>
      </c>
      <c r="I76" s="11">
        <v>2.673</v>
      </c>
      <c r="J76" s="11">
        <v>3.5049999999999999</v>
      </c>
      <c r="L76" s="8">
        <f t="shared" si="1"/>
        <v>8.9877142857142847</v>
      </c>
    </row>
    <row r="77" spans="1:12" x14ac:dyDescent="0.35">
      <c r="A77" s="9">
        <v>74</v>
      </c>
      <c r="B77" s="6" t="s">
        <v>244</v>
      </c>
      <c r="C77" s="6" t="s">
        <v>245</v>
      </c>
      <c r="D77" s="11">
        <v>0</v>
      </c>
      <c r="E77" s="11">
        <v>0.24299999999999999</v>
      </c>
      <c r="F77" s="11">
        <v>0</v>
      </c>
      <c r="G77" s="11">
        <v>0.93799999999999994</v>
      </c>
      <c r="H77" s="11">
        <v>3.8580000000000001</v>
      </c>
      <c r="I77" s="11">
        <v>58.875</v>
      </c>
      <c r="J77" s="11">
        <v>0.70099999999999996</v>
      </c>
      <c r="L77" s="8">
        <f t="shared" si="1"/>
        <v>9.230714285714285</v>
      </c>
    </row>
    <row r="78" spans="1:12" x14ac:dyDescent="0.35">
      <c r="A78" s="9">
        <v>75</v>
      </c>
      <c r="B78" s="6" t="s">
        <v>246</v>
      </c>
      <c r="C78" s="6" t="s">
        <v>247</v>
      </c>
      <c r="D78" s="11">
        <v>1.359</v>
      </c>
      <c r="E78" s="11">
        <v>9.9510000000000005</v>
      </c>
      <c r="F78" s="11">
        <v>31.565999999999999</v>
      </c>
      <c r="G78" s="11">
        <v>21.263000000000002</v>
      </c>
      <c r="H78" s="11">
        <v>8.0869999999999997</v>
      </c>
      <c r="I78" s="11">
        <v>4.0670000000000002</v>
      </c>
      <c r="J78" s="11">
        <v>3.5049999999999999</v>
      </c>
      <c r="L78" s="8">
        <f t="shared" si="1"/>
        <v>11.399714285714285</v>
      </c>
    </row>
    <row r="79" spans="1:12" x14ac:dyDescent="0.35">
      <c r="A79" s="9">
        <v>76</v>
      </c>
      <c r="B79" s="6" t="s">
        <v>248</v>
      </c>
      <c r="C79" s="6" t="s">
        <v>249</v>
      </c>
      <c r="D79" s="11">
        <v>1.8939999999999999</v>
      </c>
      <c r="E79" s="11">
        <v>37.6</v>
      </c>
      <c r="F79" s="11">
        <v>0</v>
      </c>
      <c r="G79" s="11">
        <v>0.33100000000000002</v>
      </c>
      <c r="H79" s="11">
        <v>0</v>
      </c>
      <c r="I79" s="11">
        <v>0</v>
      </c>
      <c r="J79" s="11">
        <v>0</v>
      </c>
      <c r="L79" s="8">
        <f t="shared" si="1"/>
        <v>5.6892857142857149</v>
      </c>
    </row>
    <row r="80" spans="1:12" x14ac:dyDescent="0.35">
      <c r="A80" s="9">
        <v>77</v>
      </c>
      <c r="B80" s="6" t="s">
        <v>250</v>
      </c>
      <c r="C80" s="6" t="s">
        <v>251</v>
      </c>
      <c r="D80" s="11">
        <v>17.422999999999998</v>
      </c>
      <c r="E80" s="11">
        <v>48.055999999999997</v>
      </c>
      <c r="F80" s="11">
        <v>0</v>
      </c>
      <c r="G80" s="11">
        <v>0.496</v>
      </c>
      <c r="H80" s="11">
        <v>0</v>
      </c>
      <c r="I80" s="11">
        <v>9.1999999999999998E-2</v>
      </c>
      <c r="J80" s="11">
        <v>0</v>
      </c>
      <c r="L80" s="8">
        <f t="shared" si="1"/>
        <v>9.4381428571428554</v>
      </c>
    </row>
    <row r="81" spans="1:12" x14ac:dyDescent="0.35">
      <c r="A81" s="9">
        <v>78</v>
      </c>
      <c r="B81" s="6" t="s">
        <v>252</v>
      </c>
      <c r="C81" s="6" t="s">
        <v>253</v>
      </c>
      <c r="D81" s="11">
        <v>0.68700000000000006</v>
      </c>
      <c r="E81" s="11">
        <v>0.33500000000000002</v>
      </c>
      <c r="F81" s="11">
        <v>6.6479999999999997</v>
      </c>
      <c r="G81" s="11">
        <v>2.4380000000000002</v>
      </c>
      <c r="H81" s="11">
        <v>21.199000000000002</v>
      </c>
      <c r="I81" s="11">
        <v>7.8460000000000001</v>
      </c>
      <c r="J81" s="11">
        <v>34.834000000000003</v>
      </c>
      <c r="L81" s="8">
        <f t="shared" si="1"/>
        <v>10.569571428571431</v>
      </c>
    </row>
    <row r="82" spans="1:12" x14ac:dyDescent="0.35">
      <c r="A82" s="9">
        <v>79</v>
      </c>
      <c r="B82" s="6" t="s">
        <v>254</v>
      </c>
      <c r="C82" s="6" t="s">
        <v>255</v>
      </c>
      <c r="D82" s="11">
        <v>5.4370000000000003</v>
      </c>
      <c r="E82" s="11">
        <v>3.2850000000000001</v>
      </c>
      <c r="F82" s="11">
        <v>7.3079999999999998</v>
      </c>
      <c r="G82" s="11">
        <v>1.4339999999999999</v>
      </c>
      <c r="H82" s="11">
        <v>180.297</v>
      </c>
      <c r="I82" s="11">
        <v>36.326000000000001</v>
      </c>
      <c r="J82" s="11">
        <v>46.966999999999999</v>
      </c>
      <c r="L82" s="8">
        <f t="shared" si="1"/>
        <v>40.150571428571425</v>
      </c>
    </row>
    <row r="83" spans="1:12" x14ac:dyDescent="0.35">
      <c r="A83" s="9">
        <v>80</v>
      </c>
      <c r="B83" s="6" t="s">
        <v>256</v>
      </c>
      <c r="C83" s="6" t="s">
        <v>257</v>
      </c>
      <c r="D83" s="11">
        <v>1.4750000000000001</v>
      </c>
      <c r="E83" s="11">
        <v>1.93</v>
      </c>
      <c r="F83" s="11">
        <v>17.914999999999999</v>
      </c>
      <c r="G83" s="11">
        <v>7.7370000000000001</v>
      </c>
      <c r="H83" s="11">
        <v>21.678000000000001</v>
      </c>
      <c r="I83" s="11">
        <v>7.8520000000000003</v>
      </c>
      <c r="J83" s="11">
        <v>18.167999999999999</v>
      </c>
      <c r="L83" s="8">
        <f t="shared" si="1"/>
        <v>10.965</v>
      </c>
    </row>
    <row r="84" spans="1:12" x14ac:dyDescent="0.35">
      <c r="A84" s="9">
        <v>81</v>
      </c>
      <c r="B84" s="6" t="s">
        <v>258</v>
      </c>
      <c r="C84" s="6" t="s">
        <v>259</v>
      </c>
      <c r="D84" s="11">
        <v>1.7529999999999999</v>
      </c>
      <c r="E84" s="11">
        <v>2.0510000000000002</v>
      </c>
      <c r="F84" s="11">
        <v>19.132999999999999</v>
      </c>
      <c r="G84" s="11">
        <v>7.8470000000000004</v>
      </c>
      <c r="H84" s="11">
        <v>22.59</v>
      </c>
      <c r="I84" s="11">
        <v>8.2140000000000004</v>
      </c>
      <c r="J84" s="11">
        <v>19.57</v>
      </c>
      <c r="L84" s="8">
        <f t="shared" si="1"/>
        <v>11.593999999999998</v>
      </c>
    </row>
    <row r="85" spans="1:12" x14ac:dyDescent="0.35">
      <c r="A85" s="9">
        <v>82</v>
      </c>
      <c r="B85" s="6" t="s">
        <v>260</v>
      </c>
      <c r="C85" s="6" t="s">
        <v>261</v>
      </c>
      <c r="D85" s="11">
        <v>182.38</v>
      </c>
      <c r="E85" s="11">
        <v>572.21</v>
      </c>
      <c r="F85" s="11">
        <v>2.8420000000000001</v>
      </c>
      <c r="G85" s="11">
        <v>3.56</v>
      </c>
      <c r="H85" s="11">
        <v>1.7529999999999999</v>
      </c>
      <c r="I85" s="11">
        <v>1.167</v>
      </c>
      <c r="J85" s="11">
        <v>0.86199999999999999</v>
      </c>
      <c r="L85" s="8">
        <f t="shared" si="1"/>
        <v>109.25342857142857</v>
      </c>
    </row>
    <row r="86" spans="1:12" x14ac:dyDescent="0.35">
      <c r="A86" s="9">
        <v>83</v>
      </c>
      <c r="B86" s="6" t="s">
        <v>262</v>
      </c>
      <c r="C86" s="6" t="s">
        <v>263</v>
      </c>
      <c r="D86" s="11">
        <v>5.375</v>
      </c>
      <c r="E86" s="11">
        <v>107.27800000000001</v>
      </c>
      <c r="F86" s="11">
        <v>32.886000000000003</v>
      </c>
      <c r="G86" s="11">
        <v>8.67</v>
      </c>
      <c r="H86" s="11">
        <v>5.6109999999999998</v>
      </c>
      <c r="I86" s="11">
        <v>3.9630000000000001</v>
      </c>
      <c r="J86" s="11">
        <v>3.1549999999999998</v>
      </c>
      <c r="L86" s="8">
        <f t="shared" si="1"/>
        <v>23.848285714285712</v>
      </c>
    </row>
    <row r="87" spans="1:12" x14ac:dyDescent="0.35">
      <c r="A87" s="9">
        <v>84</v>
      </c>
      <c r="B87" s="6" t="s">
        <v>264</v>
      </c>
      <c r="C87" s="6" t="s">
        <v>265</v>
      </c>
      <c r="D87" s="11">
        <v>4.17</v>
      </c>
      <c r="E87" s="11">
        <v>14.593</v>
      </c>
      <c r="F87" s="11">
        <v>15.834</v>
      </c>
      <c r="G87" s="11">
        <v>8.9359999999999999</v>
      </c>
      <c r="H87" s="11">
        <v>10.478</v>
      </c>
      <c r="I87" s="11">
        <v>3.302</v>
      </c>
      <c r="J87" s="11">
        <v>4.907</v>
      </c>
      <c r="L87" s="8">
        <f t="shared" si="1"/>
        <v>8.8885714285714279</v>
      </c>
    </row>
    <row r="88" spans="1:12" x14ac:dyDescent="0.35">
      <c r="A88" s="9">
        <v>85</v>
      </c>
      <c r="B88" s="6" t="s">
        <v>266</v>
      </c>
      <c r="C88" s="6" t="s">
        <v>267</v>
      </c>
      <c r="D88" s="11">
        <v>0</v>
      </c>
      <c r="E88" s="11">
        <v>0.42499999999999999</v>
      </c>
      <c r="F88" s="11">
        <v>16.239999999999998</v>
      </c>
      <c r="G88" s="11">
        <v>11.422000000000001</v>
      </c>
      <c r="H88" s="11">
        <v>0.187</v>
      </c>
      <c r="I88" s="11">
        <v>0</v>
      </c>
      <c r="J88" s="11">
        <v>0</v>
      </c>
      <c r="L88" s="8">
        <f t="shared" si="1"/>
        <v>4.0391428571428571</v>
      </c>
    </row>
    <row r="89" spans="1:12" x14ac:dyDescent="0.35">
      <c r="A89" s="9">
        <v>86</v>
      </c>
      <c r="B89" s="6" t="s">
        <v>268</v>
      </c>
      <c r="C89" s="6" t="s">
        <v>269</v>
      </c>
      <c r="D89" s="11">
        <v>7.1980000000000004</v>
      </c>
      <c r="E89" s="11">
        <v>23.117999999999999</v>
      </c>
      <c r="F89" s="11">
        <v>123.017</v>
      </c>
      <c r="G89" s="11">
        <v>43.963000000000001</v>
      </c>
      <c r="H89" s="11">
        <v>50.988999999999997</v>
      </c>
      <c r="I89" s="11">
        <v>26.376000000000001</v>
      </c>
      <c r="J89" s="11">
        <v>75.358000000000004</v>
      </c>
      <c r="L89" s="8">
        <f t="shared" si="1"/>
        <v>50.002714285714283</v>
      </c>
    </row>
    <row r="90" spans="1:12" x14ac:dyDescent="0.35">
      <c r="A90" s="9">
        <v>87</v>
      </c>
      <c r="B90" s="6" t="s">
        <v>270</v>
      </c>
      <c r="C90" s="6" t="s">
        <v>271</v>
      </c>
      <c r="D90" s="11">
        <v>3.9540000000000002</v>
      </c>
      <c r="E90" s="11">
        <v>12.378</v>
      </c>
      <c r="F90" s="11">
        <v>30.45</v>
      </c>
      <c r="G90" s="11">
        <v>32.880000000000003</v>
      </c>
      <c r="H90" s="11">
        <v>22.724</v>
      </c>
      <c r="I90" s="11">
        <v>11.474</v>
      </c>
      <c r="J90" s="11">
        <v>10.34</v>
      </c>
      <c r="L90" s="8">
        <f t="shared" si="1"/>
        <v>17.742857142857144</v>
      </c>
    </row>
    <row r="91" spans="1:12" x14ac:dyDescent="0.35">
      <c r="A91" s="9">
        <v>88</v>
      </c>
      <c r="B91" s="6" t="s">
        <v>272</v>
      </c>
      <c r="C91" s="6" t="s">
        <v>273</v>
      </c>
      <c r="D91" s="11">
        <v>2.41</v>
      </c>
      <c r="E91" s="11">
        <v>2.427</v>
      </c>
      <c r="F91" s="11">
        <v>1.218</v>
      </c>
      <c r="G91" s="11">
        <v>5.4059999999999997</v>
      </c>
      <c r="H91" s="11">
        <v>9.4450000000000003</v>
      </c>
      <c r="I91" s="11">
        <v>0.82899999999999996</v>
      </c>
      <c r="J91" s="11">
        <v>2.1030000000000002</v>
      </c>
      <c r="L91" s="8">
        <f t="shared" si="1"/>
        <v>3.4054285714285717</v>
      </c>
    </row>
    <row r="92" spans="1:12" x14ac:dyDescent="0.35">
      <c r="A92" s="9">
        <v>89</v>
      </c>
      <c r="B92" s="6" t="s">
        <v>274</v>
      </c>
      <c r="C92" s="6" t="s">
        <v>275</v>
      </c>
      <c r="D92" s="11">
        <v>16.166</v>
      </c>
      <c r="E92" s="11">
        <v>7.2809999999999997</v>
      </c>
      <c r="F92" s="11">
        <v>17.146000000000001</v>
      </c>
      <c r="G92" s="11">
        <v>13.496</v>
      </c>
      <c r="H92" s="11">
        <v>4.8339999999999996</v>
      </c>
      <c r="I92" s="11">
        <v>2.3730000000000002</v>
      </c>
      <c r="J92" s="11">
        <v>8.0619999999999994</v>
      </c>
      <c r="L92" s="8">
        <f t="shared" si="1"/>
        <v>9.9082857142857144</v>
      </c>
    </row>
    <row r="93" spans="1:12" x14ac:dyDescent="0.35">
      <c r="A93" s="9">
        <v>90</v>
      </c>
      <c r="B93" s="6" t="s">
        <v>276</v>
      </c>
      <c r="C93" s="6" t="s">
        <v>277</v>
      </c>
      <c r="D93" s="11">
        <v>2.9660000000000002</v>
      </c>
      <c r="E93" s="11">
        <v>9.3490000000000002</v>
      </c>
      <c r="F93" s="11">
        <v>45.066000000000003</v>
      </c>
      <c r="G93" s="11">
        <v>22.321999999999999</v>
      </c>
      <c r="H93" s="11">
        <v>4.306</v>
      </c>
      <c r="I93" s="11">
        <v>2.9950000000000001</v>
      </c>
      <c r="J93" s="11">
        <v>2.629</v>
      </c>
      <c r="L93" s="8">
        <f t="shared" si="1"/>
        <v>12.804714285714287</v>
      </c>
    </row>
    <row r="94" spans="1:12" x14ac:dyDescent="0.35">
      <c r="A94" s="9">
        <v>91</v>
      </c>
      <c r="B94" s="6" t="s">
        <v>278</v>
      </c>
      <c r="C94" s="6" t="s">
        <v>279</v>
      </c>
      <c r="D94" s="11">
        <v>0.51</v>
      </c>
      <c r="E94" s="11">
        <v>1.2649999999999999</v>
      </c>
      <c r="F94" s="11">
        <v>0</v>
      </c>
      <c r="G94" s="11">
        <v>0.42299999999999999</v>
      </c>
      <c r="H94" s="11">
        <v>0.63700000000000001</v>
      </c>
      <c r="I94" s="11">
        <v>2.3039999999999998</v>
      </c>
      <c r="J94" s="11">
        <v>1.823</v>
      </c>
      <c r="L94" s="8">
        <f t="shared" si="1"/>
        <v>0.99457142857142855</v>
      </c>
    </row>
    <row r="95" spans="1:12" x14ac:dyDescent="0.35">
      <c r="A95" s="9">
        <v>92</v>
      </c>
      <c r="B95" s="6" t="s">
        <v>280</v>
      </c>
      <c r="C95" s="6" t="s">
        <v>281</v>
      </c>
      <c r="D95" s="11">
        <v>22.346</v>
      </c>
      <c r="E95" s="11">
        <v>6.8860000000000001</v>
      </c>
      <c r="F95" s="11">
        <v>0</v>
      </c>
      <c r="G95" s="11">
        <v>3.6999999999999998E-2</v>
      </c>
      <c r="H95" s="11">
        <v>7.0000000000000007E-2</v>
      </c>
      <c r="I95" s="11">
        <v>195.50800000000001</v>
      </c>
      <c r="J95" s="11">
        <v>120.486</v>
      </c>
      <c r="L95" s="8">
        <f t="shared" si="1"/>
        <v>49.333285714285715</v>
      </c>
    </row>
    <row r="96" spans="1:12" x14ac:dyDescent="0.35">
      <c r="A96" s="9">
        <v>93</v>
      </c>
      <c r="B96" s="6" t="s">
        <v>282</v>
      </c>
      <c r="C96" s="6" t="s">
        <v>283</v>
      </c>
      <c r="D96" s="11">
        <v>57.548999999999999</v>
      </c>
      <c r="E96" s="11">
        <v>18.704999999999998</v>
      </c>
      <c r="F96" s="11">
        <v>4.8719999999999999</v>
      </c>
      <c r="G96" s="11">
        <v>4.6239999999999997</v>
      </c>
      <c r="H96" s="11">
        <v>3.6280000000000001</v>
      </c>
      <c r="I96" s="11">
        <v>1.413</v>
      </c>
      <c r="J96" s="11">
        <v>1.052</v>
      </c>
      <c r="L96" s="8">
        <f t="shared" si="1"/>
        <v>13.120428571428571</v>
      </c>
    </row>
    <row r="97" spans="1:12" x14ac:dyDescent="0.35">
      <c r="A97" s="9">
        <v>94</v>
      </c>
      <c r="B97" s="6" t="s">
        <v>284</v>
      </c>
      <c r="C97" s="6" t="s">
        <v>285</v>
      </c>
      <c r="D97" s="11">
        <v>5.7460000000000004</v>
      </c>
      <c r="E97" s="11">
        <v>6.5529999999999999</v>
      </c>
      <c r="F97" s="11">
        <v>17.052</v>
      </c>
      <c r="G97" s="11">
        <v>9.58</v>
      </c>
      <c r="H97" s="11">
        <v>7.1539999999999999</v>
      </c>
      <c r="I97" s="11">
        <v>2.12</v>
      </c>
      <c r="J97" s="11">
        <v>5.6079999999999997</v>
      </c>
      <c r="L97" s="8">
        <f t="shared" si="1"/>
        <v>7.6875714285714265</v>
      </c>
    </row>
    <row r="98" spans="1:12" x14ac:dyDescent="0.35">
      <c r="A98" s="9">
        <v>95</v>
      </c>
      <c r="B98" s="6" t="s">
        <v>286</v>
      </c>
      <c r="C98" s="6" t="s">
        <v>287</v>
      </c>
      <c r="D98" s="11">
        <v>0.127</v>
      </c>
      <c r="E98" s="11">
        <v>0.36799999999999999</v>
      </c>
      <c r="F98" s="11">
        <v>3.29</v>
      </c>
      <c r="G98" s="11">
        <v>5.4480000000000004</v>
      </c>
      <c r="H98" s="11">
        <v>0.96299999999999997</v>
      </c>
      <c r="I98" s="11">
        <v>12.361000000000001</v>
      </c>
      <c r="J98" s="11">
        <v>11.993</v>
      </c>
      <c r="L98" s="8">
        <f t="shared" si="1"/>
        <v>4.9357142857142859</v>
      </c>
    </row>
    <row r="99" spans="1:12" x14ac:dyDescent="0.35">
      <c r="A99" s="9">
        <v>96</v>
      </c>
      <c r="B99" s="6" t="s">
        <v>288</v>
      </c>
      <c r="C99" s="6" t="s">
        <v>289</v>
      </c>
      <c r="D99" s="11">
        <v>73.718999999999994</v>
      </c>
      <c r="E99" s="11">
        <v>9.86</v>
      </c>
      <c r="F99" s="11">
        <v>700.39099999999996</v>
      </c>
      <c r="G99" s="11">
        <v>16.855</v>
      </c>
      <c r="H99" s="11">
        <v>25.704999999999998</v>
      </c>
      <c r="I99" s="11">
        <v>110.797</v>
      </c>
      <c r="J99" s="11">
        <v>82.543999999999997</v>
      </c>
      <c r="L99" s="8">
        <f t="shared" si="1"/>
        <v>145.69585714285714</v>
      </c>
    </row>
    <row r="100" spans="1:12" x14ac:dyDescent="0.35">
      <c r="A100" s="9">
        <v>97</v>
      </c>
      <c r="B100" s="6" t="s">
        <v>290</v>
      </c>
      <c r="C100" s="6" t="s">
        <v>291</v>
      </c>
      <c r="D100" s="11">
        <v>7.63</v>
      </c>
      <c r="E100" s="11">
        <v>74.44</v>
      </c>
      <c r="F100" s="11">
        <v>245.54599999999999</v>
      </c>
      <c r="G100" s="11">
        <v>209.18899999999999</v>
      </c>
      <c r="H100" s="11">
        <v>463.27499999999998</v>
      </c>
      <c r="I100" s="11">
        <v>474.226</v>
      </c>
      <c r="J100" s="11">
        <v>891.21900000000005</v>
      </c>
      <c r="L100" s="8">
        <f t="shared" si="1"/>
        <v>337.93214285714288</v>
      </c>
    </row>
    <row r="101" spans="1:12" x14ac:dyDescent="0.35">
      <c r="A101" s="9">
        <v>98</v>
      </c>
      <c r="B101" s="6" t="s">
        <v>292</v>
      </c>
      <c r="C101" s="6" t="s">
        <v>293</v>
      </c>
      <c r="D101" s="11">
        <v>0.92700000000000005</v>
      </c>
      <c r="E101" s="11">
        <v>1.335</v>
      </c>
      <c r="F101" s="11">
        <v>2.4359999999999999</v>
      </c>
      <c r="G101" s="11">
        <v>0.99299999999999999</v>
      </c>
      <c r="H101" s="11">
        <v>1.1220000000000001</v>
      </c>
      <c r="I101" s="11">
        <v>1.29</v>
      </c>
      <c r="J101" s="11">
        <v>1.052</v>
      </c>
      <c r="L101" s="8">
        <f t="shared" si="1"/>
        <v>1.3078571428571431</v>
      </c>
    </row>
    <row r="102" spans="1:12" x14ac:dyDescent="0.35">
      <c r="A102" s="9">
        <v>99</v>
      </c>
      <c r="B102" s="6" t="s">
        <v>294</v>
      </c>
      <c r="C102" s="6" t="s">
        <v>295</v>
      </c>
      <c r="D102" s="11">
        <v>3.3210000000000002</v>
      </c>
      <c r="E102" s="11">
        <v>10.335000000000001</v>
      </c>
      <c r="F102" s="11">
        <v>21.416</v>
      </c>
      <c r="G102" s="11">
        <v>27.507000000000001</v>
      </c>
      <c r="H102" s="11">
        <v>9.5030000000000001</v>
      </c>
      <c r="I102" s="11">
        <v>1.5820000000000001</v>
      </c>
      <c r="J102" s="11">
        <v>29.15</v>
      </c>
      <c r="L102" s="8">
        <f t="shared" si="1"/>
        <v>14.687714285714284</v>
      </c>
    </row>
    <row r="103" spans="1:12" x14ac:dyDescent="0.35">
      <c r="A103" s="9">
        <v>100</v>
      </c>
      <c r="B103" s="6" t="s">
        <v>296</v>
      </c>
      <c r="C103" s="6" t="s">
        <v>297</v>
      </c>
      <c r="D103" s="11">
        <v>1.1890000000000001</v>
      </c>
      <c r="E103" s="11">
        <v>7.9690000000000003</v>
      </c>
      <c r="F103" s="11">
        <v>18.370999999999999</v>
      </c>
      <c r="G103" s="11">
        <v>24.308</v>
      </c>
      <c r="H103" s="11">
        <v>8.2409999999999997</v>
      </c>
      <c r="I103" s="11">
        <v>0.89100000000000001</v>
      </c>
      <c r="J103" s="11">
        <v>1.8109999999999999</v>
      </c>
      <c r="L103" s="8">
        <f t="shared" si="1"/>
        <v>8.968571428571428</v>
      </c>
    </row>
    <row r="104" spans="1:12" x14ac:dyDescent="0.35">
      <c r="A104" s="9">
        <v>101</v>
      </c>
      <c r="B104" s="6" t="s">
        <v>298</v>
      </c>
      <c r="C104" s="6" t="s">
        <v>299</v>
      </c>
      <c r="D104" s="11">
        <v>1.097</v>
      </c>
      <c r="E104" s="11">
        <v>8.2119999999999997</v>
      </c>
      <c r="F104" s="11">
        <v>18.370999999999999</v>
      </c>
      <c r="G104" s="11">
        <v>22.212</v>
      </c>
      <c r="H104" s="11">
        <v>8.2409999999999997</v>
      </c>
      <c r="I104" s="11">
        <v>0.84499999999999997</v>
      </c>
      <c r="J104" s="11">
        <v>1.8109999999999999</v>
      </c>
      <c r="L104" s="8">
        <f t="shared" si="1"/>
        <v>8.6841428571428558</v>
      </c>
    </row>
    <row r="105" spans="1:12" x14ac:dyDescent="0.35">
      <c r="A105" s="9">
        <v>102</v>
      </c>
      <c r="B105" s="6" t="s">
        <v>300</v>
      </c>
      <c r="C105" s="6" t="s">
        <v>301</v>
      </c>
      <c r="D105" s="11">
        <v>6.1779999999999999</v>
      </c>
      <c r="E105" s="11">
        <v>15.532999999999999</v>
      </c>
      <c r="F105" s="11">
        <v>40.194000000000003</v>
      </c>
      <c r="G105" s="11">
        <v>34.880000000000003</v>
      </c>
      <c r="H105" s="11">
        <v>23.516999999999999</v>
      </c>
      <c r="I105" s="11">
        <v>6.7119999999999997</v>
      </c>
      <c r="J105" s="11">
        <v>19.277999999999999</v>
      </c>
      <c r="L105" s="8">
        <f t="shared" si="1"/>
        <v>20.898857142857143</v>
      </c>
    </row>
    <row r="106" spans="1:12" x14ac:dyDescent="0.35">
      <c r="A106" s="9">
        <v>103</v>
      </c>
      <c r="B106" s="6" t="s">
        <v>302</v>
      </c>
      <c r="C106" s="6" t="s">
        <v>303</v>
      </c>
      <c r="D106" s="11">
        <v>27.247</v>
      </c>
      <c r="E106" s="11">
        <v>37.963999999999999</v>
      </c>
      <c r="F106" s="11">
        <v>146.15799999999999</v>
      </c>
      <c r="G106" s="11">
        <v>66.606999999999999</v>
      </c>
      <c r="H106" s="11">
        <v>337.35599999999999</v>
      </c>
      <c r="I106" s="11">
        <v>57.6</v>
      </c>
      <c r="J106" s="11">
        <v>88.326999999999998</v>
      </c>
      <c r="L106" s="8">
        <f t="shared" si="1"/>
        <v>108.75128571428571</v>
      </c>
    </row>
    <row r="107" spans="1:12" x14ac:dyDescent="0.35">
      <c r="A107" s="9">
        <v>104</v>
      </c>
      <c r="B107" s="6" t="s">
        <v>304</v>
      </c>
      <c r="C107" s="6" t="s">
        <v>305</v>
      </c>
      <c r="D107" s="11">
        <v>4.95</v>
      </c>
      <c r="E107" s="11">
        <v>12.385</v>
      </c>
      <c r="F107" s="11">
        <v>4.8719999999999999</v>
      </c>
      <c r="G107" s="11">
        <v>8.9179999999999993</v>
      </c>
      <c r="H107" s="11">
        <v>8.2759999999999998</v>
      </c>
      <c r="I107" s="11">
        <v>1.889</v>
      </c>
      <c r="J107" s="11">
        <v>3.5049999999999999</v>
      </c>
      <c r="L107" s="8">
        <f t="shared" si="1"/>
        <v>6.3992857142857149</v>
      </c>
    </row>
    <row r="108" spans="1:12" x14ac:dyDescent="0.35">
      <c r="A108" s="9">
        <v>105</v>
      </c>
      <c r="B108" s="6" t="s">
        <v>306</v>
      </c>
      <c r="C108" s="6" t="s">
        <v>307</v>
      </c>
      <c r="D108" s="11">
        <v>86.679000000000002</v>
      </c>
      <c r="E108" s="11">
        <v>71.239000000000004</v>
      </c>
      <c r="F108" s="11">
        <v>821.654</v>
      </c>
      <c r="G108" s="11">
        <v>265.33199999999999</v>
      </c>
      <c r="H108" s="11">
        <v>507.34100000000001</v>
      </c>
      <c r="I108" s="11">
        <v>1140.425</v>
      </c>
      <c r="J108" s="11">
        <v>448.18599999999998</v>
      </c>
      <c r="L108" s="8">
        <f t="shared" si="1"/>
        <v>477.26514285714291</v>
      </c>
    </row>
    <row r="109" spans="1:12" x14ac:dyDescent="0.35">
      <c r="A109" s="9">
        <v>106</v>
      </c>
      <c r="B109" s="6" t="s">
        <v>308</v>
      </c>
      <c r="C109" s="6" t="s">
        <v>309</v>
      </c>
      <c r="D109" s="11">
        <v>6.8579999999999997</v>
      </c>
      <c r="E109" s="11">
        <v>12.621</v>
      </c>
      <c r="F109" s="11">
        <v>20.706</v>
      </c>
      <c r="G109" s="11">
        <v>14.397</v>
      </c>
      <c r="H109" s="11">
        <v>12.904999999999999</v>
      </c>
      <c r="I109" s="11">
        <v>2.028</v>
      </c>
      <c r="J109" s="11">
        <v>2.1030000000000002</v>
      </c>
      <c r="L109" s="8">
        <f t="shared" si="1"/>
        <v>10.231142857142856</v>
      </c>
    </row>
    <row r="110" spans="1:12" x14ac:dyDescent="0.35">
      <c r="A110" s="9">
        <v>107</v>
      </c>
      <c r="B110" s="6" t="s">
        <v>310</v>
      </c>
      <c r="C110" s="6" t="s">
        <v>311</v>
      </c>
      <c r="D110" s="11">
        <v>6.3019999999999996</v>
      </c>
      <c r="E110" s="11">
        <v>15.21</v>
      </c>
      <c r="F110" s="11">
        <v>9.7439999999999998</v>
      </c>
      <c r="G110" s="11">
        <v>17.062999999999999</v>
      </c>
      <c r="H110" s="11">
        <v>18.585999999999999</v>
      </c>
      <c r="I110" s="11">
        <v>1.198</v>
      </c>
      <c r="J110" s="11">
        <v>5.258</v>
      </c>
      <c r="L110" s="8">
        <f t="shared" si="1"/>
        <v>10.480142857142855</v>
      </c>
    </row>
    <row r="111" spans="1:12" x14ac:dyDescent="0.35">
      <c r="A111" s="9">
        <v>108</v>
      </c>
      <c r="B111" s="6" t="s">
        <v>312</v>
      </c>
      <c r="C111" s="6" t="s">
        <v>313</v>
      </c>
      <c r="D111" s="11">
        <v>35.189</v>
      </c>
      <c r="E111" s="11">
        <v>9.7799999999999994</v>
      </c>
      <c r="F111" s="11">
        <v>0</v>
      </c>
      <c r="G111" s="11">
        <v>0</v>
      </c>
      <c r="H111" s="11">
        <v>0</v>
      </c>
      <c r="I111" s="11">
        <v>0.01</v>
      </c>
      <c r="J111" s="11">
        <v>0</v>
      </c>
      <c r="L111" s="8">
        <f t="shared" si="1"/>
        <v>6.4255714285714287</v>
      </c>
    </row>
    <row r="112" spans="1:12" x14ac:dyDescent="0.35">
      <c r="A112" s="9">
        <v>109</v>
      </c>
      <c r="B112" s="6" t="s">
        <v>314</v>
      </c>
      <c r="C112" s="6" t="s">
        <v>315</v>
      </c>
      <c r="D112" s="11">
        <v>370.60899999999998</v>
      </c>
      <c r="E112" s="11">
        <v>253.91800000000001</v>
      </c>
      <c r="F112" s="11">
        <v>3.6539999999999999</v>
      </c>
      <c r="G112" s="11">
        <v>1.163</v>
      </c>
      <c r="H112" s="11">
        <v>4.2000000000000003E-2</v>
      </c>
      <c r="I112" s="11">
        <v>4.5999999999999999E-2</v>
      </c>
      <c r="J112" s="11">
        <v>0.35099999999999998</v>
      </c>
      <c r="L112" s="8">
        <f t="shared" si="1"/>
        <v>89.969000000000023</v>
      </c>
    </row>
    <row r="113" spans="1:12" x14ac:dyDescent="0.35">
      <c r="A113" s="9">
        <v>110</v>
      </c>
      <c r="B113" s="6" t="s">
        <v>316</v>
      </c>
      <c r="C113" s="6" t="s">
        <v>317</v>
      </c>
      <c r="D113" s="11">
        <v>699.822</v>
      </c>
      <c r="E113" s="11">
        <v>395.738</v>
      </c>
      <c r="F113" s="11">
        <v>2.4359999999999999</v>
      </c>
      <c r="G113" s="11">
        <v>0.441</v>
      </c>
      <c r="H113" s="11">
        <v>0</v>
      </c>
      <c r="I113" s="11">
        <v>9.1999999999999998E-2</v>
      </c>
      <c r="J113" s="11">
        <v>0.35099999999999998</v>
      </c>
      <c r="L113" s="8">
        <f t="shared" si="1"/>
        <v>156.98285714285717</v>
      </c>
    </row>
    <row r="114" spans="1:12" x14ac:dyDescent="0.35">
      <c r="A114" s="9">
        <v>111</v>
      </c>
      <c r="B114" s="6" t="s">
        <v>318</v>
      </c>
      <c r="C114" s="6" t="s">
        <v>319</v>
      </c>
      <c r="D114" s="11">
        <v>71.343999999999994</v>
      </c>
      <c r="E114" s="11">
        <v>57.533000000000001</v>
      </c>
      <c r="F114" s="11">
        <v>0.152</v>
      </c>
      <c r="G114" s="11">
        <v>7.3999999999999996E-2</v>
      </c>
      <c r="H114" s="11">
        <v>0</v>
      </c>
      <c r="I114" s="11">
        <v>3.2000000000000001E-2</v>
      </c>
      <c r="J114" s="11">
        <v>0</v>
      </c>
      <c r="L114" s="8">
        <f t="shared" si="1"/>
        <v>18.447857142857146</v>
      </c>
    </row>
    <row r="115" spans="1:12" x14ac:dyDescent="0.35">
      <c r="A115" s="9">
        <v>112</v>
      </c>
      <c r="B115" s="6" t="s">
        <v>320</v>
      </c>
      <c r="C115" s="6" t="s">
        <v>321</v>
      </c>
      <c r="D115" s="11">
        <v>55.9</v>
      </c>
      <c r="E115" s="11">
        <v>37.091999999999999</v>
      </c>
      <c r="F115" s="11">
        <v>0</v>
      </c>
      <c r="G115" s="11">
        <v>8.1000000000000003E-2</v>
      </c>
      <c r="H115" s="11">
        <v>0</v>
      </c>
      <c r="I115" s="11">
        <v>0</v>
      </c>
      <c r="J115" s="11">
        <v>0</v>
      </c>
      <c r="L115" s="8">
        <f t="shared" si="1"/>
        <v>13.296142857142856</v>
      </c>
    </row>
    <row r="116" spans="1:12" x14ac:dyDescent="0.35">
      <c r="A116" s="9">
        <v>113</v>
      </c>
      <c r="B116" s="6" t="s">
        <v>322</v>
      </c>
      <c r="C116" s="6" t="s">
        <v>323</v>
      </c>
      <c r="D116" s="11">
        <v>29.71</v>
      </c>
      <c r="E116" s="11">
        <v>38.658999999999999</v>
      </c>
      <c r="F116" s="11">
        <v>0.152</v>
      </c>
      <c r="G116" s="11">
        <v>6.6000000000000003E-2</v>
      </c>
      <c r="H116" s="11">
        <v>8.1000000000000003E-2</v>
      </c>
      <c r="I116" s="11">
        <v>8.4000000000000005E-2</v>
      </c>
      <c r="J116" s="11">
        <v>8.5000000000000006E-2</v>
      </c>
      <c r="L116" s="8">
        <f t="shared" si="1"/>
        <v>9.8338571428571431</v>
      </c>
    </row>
    <row r="117" spans="1:12" x14ac:dyDescent="0.35">
      <c r="A117" s="9">
        <v>114</v>
      </c>
      <c r="B117" s="6" t="s">
        <v>324</v>
      </c>
      <c r="C117" s="6" t="s">
        <v>325</v>
      </c>
      <c r="D117" s="11">
        <v>51.875999999999998</v>
      </c>
      <c r="E117" s="11">
        <v>31.509</v>
      </c>
      <c r="F117" s="11">
        <v>0</v>
      </c>
      <c r="G117" s="11">
        <v>0</v>
      </c>
      <c r="H117" s="11">
        <v>0.04</v>
      </c>
      <c r="I117" s="11">
        <v>1.4999999999999999E-2</v>
      </c>
      <c r="J117" s="11">
        <v>0.11700000000000001</v>
      </c>
      <c r="L117" s="8">
        <f t="shared" si="1"/>
        <v>11.936714285714286</v>
      </c>
    </row>
    <row r="118" spans="1:12" x14ac:dyDescent="0.35">
      <c r="A118" s="9">
        <v>115</v>
      </c>
      <c r="B118" s="6" t="s">
        <v>326</v>
      </c>
      <c r="C118" s="6" t="s">
        <v>327</v>
      </c>
      <c r="D118" s="11">
        <v>72.728999999999999</v>
      </c>
      <c r="E118" s="11">
        <v>20.39</v>
      </c>
      <c r="F118" s="11">
        <v>0</v>
      </c>
      <c r="G118" s="11">
        <v>0.13800000000000001</v>
      </c>
      <c r="H118" s="11">
        <v>0</v>
      </c>
      <c r="I118" s="11">
        <v>4.5999999999999999E-2</v>
      </c>
      <c r="J118" s="11">
        <v>0</v>
      </c>
      <c r="L118" s="8">
        <f t="shared" si="1"/>
        <v>13.329000000000002</v>
      </c>
    </row>
    <row r="119" spans="1:12" x14ac:dyDescent="0.35">
      <c r="A119" s="9">
        <v>116</v>
      </c>
      <c r="B119" s="6" t="s">
        <v>328</v>
      </c>
      <c r="C119" s="6" t="s">
        <v>329</v>
      </c>
      <c r="D119" s="11">
        <v>189.24299999999999</v>
      </c>
      <c r="E119" s="11">
        <v>98.54</v>
      </c>
      <c r="F119" s="11">
        <v>0.60899999999999999</v>
      </c>
      <c r="G119" s="11">
        <v>0</v>
      </c>
      <c r="H119" s="11">
        <v>0</v>
      </c>
      <c r="I119" s="11">
        <v>9.1999999999999998E-2</v>
      </c>
      <c r="J119" s="11">
        <v>0</v>
      </c>
      <c r="L119" s="8">
        <f t="shared" si="1"/>
        <v>41.211999999999996</v>
      </c>
    </row>
    <row r="120" spans="1:12" x14ac:dyDescent="0.35">
      <c r="A120" s="9">
        <v>117</v>
      </c>
      <c r="B120" s="6" t="s">
        <v>330</v>
      </c>
      <c r="C120" s="6" t="s">
        <v>331</v>
      </c>
      <c r="D120" s="11">
        <v>0.54100000000000004</v>
      </c>
      <c r="E120" s="11">
        <v>24.558</v>
      </c>
      <c r="F120" s="11">
        <v>7.9169999999999998</v>
      </c>
      <c r="G120" s="11">
        <v>18.928999999999998</v>
      </c>
      <c r="H120" s="11">
        <v>1.2390000000000001</v>
      </c>
      <c r="I120" s="11">
        <v>0.29499999999999998</v>
      </c>
      <c r="J120" s="11">
        <v>0.35099999999999998</v>
      </c>
      <c r="L120" s="8">
        <f t="shared" si="1"/>
        <v>7.6899999999999986</v>
      </c>
    </row>
    <row r="121" spans="1:12" x14ac:dyDescent="0.35">
      <c r="A121" s="9">
        <v>118</v>
      </c>
      <c r="B121" s="6" t="s">
        <v>332</v>
      </c>
      <c r="C121" s="6" t="s">
        <v>333</v>
      </c>
      <c r="D121" s="11">
        <v>9.2999999999999999E-2</v>
      </c>
      <c r="E121" s="11">
        <v>35.195999999999998</v>
      </c>
      <c r="F121" s="11">
        <v>0</v>
      </c>
      <c r="G121" s="11">
        <v>0.11</v>
      </c>
      <c r="H121" s="11">
        <v>0</v>
      </c>
      <c r="I121" s="11">
        <v>9.1999999999999998E-2</v>
      </c>
      <c r="J121" s="11">
        <v>0</v>
      </c>
      <c r="L121" s="8">
        <f t="shared" si="1"/>
        <v>5.0701428571428568</v>
      </c>
    </row>
    <row r="122" spans="1:12" x14ac:dyDescent="0.35">
      <c r="A122" s="9">
        <v>119</v>
      </c>
      <c r="B122" s="6" t="s">
        <v>334</v>
      </c>
      <c r="C122" s="6" t="s">
        <v>335</v>
      </c>
      <c r="D122" s="11">
        <v>103.464</v>
      </c>
      <c r="E122" s="11">
        <v>77.293000000000006</v>
      </c>
      <c r="F122" s="11">
        <v>0</v>
      </c>
      <c r="G122" s="11">
        <v>3.6999999999999998E-2</v>
      </c>
      <c r="H122" s="11">
        <v>0</v>
      </c>
      <c r="I122" s="11">
        <v>0</v>
      </c>
      <c r="J122" s="11">
        <v>0.11700000000000001</v>
      </c>
      <c r="L122" s="8">
        <f t="shared" si="1"/>
        <v>25.844428571428573</v>
      </c>
    </row>
    <row r="123" spans="1:12" x14ac:dyDescent="0.35">
      <c r="A123" s="9">
        <v>120</v>
      </c>
      <c r="B123" s="6" t="s">
        <v>336</v>
      </c>
      <c r="C123" s="6" t="s">
        <v>337</v>
      </c>
      <c r="D123" s="11">
        <v>5.0979999999999999</v>
      </c>
      <c r="E123" s="11">
        <v>6.6360000000000001</v>
      </c>
      <c r="F123" s="11">
        <v>8.9320000000000004</v>
      </c>
      <c r="G123" s="11">
        <v>11.157</v>
      </c>
      <c r="H123" s="11">
        <v>6.54</v>
      </c>
      <c r="I123" s="11">
        <v>2.0510000000000002</v>
      </c>
      <c r="J123" s="11">
        <v>5.2279999999999998</v>
      </c>
      <c r="L123" s="8">
        <f t="shared" si="1"/>
        <v>6.5202857142857145</v>
      </c>
    </row>
    <row r="124" spans="1:12" x14ac:dyDescent="0.35">
      <c r="A124" s="9">
        <v>121</v>
      </c>
      <c r="B124" s="6" t="s">
        <v>338</v>
      </c>
      <c r="C124" s="6" t="s">
        <v>339</v>
      </c>
      <c r="D124" s="11">
        <v>20.501000000000001</v>
      </c>
      <c r="E124" s="11">
        <v>16.018999999999998</v>
      </c>
      <c r="F124" s="11">
        <v>0</v>
      </c>
      <c r="G124" s="11">
        <v>0.11</v>
      </c>
      <c r="H124" s="11">
        <v>3.5000000000000003E-2</v>
      </c>
      <c r="I124" s="11">
        <v>0</v>
      </c>
      <c r="J124" s="11">
        <v>0.11700000000000001</v>
      </c>
      <c r="L124" s="8">
        <f t="shared" si="1"/>
        <v>5.2545714285714267</v>
      </c>
    </row>
    <row r="125" spans="1:12" x14ac:dyDescent="0.35">
      <c r="A125" s="9">
        <v>122</v>
      </c>
      <c r="B125" s="6" t="s">
        <v>340</v>
      </c>
      <c r="C125" s="6" t="s">
        <v>341</v>
      </c>
      <c r="D125" s="11">
        <v>29.815000000000001</v>
      </c>
      <c r="E125" s="11">
        <v>38.703000000000003</v>
      </c>
      <c r="F125" s="11">
        <v>0.152</v>
      </c>
      <c r="G125" s="11">
        <v>6.6000000000000003E-2</v>
      </c>
      <c r="H125" s="11">
        <v>8.1000000000000003E-2</v>
      </c>
      <c r="I125" s="11">
        <v>0.10199999999999999</v>
      </c>
      <c r="J125" s="11">
        <v>9.1999999999999998E-2</v>
      </c>
      <c r="L125" s="8">
        <f t="shared" si="1"/>
        <v>9.8587142857142869</v>
      </c>
    </row>
    <row r="126" spans="1:12" x14ac:dyDescent="0.35">
      <c r="A126" s="9">
        <v>123</v>
      </c>
      <c r="B126" s="6" t="s">
        <v>342</v>
      </c>
      <c r="C126" s="6" t="s">
        <v>343</v>
      </c>
      <c r="D126" s="11">
        <v>23.920999999999999</v>
      </c>
      <c r="E126" s="11">
        <v>30.879000000000001</v>
      </c>
      <c r="F126" s="11">
        <v>0.13500000000000001</v>
      </c>
      <c r="G126" s="11">
        <v>1.4E-2</v>
      </c>
      <c r="H126" s="11">
        <v>0</v>
      </c>
      <c r="I126" s="11">
        <v>0</v>
      </c>
      <c r="J126" s="11">
        <v>0</v>
      </c>
      <c r="L126" s="8">
        <f t="shared" si="1"/>
        <v>7.8498571428571422</v>
      </c>
    </row>
    <row r="127" spans="1:12" x14ac:dyDescent="0.35">
      <c r="A127" s="9">
        <v>124</v>
      </c>
      <c r="B127" s="6" t="s">
        <v>344</v>
      </c>
      <c r="C127" s="6" t="s">
        <v>345</v>
      </c>
      <c r="D127" s="11">
        <v>146.30199999999999</v>
      </c>
      <c r="E127" s="11">
        <v>46.741999999999997</v>
      </c>
      <c r="F127" s="11">
        <v>0</v>
      </c>
      <c r="G127" s="11">
        <v>5.5E-2</v>
      </c>
      <c r="H127" s="11">
        <v>0.14000000000000001</v>
      </c>
      <c r="I127" s="11">
        <v>0</v>
      </c>
      <c r="J127" s="11">
        <v>0</v>
      </c>
      <c r="L127" s="8">
        <f t="shared" si="1"/>
        <v>27.605571428571427</v>
      </c>
    </row>
    <row r="128" spans="1:12" x14ac:dyDescent="0.35">
      <c r="A128" s="9">
        <v>125</v>
      </c>
      <c r="B128" s="6" t="s">
        <v>346</v>
      </c>
      <c r="C128" s="6" t="s">
        <v>347</v>
      </c>
      <c r="D128" s="11">
        <v>75.796999999999997</v>
      </c>
      <c r="E128" s="11">
        <v>17.033000000000001</v>
      </c>
      <c r="F128" s="11">
        <v>350.59399999999999</v>
      </c>
      <c r="G128" s="11">
        <v>259.70800000000003</v>
      </c>
      <c r="H128" s="11">
        <v>18.050999999999998</v>
      </c>
      <c r="I128" s="11">
        <v>114.206</v>
      </c>
      <c r="J128" s="11">
        <v>184.39699999999999</v>
      </c>
      <c r="L128" s="8">
        <f t="shared" si="1"/>
        <v>145.6837142857143</v>
      </c>
    </row>
    <row r="129" spans="1:12" x14ac:dyDescent="0.35">
      <c r="A129" s="9">
        <v>126</v>
      </c>
      <c r="B129" s="6" t="s">
        <v>348</v>
      </c>
      <c r="C129" s="6" t="s">
        <v>349</v>
      </c>
      <c r="D129" s="11">
        <v>2.2400000000000002</v>
      </c>
      <c r="E129" s="11">
        <v>367.30900000000003</v>
      </c>
      <c r="F129" s="11">
        <v>2.996</v>
      </c>
      <c r="G129" s="11">
        <v>3.9430000000000001</v>
      </c>
      <c r="H129" s="11">
        <v>1.536</v>
      </c>
      <c r="I129" s="11">
        <v>3.3660000000000001</v>
      </c>
      <c r="J129" s="11">
        <v>0.33300000000000002</v>
      </c>
      <c r="L129" s="8">
        <f t="shared" si="1"/>
        <v>54.531857142857142</v>
      </c>
    </row>
    <row r="130" spans="1:12" x14ac:dyDescent="0.35">
      <c r="A130" s="9">
        <v>127</v>
      </c>
      <c r="B130" s="6" t="s">
        <v>350</v>
      </c>
      <c r="C130" s="6" t="s">
        <v>351</v>
      </c>
      <c r="D130" s="11">
        <v>28.452000000000002</v>
      </c>
      <c r="E130" s="11">
        <v>109.795</v>
      </c>
      <c r="F130" s="11">
        <v>0.40600000000000003</v>
      </c>
      <c r="G130" s="11">
        <v>0.27</v>
      </c>
      <c r="H130" s="11">
        <v>0.40600000000000003</v>
      </c>
      <c r="I130" s="11">
        <v>2.7789999999999999</v>
      </c>
      <c r="J130" s="11">
        <v>4.99</v>
      </c>
      <c r="L130" s="8">
        <f t="shared" si="1"/>
        <v>21.014000000000006</v>
      </c>
    </row>
    <row r="131" spans="1:12" x14ac:dyDescent="0.35">
      <c r="A131" s="9">
        <v>128</v>
      </c>
      <c r="B131" s="6" t="s">
        <v>352</v>
      </c>
      <c r="C131" s="6" t="s">
        <v>353</v>
      </c>
      <c r="D131" s="11">
        <v>54.823999999999998</v>
      </c>
      <c r="E131" s="11">
        <v>44.356999999999999</v>
      </c>
      <c r="F131" s="11">
        <v>0.20300000000000001</v>
      </c>
      <c r="G131" s="11">
        <v>0.10299999999999999</v>
      </c>
      <c r="H131" s="11">
        <v>0</v>
      </c>
      <c r="I131" s="11">
        <v>0</v>
      </c>
      <c r="J131" s="11">
        <v>0</v>
      </c>
      <c r="L131" s="8">
        <f t="shared" si="1"/>
        <v>14.212428571428571</v>
      </c>
    </row>
    <row r="132" spans="1:12" x14ac:dyDescent="0.35">
      <c r="A132" s="9">
        <v>129</v>
      </c>
      <c r="B132" s="6" t="s">
        <v>354</v>
      </c>
      <c r="C132" s="6" t="s">
        <v>355</v>
      </c>
      <c r="D132" s="11">
        <v>2.1349999999999998</v>
      </c>
      <c r="E132" s="11">
        <v>379.58600000000001</v>
      </c>
      <c r="F132" s="11">
        <v>4.1120000000000001</v>
      </c>
      <c r="G132" s="11">
        <v>3.9340000000000002</v>
      </c>
      <c r="H132" s="11">
        <v>1.536</v>
      </c>
      <c r="I132" s="11">
        <v>3.4</v>
      </c>
      <c r="J132" s="11">
        <v>0.33300000000000002</v>
      </c>
      <c r="L132" s="8">
        <f t="shared" si="1"/>
        <v>56.433714285714295</v>
      </c>
    </row>
    <row r="133" spans="1:12" x14ac:dyDescent="0.35">
      <c r="A133" s="9">
        <v>130</v>
      </c>
      <c r="B133" s="6" t="s">
        <v>356</v>
      </c>
      <c r="C133" s="6" t="s">
        <v>357</v>
      </c>
      <c r="D133" s="11">
        <v>516.14599999999996</v>
      </c>
      <c r="E133" s="11">
        <v>556.19399999999996</v>
      </c>
      <c r="F133" s="11">
        <v>140.76300000000001</v>
      </c>
      <c r="G133" s="11">
        <v>235.64699999999999</v>
      </c>
      <c r="H133" s="11">
        <v>630.46699999999998</v>
      </c>
      <c r="I133" s="11">
        <v>1129.6099999999999</v>
      </c>
      <c r="J133" s="11">
        <v>1737.1130000000001</v>
      </c>
      <c r="L133" s="8">
        <f t="shared" ref="L133:L145" si="2">AVERAGE(D133:J133)</f>
        <v>706.56285714285707</v>
      </c>
    </row>
    <row r="134" spans="1:12" x14ac:dyDescent="0.35">
      <c r="A134" s="9">
        <v>131</v>
      </c>
      <c r="B134" s="6" t="s">
        <v>358</v>
      </c>
      <c r="C134" s="6" t="s">
        <v>359</v>
      </c>
      <c r="D134" s="11">
        <v>0.185</v>
      </c>
      <c r="E134" s="11">
        <v>21.116</v>
      </c>
      <c r="F134" s="11">
        <v>0</v>
      </c>
      <c r="G134" s="11">
        <v>5.5E-2</v>
      </c>
      <c r="H134" s="11">
        <v>0</v>
      </c>
      <c r="I134" s="11">
        <v>0</v>
      </c>
      <c r="J134" s="11">
        <v>0</v>
      </c>
      <c r="L134" s="8">
        <f t="shared" si="2"/>
        <v>3.0508571428571427</v>
      </c>
    </row>
    <row r="135" spans="1:12" x14ac:dyDescent="0.35">
      <c r="A135" s="9">
        <v>132</v>
      </c>
      <c r="B135" s="6" t="s">
        <v>360</v>
      </c>
      <c r="C135" s="6" t="s">
        <v>361</v>
      </c>
      <c r="D135" s="11">
        <v>241.279</v>
      </c>
      <c r="E135" s="11">
        <v>4.4939999999999998</v>
      </c>
      <c r="F135" s="11">
        <v>0</v>
      </c>
      <c r="G135" s="11">
        <v>5.5E-2</v>
      </c>
      <c r="H135" s="11">
        <v>0</v>
      </c>
      <c r="I135" s="11">
        <v>9.1999999999999998E-2</v>
      </c>
      <c r="J135" s="11">
        <v>0</v>
      </c>
      <c r="L135" s="8">
        <f t="shared" si="2"/>
        <v>35.131428571428572</v>
      </c>
    </row>
    <row r="136" spans="1:12" x14ac:dyDescent="0.35">
      <c r="A136" s="9">
        <v>133</v>
      </c>
      <c r="B136" s="6" t="s">
        <v>362</v>
      </c>
      <c r="C136" s="6" t="s">
        <v>363</v>
      </c>
      <c r="D136" s="11">
        <v>0.185</v>
      </c>
      <c r="E136" s="11">
        <v>5.9459999999999997</v>
      </c>
      <c r="F136" s="11">
        <v>46.283000000000001</v>
      </c>
      <c r="G136" s="11">
        <v>196.61699999999999</v>
      </c>
      <c r="H136" s="11">
        <v>43.337000000000003</v>
      </c>
      <c r="I136" s="11">
        <v>12.994999999999999</v>
      </c>
      <c r="J136" s="11">
        <v>8.9380000000000006</v>
      </c>
      <c r="L136" s="8">
        <f t="shared" si="2"/>
        <v>44.900142857142853</v>
      </c>
    </row>
    <row r="137" spans="1:12" x14ac:dyDescent="0.35">
      <c r="A137" s="9">
        <v>134</v>
      </c>
      <c r="B137" s="6" t="s">
        <v>364</v>
      </c>
      <c r="C137" s="6" t="s">
        <v>365</v>
      </c>
      <c r="D137" s="11">
        <v>0</v>
      </c>
      <c r="E137" s="11">
        <v>5.5220000000000002</v>
      </c>
      <c r="F137" s="11">
        <v>30.45</v>
      </c>
      <c r="G137" s="11">
        <v>137.22300000000001</v>
      </c>
      <c r="H137" s="11">
        <v>45.612000000000002</v>
      </c>
      <c r="I137" s="11">
        <v>16.265999999999998</v>
      </c>
      <c r="J137" s="11">
        <v>8.4120000000000008</v>
      </c>
      <c r="L137" s="8">
        <f t="shared" si="2"/>
        <v>34.783571428571427</v>
      </c>
    </row>
    <row r="138" spans="1:12" x14ac:dyDescent="0.35">
      <c r="A138" s="9">
        <v>135</v>
      </c>
      <c r="B138" s="6" t="s">
        <v>366</v>
      </c>
      <c r="C138" s="6" t="s">
        <v>367</v>
      </c>
      <c r="D138" s="11">
        <v>0</v>
      </c>
      <c r="E138" s="11">
        <v>0.36399999999999999</v>
      </c>
      <c r="F138" s="11">
        <v>13.398</v>
      </c>
      <c r="G138" s="11">
        <v>11.638999999999999</v>
      </c>
      <c r="H138" s="11">
        <v>3.367</v>
      </c>
      <c r="I138" s="11">
        <v>4.984</v>
      </c>
      <c r="J138" s="11">
        <v>2.8039999999999998</v>
      </c>
      <c r="L138" s="8">
        <f t="shared" si="2"/>
        <v>5.2222857142857153</v>
      </c>
    </row>
    <row r="139" spans="1:12" x14ac:dyDescent="0.35">
      <c r="A139" s="9">
        <v>136</v>
      </c>
      <c r="B139" s="6" t="s">
        <v>368</v>
      </c>
      <c r="C139" s="6" t="s">
        <v>369</v>
      </c>
      <c r="D139" s="11">
        <v>178.82300000000001</v>
      </c>
      <c r="E139" s="11">
        <v>76.905000000000001</v>
      </c>
      <c r="F139" s="11">
        <v>0.50700000000000001</v>
      </c>
      <c r="G139" s="11">
        <v>0.23200000000000001</v>
      </c>
      <c r="H139" s="11">
        <v>0.46100000000000002</v>
      </c>
      <c r="I139" s="11">
        <v>0.14899999999999999</v>
      </c>
      <c r="J139" s="11">
        <v>0.33300000000000002</v>
      </c>
      <c r="L139" s="8">
        <f t="shared" si="2"/>
        <v>36.772857142857156</v>
      </c>
    </row>
    <row r="140" spans="1:12" x14ac:dyDescent="0.35">
      <c r="A140" s="9">
        <v>137</v>
      </c>
      <c r="B140" s="6" t="s">
        <v>370</v>
      </c>
      <c r="C140" s="6" t="s">
        <v>371</v>
      </c>
      <c r="D140" s="11">
        <v>85.629000000000005</v>
      </c>
      <c r="E140" s="11">
        <v>13.981</v>
      </c>
      <c r="F140" s="11">
        <v>0.57999999999999996</v>
      </c>
      <c r="G140" s="11">
        <v>0.59099999999999997</v>
      </c>
      <c r="H140" s="11">
        <v>0.71699999999999997</v>
      </c>
      <c r="I140" s="11">
        <v>0.32900000000000001</v>
      </c>
      <c r="J140" s="11">
        <v>0</v>
      </c>
      <c r="L140" s="8">
        <f t="shared" si="2"/>
        <v>14.546714285714284</v>
      </c>
    </row>
    <row r="141" spans="1:12" x14ac:dyDescent="0.35">
      <c r="A141" s="9">
        <v>138</v>
      </c>
      <c r="B141" s="6" t="s">
        <v>372</v>
      </c>
      <c r="C141" s="6" t="s">
        <v>373</v>
      </c>
      <c r="D141" s="11">
        <v>103.992</v>
      </c>
      <c r="E141" s="11">
        <v>55.805</v>
      </c>
      <c r="F141" s="11">
        <v>2.0640000000000001</v>
      </c>
      <c r="G141" s="11">
        <v>0.59</v>
      </c>
      <c r="H141" s="11">
        <v>381.02600000000001</v>
      </c>
      <c r="I141" s="11">
        <v>0.83499999999999996</v>
      </c>
      <c r="J141" s="11">
        <v>1.6619999999999999</v>
      </c>
      <c r="L141" s="8">
        <f t="shared" si="2"/>
        <v>77.996285714285719</v>
      </c>
    </row>
    <row r="142" spans="1:12" x14ac:dyDescent="0.35">
      <c r="A142" s="9">
        <v>139</v>
      </c>
      <c r="B142" s="6" t="s">
        <v>374</v>
      </c>
      <c r="C142" s="6" t="s">
        <v>375</v>
      </c>
      <c r="D142" s="11">
        <v>640.29999999999995</v>
      </c>
      <c r="E142" s="11">
        <v>264.46199999999999</v>
      </c>
      <c r="F142" s="11">
        <v>3.6539999999999999</v>
      </c>
      <c r="G142" s="11">
        <v>0.55200000000000005</v>
      </c>
      <c r="H142" s="11">
        <v>0.17499999999999999</v>
      </c>
      <c r="I142" s="11">
        <v>0.502</v>
      </c>
      <c r="J142" s="11">
        <v>5.4429999999999996</v>
      </c>
      <c r="L142" s="8">
        <f t="shared" si="2"/>
        <v>130.72685714285711</v>
      </c>
    </row>
    <row r="143" spans="1:12" x14ac:dyDescent="0.35">
      <c r="A143" s="9">
        <v>140</v>
      </c>
      <c r="B143" s="6" t="s">
        <v>376</v>
      </c>
      <c r="C143" s="6" t="s">
        <v>377</v>
      </c>
      <c r="D143" s="11">
        <v>131.99299999999999</v>
      </c>
      <c r="E143" s="11">
        <v>89.46</v>
      </c>
      <c r="F143" s="11">
        <v>0</v>
      </c>
      <c r="G143" s="11">
        <v>5.2999999999999999E-2</v>
      </c>
      <c r="H143" s="11">
        <v>3.7999999999999999E-2</v>
      </c>
      <c r="I143" s="11">
        <v>3.4000000000000002E-2</v>
      </c>
      <c r="J143" s="11">
        <v>0</v>
      </c>
      <c r="L143" s="8">
        <f t="shared" si="2"/>
        <v>31.653999999999996</v>
      </c>
    </row>
    <row r="144" spans="1:12" x14ac:dyDescent="0.35">
      <c r="A144" s="9">
        <v>141</v>
      </c>
      <c r="B144" s="6" t="s">
        <v>378</v>
      </c>
      <c r="C144" s="6" t="s">
        <v>379</v>
      </c>
      <c r="D144" s="11">
        <v>20.175999999999998</v>
      </c>
      <c r="E144" s="11">
        <v>66.680000000000007</v>
      </c>
      <c r="F144" s="11">
        <v>0.24399999999999999</v>
      </c>
      <c r="G144" s="11">
        <v>0</v>
      </c>
      <c r="H144" s="11">
        <v>1.4610000000000001</v>
      </c>
      <c r="I144" s="11">
        <v>0.52300000000000002</v>
      </c>
      <c r="J144" s="11">
        <v>0.34200000000000003</v>
      </c>
      <c r="L144" s="8">
        <f t="shared" si="2"/>
        <v>12.775142857142857</v>
      </c>
    </row>
    <row r="145" spans="1:12" x14ac:dyDescent="0.35">
      <c r="A145" s="9">
        <v>142</v>
      </c>
      <c r="B145" s="6" t="s">
        <v>380</v>
      </c>
      <c r="C145" s="6" t="s">
        <v>381</v>
      </c>
      <c r="D145" s="11">
        <v>39.201999999999998</v>
      </c>
      <c r="E145" s="11">
        <v>30.702999999999999</v>
      </c>
      <c r="F145" s="11">
        <v>174.172</v>
      </c>
      <c r="G145" s="11">
        <v>60.695999999999998</v>
      </c>
      <c r="H145" s="11">
        <v>111.262</v>
      </c>
      <c r="I145" s="11">
        <v>16.132999999999999</v>
      </c>
      <c r="J145" s="11">
        <v>71.503</v>
      </c>
      <c r="L145" s="8">
        <f t="shared" si="2"/>
        <v>71.953000000000003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TableS2_AnGam_MetaTable</vt:lpstr>
      <vt:lpstr>TableS2_AnGam_Intergenic_piRCL</vt:lpstr>
      <vt:lpstr>TableS2_AnGam_Genic_piRCL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nlau</cp:lastModifiedBy>
  <dcterms:created xsi:type="dcterms:W3CDTF">2019-02-11T17:47:51Z</dcterms:created>
  <dcterms:modified xsi:type="dcterms:W3CDTF">2020-12-18T02:24:04Z</dcterms:modified>
</cp:coreProperties>
</file>