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07"/>
  <workbookPr date1904="1" showInkAnnotation="0" autoCompressPictures="0"/>
  <xr:revisionPtr revIDLastSave="0" documentId="11_2FE42474247E0AC98EBE6F198C5E4B3E180E6CBB" xr6:coauthVersionLast="45" xr6:coauthVersionMax="45" xr10:uidLastSave="{00000000-0000-0000-0000-000000000000}"/>
  <bookViews>
    <workbookView xWindow="0" yWindow="0" windowWidth="25600" windowHeight="16060" tabRatio="500" xr2:uid="{00000000-000D-0000-FFFF-FFFF00000000}"/>
  </bookViews>
  <sheets>
    <sheet name="README" sheetId="3" r:id="rId1"/>
    <sheet name="Yeast" sheetId="1" r:id="rId2"/>
    <sheet name="Human" sheetId="2" r:id="rId3"/>
  </sheets>
  <calcPr calcId="191028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9" i="2" l="1"/>
  <c r="C9" i="2"/>
  <c r="B9" i="2"/>
  <c r="C9" i="1"/>
  <c r="D9" i="1"/>
  <c r="E9" i="1"/>
  <c r="F9" i="1"/>
  <c r="G9" i="1"/>
  <c r="H9" i="1"/>
  <c r="I9" i="1"/>
  <c r="J9" i="1"/>
  <c r="K9" i="1"/>
  <c r="L9" i="1"/>
  <c r="M9" i="1"/>
  <c r="B9" i="1"/>
  <c r="B20" i="2"/>
  <c r="D20" i="2"/>
  <c r="C20" i="2"/>
  <c r="C20" i="1"/>
  <c r="D20" i="1"/>
  <c r="E20" i="1"/>
  <c r="F20" i="1"/>
  <c r="G20" i="1"/>
  <c r="H20" i="1"/>
  <c r="I20" i="1"/>
  <c r="J20" i="1"/>
  <c r="K20" i="1"/>
  <c r="L20" i="1"/>
  <c r="M20" i="1"/>
  <c r="B20" i="1"/>
  <c r="C17" i="2"/>
  <c r="D17" i="2"/>
  <c r="B17" i="2"/>
  <c r="C17" i="1"/>
  <c r="D17" i="1"/>
  <c r="E17" i="1"/>
  <c r="F17" i="1"/>
  <c r="G17" i="1"/>
  <c r="H17" i="1"/>
  <c r="I17" i="1"/>
  <c r="J17" i="1"/>
  <c r="K17" i="1"/>
  <c r="L17" i="1"/>
  <c r="M17" i="1"/>
  <c r="B17" i="1"/>
</calcChain>
</file>

<file path=xl/sharedStrings.xml><?xml version="1.0" encoding="utf-8"?>
<sst xmlns="http://schemas.openxmlformats.org/spreadsheetml/2006/main" count="90" uniqueCount="58">
  <si>
    <t>Policastro et al</t>
  </si>
  <si>
    <t>Supplemental Table S1</t>
  </si>
  <si>
    <t>Tab</t>
  </si>
  <si>
    <t>Description</t>
  </si>
  <si>
    <t>Yeast</t>
  </si>
  <si>
    <t>Processing and alignment statistics for yeast STRIPE-seq samples</t>
  </si>
  <si>
    <t>Human</t>
  </si>
  <si>
    <t>Processing and alignment statistics for human STRIPE-seq samples</t>
  </si>
  <si>
    <t>Processing step        /      Sample:</t>
  </si>
  <si>
    <t>50 ng input, rep. 1</t>
  </si>
  <si>
    <t>50 ng input, rep. 2</t>
  </si>
  <si>
    <t>50 ng input, rep. 3</t>
  </si>
  <si>
    <t>100 ng input, rep. 1</t>
  </si>
  <si>
    <t>100 ng input, rep. 2</t>
  </si>
  <si>
    <t>100 ng input, rep. 3</t>
  </si>
  <si>
    <t>250 ng input, rep. 1</t>
  </si>
  <si>
    <t>250 ng input, rep. 2</t>
  </si>
  <si>
    <t>250 ng input, rep. 3</t>
  </si>
  <si>
    <t>Diamide, 100 ng input, rep. 1</t>
  </si>
  <si>
    <t>Diamide, 100 ng input, rep. 2</t>
  </si>
  <si>
    <t>Diamide, 100 ng input, rep. 3</t>
  </si>
  <si>
    <t>NCBI SRA accession</t>
  </si>
  <si>
    <t>SRR10759416</t>
  </si>
  <si>
    <t>SRR10759417</t>
  </si>
  <si>
    <t>SRR10759418</t>
  </si>
  <si>
    <t>SRR10759419</t>
  </si>
  <si>
    <t>SRR10759420</t>
  </si>
  <si>
    <t>SRR10759421</t>
  </si>
  <si>
    <t>SRR10759422</t>
  </si>
  <si>
    <t>SRR10759423</t>
  </si>
  <si>
    <t>SRR10759424</t>
  </si>
  <si>
    <t>SRR10759425</t>
  </si>
  <si>
    <t>SRR10759426</t>
  </si>
  <si>
    <t>SRR10759427</t>
  </si>
  <si>
    <t>Initial number of reads</t>
  </si>
  <si>
    <t>After quality control</t>
  </si>
  <si>
    <t>Percent retained</t>
  </si>
  <si>
    <t>Total size (Mb)</t>
  </si>
  <si>
    <t>After rRNA removal</t>
  </si>
  <si>
    <t>Percent rRNA contamination</t>
  </si>
  <si>
    <t>After removal of artifacts</t>
  </si>
  <si>
    <t>Number of accepted reads</t>
  </si>
  <si>
    <t>Number of recovered reads</t>
  </si>
  <si>
    <t>Final count</t>
  </si>
  <si>
    <t>Uniquely mapped reads</t>
  </si>
  <si>
    <t>Percent uniquely mapped</t>
  </si>
  <si>
    <t>Reads mapping to multiple loci</t>
  </si>
  <si>
    <t>Read pairs after removal of duplicates</t>
  </si>
  <si>
    <t>Percent unique reads retained</t>
  </si>
  <si>
    <t>Rejected read pairs</t>
  </si>
  <si>
    <t xml:space="preserve">  Read pairs too soft</t>
  </si>
  <si>
    <t xml:space="preserve">  Read pairs with long gaps</t>
  </si>
  <si>
    <t xml:space="preserve">  Read pairs with long TLEN</t>
  </si>
  <si>
    <t>Accepted read pairs</t>
  </si>
  <si>
    <t>Yield relative to input</t>
  </si>
  <si>
    <t>SRR10759428</t>
  </si>
  <si>
    <t>SRR10759429</t>
  </si>
  <si>
    <t>SRR10759430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</si>
</sst>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129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charset val="129"/>
      <scheme val="minor"/>
    </font>
    <font>
      <u/>
      <sz val="12"/>
      <color theme="11"/>
      <name val="Calibri"/>
      <family val="2"/>
      <charset val="129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0">
    <xf numFmtId="0" fontId="0" fillId="0" borderId="0"/>
    <xf numFmtId="9" fontId="2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8">
    <xf numFmtId="0" fontId="0" fillId="0" borderId="0" xfId="0"/>
    <xf numFmtId="10" fontId="0" fillId="0" borderId="0" xfId="0" applyNumberFormat="1"/>
    <xf numFmtId="0" fontId="3" fillId="0" borderId="0" xfId="0" applyFont="1"/>
    <xf numFmtId="10" fontId="0" fillId="0" borderId="0" xfId="1" applyNumberFormat="1" applyFont="1"/>
    <xf numFmtId="10" fontId="1" fillId="0" borderId="0" xfId="1" applyNumberFormat="1" applyFont="1"/>
    <xf numFmtId="0" fontId="1" fillId="0" borderId="0" xfId="0" applyFont="1"/>
    <xf numFmtId="0" fontId="1" fillId="0" borderId="0" xfId="0" applyFont="1" applyAlignment="1">
      <alignment horizontal="right"/>
    </xf>
    <xf numFmtId="0" fontId="0" fillId="0" borderId="0" xfId="0" applyFont="1"/>
  </cellXfs>
  <cellStyles count="10">
    <cellStyle name="Followed Hyperlink" xfId="7" builtinId="9" hidden="1"/>
    <cellStyle name="Followed Hyperlink" xfId="9" builtinId="9" hidden="1"/>
    <cellStyle name="Followed Hyperlink" xfId="5" builtinId="9" hidden="1"/>
    <cellStyle name="Followed Hyperlink" xfId="3" builtinId="9" hidden="1"/>
    <cellStyle name="Hyperlink" xfId="6" builtinId="8" hidden="1"/>
    <cellStyle name="Hyperlink" xfId="8" builtinId="8" hidden="1"/>
    <cellStyle name="Hyperlink" xfId="4" builtinId="8" hidden="1"/>
    <cellStyle name="Hyperlink" xfId="2" builtinId="8" hidden="1"/>
    <cellStyle name="Normal" xfId="0" builtinId="0"/>
    <cellStyle name="Percent" xfId="1" builtin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6"/>
  <sheetViews>
    <sheetView tabSelected="1" zoomScale="125" zoomScaleNormal="125" zoomScalePageLayoutView="125" workbookViewId="0"/>
  </sheetViews>
  <sheetFormatPr defaultColWidth="11" defaultRowHeight="15"/>
  <cols>
    <col min="1" max="1" width="20.125" bestFit="1" customWidth="1"/>
    <col min="2" max="2" width="55" bestFit="1" customWidth="1"/>
  </cols>
  <sheetData>
    <row r="1" spans="1:2">
      <c r="A1" s="2" t="s">
        <v>0</v>
      </c>
    </row>
    <row r="2" spans="1:2">
      <c r="A2" s="2" t="s">
        <v>1</v>
      </c>
    </row>
    <row r="4" spans="1:2">
      <c r="A4" s="2" t="s">
        <v>2</v>
      </c>
      <c r="B4" s="2" t="s">
        <v>3</v>
      </c>
    </row>
    <row r="5" spans="1:2">
      <c r="A5" s="7" t="s">
        <v>4</v>
      </c>
      <c r="B5" t="s">
        <v>5</v>
      </c>
    </row>
    <row r="6" spans="1:2">
      <c r="A6" s="7" t="s">
        <v>6</v>
      </c>
      <c r="B6" t="s">
        <v>7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26"/>
  <sheetViews>
    <sheetView zoomScale="125" zoomScaleNormal="125" zoomScalePageLayoutView="125" workbookViewId="0"/>
  </sheetViews>
  <sheetFormatPr defaultColWidth="11" defaultRowHeight="15"/>
  <cols>
    <col min="1" max="1" width="32.125" bestFit="1" customWidth="1"/>
    <col min="2" max="4" width="20" bestFit="1" customWidth="1"/>
    <col min="5" max="10" width="21" bestFit="1" customWidth="1"/>
    <col min="11" max="13" width="25" bestFit="1" customWidth="1"/>
  </cols>
  <sheetData>
    <row r="1" spans="1:13">
      <c r="A1" s="2" t="s">
        <v>8</v>
      </c>
      <c r="B1" s="2" t="s">
        <v>9</v>
      </c>
      <c r="C1" s="2" t="s">
        <v>10</v>
      </c>
      <c r="D1" s="2" t="s">
        <v>11</v>
      </c>
      <c r="E1" s="2" t="s">
        <v>12</v>
      </c>
      <c r="F1" s="2" t="s">
        <v>13</v>
      </c>
      <c r="G1" s="2" t="s">
        <v>14</v>
      </c>
      <c r="H1" s="2" t="s">
        <v>15</v>
      </c>
      <c r="I1" s="2" t="s">
        <v>16</v>
      </c>
      <c r="J1" s="2" t="s">
        <v>17</v>
      </c>
      <c r="K1" s="2" t="s">
        <v>18</v>
      </c>
      <c r="L1" s="2" t="s">
        <v>19</v>
      </c>
      <c r="M1" s="2" t="s">
        <v>20</v>
      </c>
    </row>
    <row r="2" spans="1:13" s="5" customFormat="1">
      <c r="A2" s="5" t="s">
        <v>21</v>
      </c>
      <c r="B2" s="6" t="s">
        <v>22</v>
      </c>
      <c r="C2" s="6" t="s">
        <v>23</v>
      </c>
      <c r="D2" s="6" t="s">
        <v>24</v>
      </c>
      <c r="E2" s="6" t="s">
        <v>25</v>
      </c>
      <c r="F2" s="6" t="s">
        <v>26</v>
      </c>
      <c r="G2" s="6" t="s">
        <v>27</v>
      </c>
      <c r="H2" s="6" t="s">
        <v>28</v>
      </c>
      <c r="I2" s="6" t="s">
        <v>29</v>
      </c>
      <c r="J2" s="6" t="s">
        <v>30</v>
      </c>
      <c r="K2" s="6" t="s">
        <v>31</v>
      </c>
      <c r="L2" s="6" t="s">
        <v>32</v>
      </c>
      <c r="M2" s="6" t="s">
        <v>33</v>
      </c>
    </row>
    <row r="3" spans="1:13">
      <c r="A3" t="s">
        <v>34</v>
      </c>
      <c r="B3">
        <v>6613647</v>
      </c>
      <c r="C3">
        <v>6186384</v>
      </c>
      <c r="D3">
        <v>4516444</v>
      </c>
      <c r="E3">
        <v>5465843</v>
      </c>
      <c r="F3">
        <v>5343591</v>
      </c>
      <c r="G3">
        <v>6689732</v>
      </c>
      <c r="H3">
        <v>7315375</v>
      </c>
      <c r="I3">
        <v>6241791</v>
      </c>
      <c r="J3">
        <v>6022980</v>
      </c>
      <c r="K3">
        <v>7477079</v>
      </c>
      <c r="L3">
        <v>7146275</v>
      </c>
      <c r="M3">
        <v>7456248</v>
      </c>
    </row>
    <row r="4" spans="1:13">
      <c r="A4" t="s">
        <v>35</v>
      </c>
      <c r="B4">
        <v>6457043</v>
      </c>
      <c r="C4">
        <v>6065586</v>
      </c>
      <c r="D4">
        <v>4369613</v>
      </c>
      <c r="E4">
        <v>5401592</v>
      </c>
      <c r="F4">
        <v>5289836</v>
      </c>
      <c r="G4">
        <v>6563186</v>
      </c>
      <c r="H4">
        <v>7210706</v>
      </c>
      <c r="I4">
        <v>6131990</v>
      </c>
      <c r="J4">
        <v>5967069</v>
      </c>
      <c r="K4">
        <v>7366980</v>
      </c>
      <c r="L4">
        <v>7032770</v>
      </c>
      <c r="M4">
        <v>7356546</v>
      </c>
    </row>
    <row r="5" spans="1:13">
      <c r="A5" t="s">
        <v>36</v>
      </c>
      <c r="B5" s="1">
        <v>0.97629999999999995</v>
      </c>
      <c r="C5" s="1">
        <v>0.98050000000000004</v>
      </c>
      <c r="D5" s="1">
        <v>0.96750000000000003</v>
      </c>
      <c r="E5" s="1">
        <v>0.98819999999999997</v>
      </c>
      <c r="F5" s="1">
        <v>0.9899</v>
      </c>
      <c r="G5" s="1">
        <v>0.98109999999999997</v>
      </c>
      <c r="H5" s="1">
        <v>0.98570000000000002</v>
      </c>
      <c r="I5" s="1">
        <v>0.98240000000000005</v>
      </c>
      <c r="J5" s="1">
        <v>0.99070000000000003</v>
      </c>
      <c r="K5" s="1">
        <v>0.98529999999999995</v>
      </c>
      <c r="L5" s="1">
        <v>0.98409999999999997</v>
      </c>
      <c r="M5" s="1">
        <v>0.98660000000000003</v>
      </c>
    </row>
    <row r="6" spans="1:13">
      <c r="A6" t="s">
        <v>37</v>
      </c>
      <c r="B6">
        <v>1058.18</v>
      </c>
      <c r="C6">
        <v>989.82100000000003</v>
      </c>
      <c r="D6">
        <v>722.63099999999997</v>
      </c>
      <c r="E6">
        <v>874.53499999999997</v>
      </c>
      <c r="F6">
        <v>854.97500000000002</v>
      </c>
      <c r="G6">
        <v>1070.3599999999999</v>
      </c>
      <c r="H6">
        <v>1170.46</v>
      </c>
      <c r="I6">
        <v>998.68700000000001</v>
      </c>
      <c r="J6">
        <v>963.67700000000002</v>
      </c>
      <c r="K6">
        <v>1196.33</v>
      </c>
      <c r="L6">
        <v>1143.4000000000001</v>
      </c>
      <c r="M6">
        <v>1193</v>
      </c>
    </row>
    <row r="7" spans="1:13">
      <c r="A7" t="s">
        <v>38</v>
      </c>
      <c r="B7">
        <v>4324410</v>
      </c>
      <c r="C7">
        <v>4306753</v>
      </c>
      <c r="D7">
        <v>3051812</v>
      </c>
      <c r="E7">
        <v>2915289</v>
      </c>
      <c r="F7">
        <v>2661902</v>
      </c>
      <c r="G7">
        <v>3648459</v>
      </c>
      <c r="H7">
        <v>3474853</v>
      </c>
      <c r="I7">
        <v>2762526</v>
      </c>
      <c r="J7">
        <v>2431815</v>
      </c>
      <c r="K7">
        <v>3456538</v>
      </c>
      <c r="L7">
        <v>3498465</v>
      </c>
      <c r="M7">
        <v>2079118</v>
      </c>
    </row>
    <row r="8" spans="1:13">
      <c r="A8" t="s">
        <v>36</v>
      </c>
      <c r="B8" s="1">
        <v>0.67</v>
      </c>
      <c r="C8" s="1">
        <v>0.71</v>
      </c>
      <c r="D8" s="1">
        <v>0.69799999999999995</v>
      </c>
      <c r="E8" s="1">
        <v>0.54</v>
      </c>
      <c r="F8" s="1">
        <v>0.503</v>
      </c>
      <c r="G8" s="1">
        <v>0.55600000000000005</v>
      </c>
      <c r="H8" s="1">
        <v>0.48199999999999998</v>
      </c>
      <c r="I8" s="1">
        <v>0.45100000000000001</v>
      </c>
      <c r="J8" s="1">
        <v>0.40799999999999997</v>
      </c>
      <c r="K8" s="1">
        <v>0.46899999999999997</v>
      </c>
      <c r="L8" s="1">
        <v>0.497</v>
      </c>
      <c r="M8" s="1">
        <v>0.28299999999999997</v>
      </c>
    </row>
    <row r="9" spans="1:13">
      <c r="A9" t="s">
        <v>39</v>
      </c>
      <c r="B9" s="1">
        <f>(B4-B7)/B4</f>
        <v>0.33028012977457327</v>
      </c>
      <c r="C9" s="1">
        <f t="shared" ref="C9:M9" si="0">(C4-C7)/C4</f>
        <v>0.28996918022430151</v>
      </c>
      <c r="D9" s="1">
        <f t="shared" si="0"/>
        <v>0.30158300059982429</v>
      </c>
      <c r="E9" s="1">
        <f t="shared" si="0"/>
        <v>0.46029078094013764</v>
      </c>
      <c r="F9" s="1">
        <f t="shared" si="0"/>
        <v>0.49678931445133651</v>
      </c>
      <c r="G9" s="1">
        <f t="shared" si="0"/>
        <v>0.44410245268075599</v>
      </c>
      <c r="H9" s="1">
        <f t="shared" si="0"/>
        <v>0.51809808914688793</v>
      </c>
      <c r="I9" s="1">
        <f t="shared" si="0"/>
        <v>0.5494894805764523</v>
      </c>
      <c r="J9" s="1">
        <f t="shared" si="0"/>
        <v>0.59246072066537192</v>
      </c>
      <c r="K9" s="1">
        <f t="shared" si="0"/>
        <v>0.53080665347265776</v>
      </c>
      <c r="L9" s="1">
        <f t="shared" si="0"/>
        <v>0.50254807138581237</v>
      </c>
      <c r="M9" s="1">
        <f t="shared" si="0"/>
        <v>0.7173785088817497</v>
      </c>
    </row>
    <row r="10" spans="1:13">
      <c r="A10" t="s">
        <v>40</v>
      </c>
      <c r="B10">
        <v>4222751</v>
      </c>
      <c r="C10">
        <v>4206115</v>
      </c>
      <c r="D10">
        <v>2976273</v>
      </c>
      <c r="E10">
        <v>2850664</v>
      </c>
      <c r="F10">
        <v>2601671</v>
      </c>
      <c r="G10">
        <v>3566636</v>
      </c>
      <c r="H10">
        <v>3396709</v>
      </c>
      <c r="I10">
        <v>2696720</v>
      </c>
      <c r="J10">
        <v>2381063</v>
      </c>
      <c r="K10">
        <v>3376707</v>
      </c>
      <c r="L10">
        <v>3416098</v>
      </c>
      <c r="M10">
        <v>2029867</v>
      </c>
    </row>
    <row r="11" spans="1:13">
      <c r="A11" t="s">
        <v>36</v>
      </c>
      <c r="B11" s="1">
        <v>0.97650000000000003</v>
      </c>
      <c r="C11" s="1">
        <v>0.97660000000000002</v>
      </c>
      <c r="D11" s="1">
        <v>0.97519999999999996</v>
      </c>
      <c r="E11" s="1">
        <v>0.9778</v>
      </c>
      <c r="F11" s="1">
        <v>0.97740000000000005</v>
      </c>
      <c r="G11" s="1">
        <v>0.97760000000000002</v>
      </c>
      <c r="H11" s="1">
        <v>0.97750000000000004</v>
      </c>
      <c r="I11" s="1">
        <v>0.97619999999999996</v>
      </c>
      <c r="J11" s="1">
        <v>0.97909999999999997</v>
      </c>
      <c r="K11" s="1">
        <v>0.97689999999999999</v>
      </c>
      <c r="L11" s="1">
        <v>0.97650000000000003</v>
      </c>
      <c r="M11" s="1">
        <v>0.97629999999999995</v>
      </c>
    </row>
    <row r="12" spans="1:13">
      <c r="A12" t="s">
        <v>41</v>
      </c>
      <c r="B12">
        <v>4219927</v>
      </c>
      <c r="C12">
        <v>4203307</v>
      </c>
      <c r="D12">
        <v>2974549</v>
      </c>
      <c r="E12">
        <v>2849430</v>
      </c>
      <c r="F12">
        <v>2600121</v>
      </c>
      <c r="G12">
        <v>3564281</v>
      </c>
      <c r="H12">
        <v>3390134</v>
      </c>
      <c r="I12">
        <v>2691416</v>
      </c>
      <c r="J12">
        <v>2377953</v>
      </c>
      <c r="K12">
        <v>3370378</v>
      </c>
      <c r="L12">
        <v>3410301</v>
      </c>
      <c r="M12">
        <v>2027378</v>
      </c>
    </row>
    <row r="13" spans="1:13">
      <c r="A13" t="s">
        <v>42</v>
      </c>
      <c r="B13">
        <v>1347</v>
      </c>
      <c r="C13">
        <v>1592</v>
      </c>
      <c r="D13">
        <v>816</v>
      </c>
      <c r="E13">
        <v>820</v>
      </c>
      <c r="F13">
        <v>906</v>
      </c>
      <c r="G13">
        <v>1464</v>
      </c>
      <c r="H13">
        <v>3138</v>
      </c>
      <c r="I13">
        <v>2627</v>
      </c>
      <c r="J13">
        <v>1998</v>
      </c>
      <c r="K13">
        <v>2694</v>
      </c>
      <c r="L13">
        <v>3468</v>
      </c>
      <c r="M13">
        <v>1714</v>
      </c>
    </row>
    <row r="14" spans="1:13">
      <c r="A14" t="s">
        <v>43</v>
      </c>
      <c r="B14">
        <v>4221274</v>
      </c>
      <c r="C14">
        <v>4204899</v>
      </c>
      <c r="D14">
        <v>2975365</v>
      </c>
      <c r="E14">
        <v>2850250</v>
      </c>
      <c r="F14">
        <v>2601027</v>
      </c>
      <c r="G14">
        <v>3565745</v>
      </c>
      <c r="H14">
        <v>3393272</v>
      </c>
      <c r="I14">
        <v>2694043</v>
      </c>
      <c r="J14">
        <v>2379951</v>
      </c>
      <c r="K14">
        <v>3373072</v>
      </c>
      <c r="L14">
        <v>3413769</v>
      </c>
      <c r="M14">
        <v>2029092</v>
      </c>
    </row>
    <row r="15" spans="1:13">
      <c r="A15" t="s">
        <v>37</v>
      </c>
      <c r="B15">
        <v>610.32299999999998</v>
      </c>
      <c r="C15">
        <v>607.82000000000005</v>
      </c>
      <c r="D15">
        <v>429.97500000000002</v>
      </c>
      <c r="E15">
        <v>412.04199999999997</v>
      </c>
      <c r="F15">
        <v>375.99700000000001</v>
      </c>
      <c r="G15">
        <v>515.245</v>
      </c>
      <c r="H15">
        <v>489.755</v>
      </c>
      <c r="I15">
        <v>388.60199999999998</v>
      </c>
      <c r="J15">
        <v>343.709</v>
      </c>
      <c r="K15">
        <v>486.83300000000003</v>
      </c>
      <c r="L15">
        <v>492.65699999999998</v>
      </c>
      <c r="M15">
        <v>292.52100000000002</v>
      </c>
    </row>
    <row r="16" spans="1:13">
      <c r="A16" t="s">
        <v>44</v>
      </c>
      <c r="B16">
        <v>4017456</v>
      </c>
      <c r="C16">
        <v>4005030</v>
      </c>
      <c r="D16">
        <v>2830004</v>
      </c>
      <c r="E16">
        <v>2702251</v>
      </c>
      <c r="F16">
        <v>2447578</v>
      </c>
      <c r="G16">
        <v>3366760</v>
      </c>
      <c r="H16">
        <v>3177540</v>
      </c>
      <c r="I16">
        <v>2512842</v>
      </c>
      <c r="J16">
        <v>2207743</v>
      </c>
      <c r="K16">
        <v>3081295</v>
      </c>
      <c r="L16">
        <v>3110573</v>
      </c>
      <c r="M16">
        <v>1798920</v>
      </c>
    </row>
    <row r="17" spans="1:13">
      <c r="A17" t="s">
        <v>45</v>
      </c>
      <c r="B17" s="3">
        <f>B16/B14</f>
        <v>0.95171647232565337</v>
      </c>
      <c r="C17" s="3">
        <f t="shared" ref="C17:M17" si="1">C16/C14</f>
        <v>0.95246758602287473</v>
      </c>
      <c r="D17" s="3">
        <f t="shared" si="1"/>
        <v>0.951145153619808</v>
      </c>
      <c r="E17" s="3">
        <f t="shared" si="1"/>
        <v>0.94807508113323391</v>
      </c>
      <c r="F17" s="3">
        <f t="shared" si="1"/>
        <v>0.94100445708560498</v>
      </c>
      <c r="G17" s="3">
        <f t="shared" si="1"/>
        <v>0.94419539254770046</v>
      </c>
      <c r="H17" s="3">
        <f t="shared" si="1"/>
        <v>0.9364236052989563</v>
      </c>
      <c r="I17" s="3">
        <f t="shared" si="1"/>
        <v>0.93274012330166967</v>
      </c>
      <c r="J17" s="3">
        <f t="shared" si="1"/>
        <v>0.9276422077597396</v>
      </c>
      <c r="K17" s="3">
        <f t="shared" si="1"/>
        <v>0.91349814056741152</v>
      </c>
      <c r="L17" s="3">
        <f t="shared" si="1"/>
        <v>0.91118438300892646</v>
      </c>
      <c r="M17" s="3">
        <f t="shared" si="1"/>
        <v>0.88656403948169915</v>
      </c>
    </row>
    <row r="18" spans="1:13">
      <c r="A18" t="s">
        <v>46</v>
      </c>
      <c r="B18">
        <v>82057</v>
      </c>
      <c r="C18">
        <v>74920</v>
      </c>
      <c r="D18">
        <v>55915</v>
      </c>
      <c r="E18">
        <v>63390</v>
      </c>
      <c r="F18">
        <v>64034</v>
      </c>
      <c r="G18">
        <v>74206</v>
      </c>
      <c r="H18">
        <v>82170</v>
      </c>
      <c r="I18">
        <v>64899</v>
      </c>
      <c r="J18">
        <v>67428</v>
      </c>
      <c r="K18">
        <v>129851</v>
      </c>
      <c r="L18">
        <v>130875</v>
      </c>
      <c r="M18">
        <v>97664</v>
      </c>
    </row>
    <row r="19" spans="1:13">
      <c r="A19" t="s">
        <v>47</v>
      </c>
      <c r="B19">
        <v>382241</v>
      </c>
      <c r="C19">
        <v>276110</v>
      </c>
      <c r="D19">
        <v>304357</v>
      </c>
      <c r="E19">
        <v>408232</v>
      </c>
      <c r="F19">
        <v>411246</v>
      </c>
      <c r="G19">
        <v>474328</v>
      </c>
      <c r="H19">
        <v>750153</v>
      </c>
      <c r="I19">
        <v>644193</v>
      </c>
      <c r="J19">
        <v>606755</v>
      </c>
      <c r="K19">
        <v>727531</v>
      </c>
      <c r="L19">
        <v>668966</v>
      </c>
      <c r="M19">
        <v>574695</v>
      </c>
    </row>
    <row r="20" spans="1:13">
      <c r="A20" t="s">
        <v>48</v>
      </c>
      <c r="B20" s="1">
        <f>(B19/B16)*2</f>
        <v>0.19029007411655535</v>
      </c>
      <c r="C20" s="1">
        <f t="shared" ref="C20:M20" si="2">(C19/C16)*2</f>
        <v>0.13788161387055778</v>
      </c>
      <c r="D20" s="1">
        <f t="shared" si="2"/>
        <v>0.21509298220073186</v>
      </c>
      <c r="E20" s="1">
        <f t="shared" si="2"/>
        <v>0.30214217702204571</v>
      </c>
      <c r="F20" s="1">
        <f t="shared" si="2"/>
        <v>0.33604322313732188</v>
      </c>
      <c r="G20" s="1">
        <f t="shared" si="2"/>
        <v>0.28177119842222198</v>
      </c>
      <c r="H20" s="1">
        <f t="shared" si="2"/>
        <v>0.47215959515851885</v>
      </c>
      <c r="I20" s="1">
        <f t="shared" si="2"/>
        <v>0.51272065653152887</v>
      </c>
      <c r="J20" s="1">
        <f t="shared" si="2"/>
        <v>0.54966089803025076</v>
      </c>
      <c r="K20" s="1">
        <f t="shared" si="2"/>
        <v>0.47222417847041587</v>
      </c>
      <c r="L20" s="1">
        <f t="shared" si="2"/>
        <v>0.430123967513381</v>
      </c>
      <c r="M20" s="1">
        <f t="shared" si="2"/>
        <v>0.63893336001600964</v>
      </c>
    </row>
    <row r="21" spans="1:13">
      <c r="A21" t="s">
        <v>49</v>
      </c>
      <c r="B21">
        <v>6015</v>
      </c>
      <c r="C21">
        <v>5295</v>
      </c>
      <c r="D21">
        <v>4976</v>
      </c>
      <c r="E21">
        <v>5043</v>
      </c>
      <c r="F21">
        <v>5286</v>
      </c>
      <c r="G21">
        <v>6585</v>
      </c>
      <c r="H21">
        <v>10296</v>
      </c>
      <c r="I21">
        <v>8741</v>
      </c>
      <c r="J21">
        <v>7052</v>
      </c>
      <c r="K21">
        <v>9186</v>
      </c>
      <c r="L21">
        <v>9408</v>
      </c>
      <c r="M21">
        <v>7361</v>
      </c>
    </row>
    <row r="22" spans="1:13">
      <c r="A22" t="s">
        <v>50</v>
      </c>
      <c r="B22">
        <v>3357</v>
      </c>
      <c r="C22">
        <v>2850</v>
      </c>
      <c r="D22">
        <v>2904</v>
      </c>
      <c r="E22">
        <v>2903</v>
      </c>
      <c r="F22">
        <v>3112</v>
      </c>
      <c r="G22">
        <v>3487</v>
      </c>
      <c r="H22">
        <v>6461</v>
      </c>
      <c r="I22">
        <v>5408</v>
      </c>
      <c r="J22">
        <v>4228</v>
      </c>
      <c r="K22">
        <v>5265</v>
      </c>
      <c r="L22">
        <v>5731</v>
      </c>
      <c r="M22">
        <v>3971</v>
      </c>
    </row>
    <row r="23" spans="1:13">
      <c r="A23" t="s">
        <v>51</v>
      </c>
      <c r="B23">
        <v>1669</v>
      </c>
      <c r="C23">
        <v>1569</v>
      </c>
      <c r="D23">
        <v>1421</v>
      </c>
      <c r="E23">
        <v>1256</v>
      </c>
      <c r="F23">
        <v>1268</v>
      </c>
      <c r="G23">
        <v>1735</v>
      </c>
      <c r="H23">
        <v>2010</v>
      </c>
      <c r="I23">
        <v>1692</v>
      </c>
      <c r="J23">
        <v>1475</v>
      </c>
      <c r="K23">
        <v>1922</v>
      </c>
      <c r="L23">
        <v>2024</v>
      </c>
      <c r="M23">
        <v>1610</v>
      </c>
    </row>
    <row r="24" spans="1:13">
      <c r="A24" t="s">
        <v>52</v>
      </c>
      <c r="B24">
        <v>989</v>
      </c>
      <c r="C24">
        <v>876</v>
      </c>
      <c r="D24">
        <v>651</v>
      </c>
      <c r="E24">
        <v>884</v>
      </c>
      <c r="F24">
        <v>906</v>
      </c>
      <c r="G24">
        <v>1363</v>
      </c>
      <c r="H24">
        <v>1825</v>
      </c>
      <c r="I24">
        <v>1641</v>
      </c>
      <c r="J24">
        <v>1349</v>
      </c>
      <c r="K24">
        <v>1999</v>
      </c>
      <c r="L24">
        <v>1653</v>
      </c>
      <c r="M24">
        <v>1780</v>
      </c>
    </row>
    <row r="25" spans="1:13">
      <c r="A25" t="s">
        <v>53</v>
      </c>
      <c r="B25">
        <v>376226</v>
      </c>
      <c r="C25">
        <v>270815</v>
      </c>
      <c r="D25">
        <v>299381</v>
      </c>
      <c r="E25">
        <v>403189</v>
      </c>
      <c r="F25">
        <v>405960</v>
      </c>
      <c r="G25">
        <v>467743</v>
      </c>
      <c r="H25">
        <v>739857</v>
      </c>
      <c r="I25">
        <v>635452</v>
      </c>
      <c r="J25">
        <v>599703</v>
      </c>
      <c r="K25">
        <v>718345</v>
      </c>
      <c r="L25">
        <v>659558</v>
      </c>
      <c r="M25">
        <v>567334</v>
      </c>
    </row>
    <row r="26" spans="1:13">
      <c r="A26" t="s">
        <v>54</v>
      </c>
      <c r="B26" s="1">
        <v>0.113773</v>
      </c>
      <c r="C26" s="1">
        <v>8.7552000000000005E-2</v>
      </c>
      <c r="D26" s="1">
        <v>0.132574</v>
      </c>
      <c r="E26" s="1">
        <v>0.14752999999999999</v>
      </c>
      <c r="F26" s="1">
        <v>0.15194299999999999</v>
      </c>
      <c r="G26" s="1">
        <v>0.13983899999999999</v>
      </c>
      <c r="H26" s="1">
        <v>0.20227400000000001</v>
      </c>
      <c r="I26" s="1">
        <v>0.20361199999999999</v>
      </c>
      <c r="J26" s="1">
        <v>0.19913800000000001</v>
      </c>
      <c r="K26" s="1">
        <v>0.19214600000000001</v>
      </c>
      <c r="L26" s="1">
        <v>0.184588</v>
      </c>
      <c r="M26" s="1">
        <v>0.15217700000000001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26"/>
  <sheetViews>
    <sheetView zoomScale="125" zoomScaleNormal="125" zoomScalePageLayoutView="125" workbookViewId="0"/>
  </sheetViews>
  <sheetFormatPr defaultColWidth="11" defaultRowHeight="15"/>
  <cols>
    <col min="1" max="1" width="32.125" bestFit="1" customWidth="1"/>
    <col min="2" max="4" width="20.125" bestFit="1" customWidth="1"/>
  </cols>
  <sheetData>
    <row r="1" spans="1:4">
      <c r="A1" s="2" t="s">
        <v>8</v>
      </c>
      <c r="B1" s="2" t="s">
        <v>12</v>
      </c>
      <c r="C1" s="2" t="s">
        <v>13</v>
      </c>
      <c r="D1" s="2" t="s">
        <v>14</v>
      </c>
    </row>
    <row r="2" spans="1:4">
      <c r="A2" s="5" t="s">
        <v>21</v>
      </c>
      <c r="B2" s="6" t="s">
        <v>55</v>
      </c>
      <c r="C2" s="6" t="s">
        <v>56</v>
      </c>
      <c r="D2" s="6" t="s">
        <v>57</v>
      </c>
    </row>
    <row r="3" spans="1:4">
      <c r="A3" t="s">
        <v>34</v>
      </c>
      <c r="B3">
        <v>12477060</v>
      </c>
      <c r="C3">
        <v>10495644</v>
      </c>
      <c r="D3">
        <v>8594043</v>
      </c>
    </row>
    <row r="4" spans="1:4">
      <c r="A4" t="s">
        <v>35</v>
      </c>
      <c r="B4">
        <v>12019979</v>
      </c>
      <c r="C4">
        <v>9786438</v>
      </c>
      <c r="D4">
        <v>8119084</v>
      </c>
    </row>
    <row r="5" spans="1:4">
      <c r="A5" t="s">
        <v>36</v>
      </c>
      <c r="B5" s="1">
        <v>0.96340000000000003</v>
      </c>
      <c r="C5" s="1">
        <v>0.93240000000000001</v>
      </c>
      <c r="D5" s="1">
        <v>0.94469999999999998</v>
      </c>
    </row>
    <row r="6" spans="1:4">
      <c r="A6" t="s">
        <v>37</v>
      </c>
      <c r="B6">
        <v>1996.33</v>
      </c>
      <c r="C6">
        <v>1679.3</v>
      </c>
      <c r="D6">
        <v>1375.05</v>
      </c>
    </row>
    <row r="7" spans="1:4">
      <c r="A7" t="s">
        <v>38</v>
      </c>
      <c r="B7">
        <v>9556312</v>
      </c>
      <c r="C7">
        <v>7562116</v>
      </c>
      <c r="D7">
        <v>6307320</v>
      </c>
    </row>
    <row r="8" spans="1:4">
      <c r="A8" t="s">
        <v>36</v>
      </c>
      <c r="B8" s="1">
        <v>0.79500000000000004</v>
      </c>
      <c r="C8" s="1">
        <v>0.77300000000000002</v>
      </c>
      <c r="D8" s="1">
        <v>0.77700000000000002</v>
      </c>
    </row>
    <row r="9" spans="1:4">
      <c r="A9" t="s">
        <v>39</v>
      </c>
      <c r="B9" s="1">
        <f>(B4-B7)/B4</f>
        <v>0.20496433479625881</v>
      </c>
      <c r="C9" s="1">
        <f t="shared" ref="C9:D9" si="0">(C4-C7)/C4</f>
        <v>0.22728616887983147</v>
      </c>
      <c r="D9" s="1">
        <f t="shared" si="0"/>
        <v>0.22314881826570584</v>
      </c>
    </row>
    <row r="10" spans="1:4">
      <c r="A10" t="s">
        <v>40</v>
      </c>
      <c r="B10">
        <v>9334517</v>
      </c>
      <c r="C10">
        <v>7384095</v>
      </c>
      <c r="D10">
        <v>6157210</v>
      </c>
    </row>
    <row r="11" spans="1:4">
      <c r="A11" t="s">
        <v>36</v>
      </c>
      <c r="B11" s="1">
        <v>0.9768</v>
      </c>
      <c r="C11" s="1">
        <v>0.97650000000000003</v>
      </c>
      <c r="D11" s="1">
        <v>0.97619999999999996</v>
      </c>
    </row>
    <row r="12" spans="1:4">
      <c r="A12" t="s">
        <v>41</v>
      </c>
      <c r="B12">
        <v>9328196</v>
      </c>
      <c r="C12">
        <v>7372595</v>
      </c>
      <c r="D12">
        <v>6145912</v>
      </c>
    </row>
    <row r="13" spans="1:4">
      <c r="A13" t="s">
        <v>42</v>
      </c>
      <c r="B13">
        <v>1776</v>
      </c>
      <c r="C13">
        <v>5142</v>
      </c>
      <c r="D13">
        <v>2900</v>
      </c>
    </row>
    <row r="14" spans="1:4">
      <c r="A14" t="s">
        <v>43</v>
      </c>
      <c r="B14">
        <v>9329972</v>
      </c>
      <c r="C14">
        <v>7377737</v>
      </c>
      <c r="D14">
        <v>6148812</v>
      </c>
    </row>
    <row r="15" spans="1:4">
      <c r="A15" t="s">
        <v>37</v>
      </c>
      <c r="B15">
        <v>1346.66</v>
      </c>
      <c r="C15">
        <v>1052.33</v>
      </c>
      <c r="D15">
        <v>882.57899999999995</v>
      </c>
    </row>
    <row r="16" spans="1:4">
      <c r="A16" t="s">
        <v>44</v>
      </c>
      <c r="B16">
        <v>8657941</v>
      </c>
      <c r="C16">
        <v>6591259</v>
      </c>
      <c r="D16">
        <v>5603513</v>
      </c>
    </row>
    <row r="17" spans="1:4">
      <c r="A17" t="s">
        <v>45</v>
      </c>
      <c r="B17" s="4">
        <f>B16/B14</f>
        <v>0.92797073774712291</v>
      </c>
      <c r="C17" s="4">
        <f t="shared" ref="C17:D17" si="1">C16/C14</f>
        <v>0.8933984770668838</v>
      </c>
      <c r="D17" s="4">
        <f t="shared" si="1"/>
        <v>0.91131636485226741</v>
      </c>
    </row>
    <row r="18" spans="1:4">
      <c r="A18" t="s">
        <v>46</v>
      </c>
      <c r="B18">
        <v>334266</v>
      </c>
      <c r="C18">
        <v>282893</v>
      </c>
      <c r="D18">
        <v>233385</v>
      </c>
    </row>
    <row r="19" spans="1:4">
      <c r="A19" t="s">
        <v>47</v>
      </c>
      <c r="B19">
        <v>706973</v>
      </c>
      <c r="C19">
        <v>794543</v>
      </c>
      <c r="D19">
        <v>826289</v>
      </c>
    </row>
    <row r="20" spans="1:4">
      <c r="A20" t="s">
        <v>48</v>
      </c>
      <c r="B20" s="1">
        <f>(B19/B16)*2</f>
        <v>0.16331203920193035</v>
      </c>
      <c r="C20" s="1">
        <f t="shared" ref="C20:D20" si="2">(C19/C16)*2</f>
        <v>0.24108990406840333</v>
      </c>
      <c r="D20" s="1">
        <f t="shared" si="2"/>
        <v>0.29491820577555544</v>
      </c>
    </row>
    <row r="21" spans="1:4">
      <c r="A21" t="s">
        <v>49</v>
      </c>
      <c r="B21">
        <v>19992</v>
      </c>
      <c r="C21">
        <v>20663</v>
      </c>
      <c r="D21">
        <v>20115</v>
      </c>
    </row>
    <row r="22" spans="1:4">
      <c r="A22" t="s">
        <v>50</v>
      </c>
      <c r="B22">
        <v>10982</v>
      </c>
      <c r="C22">
        <v>10999</v>
      </c>
      <c r="D22">
        <v>11158</v>
      </c>
    </row>
    <row r="23" spans="1:4">
      <c r="A23" t="s">
        <v>51</v>
      </c>
      <c r="B23">
        <v>1555</v>
      </c>
      <c r="C23">
        <v>1782</v>
      </c>
      <c r="D23">
        <v>1806</v>
      </c>
    </row>
    <row r="24" spans="1:4">
      <c r="A24" t="s">
        <v>52</v>
      </c>
      <c r="B24">
        <v>7455</v>
      </c>
      <c r="C24">
        <v>7882</v>
      </c>
      <c r="D24">
        <v>7151</v>
      </c>
    </row>
    <row r="25" spans="1:4">
      <c r="A25" t="s">
        <v>53</v>
      </c>
      <c r="B25">
        <v>686981</v>
      </c>
      <c r="C25">
        <v>773880</v>
      </c>
      <c r="D25">
        <v>806174</v>
      </c>
    </row>
    <row r="26" spans="1:4">
      <c r="A26" t="s">
        <v>54</v>
      </c>
      <c r="B26" s="1">
        <v>0.11011899999999999</v>
      </c>
      <c r="C26" s="1">
        <v>0.14746699999999999</v>
      </c>
      <c r="D26" s="1">
        <v>0.187612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Indiana University Biology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Gabriel Zentner</dc:creator>
  <cp:keywords/>
  <dc:description/>
  <cp:lastModifiedBy>Policastro, Robert Anthony</cp:lastModifiedBy>
  <cp:revision/>
  <dcterms:created xsi:type="dcterms:W3CDTF">2019-12-02T14:58:17Z</dcterms:created>
  <dcterms:modified xsi:type="dcterms:W3CDTF">2020-06-12T01:36:07Z</dcterms:modified>
  <cp:category/>
  <cp:contentStatus/>
</cp:coreProperties>
</file>