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apinyoyingpb/OneDrive - National Institutes of Health/Notebook/Archive/2018/isoseq_project/isoseq_paper/paper_draft/sup_data/Supplemental_Data/s3_exPhaser_analysis/Ttn/"/>
    </mc:Choice>
  </mc:AlternateContent>
  <xr:revisionPtr revIDLastSave="0" documentId="8_{D4E2B95F-F8BA-BD4D-98CE-AE4FFE21B723}" xr6:coauthVersionLast="45" xr6:coauthVersionMax="45" xr10:uidLastSave="{00000000-0000-0000-0000-000000000000}"/>
  <bookViews>
    <workbookView xWindow="9520" yWindow="1620" windowWidth="27640" windowHeight="16940" activeTab="2"/>
  </bookViews>
  <sheets>
    <sheet name="raw" sheetId="1" r:id="rId1"/>
    <sheet name="ttn_alt3prime45_44" sheetId="2" r:id="rId2"/>
    <sheet name="Select &gt;= 10 FL read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3" l="1"/>
  <c r="G4" i="3"/>
  <c r="E4" i="3"/>
  <c r="H3" i="3"/>
  <c r="F3" i="3"/>
  <c r="J2" i="3"/>
  <c r="H2" i="3"/>
  <c r="F2" i="3"/>
  <c r="J3" i="2"/>
  <c r="J4" i="2"/>
  <c r="J2" i="2"/>
  <c r="H3" i="2"/>
  <c r="H4" i="2"/>
  <c r="H2" i="2"/>
  <c r="F3" i="2"/>
  <c r="F4" i="2"/>
  <c r="F2" i="2"/>
  <c r="G5" i="2"/>
  <c r="I5" i="2"/>
  <c r="E5" i="2"/>
  <c r="J3" i="3" l="1"/>
</calcChain>
</file>

<file path=xl/sharedStrings.xml><?xml version="1.0" encoding="utf-8"?>
<sst xmlns="http://schemas.openxmlformats.org/spreadsheetml/2006/main" count="30" uniqueCount="10">
  <si>
    <t>pattern_num</t>
  </si>
  <si>
    <t>ENSMUST00000099980_exon45_50bp_5prime</t>
  </si>
  <si>
    <t>NM_028004_exon44</t>
  </si>
  <si>
    <t>transcript_ids</t>
  </si>
  <si>
    <t>cardiac_flCount</t>
  </si>
  <si>
    <t>edl_flCount</t>
  </si>
  <si>
    <t>soleus_flCount</t>
  </si>
  <si>
    <t>ENSMUST00000011934.11, ENSMUST00000099981.8, ENSMUST00000111882.8, ENSMUST00000111846.8, ENSMUST00000134720.7</t>
  </si>
  <si>
    <t>ENSMUST00000099980.9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</si>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</sst>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0" fillId="0" borderId="0" xfId="0" applyAlignment="1">
      <alignment wrapText="1"/>
    </xf>
    <xf numFmtId="0" fontId="0" fillId="0" borderId="11" xfId="0" applyBorder="1"/>
    <xf numFmtId="0" fontId="0" fillId="0" borderId="0" xfId="0" applyBorder="1" applyAlignment="1">
      <alignment wrapText="1"/>
    </xf>
    <xf numFmtId="164" fontId="0" fillId="0" borderId="12" xfId="1" applyNumberFormat="1" applyFont="1" applyBorder="1"/>
    <xf numFmtId="0" fontId="0" fillId="0" borderId="13" xfId="0" applyBorder="1"/>
    <xf numFmtId="0" fontId="0" fillId="0" borderId="14" xfId="0" applyBorder="1" applyAlignment="1">
      <alignment wrapText="1"/>
    </xf>
    <xf numFmtId="164" fontId="0" fillId="0" borderId="15" xfId="1" applyNumberFormat="1" applyFont="1" applyBorder="1"/>
    <xf numFmtId="0" fontId="0" fillId="0" borderId="15" xfId="0" applyBorder="1"/>
    <xf numFmtId="0" fontId="0" fillId="33" borderId="0" xfId="0" applyFill="1"/>
    <xf numFmtId="164" fontId="0" fillId="33" borderId="0" xfId="1" applyNumberFormat="1" applyFont="1" applyFill="1"/>
    <xf numFmtId="0" fontId="16" fillId="0" borderId="0" xfId="0" applyFont="1"/>
    <xf numFmtId="0" fontId="16" fillId="0" borderId="13" xfId="0" applyFont="1" applyBorder="1"/>
    <xf numFmtId="0" fontId="16" fillId="0" borderId="15" xfId="0" applyFont="1" applyBorder="1"/>
    <xf numFmtId="0" fontId="0" fillId="0" borderId="10" xfId="0" applyBorder="1"/>
    <xf numFmtId="0" fontId="16" fillId="0" borderId="10" xfId="0" applyFont="1" applyBorder="1"/>
    <xf numFmtId="0" fontId="16" fillId="0" borderId="10" xfId="0" applyFont="1" applyBorder="1" applyAlignment="1">
      <alignment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F32" sqref="F32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0</v>
      </c>
      <c r="B2" t="b">
        <v>0</v>
      </c>
      <c r="C2" t="b">
        <v>0</v>
      </c>
      <c r="E2">
        <v>0</v>
      </c>
      <c r="F2">
        <v>5</v>
      </c>
      <c r="G2">
        <v>1</v>
      </c>
    </row>
    <row r="3" spans="1:7" x14ac:dyDescent="0.2">
      <c r="A3">
        <v>1</v>
      </c>
      <c r="B3" t="b">
        <v>0</v>
      </c>
      <c r="C3" t="b">
        <v>1</v>
      </c>
      <c r="D3" t="s">
        <v>7</v>
      </c>
      <c r="E3">
        <v>187</v>
      </c>
      <c r="F3">
        <v>167</v>
      </c>
      <c r="G3">
        <v>20</v>
      </c>
    </row>
    <row r="4" spans="1:7" x14ac:dyDescent="0.2">
      <c r="A4">
        <v>3</v>
      </c>
      <c r="B4" t="b">
        <v>1</v>
      </c>
      <c r="C4" t="b">
        <v>1</v>
      </c>
      <c r="D4" t="s">
        <v>8</v>
      </c>
      <c r="E4">
        <v>7</v>
      </c>
      <c r="F4">
        <v>27</v>
      </c>
      <c r="G4">
        <v>11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D19" sqref="D19"/>
    </sheetView>
  </sheetViews>
  <sheetFormatPr baseColWidth="10" defaultRowHeight="16" x14ac:dyDescent="0.2"/>
  <cols>
    <col min="4" max="4" width="113.5" bestFit="1" customWidth="1"/>
    <col min="5" max="5" width="13.83203125" bestFit="1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I1" t="s">
        <v>6</v>
      </c>
    </row>
    <row r="2" spans="1:10" x14ac:dyDescent="0.2">
      <c r="A2" s="10">
        <v>0</v>
      </c>
      <c r="B2" s="10" t="b">
        <v>0</v>
      </c>
      <c r="C2" s="10" t="b">
        <v>0</v>
      </c>
      <c r="D2" s="10"/>
      <c r="E2" s="10">
        <v>0</v>
      </c>
      <c r="F2" s="11">
        <f>E2/$E$5</f>
        <v>0</v>
      </c>
      <c r="G2" s="10">
        <v>5</v>
      </c>
      <c r="H2" s="11">
        <f>G2/$G$5</f>
        <v>2.5125628140703519E-2</v>
      </c>
      <c r="I2" s="10">
        <v>1</v>
      </c>
      <c r="J2" s="11">
        <f>I2/$I$5</f>
        <v>3.125E-2</v>
      </c>
    </row>
    <row r="3" spans="1:10" x14ac:dyDescent="0.2">
      <c r="A3">
        <v>1</v>
      </c>
      <c r="B3" t="b">
        <v>0</v>
      </c>
      <c r="C3" t="b">
        <v>1</v>
      </c>
      <c r="D3" t="s">
        <v>7</v>
      </c>
      <c r="E3">
        <v>187</v>
      </c>
      <c r="F3" s="1">
        <f t="shared" ref="F3:F4" si="0">E3/$E$5</f>
        <v>0.96391752577319589</v>
      </c>
      <c r="G3">
        <v>167</v>
      </c>
      <c r="H3" s="1">
        <f t="shared" ref="H3:H4" si="1">G3/$G$5</f>
        <v>0.83919597989949746</v>
      </c>
      <c r="I3">
        <v>20</v>
      </c>
      <c r="J3" s="1">
        <f t="shared" ref="J3:J4" si="2">I3/$I$5</f>
        <v>0.625</v>
      </c>
    </row>
    <row r="4" spans="1:10" x14ac:dyDescent="0.2">
      <c r="A4">
        <v>3</v>
      </c>
      <c r="B4" t="b">
        <v>1</v>
      </c>
      <c r="C4" t="b">
        <v>1</v>
      </c>
      <c r="D4" t="s">
        <v>8</v>
      </c>
      <c r="E4">
        <v>7</v>
      </c>
      <c r="F4" s="1">
        <f t="shared" si="0"/>
        <v>3.608247422680412E-2</v>
      </c>
      <c r="G4">
        <v>27</v>
      </c>
      <c r="H4" s="1">
        <f t="shared" si="1"/>
        <v>0.135678391959799</v>
      </c>
      <c r="I4">
        <v>11</v>
      </c>
      <c r="J4" s="1">
        <f t="shared" si="2"/>
        <v>0.34375</v>
      </c>
    </row>
    <row r="5" spans="1:10" x14ac:dyDescent="0.2">
      <c r="E5" s="12">
        <f>SUM(E2:E4)</f>
        <v>194</v>
      </c>
      <c r="F5" s="12"/>
      <c r="G5" s="12">
        <f t="shared" ref="F5:I5" si="3">SUM(G2:G4)</f>
        <v>199</v>
      </c>
      <c r="H5" s="12"/>
      <c r="I5" s="12">
        <f t="shared" si="3"/>
        <v>32</v>
      </c>
    </row>
  </sheetData>
  <conditionalFormatting sqref="E2:E4 G2:G4 I2:I4">
    <cfRule type="cellIs" dxfId="1" priority="1" operator="greaterThanOrEqual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A2" sqref="A2"/>
    </sheetView>
  </sheetViews>
  <sheetFormatPr baseColWidth="10" defaultRowHeight="16" x14ac:dyDescent="0.2"/>
  <cols>
    <col min="1" max="1" width="11.83203125" bestFit="1" customWidth="1"/>
    <col min="2" max="2" width="40" bestFit="1" customWidth="1"/>
    <col min="3" max="3" width="18.1640625" bestFit="1" customWidth="1"/>
    <col min="4" max="4" width="48" style="2" customWidth="1"/>
    <col min="5" max="5" width="13.83203125" bestFit="1" customWidth="1"/>
    <col min="9" max="9" width="13.1640625" bestFit="1" customWidth="1"/>
  </cols>
  <sheetData>
    <row r="1" spans="1:10" s="12" customFormat="1" ht="17" x14ac:dyDescent="0.2">
      <c r="A1" s="16" t="s">
        <v>0</v>
      </c>
      <c r="B1" s="16" t="s">
        <v>1</v>
      </c>
      <c r="C1" s="16" t="s">
        <v>2</v>
      </c>
      <c r="D1" s="17" t="s">
        <v>3</v>
      </c>
      <c r="E1" s="16" t="s">
        <v>4</v>
      </c>
      <c r="F1" s="16" t="s">
        <v>9</v>
      </c>
      <c r="G1" s="16" t="s">
        <v>5</v>
      </c>
      <c r="H1" s="16" t="s">
        <v>9</v>
      </c>
      <c r="I1" s="16" t="s">
        <v>6</v>
      </c>
      <c r="J1" s="16" t="s">
        <v>9</v>
      </c>
    </row>
    <row r="2" spans="1:10" ht="34" x14ac:dyDescent="0.2">
      <c r="A2" s="3">
        <v>1</v>
      </c>
      <c r="B2" s="15" t="b">
        <v>0</v>
      </c>
      <c r="C2" s="15" t="b">
        <v>1</v>
      </c>
      <c r="D2" s="4" t="s">
        <v>7</v>
      </c>
      <c r="E2" s="3">
        <v>187</v>
      </c>
      <c r="F2" s="5">
        <f t="shared" ref="F2:F3" si="0">E2/$E$4</f>
        <v>0.96391752577319589</v>
      </c>
      <c r="G2" s="3">
        <v>167</v>
      </c>
      <c r="H2" s="5">
        <f t="shared" ref="H2:H3" si="1">G2/$G$4</f>
        <v>0.86082474226804129</v>
      </c>
      <c r="I2" s="3">
        <v>20</v>
      </c>
      <c r="J2" s="5">
        <f t="shared" ref="J2:J3" si="2">I2/$I$4</f>
        <v>0.64516129032258063</v>
      </c>
    </row>
    <row r="3" spans="1:10" ht="17" x14ac:dyDescent="0.2">
      <c r="A3" s="6">
        <v>3</v>
      </c>
      <c r="B3" s="15" t="b">
        <v>1</v>
      </c>
      <c r="C3" s="15" t="b">
        <v>1</v>
      </c>
      <c r="D3" s="7" t="s">
        <v>8</v>
      </c>
      <c r="E3" s="6">
        <v>7</v>
      </c>
      <c r="F3" s="8">
        <f t="shared" si="0"/>
        <v>3.608247422680412E-2</v>
      </c>
      <c r="G3" s="6">
        <v>27</v>
      </c>
      <c r="H3" s="8">
        <f t="shared" si="1"/>
        <v>0.13917525773195877</v>
      </c>
      <c r="I3" s="6">
        <v>11</v>
      </c>
      <c r="J3" s="8">
        <f t="shared" si="2"/>
        <v>0.35483870967741937</v>
      </c>
    </row>
    <row r="4" spans="1:10" x14ac:dyDescent="0.2">
      <c r="E4" s="13">
        <f>SUM(E2:E3)</f>
        <v>194</v>
      </c>
      <c r="F4" s="14"/>
      <c r="G4" s="13">
        <f>SUM(G2:G3)</f>
        <v>194</v>
      </c>
      <c r="H4" s="14"/>
      <c r="I4" s="13">
        <f>SUM(I2:I3)</f>
        <v>31</v>
      </c>
      <c r="J4" s="9"/>
    </row>
  </sheetData>
  <conditionalFormatting sqref="B2:C3">
    <cfRule type="cellIs" dxfId="0" priority="1" operator="equal">
      <formula>TRUE</formula>
    </cfRule>
  </conditionalFormatting>
  <pageMargins left="0.7" right="0.7" top="0.75" bottom="0.75" header="0.3" footer="0.3"/>
</worksheet>
</file>