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apinyoyingpb/Notebook/Archive/2018/isoseq_project/isoseq_analysis/exPhaser/ttn/"/>
    </mc:Choice>
  </mc:AlternateContent>
  <xr:revisionPtr revIDLastSave="0" documentId="13_ncr:40009_{89002FAA-C8C0-6D4C-921F-C46C4AAA70F8}" xr6:coauthVersionLast="43" xr6:coauthVersionMax="43" xr10:uidLastSave="{00000000-0000-0000-0000-000000000000}"/>
  <bookViews>
    <workbookView xWindow="25220" yWindow="2920" windowWidth="28040" windowHeight="16140" activeTab="2"/>
  </bookViews>
  <sheets>
    <sheet name="raw" sheetId="1" r:id="rId1"/>
    <sheet name="percentages" sheetId="2" r:id="rId2"/>
    <sheet name="rm_artifact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2" i="3" l="1"/>
  <c r="K12" i="3"/>
  <c r="I12" i="3"/>
  <c r="J11" i="3"/>
  <c r="J10" i="3"/>
  <c r="J9" i="3"/>
  <c r="M6" i="3"/>
  <c r="N5" i="3" s="1"/>
  <c r="K6" i="3"/>
  <c r="L4" i="3" s="1"/>
  <c r="I6" i="3"/>
  <c r="J4" i="3" s="1"/>
  <c r="N13" i="2"/>
  <c r="N14" i="2"/>
  <c r="N15" i="2"/>
  <c r="N16" i="2"/>
  <c r="N17" i="2"/>
  <c r="N12" i="2"/>
  <c r="L13" i="2"/>
  <c r="L14" i="2"/>
  <c r="L15" i="2"/>
  <c r="L16" i="2"/>
  <c r="L17" i="2"/>
  <c r="L12" i="2"/>
  <c r="J13" i="2"/>
  <c r="J14" i="2"/>
  <c r="J15" i="2"/>
  <c r="J16" i="2"/>
  <c r="J17" i="2"/>
  <c r="J12" i="2"/>
  <c r="N4" i="2"/>
  <c r="N5" i="2"/>
  <c r="N6" i="2"/>
  <c r="N7" i="2"/>
  <c r="N8" i="2"/>
  <c r="N3" i="2"/>
  <c r="L4" i="2"/>
  <c r="L5" i="2"/>
  <c r="L6" i="2"/>
  <c r="L7" i="2"/>
  <c r="L8" i="2"/>
  <c r="L3" i="2"/>
  <c r="J4" i="2"/>
  <c r="J5" i="2"/>
  <c r="J6" i="2"/>
  <c r="J7" i="2"/>
  <c r="J8" i="2"/>
  <c r="J3" i="2"/>
  <c r="M18" i="2"/>
  <c r="K18" i="2"/>
  <c r="I18" i="2"/>
  <c r="M9" i="2"/>
  <c r="K9" i="2"/>
  <c r="I9" i="2"/>
  <c r="J3" i="3" l="1"/>
  <c r="J5" i="3"/>
  <c r="L5" i="3"/>
  <c r="N3" i="3"/>
  <c r="L3" i="3"/>
  <c r="N4" i="3"/>
</calcChain>
</file>

<file path=xl/sharedStrings.xml><?xml version="1.0" encoding="utf-8"?>
<sst xmlns="http://schemas.openxmlformats.org/spreadsheetml/2006/main" count="98" uniqueCount="30">
  <si>
    <t>pattern_num</t>
  </si>
  <si>
    <t>NM_011652_exon50</t>
  </si>
  <si>
    <t>NM_011652_exon49</t>
  </si>
  <si>
    <t>NM_011652_exon48</t>
  </si>
  <si>
    <t>NM_011652_exon47</t>
  </si>
  <si>
    <t>NM_011652_exon46</t>
  </si>
  <si>
    <t>NM_028004_exon45_3prime_50bp</t>
  </si>
  <si>
    <t>transcript_ids</t>
  </si>
  <si>
    <t>cardiac_flCount</t>
  </si>
  <si>
    <t>edl_flCount</t>
  </si>
  <si>
    <t>soleus_flCount</t>
  </si>
  <si>
    <t>ENSMUST00000011934.11</t>
  </si>
  <si>
    <t>ENSMUST00000111882.8, ENSMUST00000111846.8, ENSMUST00000134720.7</t>
  </si>
  <si>
    <t>ENSMUST00000099981.8</t>
  </si>
  <si>
    <t>NM_011652_exon169_25bp_5prime</t>
  </si>
  <si>
    <t>NM_011652_exon168</t>
  </si>
  <si>
    <t>NM_011652_exon167</t>
  </si>
  <si>
    <t>exon50</t>
  </si>
  <si>
    <t>exon49</t>
  </si>
  <si>
    <t>exon48</t>
  </si>
  <si>
    <t>exon47</t>
  </si>
  <si>
    <t>exon46</t>
  </si>
  <si>
    <t>exon45_3'50bp</t>
  </si>
  <si>
    <t>exon169_5'25bp</t>
  </si>
  <si>
    <t>exon168</t>
  </si>
  <si>
    <t>exon167</t>
  </si>
  <si>
    <t>Total</t>
  </si>
  <si>
    <t>Skeletal</t>
  </si>
  <si>
    <t>Cardio</t>
  </si>
  <si>
    <t>Likely artifact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</si>
</sst>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0" fillId="0" borderId="10" xfId="0" applyBorder="1"/>
    <xf numFmtId="0" fontId="16" fillId="0" borderId="0" xfId="0" applyFont="1"/>
    <xf numFmtId="0" fontId="16" fillId="0" borderId="0" xfId="0" applyFont="1" applyAlignment="1">
      <alignment horizontal="right"/>
    </xf>
    <xf numFmtId="164" fontId="0" fillId="0" borderId="0" xfId="1" applyNumberFormat="1" applyFont="1"/>
    <xf numFmtId="164" fontId="16" fillId="0" borderId="0" xfId="1" applyNumberFormat="1" applyFont="1"/>
    <xf numFmtId="0" fontId="14" fillId="0" borderId="0" xfId="0" applyFont="1"/>
    <xf numFmtId="0" fontId="14" fillId="0" borderId="10" xfId="0" applyFont="1" applyBorder="1"/>
    <xf numFmtId="164" fontId="14" fillId="0" borderId="0" xfId="1" applyNumberFormat="1" applyFont="1"/>
    <xf numFmtId="0" fontId="0" fillId="33" borderId="0" xfId="0" applyFill="1"/>
    <xf numFmtId="164" fontId="0" fillId="33" borderId="0" xfId="1" applyNumberFormat="1" applyFont="1" applyFill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G1" sqref="G1"/>
    </sheetView>
  </sheetViews>
  <sheetFormatPr baseColWidth="10" defaultRowHeight="16" x14ac:dyDescent="0.2"/>
  <cols>
    <col min="2" max="2" width="24.1640625" customWidth="1"/>
    <col min="3" max="3" width="23.6640625" customWidth="1"/>
    <col min="4" max="4" width="21" customWidth="1"/>
    <col min="7" max="7" width="30.1640625" customWidth="1"/>
  </cols>
  <sheetData>
    <row r="1" spans="1:1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">
      <c r="A2">
        <v>0</v>
      </c>
      <c r="B2" t="b">
        <v>0</v>
      </c>
      <c r="C2" t="b">
        <v>0</v>
      </c>
      <c r="D2" t="b">
        <v>0</v>
      </c>
      <c r="E2" t="b">
        <v>0</v>
      </c>
      <c r="F2" t="b">
        <v>0</v>
      </c>
      <c r="G2" t="b">
        <v>0</v>
      </c>
      <c r="I2">
        <v>0</v>
      </c>
      <c r="J2">
        <v>5</v>
      </c>
      <c r="K2">
        <v>1</v>
      </c>
    </row>
    <row r="3" spans="1:11" x14ac:dyDescent="0.2">
      <c r="A3">
        <v>2</v>
      </c>
      <c r="B3" t="b">
        <v>0</v>
      </c>
      <c r="C3" t="b">
        <v>0</v>
      </c>
      <c r="D3" t="b">
        <v>0</v>
      </c>
      <c r="E3" t="b">
        <v>0</v>
      </c>
      <c r="F3" t="b">
        <v>1</v>
      </c>
      <c r="G3" t="b">
        <v>0</v>
      </c>
      <c r="I3">
        <v>1</v>
      </c>
      <c r="J3">
        <v>0</v>
      </c>
      <c r="K3">
        <v>0</v>
      </c>
    </row>
    <row r="4" spans="1:11" x14ac:dyDescent="0.2">
      <c r="A4">
        <v>3</v>
      </c>
      <c r="B4" t="b">
        <v>0</v>
      </c>
      <c r="C4" t="b">
        <v>0</v>
      </c>
      <c r="D4" t="b">
        <v>0</v>
      </c>
      <c r="E4" t="b">
        <v>0</v>
      </c>
      <c r="F4" t="b">
        <v>1</v>
      </c>
      <c r="G4" t="b">
        <v>1</v>
      </c>
      <c r="H4" t="s">
        <v>11</v>
      </c>
      <c r="I4">
        <v>202</v>
      </c>
      <c r="J4">
        <v>0</v>
      </c>
      <c r="K4">
        <v>0</v>
      </c>
    </row>
    <row r="5" spans="1:11" x14ac:dyDescent="0.2">
      <c r="A5">
        <v>7</v>
      </c>
      <c r="B5" t="b">
        <v>0</v>
      </c>
      <c r="C5" t="b">
        <v>0</v>
      </c>
      <c r="D5" t="b">
        <v>0</v>
      </c>
      <c r="E5" t="b">
        <v>1</v>
      </c>
      <c r="F5" t="b">
        <v>1</v>
      </c>
      <c r="G5" t="b">
        <v>1</v>
      </c>
      <c r="I5">
        <v>4</v>
      </c>
      <c r="J5">
        <v>0</v>
      </c>
      <c r="K5">
        <v>0</v>
      </c>
    </row>
    <row r="6" spans="1:11" x14ac:dyDescent="0.2">
      <c r="A6">
        <v>62</v>
      </c>
      <c r="B6" t="b">
        <v>1</v>
      </c>
      <c r="C6" t="b">
        <v>1</v>
      </c>
      <c r="D6" t="b">
        <v>1</v>
      </c>
      <c r="E6" t="b">
        <v>1</v>
      </c>
      <c r="F6" t="b">
        <v>1</v>
      </c>
      <c r="G6" t="b">
        <v>0</v>
      </c>
      <c r="H6" t="s">
        <v>12</v>
      </c>
      <c r="I6">
        <v>0</v>
      </c>
      <c r="J6">
        <v>160</v>
      </c>
      <c r="K6">
        <v>19</v>
      </c>
    </row>
    <row r="7" spans="1:11" x14ac:dyDescent="0.2">
      <c r="A7">
        <v>63</v>
      </c>
      <c r="B7" t="b">
        <v>1</v>
      </c>
      <c r="C7" t="b">
        <v>1</v>
      </c>
      <c r="D7" t="b">
        <v>1</v>
      </c>
      <c r="E7" t="b">
        <v>1</v>
      </c>
      <c r="F7" t="b">
        <v>1</v>
      </c>
      <c r="G7" t="b">
        <v>1</v>
      </c>
      <c r="H7" t="s">
        <v>13</v>
      </c>
      <c r="I7">
        <v>0</v>
      </c>
      <c r="J7">
        <v>0</v>
      </c>
      <c r="K7">
        <v>0</v>
      </c>
    </row>
    <row r="10" spans="1:11" x14ac:dyDescent="0.2">
      <c r="A10" t="s">
        <v>0</v>
      </c>
      <c r="B10" t="s">
        <v>14</v>
      </c>
      <c r="C10" t="s">
        <v>15</v>
      </c>
      <c r="D10" t="s">
        <v>16</v>
      </c>
      <c r="E10" t="s">
        <v>4</v>
      </c>
      <c r="F10" t="s">
        <v>5</v>
      </c>
      <c r="G10" t="s">
        <v>6</v>
      </c>
      <c r="H10" t="s">
        <v>7</v>
      </c>
      <c r="I10" t="s">
        <v>8</v>
      </c>
      <c r="J10" t="s">
        <v>9</v>
      </c>
      <c r="K10" t="s">
        <v>10</v>
      </c>
    </row>
    <row r="11" spans="1:11" x14ac:dyDescent="0.2">
      <c r="A11">
        <v>0</v>
      </c>
      <c r="B11" t="b">
        <v>0</v>
      </c>
      <c r="C11" t="b">
        <v>0</v>
      </c>
      <c r="D11" t="b">
        <v>0</v>
      </c>
      <c r="E11" t="b">
        <v>0</v>
      </c>
      <c r="F11" t="b">
        <v>0</v>
      </c>
      <c r="G11" t="b">
        <v>0</v>
      </c>
      <c r="I11">
        <v>0</v>
      </c>
      <c r="J11">
        <v>1</v>
      </c>
      <c r="K11">
        <v>1</v>
      </c>
    </row>
    <row r="12" spans="1:11" x14ac:dyDescent="0.2">
      <c r="A12">
        <v>50</v>
      </c>
      <c r="B12" t="b">
        <v>1</v>
      </c>
      <c r="C12" t="b">
        <v>1</v>
      </c>
      <c r="D12" t="b">
        <v>0</v>
      </c>
      <c r="E12" t="b">
        <v>0</v>
      </c>
      <c r="F12" t="b">
        <v>1</v>
      </c>
      <c r="G12" t="b">
        <v>0</v>
      </c>
      <c r="I12">
        <v>1</v>
      </c>
      <c r="J12">
        <v>0</v>
      </c>
      <c r="K12">
        <v>0</v>
      </c>
    </row>
    <row r="13" spans="1:11" x14ac:dyDescent="0.2">
      <c r="A13">
        <v>51</v>
      </c>
      <c r="B13" t="b">
        <v>1</v>
      </c>
      <c r="C13" t="b">
        <v>1</v>
      </c>
      <c r="D13" t="b">
        <v>0</v>
      </c>
      <c r="E13" t="b">
        <v>0</v>
      </c>
      <c r="F13" t="b">
        <v>1</v>
      </c>
      <c r="G13" t="b">
        <v>1</v>
      </c>
      <c r="H13" t="s">
        <v>11</v>
      </c>
      <c r="I13">
        <v>190</v>
      </c>
      <c r="J13">
        <v>0</v>
      </c>
      <c r="K13">
        <v>0</v>
      </c>
    </row>
    <row r="14" spans="1:11" x14ac:dyDescent="0.2">
      <c r="A14">
        <v>59</v>
      </c>
      <c r="B14" t="b">
        <v>1</v>
      </c>
      <c r="C14" t="b">
        <v>1</v>
      </c>
      <c r="D14" t="b">
        <v>1</v>
      </c>
      <c r="E14" t="b">
        <v>0</v>
      </c>
      <c r="F14" t="b">
        <v>1</v>
      </c>
      <c r="G14" t="b">
        <v>1</v>
      </c>
      <c r="I14">
        <v>1</v>
      </c>
      <c r="J14">
        <v>0</v>
      </c>
      <c r="K14">
        <v>0</v>
      </c>
    </row>
    <row r="15" spans="1:11" x14ac:dyDescent="0.2">
      <c r="A15">
        <v>62</v>
      </c>
      <c r="B15" t="b">
        <v>1</v>
      </c>
      <c r="C15" t="b">
        <v>1</v>
      </c>
      <c r="D15" t="b">
        <v>1</v>
      </c>
      <c r="E15" t="b">
        <v>1</v>
      </c>
      <c r="F15" t="b">
        <v>1</v>
      </c>
      <c r="G15" t="b">
        <v>0</v>
      </c>
      <c r="H15" t="s">
        <v>12</v>
      </c>
      <c r="I15">
        <v>0</v>
      </c>
      <c r="J15">
        <v>0</v>
      </c>
      <c r="K15">
        <v>0</v>
      </c>
    </row>
    <row r="16" spans="1:11" x14ac:dyDescent="0.2">
      <c r="A16">
        <v>63</v>
      </c>
      <c r="B16" t="b">
        <v>1</v>
      </c>
      <c r="C16" t="b">
        <v>1</v>
      </c>
      <c r="D16" t="b">
        <v>1</v>
      </c>
      <c r="E16" t="b">
        <v>1</v>
      </c>
      <c r="F16" t="b">
        <v>1</v>
      </c>
      <c r="G16" t="b">
        <v>1</v>
      </c>
      <c r="H16" t="s">
        <v>13</v>
      </c>
      <c r="I16">
        <v>0</v>
      </c>
      <c r="J16">
        <v>0</v>
      </c>
      <c r="K16">
        <v>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D31" sqref="D31"/>
    </sheetView>
  </sheetViews>
  <sheetFormatPr baseColWidth="10" defaultRowHeight="16" x14ac:dyDescent="0.2"/>
  <cols>
    <col min="1" max="1" width="11.83203125" bestFit="1" customWidth="1"/>
    <col min="7" max="7" width="13.5" bestFit="1" customWidth="1"/>
    <col min="8" max="8" width="67.33203125" bestFit="1" customWidth="1"/>
    <col min="9" max="9" width="13.83203125" bestFit="1" customWidth="1"/>
    <col min="10" max="10" width="10.83203125" style="4"/>
    <col min="12" max="12" width="10.83203125" style="4"/>
    <col min="13" max="13" width="13.1640625" bestFit="1" customWidth="1"/>
    <col min="14" max="14" width="10.83203125" style="4"/>
  </cols>
  <sheetData>
    <row r="1" spans="1:14" x14ac:dyDescent="0.2">
      <c r="A1" t="s">
        <v>27</v>
      </c>
    </row>
    <row r="2" spans="1:14" s="2" customFormat="1" x14ac:dyDescent="0.2">
      <c r="A2" s="2" t="s">
        <v>0</v>
      </c>
      <c r="B2" s="2" t="s">
        <v>17</v>
      </c>
      <c r="C2" s="2" t="s">
        <v>18</v>
      </c>
      <c r="D2" s="2" t="s">
        <v>19</v>
      </c>
      <c r="E2" s="2" t="s">
        <v>20</v>
      </c>
      <c r="F2" s="2" t="s">
        <v>21</v>
      </c>
      <c r="G2" s="2" t="s">
        <v>22</v>
      </c>
      <c r="H2" s="2" t="s">
        <v>7</v>
      </c>
      <c r="I2" s="2" t="s">
        <v>8</v>
      </c>
      <c r="J2" s="5"/>
      <c r="K2" s="2" t="s">
        <v>9</v>
      </c>
      <c r="L2" s="5"/>
      <c r="M2" s="2" t="s">
        <v>10</v>
      </c>
      <c r="N2" s="5"/>
    </row>
    <row r="3" spans="1:14" s="6" customFormat="1" x14ac:dyDescent="0.2">
      <c r="A3" s="6">
        <v>0</v>
      </c>
      <c r="B3" s="7" t="b">
        <v>0</v>
      </c>
      <c r="C3" s="7" t="b">
        <v>0</v>
      </c>
      <c r="D3" s="7" t="b">
        <v>0</v>
      </c>
      <c r="E3" s="7" t="b">
        <v>0</v>
      </c>
      <c r="F3" s="7" t="b">
        <v>0</v>
      </c>
      <c r="G3" s="7" t="b">
        <v>0</v>
      </c>
      <c r="H3" s="6" t="s">
        <v>29</v>
      </c>
      <c r="I3" s="6">
        <v>0</v>
      </c>
      <c r="J3" s="8">
        <f>I3/$I$9</f>
        <v>0</v>
      </c>
      <c r="K3" s="6">
        <v>5</v>
      </c>
      <c r="L3" s="8">
        <f>K3/$K$9</f>
        <v>3.0303030303030304E-2</v>
      </c>
      <c r="M3" s="6">
        <v>1</v>
      </c>
      <c r="N3" s="8">
        <f>M3/$M$9</f>
        <v>0.05</v>
      </c>
    </row>
    <row r="4" spans="1:14" s="6" customFormat="1" x14ac:dyDescent="0.2">
      <c r="A4" s="6">
        <v>2</v>
      </c>
      <c r="B4" s="7" t="b">
        <v>0</v>
      </c>
      <c r="C4" s="7" t="b">
        <v>0</v>
      </c>
      <c r="D4" s="7" t="b">
        <v>0</v>
      </c>
      <c r="E4" s="7" t="b">
        <v>0</v>
      </c>
      <c r="F4" s="7" t="b">
        <v>1</v>
      </c>
      <c r="G4" s="7" t="b">
        <v>0</v>
      </c>
      <c r="H4" s="6" t="s">
        <v>29</v>
      </c>
      <c r="I4" s="6">
        <v>1</v>
      </c>
      <c r="J4" s="8">
        <f t="shared" ref="J4:J17" si="0">I4/$I$9</f>
        <v>4.830917874396135E-3</v>
      </c>
      <c r="K4" s="6">
        <v>0</v>
      </c>
      <c r="L4" s="8">
        <f t="shared" ref="L4:L8" si="1">K4/$K$9</f>
        <v>0</v>
      </c>
      <c r="M4" s="6">
        <v>0</v>
      </c>
      <c r="N4" s="8">
        <f t="shared" ref="N4:N8" si="2">M4/$M$9</f>
        <v>0</v>
      </c>
    </row>
    <row r="5" spans="1:14" x14ac:dyDescent="0.2">
      <c r="A5">
        <v>3</v>
      </c>
      <c r="B5" s="1" t="b">
        <v>0</v>
      </c>
      <c r="C5" s="1" t="b">
        <v>0</v>
      </c>
      <c r="D5" s="1" t="b">
        <v>0</v>
      </c>
      <c r="E5" s="1" t="b">
        <v>0</v>
      </c>
      <c r="F5" s="1" t="b">
        <v>1</v>
      </c>
      <c r="G5" s="1" t="b">
        <v>1</v>
      </c>
      <c r="H5" t="s">
        <v>11</v>
      </c>
      <c r="I5">
        <v>202</v>
      </c>
      <c r="J5" s="4">
        <f t="shared" si="0"/>
        <v>0.97584541062801933</v>
      </c>
      <c r="K5">
        <v>0</v>
      </c>
      <c r="L5" s="4">
        <f t="shared" si="1"/>
        <v>0</v>
      </c>
      <c r="M5">
        <v>0</v>
      </c>
      <c r="N5" s="4">
        <f t="shared" si="2"/>
        <v>0</v>
      </c>
    </row>
    <row r="6" spans="1:14" s="6" customFormat="1" x14ac:dyDescent="0.2">
      <c r="A6" s="6">
        <v>7</v>
      </c>
      <c r="B6" s="7" t="b">
        <v>0</v>
      </c>
      <c r="C6" s="7" t="b">
        <v>0</v>
      </c>
      <c r="D6" s="7" t="b">
        <v>0</v>
      </c>
      <c r="E6" s="7" t="b">
        <v>1</v>
      </c>
      <c r="F6" s="7" t="b">
        <v>1</v>
      </c>
      <c r="G6" s="7" t="b">
        <v>1</v>
      </c>
      <c r="H6" s="6" t="s">
        <v>29</v>
      </c>
      <c r="I6" s="6">
        <v>4</v>
      </c>
      <c r="J6" s="8">
        <f t="shared" si="0"/>
        <v>1.932367149758454E-2</v>
      </c>
      <c r="K6" s="6">
        <v>0</v>
      </c>
      <c r="L6" s="8">
        <f t="shared" si="1"/>
        <v>0</v>
      </c>
      <c r="M6" s="6">
        <v>0</v>
      </c>
      <c r="N6" s="8">
        <f t="shared" si="2"/>
        <v>0</v>
      </c>
    </row>
    <row r="7" spans="1:14" x14ac:dyDescent="0.2">
      <c r="A7">
        <v>62</v>
      </c>
      <c r="B7" s="1" t="b">
        <v>1</v>
      </c>
      <c r="C7" s="1" t="b">
        <v>1</v>
      </c>
      <c r="D7" s="1" t="b">
        <v>1</v>
      </c>
      <c r="E7" s="1" t="b">
        <v>1</v>
      </c>
      <c r="F7" s="1" t="b">
        <v>1</v>
      </c>
      <c r="G7" s="1" t="b">
        <v>0</v>
      </c>
      <c r="H7" t="s">
        <v>12</v>
      </c>
      <c r="I7">
        <v>0</v>
      </c>
      <c r="J7" s="4">
        <f t="shared" si="0"/>
        <v>0</v>
      </c>
      <c r="K7">
        <v>160</v>
      </c>
      <c r="L7" s="4">
        <f t="shared" si="1"/>
        <v>0.96969696969696972</v>
      </c>
      <c r="M7">
        <v>19</v>
      </c>
      <c r="N7" s="4">
        <f t="shared" si="2"/>
        <v>0.95</v>
      </c>
    </row>
    <row r="8" spans="1:14" x14ac:dyDescent="0.2">
      <c r="A8">
        <v>63</v>
      </c>
      <c r="B8" s="1" t="b">
        <v>1</v>
      </c>
      <c r="C8" s="1" t="b">
        <v>1</v>
      </c>
      <c r="D8" s="1" t="b">
        <v>1</v>
      </c>
      <c r="E8" s="1" t="b">
        <v>1</v>
      </c>
      <c r="F8" s="1" t="b">
        <v>1</v>
      </c>
      <c r="G8" s="1" t="b">
        <v>1</v>
      </c>
      <c r="H8" t="s">
        <v>13</v>
      </c>
      <c r="I8">
        <v>0</v>
      </c>
      <c r="J8" s="4">
        <f t="shared" si="0"/>
        <v>0</v>
      </c>
      <c r="K8">
        <v>0</v>
      </c>
      <c r="L8" s="4">
        <f t="shared" si="1"/>
        <v>0</v>
      </c>
      <c r="M8">
        <v>0</v>
      </c>
      <c r="N8" s="4">
        <f t="shared" si="2"/>
        <v>0</v>
      </c>
    </row>
    <row r="9" spans="1:14" x14ac:dyDescent="0.2">
      <c r="H9" s="3" t="s">
        <v>26</v>
      </c>
      <c r="I9" s="2">
        <f>SUM(I3:I8)</f>
        <v>207</v>
      </c>
      <c r="K9" s="2">
        <f>SUM(K3:K8)</f>
        <v>165</v>
      </c>
      <c r="L9" s="5"/>
      <c r="M9" s="2">
        <f>SUM(M3:M8)</f>
        <v>20</v>
      </c>
    </row>
    <row r="10" spans="1:14" x14ac:dyDescent="0.2">
      <c r="A10" t="s">
        <v>28</v>
      </c>
    </row>
    <row r="11" spans="1:14" s="2" customFormat="1" x14ac:dyDescent="0.2">
      <c r="A11" s="2" t="s">
        <v>0</v>
      </c>
      <c r="B11" s="2" t="s">
        <v>23</v>
      </c>
      <c r="C11" s="2" t="s">
        <v>24</v>
      </c>
      <c r="D11" s="2" t="s">
        <v>25</v>
      </c>
      <c r="E11" s="2" t="s">
        <v>20</v>
      </c>
      <c r="F11" s="2" t="s">
        <v>21</v>
      </c>
      <c r="G11" s="2" t="s">
        <v>22</v>
      </c>
      <c r="H11" s="2" t="s">
        <v>7</v>
      </c>
      <c r="I11" s="2" t="s">
        <v>8</v>
      </c>
      <c r="J11" s="4"/>
      <c r="K11" s="2" t="s">
        <v>9</v>
      </c>
      <c r="L11" s="5"/>
      <c r="M11" s="2" t="s">
        <v>10</v>
      </c>
      <c r="N11" s="5"/>
    </row>
    <row r="12" spans="1:14" s="6" customFormat="1" x14ac:dyDescent="0.2">
      <c r="A12" s="6">
        <v>0</v>
      </c>
      <c r="B12" s="7" t="b">
        <v>0</v>
      </c>
      <c r="C12" s="7" t="b">
        <v>0</v>
      </c>
      <c r="D12" s="7" t="b">
        <v>0</v>
      </c>
      <c r="E12" s="7" t="b">
        <v>0</v>
      </c>
      <c r="F12" s="7" t="b">
        <v>0</v>
      </c>
      <c r="G12" s="7" t="b">
        <v>0</v>
      </c>
      <c r="H12" s="6" t="s">
        <v>29</v>
      </c>
      <c r="I12" s="6">
        <v>0</v>
      </c>
      <c r="J12" s="8">
        <f>I12/$I$18</f>
        <v>0</v>
      </c>
      <c r="K12" s="6">
        <v>1</v>
      </c>
      <c r="L12" s="8">
        <f>K12/$K$18</f>
        <v>1</v>
      </c>
      <c r="M12" s="6">
        <v>1</v>
      </c>
      <c r="N12" s="8">
        <f>M12/$M$18</f>
        <v>1</v>
      </c>
    </row>
    <row r="13" spans="1:14" s="6" customFormat="1" x14ac:dyDescent="0.2">
      <c r="A13" s="6">
        <v>50</v>
      </c>
      <c r="B13" s="7" t="b">
        <v>1</v>
      </c>
      <c r="C13" s="7" t="b">
        <v>1</v>
      </c>
      <c r="D13" s="7" t="b">
        <v>0</v>
      </c>
      <c r="E13" s="7" t="b">
        <v>0</v>
      </c>
      <c r="F13" s="7" t="b">
        <v>1</v>
      </c>
      <c r="G13" s="7" t="b">
        <v>0</v>
      </c>
      <c r="H13" s="6" t="s">
        <v>29</v>
      </c>
      <c r="I13" s="6">
        <v>1</v>
      </c>
      <c r="J13" s="8">
        <f t="shared" ref="J13:J17" si="3">I13/$I$18</f>
        <v>5.208333333333333E-3</v>
      </c>
      <c r="K13" s="6">
        <v>0</v>
      </c>
      <c r="L13" s="8">
        <f t="shared" ref="L13:L17" si="4">K13/$K$18</f>
        <v>0</v>
      </c>
      <c r="M13" s="6">
        <v>0</v>
      </c>
      <c r="N13" s="8">
        <f t="shared" ref="N13:N17" si="5">M13/$M$18</f>
        <v>0</v>
      </c>
    </row>
    <row r="14" spans="1:14" x14ac:dyDescent="0.2">
      <c r="A14">
        <v>51</v>
      </c>
      <c r="B14" s="1" t="b">
        <v>1</v>
      </c>
      <c r="C14" s="1" t="b">
        <v>1</v>
      </c>
      <c r="D14" s="1" t="b">
        <v>0</v>
      </c>
      <c r="E14" s="1" t="b">
        <v>0</v>
      </c>
      <c r="F14" s="1" t="b">
        <v>1</v>
      </c>
      <c r="G14" s="1" t="b">
        <v>1</v>
      </c>
      <c r="H14" t="s">
        <v>11</v>
      </c>
      <c r="I14">
        <v>190</v>
      </c>
      <c r="J14" s="4">
        <f t="shared" si="3"/>
        <v>0.98958333333333337</v>
      </c>
      <c r="K14">
        <v>0</v>
      </c>
      <c r="L14" s="4">
        <f t="shared" si="4"/>
        <v>0</v>
      </c>
      <c r="M14">
        <v>0</v>
      </c>
      <c r="N14" s="4">
        <f t="shared" si="5"/>
        <v>0</v>
      </c>
    </row>
    <row r="15" spans="1:14" s="6" customFormat="1" x14ac:dyDescent="0.2">
      <c r="A15" s="6">
        <v>59</v>
      </c>
      <c r="B15" s="7" t="b">
        <v>1</v>
      </c>
      <c r="C15" s="7" t="b">
        <v>1</v>
      </c>
      <c r="D15" s="7" t="b">
        <v>1</v>
      </c>
      <c r="E15" s="7" t="b">
        <v>0</v>
      </c>
      <c r="F15" s="7" t="b">
        <v>1</v>
      </c>
      <c r="G15" s="7" t="b">
        <v>1</v>
      </c>
      <c r="H15" s="6" t="s">
        <v>29</v>
      </c>
      <c r="I15" s="6">
        <v>1</v>
      </c>
      <c r="J15" s="8">
        <f t="shared" si="3"/>
        <v>5.208333333333333E-3</v>
      </c>
      <c r="K15" s="6">
        <v>0</v>
      </c>
      <c r="L15" s="8">
        <f t="shared" si="4"/>
        <v>0</v>
      </c>
      <c r="M15" s="6">
        <v>0</v>
      </c>
      <c r="N15" s="8">
        <f t="shared" si="5"/>
        <v>0</v>
      </c>
    </row>
    <row r="16" spans="1:14" x14ac:dyDescent="0.2">
      <c r="A16">
        <v>62</v>
      </c>
      <c r="B16" s="1" t="b">
        <v>1</v>
      </c>
      <c r="C16" s="1" t="b">
        <v>1</v>
      </c>
      <c r="D16" s="1" t="b">
        <v>1</v>
      </c>
      <c r="E16" s="1" t="b">
        <v>1</v>
      </c>
      <c r="F16" s="1" t="b">
        <v>1</v>
      </c>
      <c r="G16" s="1" t="b">
        <v>0</v>
      </c>
      <c r="H16" t="s">
        <v>12</v>
      </c>
      <c r="I16">
        <v>0</v>
      </c>
      <c r="J16" s="4">
        <f t="shared" si="3"/>
        <v>0</v>
      </c>
      <c r="K16">
        <v>0</v>
      </c>
      <c r="L16" s="4">
        <f t="shared" si="4"/>
        <v>0</v>
      </c>
      <c r="M16">
        <v>0</v>
      </c>
      <c r="N16" s="4">
        <f t="shared" si="5"/>
        <v>0</v>
      </c>
    </row>
    <row r="17" spans="1:14" x14ac:dyDescent="0.2">
      <c r="A17">
        <v>63</v>
      </c>
      <c r="B17" s="1" t="b">
        <v>1</v>
      </c>
      <c r="C17" s="1" t="b">
        <v>1</v>
      </c>
      <c r="D17" s="1" t="b">
        <v>1</v>
      </c>
      <c r="E17" s="1" t="b">
        <v>1</v>
      </c>
      <c r="F17" s="1" t="b">
        <v>1</v>
      </c>
      <c r="G17" s="1" t="b">
        <v>1</v>
      </c>
      <c r="H17" t="s">
        <v>13</v>
      </c>
      <c r="I17">
        <v>0</v>
      </c>
      <c r="J17" s="4">
        <f t="shared" si="3"/>
        <v>0</v>
      </c>
      <c r="K17">
        <v>0</v>
      </c>
      <c r="L17" s="4">
        <f t="shared" si="4"/>
        <v>0</v>
      </c>
      <c r="M17">
        <v>0</v>
      </c>
      <c r="N17" s="4">
        <f t="shared" si="5"/>
        <v>0</v>
      </c>
    </row>
    <row r="18" spans="1:14" x14ac:dyDescent="0.2">
      <c r="H18" s="3" t="s">
        <v>26</v>
      </c>
      <c r="I18" s="2">
        <f>SUM(I12:I17)</f>
        <v>192</v>
      </c>
      <c r="J18" s="5"/>
      <c r="K18" s="2">
        <f>SUM(K12:K17)</f>
        <v>1</v>
      </c>
      <c r="L18" s="5"/>
      <c r="M18" s="2">
        <f>SUM(M12:M17)</f>
        <v>1</v>
      </c>
    </row>
  </sheetData>
  <conditionalFormatting sqref="B3:G17">
    <cfRule type="cellIs" dxfId="1" priority="1" operator="equal">
      <formula>TRUE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workbookViewId="0">
      <selection activeCell="G2" sqref="G2"/>
    </sheetView>
  </sheetViews>
  <sheetFormatPr baseColWidth="10" defaultRowHeight="16" x14ac:dyDescent="0.2"/>
  <cols>
    <col min="1" max="1" width="11.83203125" bestFit="1" customWidth="1"/>
    <col min="7" max="7" width="13.5" bestFit="1" customWidth="1"/>
    <col min="8" max="8" width="67.33203125" bestFit="1" customWidth="1"/>
    <col min="9" max="9" width="13.83203125" bestFit="1" customWidth="1"/>
    <col min="10" max="10" width="10.83203125" style="4"/>
    <col min="12" max="12" width="10.83203125" style="4"/>
    <col min="13" max="13" width="13.1640625" bestFit="1" customWidth="1"/>
    <col min="14" max="14" width="10.83203125" style="4"/>
  </cols>
  <sheetData>
    <row r="1" spans="1:14" x14ac:dyDescent="0.2">
      <c r="A1" t="s">
        <v>27</v>
      </c>
    </row>
    <row r="2" spans="1:14" s="2" customFormat="1" x14ac:dyDescent="0.2">
      <c r="A2" s="2" t="s">
        <v>0</v>
      </c>
      <c r="B2" s="2" t="s">
        <v>17</v>
      </c>
      <c r="C2" s="2" t="s">
        <v>18</v>
      </c>
      <c r="D2" s="2" t="s">
        <v>19</v>
      </c>
      <c r="E2" s="2" t="s">
        <v>20</v>
      </c>
      <c r="F2" s="2" t="s">
        <v>21</v>
      </c>
      <c r="G2" s="2" t="s">
        <v>22</v>
      </c>
      <c r="H2" s="2" t="s">
        <v>7</v>
      </c>
      <c r="I2" s="2" t="s">
        <v>8</v>
      </c>
      <c r="J2" s="5"/>
      <c r="K2" s="2" t="s">
        <v>9</v>
      </c>
      <c r="L2" s="5"/>
      <c r="M2" s="2" t="s">
        <v>10</v>
      </c>
      <c r="N2" s="5"/>
    </row>
    <row r="3" spans="1:14" x14ac:dyDescent="0.2">
      <c r="A3">
        <v>3</v>
      </c>
      <c r="B3" s="1" t="b">
        <v>0</v>
      </c>
      <c r="C3" s="1" t="b">
        <v>0</v>
      </c>
      <c r="D3" s="1" t="b">
        <v>0</v>
      </c>
      <c r="E3" s="1" t="b">
        <v>0</v>
      </c>
      <c r="F3" s="1" t="b">
        <v>1</v>
      </c>
      <c r="G3" s="1" t="b">
        <v>1</v>
      </c>
      <c r="H3" t="s">
        <v>11</v>
      </c>
      <c r="I3" s="9">
        <v>202</v>
      </c>
      <c r="J3" s="10">
        <f>I3/$I$6</f>
        <v>1</v>
      </c>
      <c r="K3">
        <v>0</v>
      </c>
      <c r="L3" s="4">
        <f>K3/$K$6</f>
        <v>0</v>
      </c>
      <c r="M3">
        <v>0</v>
      </c>
      <c r="N3" s="4">
        <f>M3/$M$6</f>
        <v>0</v>
      </c>
    </row>
    <row r="4" spans="1:14" x14ac:dyDescent="0.2">
      <c r="A4">
        <v>62</v>
      </c>
      <c r="B4" s="1" t="b">
        <v>1</v>
      </c>
      <c r="C4" s="1" t="b">
        <v>1</v>
      </c>
      <c r="D4" s="1" t="b">
        <v>1</v>
      </c>
      <c r="E4" s="1" t="b">
        <v>1</v>
      </c>
      <c r="F4" s="1" t="b">
        <v>1</v>
      </c>
      <c r="G4" s="1" t="b">
        <v>0</v>
      </c>
      <c r="H4" t="s">
        <v>12</v>
      </c>
      <c r="I4">
        <v>0</v>
      </c>
      <c r="J4" s="4">
        <f>I4/$I$6</f>
        <v>0</v>
      </c>
      <c r="K4" s="9">
        <v>160</v>
      </c>
      <c r="L4" s="10">
        <f>K4/$K$6</f>
        <v>1</v>
      </c>
      <c r="M4" s="9">
        <v>19</v>
      </c>
      <c r="N4" s="10">
        <f>M4/$M$6</f>
        <v>1</v>
      </c>
    </row>
    <row r="5" spans="1:14" x14ac:dyDescent="0.2">
      <c r="A5">
        <v>63</v>
      </c>
      <c r="B5" s="1" t="b">
        <v>1</v>
      </c>
      <c r="C5" s="1" t="b">
        <v>1</v>
      </c>
      <c r="D5" s="1" t="b">
        <v>1</v>
      </c>
      <c r="E5" s="1" t="b">
        <v>1</v>
      </c>
      <c r="F5" s="1" t="b">
        <v>1</v>
      </c>
      <c r="G5" s="1" t="b">
        <v>1</v>
      </c>
      <c r="H5" t="s">
        <v>13</v>
      </c>
      <c r="I5">
        <v>0</v>
      </c>
      <c r="J5" s="4">
        <f>I5/$I$6</f>
        <v>0</v>
      </c>
      <c r="K5">
        <v>0</v>
      </c>
      <c r="L5" s="4">
        <f>K5/$K$6</f>
        <v>0</v>
      </c>
      <c r="M5">
        <v>0</v>
      </c>
      <c r="N5" s="4">
        <f>M5/$M$6</f>
        <v>0</v>
      </c>
    </row>
    <row r="6" spans="1:14" x14ac:dyDescent="0.2">
      <c r="H6" s="3" t="s">
        <v>26</v>
      </c>
      <c r="I6" s="2">
        <f>SUM(I3:I5)</f>
        <v>202</v>
      </c>
      <c r="K6" s="2">
        <f>SUM(K3:K5)</f>
        <v>160</v>
      </c>
      <c r="L6" s="5"/>
      <c r="M6" s="2">
        <f>SUM(M3:M5)</f>
        <v>19</v>
      </c>
    </row>
    <row r="7" spans="1:14" x14ac:dyDescent="0.2">
      <c r="A7" t="s">
        <v>28</v>
      </c>
    </row>
    <row r="8" spans="1:14" s="2" customFormat="1" x14ac:dyDescent="0.2">
      <c r="A8" s="2" t="s">
        <v>0</v>
      </c>
      <c r="B8" s="2" t="s">
        <v>23</v>
      </c>
      <c r="C8" s="2" t="s">
        <v>24</v>
      </c>
      <c r="D8" s="2" t="s">
        <v>25</v>
      </c>
      <c r="E8" s="2" t="s">
        <v>20</v>
      </c>
      <c r="F8" s="2" t="s">
        <v>21</v>
      </c>
      <c r="G8" s="2" t="s">
        <v>22</v>
      </c>
      <c r="H8" s="2" t="s">
        <v>7</v>
      </c>
      <c r="I8" s="2" t="s">
        <v>8</v>
      </c>
      <c r="J8" s="4"/>
      <c r="K8" s="2" t="s">
        <v>9</v>
      </c>
      <c r="L8" s="5"/>
      <c r="M8" s="2" t="s">
        <v>10</v>
      </c>
      <c r="N8" s="5"/>
    </row>
    <row r="9" spans="1:14" x14ac:dyDescent="0.2">
      <c r="A9">
        <v>51</v>
      </c>
      <c r="B9" s="1" t="b">
        <v>1</v>
      </c>
      <c r="C9" s="1" t="b">
        <v>1</v>
      </c>
      <c r="D9" s="1" t="b">
        <v>0</v>
      </c>
      <c r="E9" s="1" t="b">
        <v>0</v>
      </c>
      <c r="F9" s="1" t="b">
        <v>1</v>
      </c>
      <c r="G9" s="1" t="b">
        <v>1</v>
      </c>
      <c r="H9" t="s">
        <v>11</v>
      </c>
      <c r="I9" s="9">
        <v>190</v>
      </c>
      <c r="J9" s="10">
        <f>I9/$I$12</f>
        <v>1</v>
      </c>
      <c r="K9">
        <v>0</v>
      </c>
      <c r="L9" s="4">
        <v>0</v>
      </c>
      <c r="M9">
        <v>0</v>
      </c>
      <c r="N9" s="4">
        <v>0</v>
      </c>
    </row>
    <row r="10" spans="1:14" x14ac:dyDescent="0.2">
      <c r="A10">
        <v>62</v>
      </c>
      <c r="B10" s="1" t="b">
        <v>1</v>
      </c>
      <c r="C10" s="1" t="b">
        <v>1</v>
      </c>
      <c r="D10" s="1" t="b">
        <v>1</v>
      </c>
      <c r="E10" s="1" t="b">
        <v>1</v>
      </c>
      <c r="F10" s="1" t="b">
        <v>1</v>
      </c>
      <c r="G10" s="1" t="b">
        <v>0</v>
      </c>
      <c r="H10" t="s">
        <v>12</v>
      </c>
      <c r="I10">
        <v>0</v>
      </c>
      <c r="J10" s="4">
        <f>I10/$I$12</f>
        <v>0</v>
      </c>
      <c r="K10">
        <v>0</v>
      </c>
      <c r="L10" s="4">
        <v>0</v>
      </c>
      <c r="M10">
        <v>0</v>
      </c>
      <c r="N10" s="4">
        <v>0</v>
      </c>
    </row>
    <row r="11" spans="1:14" x14ac:dyDescent="0.2">
      <c r="A11">
        <v>63</v>
      </c>
      <c r="B11" s="1" t="b">
        <v>1</v>
      </c>
      <c r="C11" s="1" t="b">
        <v>1</v>
      </c>
      <c r="D11" s="1" t="b">
        <v>1</v>
      </c>
      <c r="E11" s="1" t="b">
        <v>1</v>
      </c>
      <c r="F11" s="1" t="b">
        <v>1</v>
      </c>
      <c r="G11" s="1" t="b">
        <v>1</v>
      </c>
      <c r="H11" t="s">
        <v>13</v>
      </c>
      <c r="I11">
        <v>0</v>
      </c>
      <c r="J11" s="4">
        <f>I11/$I$12</f>
        <v>0</v>
      </c>
      <c r="K11">
        <v>0</v>
      </c>
      <c r="L11" s="4">
        <v>0</v>
      </c>
      <c r="M11">
        <v>0</v>
      </c>
      <c r="N11" s="4">
        <v>0</v>
      </c>
    </row>
    <row r="12" spans="1:14" x14ac:dyDescent="0.2">
      <c r="H12" s="3" t="s">
        <v>26</v>
      </c>
      <c r="I12" s="2">
        <f>SUM(I9:I11)</f>
        <v>190</v>
      </c>
      <c r="J12" s="5"/>
      <c r="K12" s="2">
        <f>SUM(K9:K11)</f>
        <v>0</v>
      </c>
      <c r="L12" s="5"/>
      <c r="M12" s="2">
        <f>SUM(M9:M11)</f>
        <v>0</v>
      </c>
    </row>
  </sheetData>
  <conditionalFormatting sqref="B3:G11">
    <cfRule type="cellIs" dxfId="0" priority="1" operator="equal">
      <formula>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</vt:lpstr>
      <vt:lpstr>percentages</vt:lpstr>
      <vt:lpstr>rm_artifacts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Uapinyoying, Prech (NIH/NINDS) [V]</dc:creator>
  <cp:lastModifiedBy>Uapinyoying, Prech (NIH/NINDS) [V]</cp:lastModifiedBy>
  <dcterms:created xsi:type="dcterms:W3CDTF">2019-07-20T17:00:27Z</dcterms:created>
  <dcterms:modified xsi:type="dcterms:W3CDTF">2019-07-20T20:33:18Z</dcterms:modified>
</cp:coreProperties>
</file>