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apinyoyingpb/OneDrive - National Institutes of Health/Notebook/Archive/2018/isoseq_project/isoseq_paper/paper_draft/sup_data/Supplemental_Data/s3_exPhaser_analysis/Nrap/"/>
    </mc:Choice>
  </mc:AlternateContent>
  <xr:revisionPtr revIDLastSave="0" documentId="13_ncr:1_{FEA34737-3972-DF4E-A00E-A4824D0D6FD4}" xr6:coauthVersionLast="45" xr6:coauthVersionMax="45" xr10:uidLastSave="{00000000-0000-0000-0000-000000000000}"/>
  <bookViews>
    <workbookView xWindow="800" yWindow="1020" windowWidth="38160" windowHeight="16440" xr2:uid="{00000000-000D-0000-FFFF-FFFF00000000}"/>
  </bookViews>
  <sheets>
    <sheet name="nrap_2-40_main_analysis" sheetId="3" r:id="rId1"/>
    <sheet name="Select &gt;= 10 FL-read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8" i="2" l="1"/>
  <c r="N6" i="2" s="1"/>
  <c r="K8" i="2"/>
  <c r="L6" i="2" s="1"/>
  <c r="I8" i="2"/>
  <c r="J5" i="2" s="1"/>
  <c r="N4" i="2"/>
  <c r="L7" i="2" l="1"/>
  <c r="L4" i="2"/>
  <c r="J3" i="2"/>
  <c r="L3" i="2"/>
  <c r="J4" i="2"/>
  <c r="J7" i="2"/>
  <c r="J6" i="2"/>
  <c r="L5" i="2"/>
  <c r="N5" i="2"/>
  <c r="N7" i="2"/>
  <c r="N3" i="2"/>
</calcChain>
</file>

<file path=xl/sharedStrings.xml><?xml version="1.0" encoding="utf-8"?>
<sst xmlns="http://schemas.openxmlformats.org/spreadsheetml/2006/main" count="35" uniqueCount="26">
  <si>
    <t>ENSMUST00000167239.7</t>
  </si>
  <si>
    <t>ENSMUST00000166203.1</t>
  </si>
  <si>
    <t>ENSMUST00000095947.10</t>
  </si>
  <si>
    <t>ENSMUST00000040711.14</t>
  </si>
  <si>
    <t>ENSMUST00000073536.12</t>
  </si>
  <si>
    <t>Cardiac</t>
  </si>
  <si>
    <t>EDL</t>
  </si>
  <si>
    <t>Soleus</t>
  </si>
  <si>
    <t>Read Count</t>
  </si>
  <si>
    <t>% Total</t>
  </si>
  <si>
    <t>Transcript IDs</t>
  </si>
  <si>
    <t>Total</t>
  </si>
  <si>
    <t>Cassette Exons</t>
  </si>
  <si>
    <t>Gencode</t>
  </si>
  <si>
    <t>pattern_num</t>
  </si>
  <si>
    <t>NM_008733_exon40</t>
  </si>
  <si>
    <t>NM_008733_exon39</t>
  </si>
  <si>
    <t>NM_008733_exon38</t>
  </si>
  <si>
    <t>NM_008733_exon37</t>
  </si>
  <si>
    <t>NM_008733_exon_17</t>
  </si>
  <si>
    <t>NM_008733_exon12</t>
  </si>
  <si>
    <t>NM_008733_exon2</t>
  </si>
  <si>
    <t>transcript_ids</t>
  </si>
  <si>
    <t>cardiac_flCount</t>
  </si>
  <si>
    <t>edl_flCount</t>
  </si>
  <si>
    <t>soleus_flCount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</si>
</sst>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16" fillId="0" borderId="1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7" xfId="1" applyNumberFormat="1" applyFont="1" applyBorder="1"/>
    <xf numFmtId="164" fontId="0" fillId="0" borderId="11" xfId="1" applyNumberFormat="1" applyFont="1" applyBorder="1"/>
    <xf numFmtId="0" fontId="0" fillId="0" borderId="12" xfId="0" applyBorder="1"/>
    <xf numFmtId="0" fontId="0" fillId="0" borderId="13" xfId="0" applyBorder="1"/>
    <xf numFmtId="0" fontId="16" fillId="0" borderId="13" xfId="0" applyFont="1" applyBorder="1" applyAlignment="1">
      <alignment horizontal="right"/>
    </xf>
    <xf numFmtId="0" fontId="0" fillId="0" borderId="14" xfId="0" applyBorder="1"/>
    <xf numFmtId="0" fontId="0" fillId="0" borderId="15" xfId="0" applyBorder="1"/>
    <xf numFmtId="0" fontId="0" fillId="0" borderId="10" xfId="0" applyBorder="1"/>
    <xf numFmtId="0" fontId="16" fillId="0" borderId="12" xfId="0" applyFont="1" applyBorder="1"/>
    <xf numFmtId="0" fontId="16" fillId="0" borderId="14" xfId="0" applyFont="1" applyBorder="1"/>
    <xf numFmtId="0" fontId="16" fillId="0" borderId="16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6" fillId="2" borderId="0" xfId="7"/>
    <xf numFmtId="0" fontId="0" fillId="33" borderId="0" xfId="0" applyFill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F0FA3-4787-6149-A77C-22976274DFE6}">
  <dimension ref="A1:L8"/>
  <sheetViews>
    <sheetView tabSelected="1" workbookViewId="0">
      <selection activeCell="D15" sqref="D15"/>
    </sheetView>
  </sheetViews>
  <sheetFormatPr baseColWidth="10" defaultRowHeight="16" x14ac:dyDescent="0.2"/>
  <cols>
    <col min="1" max="1" width="11.83203125" bestFit="1" customWidth="1"/>
    <col min="9" max="9" width="23.33203125" bestFit="1" customWidth="1"/>
    <col min="10" max="10" width="13.83203125" bestFit="1" customWidth="1"/>
    <col min="11" max="11" width="10.5" bestFit="1" customWidth="1"/>
  </cols>
  <sheetData>
    <row r="1" spans="1:12" x14ac:dyDescent="0.2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</row>
    <row r="2" spans="1:12" x14ac:dyDescent="0.2">
      <c r="A2" s="25">
        <v>5</v>
      </c>
      <c r="B2" s="25" t="b">
        <v>0</v>
      </c>
      <c r="C2" s="25" t="b">
        <v>0</v>
      </c>
      <c r="D2" s="25" t="b">
        <v>0</v>
      </c>
      <c r="E2" s="25" t="b">
        <v>0</v>
      </c>
      <c r="F2" s="25" t="b">
        <v>1</v>
      </c>
      <c r="G2" s="25" t="b">
        <v>0</v>
      </c>
      <c r="H2" s="25" t="b">
        <v>1</v>
      </c>
      <c r="I2" s="24" t="s">
        <v>0</v>
      </c>
      <c r="J2" s="25">
        <v>0</v>
      </c>
      <c r="K2" s="25">
        <v>0</v>
      </c>
      <c r="L2" s="25">
        <v>0</v>
      </c>
    </row>
    <row r="3" spans="1:12" x14ac:dyDescent="0.2">
      <c r="A3">
        <v>121</v>
      </c>
      <c r="B3" t="b">
        <v>1</v>
      </c>
      <c r="C3" t="b">
        <v>1</v>
      </c>
      <c r="D3" t="b">
        <v>1</v>
      </c>
      <c r="E3" t="b">
        <v>1</v>
      </c>
      <c r="F3" t="b">
        <v>0</v>
      </c>
      <c r="G3" t="b">
        <v>0</v>
      </c>
      <c r="H3" t="b">
        <v>1</v>
      </c>
      <c r="J3">
        <v>0</v>
      </c>
      <c r="K3">
        <v>0</v>
      </c>
      <c r="L3">
        <v>1</v>
      </c>
    </row>
    <row r="4" spans="1:12" x14ac:dyDescent="0.2">
      <c r="A4" s="25">
        <v>123</v>
      </c>
      <c r="B4" s="25" t="b">
        <v>1</v>
      </c>
      <c r="C4" s="25" t="b">
        <v>1</v>
      </c>
      <c r="D4" s="25" t="b">
        <v>1</v>
      </c>
      <c r="E4" s="25" t="b">
        <v>1</v>
      </c>
      <c r="F4" s="25" t="b">
        <v>0</v>
      </c>
      <c r="G4" s="25" t="b">
        <v>1</v>
      </c>
      <c r="H4" s="25" t="b">
        <v>1</v>
      </c>
      <c r="I4" s="24" t="s">
        <v>1</v>
      </c>
      <c r="J4" s="25">
        <v>0</v>
      </c>
      <c r="K4" s="25">
        <v>0</v>
      </c>
      <c r="L4" s="25">
        <v>0</v>
      </c>
    </row>
    <row r="5" spans="1:12" x14ac:dyDescent="0.2">
      <c r="A5" s="25">
        <v>124</v>
      </c>
      <c r="B5" s="25" t="b">
        <v>1</v>
      </c>
      <c r="C5" s="25" t="b">
        <v>1</v>
      </c>
      <c r="D5" s="25" t="b">
        <v>1</v>
      </c>
      <c r="E5" s="25" t="b">
        <v>1</v>
      </c>
      <c r="F5" s="25" t="b">
        <v>1</v>
      </c>
      <c r="G5" s="25" t="b">
        <v>0</v>
      </c>
      <c r="H5" s="25" t="b">
        <v>0</v>
      </c>
      <c r="I5" s="25" t="s">
        <v>2</v>
      </c>
      <c r="J5" s="25">
        <v>14</v>
      </c>
      <c r="K5" s="25">
        <v>0</v>
      </c>
      <c r="L5" s="25">
        <v>26</v>
      </c>
    </row>
    <row r="6" spans="1:12" x14ac:dyDescent="0.2">
      <c r="A6" s="25">
        <v>125</v>
      </c>
      <c r="B6" s="25" t="b">
        <v>1</v>
      </c>
      <c r="C6" s="25" t="b">
        <v>1</v>
      </c>
      <c r="D6" s="25" t="b">
        <v>1</v>
      </c>
      <c r="E6" s="25" t="b">
        <v>1</v>
      </c>
      <c r="F6" s="25" t="b">
        <v>1</v>
      </c>
      <c r="G6" s="25" t="b">
        <v>0</v>
      </c>
      <c r="H6" s="25" t="b">
        <v>1</v>
      </c>
      <c r="I6" s="25" t="s">
        <v>3</v>
      </c>
      <c r="J6" s="25">
        <v>541</v>
      </c>
      <c r="K6" s="25">
        <v>280</v>
      </c>
      <c r="L6" s="25">
        <v>2177</v>
      </c>
    </row>
    <row r="7" spans="1:12" x14ac:dyDescent="0.2">
      <c r="A7">
        <v>126</v>
      </c>
      <c r="B7" t="b">
        <v>1</v>
      </c>
      <c r="C7" t="b">
        <v>1</v>
      </c>
      <c r="D7" t="b">
        <v>1</v>
      </c>
      <c r="E7" t="b">
        <v>1</v>
      </c>
      <c r="F7" t="b">
        <v>1</v>
      </c>
      <c r="G7" t="b">
        <v>1</v>
      </c>
      <c r="H7" t="b">
        <v>0</v>
      </c>
      <c r="J7">
        <v>0</v>
      </c>
      <c r="K7">
        <v>0</v>
      </c>
      <c r="L7">
        <v>5</v>
      </c>
    </row>
    <row r="8" spans="1:12" x14ac:dyDescent="0.2">
      <c r="A8" s="25">
        <v>127</v>
      </c>
      <c r="B8" s="25" t="b">
        <v>1</v>
      </c>
      <c r="C8" s="25" t="b">
        <v>1</v>
      </c>
      <c r="D8" s="25" t="b">
        <v>1</v>
      </c>
      <c r="E8" s="25" t="b">
        <v>1</v>
      </c>
      <c r="F8" s="25" t="b">
        <v>1</v>
      </c>
      <c r="G8" s="25" t="b">
        <v>1</v>
      </c>
      <c r="H8" s="25" t="b">
        <v>1</v>
      </c>
      <c r="I8" s="25" t="s">
        <v>4</v>
      </c>
      <c r="J8" s="25">
        <v>0</v>
      </c>
      <c r="K8" s="25">
        <v>557</v>
      </c>
      <c r="L8" s="25">
        <v>335</v>
      </c>
    </row>
  </sheetData>
  <conditionalFormatting sqref="J2:L8">
    <cfRule type="cellIs" dxfId="0" priority="1" operator="greaterThanOrEqual">
      <formula>10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2B9E3-C8FD-294B-944E-D44AD866C7D3}">
  <dimension ref="A1:N8"/>
  <sheetViews>
    <sheetView workbookViewId="0">
      <selection activeCell="E28" sqref="E28"/>
    </sheetView>
  </sheetViews>
  <sheetFormatPr baseColWidth="10" defaultRowHeight="16" x14ac:dyDescent="0.2"/>
  <cols>
    <col min="8" max="8" width="23.33203125" bestFit="1" customWidth="1"/>
  </cols>
  <sheetData>
    <row r="1" spans="1:14" x14ac:dyDescent="0.2">
      <c r="A1" s="21" t="s">
        <v>12</v>
      </c>
      <c r="B1" s="23"/>
      <c r="C1" s="23"/>
      <c r="D1" s="23"/>
      <c r="E1" s="23"/>
      <c r="F1" s="23"/>
      <c r="G1" s="22"/>
      <c r="H1" s="20" t="s">
        <v>13</v>
      </c>
      <c r="I1" s="21" t="s">
        <v>5</v>
      </c>
      <c r="J1" s="22"/>
      <c r="K1" s="21" t="s">
        <v>6</v>
      </c>
      <c r="L1" s="22"/>
      <c r="M1" s="21" t="s">
        <v>7</v>
      </c>
      <c r="N1" s="22"/>
    </row>
    <row r="2" spans="1:14" x14ac:dyDescent="0.2">
      <c r="A2" s="1">
        <v>40</v>
      </c>
      <c r="B2" s="2">
        <v>39</v>
      </c>
      <c r="C2" s="2">
        <v>38</v>
      </c>
      <c r="D2" s="2">
        <v>37</v>
      </c>
      <c r="E2" s="2">
        <v>17</v>
      </c>
      <c r="F2" s="2">
        <v>12</v>
      </c>
      <c r="G2" s="3">
        <v>2</v>
      </c>
      <c r="H2" s="2" t="s">
        <v>10</v>
      </c>
      <c r="I2" s="1" t="s">
        <v>8</v>
      </c>
      <c r="J2" s="3" t="s">
        <v>9</v>
      </c>
      <c r="K2" s="1" t="s">
        <v>8</v>
      </c>
      <c r="L2" s="3" t="s">
        <v>9</v>
      </c>
      <c r="M2" s="1" t="s">
        <v>8</v>
      </c>
      <c r="N2" s="3" t="s">
        <v>9</v>
      </c>
    </row>
    <row r="3" spans="1:14" x14ac:dyDescent="0.2">
      <c r="A3" s="7" t="b">
        <v>0</v>
      </c>
      <c r="B3" s="8" t="b">
        <v>0</v>
      </c>
      <c r="C3" s="8" t="b">
        <v>0</v>
      </c>
      <c r="D3" s="8" t="b">
        <v>0</v>
      </c>
      <c r="E3" s="8" t="b">
        <v>1</v>
      </c>
      <c r="F3" s="8" t="b">
        <v>0</v>
      </c>
      <c r="G3" s="9" t="b">
        <v>1</v>
      </c>
      <c r="H3" s="8" t="s">
        <v>0</v>
      </c>
      <c r="I3" s="16">
        <v>0</v>
      </c>
      <c r="J3" s="10">
        <f>I3/$I$8</f>
        <v>0</v>
      </c>
      <c r="K3" s="16">
        <v>0</v>
      </c>
      <c r="L3" s="10">
        <f>K3/$K$8</f>
        <v>0</v>
      </c>
      <c r="M3" s="16">
        <v>0</v>
      </c>
      <c r="N3" s="10">
        <f>M3/$M$8</f>
        <v>0</v>
      </c>
    </row>
    <row r="4" spans="1:14" x14ac:dyDescent="0.2">
      <c r="A4" s="7" t="b">
        <v>1</v>
      </c>
      <c r="B4" s="8" t="b">
        <v>1</v>
      </c>
      <c r="C4" s="8" t="b">
        <v>1</v>
      </c>
      <c r="D4" s="8" t="b">
        <v>1</v>
      </c>
      <c r="E4" s="8" t="b">
        <v>0</v>
      </c>
      <c r="F4" s="8" t="b">
        <v>1</v>
      </c>
      <c r="G4" s="9" t="b">
        <v>1</v>
      </c>
      <c r="H4" s="8" t="s">
        <v>1</v>
      </c>
      <c r="I4" s="16">
        <v>0</v>
      </c>
      <c r="J4" s="10">
        <f>I4/$I$8</f>
        <v>0</v>
      </c>
      <c r="K4" s="16">
        <v>0</v>
      </c>
      <c r="L4" s="10">
        <f>K4/$K$8</f>
        <v>0</v>
      </c>
      <c r="M4" s="16">
        <v>0</v>
      </c>
      <c r="N4" s="10">
        <f>M4/$M$8</f>
        <v>0</v>
      </c>
    </row>
    <row r="5" spans="1:14" x14ac:dyDescent="0.2">
      <c r="A5" s="4" t="b">
        <v>1</v>
      </c>
      <c r="B5" s="5" t="b">
        <v>1</v>
      </c>
      <c r="C5" s="5" t="b">
        <v>1</v>
      </c>
      <c r="D5" s="5" t="b">
        <v>1</v>
      </c>
      <c r="E5" s="5" t="b">
        <v>1</v>
      </c>
      <c r="F5" s="5" t="b">
        <v>0</v>
      </c>
      <c r="G5" s="6" t="b">
        <v>0</v>
      </c>
      <c r="H5" s="5" t="s">
        <v>2</v>
      </c>
      <c r="I5" s="17">
        <v>14</v>
      </c>
      <c r="J5" s="11">
        <f>I5/$I$8</f>
        <v>2.5225225225225224E-2</v>
      </c>
      <c r="K5" s="17">
        <v>0</v>
      </c>
      <c r="L5" s="11">
        <f>K5/$K$8</f>
        <v>0</v>
      </c>
      <c r="M5" s="17">
        <v>26</v>
      </c>
      <c r="N5" s="11">
        <f>M5/$M$8</f>
        <v>1.024428684003152E-2</v>
      </c>
    </row>
    <row r="6" spans="1:14" x14ac:dyDescent="0.2">
      <c r="A6" s="7" t="b">
        <v>1</v>
      </c>
      <c r="B6" s="8" t="b">
        <v>1</v>
      </c>
      <c r="C6" s="8" t="b">
        <v>1</v>
      </c>
      <c r="D6" s="8" t="b">
        <v>1</v>
      </c>
      <c r="E6" s="8" t="b">
        <v>1</v>
      </c>
      <c r="F6" s="8" t="b">
        <v>0</v>
      </c>
      <c r="G6" s="9" t="b">
        <v>1</v>
      </c>
      <c r="H6" s="8" t="s">
        <v>3</v>
      </c>
      <c r="I6" s="16">
        <v>541</v>
      </c>
      <c r="J6" s="10">
        <f>I6/$I$8</f>
        <v>0.97477477477477481</v>
      </c>
      <c r="K6" s="16">
        <v>280</v>
      </c>
      <c r="L6" s="10">
        <f>K6/$K$8</f>
        <v>0.33452807646356031</v>
      </c>
      <c r="M6" s="16">
        <v>2177</v>
      </c>
      <c r="N6" s="10">
        <f>M6/$M$8</f>
        <v>0.85776201733648538</v>
      </c>
    </row>
    <row r="7" spans="1:14" x14ac:dyDescent="0.2">
      <c r="A7" s="7" t="b">
        <v>1</v>
      </c>
      <c r="B7" s="8" t="b">
        <v>1</v>
      </c>
      <c r="C7" s="8" t="b">
        <v>1</v>
      </c>
      <c r="D7" s="8" t="b">
        <v>1</v>
      </c>
      <c r="E7" s="8" t="b">
        <v>1</v>
      </c>
      <c r="F7" s="8" t="b">
        <v>1</v>
      </c>
      <c r="G7" s="9" t="b">
        <v>1</v>
      </c>
      <c r="H7" s="8" t="s">
        <v>4</v>
      </c>
      <c r="I7" s="16">
        <v>0</v>
      </c>
      <c r="J7" s="10">
        <f>I7/$I$8</f>
        <v>0</v>
      </c>
      <c r="K7" s="16">
        <v>557</v>
      </c>
      <c r="L7" s="10">
        <f>K7/$K$8</f>
        <v>0.66547192353643969</v>
      </c>
      <c r="M7" s="16">
        <v>335</v>
      </c>
      <c r="N7" s="10">
        <f>M7/$M$8</f>
        <v>0.13199369582348305</v>
      </c>
    </row>
    <row r="8" spans="1:14" x14ac:dyDescent="0.2">
      <c r="A8" s="12"/>
      <c r="B8" s="13"/>
      <c r="C8" s="13"/>
      <c r="D8" s="13"/>
      <c r="E8" s="13"/>
      <c r="F8" s="13"/>
      <c r="G8" s="15"/>
      <c r="H8" s="14" t="s">
        <v>11</v>
      </c>
      <c r="I8" s="18">
        <f>SUM(I3:I7)</f>
        <v>555</v>
      </c>
      <c r="J8" s="19"/>
      <c r="K8" s="18">
        <f>SUM(K3:K7)</f>
        <v>837</v>
      </c>
      <c r="L8" s="19"/>
      <c r="M8" s="18">
        <f>SUM(M3:M7)</f>
        <v>2538</v>
      </c>
      <c r="N8" s="15"/>
    </row>
  </sheetData>
  <mergeCells count="4">
    <mergeCell ref="A1:G1"/>
    <mergeCell ref="I1:J1"/>
    <mergeCell ref="K1:L1"/>
    <mergeCell ref="M1:N1"/>
  </mergeCells>
  <conditionalFormatting sqref="A3:G7">
    <cfRule type="cellIs" dxfId="1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nrap_2-40_main_analysis</vt:lpstr>
      <vt:lpstr>Select &gt;= 10 FL-reads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Uapinyoying, Prech (NIH/NINDS) [V]</dc:creator>
  <cp:lastModifiedBy>Uapinyoying, Prech (NIH/NINDS) [V]</cp:lastModifiedBy>
  <dcterms:created xsi:type="dcterms:W3CDTF">2019-02-06T17:35:59Z</dcterms:created>
  <dcterms:modified xsi:type="dcterms:W3CDTF">2020-05-15T16:49:58Z</dcterms:modified>
</cp:coreProperties>
</file>