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maha/Desktop/Current projects-2019/Mouse paper/Revised files/"/>
    </mc:Choice>
  </mc:AlternateContent>
  <xr:revisionPtr revIDLastSave="0" documentId="13_ncr:1_{CD2D8391-6F94-114D-AC0D-A9A3034C2B13}" xr6:coauthVersionLast="43" xr6:coauthVersionMax="43" xr10:uidLastSave="{00000000-0000-0000-0000-000000000000}"/>
  <bookViews>
    <workbookView xWindow="0" yWindow="460" windowWidth="28800" windowHeight="16500" tabRatio="50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7" i="2" l="1"/>
  <c r="D17" i="2"/>
  <c r="K16" i="2"/>
  <c r="D16" i="2"/>
  <c r="K15" i="2"/>
  <c r="D15" i="2"/>
  <c r="K14" i="2"/>
  <c r="D14" i="2"/>
  <c r="K13" i="2"/>
  <c r="D13" i="2"/>
  <c r="K12" i="2"/>
  <c r="D12" i="2"/>
  <c r="K11" i="2"/>
  <c r="D11" i="2"/>
  <c r="K5" i="2"/>
  <c r="D5" i="2"/>
  <c r="K8" i="2"/>
  <c r="D8" i="2"/>
  <c r="K7" i="2"/>
  <c r="D7" i="2"/>
  <c r="K6" i="2"/>
  <c r="D6" i="2"/>
  <c r="K10" i="2"/>
  <c r="D10" i="2"/>
  <c r="K9" i="2"/>
  <c r="D9" i="2"/>
  <c r="K18" i="2"/>
</calcChain>
</file>

<file path=xl/sharedStrings.xml><?xml version="1.0" encoding="utf-8"?>
<sst xmlns="http://schemas.openxmlformats.org/spreadsheetml/2006/main" count="71" uniqueCount="55">
  <si>
    <t>ID</t>
  </si>
  <si>
    <t>chrom</t>
  </si>
  <si>
    <t>loc.start</t>
  </si>
  <si>
    <t>loc.end</t>
  </si>
  <si>
    <t>num.mark</t>
  </si>
  <si>
    <t>pval</t>
  </si>
  <si>
    <t>mean LRR</t>
  </si>
  <si>
    <t>M4</t>
  </si>
  <si>
    <t>M10</t>
  </si>
  <si>
    <t>M18</t>
  </si>
  <si>
    <t>M12</t>
  </si>
  <si>
    <t>M3</t>
  </si>
  <si>
    <t>chrY</t>
  </si>
  <si>
    <t>Y</t>
  </si>
  <si>
    <t>qA1</t>
  </si>
  <si>
    <t>Gm16501, Sry, Rbmy1a1</t>
  </si>
  <si>
    <t>chr14</t>
  </si>
  <si>
    <t>qC1 - qC2</t>
  </si>
  <si>
    <t>Gm7247, Vmn2r89</t>
  </si>
  <si>
    <t>chr12</t>
  </si>
  <si>
    <t>qF1</t>
  </si>
  <si>
    <t>Wdr25, Begain, Dlk1, Meg3</t>
  </si>
  <si>
    <t>chr2</t>
  </si>
  <si>
    <t>qC3</t>
  </si>
  <si>
    <t>Evx2, Hoxd13, Hoxd12, Hoxd11, Hoxd10, Hoxd9, Hoxd8, 1700109F18Rik, Hoxd3, Hoxd4</t>
  </si>
  <si>
    <t>chr6</t>
  </si>
  <si>
    <t>qB3</t>
  </si>
  <si>
    <t>Hoxa1, Hoxa2, Hoxa3, Hoxa4, Hoxa5, Hoxa6, Hoxa7, Hoxa9, Hoxa10, Hoxa11, Hoxa11as, Hoxa13, Evx1</t>
  </si>
  <si>
    <t>chr10</t>
  </si>
  <si>
    <t>qC1</t>
  </si>
  <si>
    <t>Shc2, Odf3l2, Madcam1, Gtrgeo22, Cdc34, Gzmm, Bsg, Hcn2, Polrmt, Fgf22, Rnf126, Fstl3, Prssl1, Palm, 9130017N09Rik, Ptbp1, BC005764, Prtn3, Ela2, Cfd, Med16, C030046I01Rik, Kiss1r, Arid3a, Wdr18, Grin3b, ORF61, Cnn2, Abca7, Hmha1, Polr2e, Gpx4, Sbno2, Stk11, Dos, Atp5d, Midn, Cirbp, 1600002K03Rik, Efna2, Mum1, Ndufs7, Gamt, Dazap1, Rps15, Apc2, 2310011J03Rik, Pcsk4, Reep6, Adamtsl5, Plk5, Mex3d, Mbd3, Uqcr, Tcfe2a, Onecut3, Atp8b3, Rexo1, Klf16, Fam108a, Adat3, Scamp4, Csnk1g2, Btbd2, Mknk2, Mobkl2a, 9030607L17Rik, Ap3d1, Dot1l, Plekhj1, Sf3a2, Amh, Jsrp1, Oaz1, Gm9786, Lingo3, Lsm7, 3110056O03Rik, Tmprss9, Timm13, Lmnb2, Gadd45b, Gng7, Diras1, Slc39a3, Sgta, Thop1, Creb3l3, Map2k2, Zbtb7a, Pias4, Eef2, Dapk3, Itgb1bp3, Atcay, Zfr2, Matk, Mrpl54, Apba3, Tjp3, Pip5k1c, 2510012J08Rik, Tbxa2r, Gipc3, Hmg20b, F630110N24Rik, 4930404N11Rik, Fzr1, Dohh, 2210404O07Rik, Nfic, Brunol5, Ncln, S1pr4, Gna15, Gna11, Aes, Tle2</t>
  </si>
  <si>
    <t>chr4</t>
  </si>
  <si>
    <t>chr8</t>
  </si>
  <si>
    <t>qB3.3</t>
  </si>
  <si>
    <t>Slc25a42, Armc6, Sfrs14</t>
  </si>
  <si>
    <t>Tmem161a, Slc25a42, Armc6, Sfrs14</t>
  </si>
  <si>
    <t>Hoxd13, Hoxd12, Hoxd11, Hoxd10, Hoxd9, Hoxd8, 1700109F18Rik, Hoxd3, Hoxd4</t>
  </si>
  <si>
    <t>qE2</t>
  </si>
  <si>
    <t>Casz1, Pex14</t>
  </si>
  <si>
    <t>chr5</t>
  </si>
  <si>
    <t>qA3</t>
  </si>
  <si>
    <t>Kcnh2, Nos3, Atg9b, Abcb8, Accn3, Cdk5, Slc4a2, Fastk, Tmub1, Agap3, Gbx1, Asb10, 4931409K22Rik, Abcf2, Chpf2, Smarcd3</t>
  </si>
  <si>
    <t>Hoxa3, Hoxa4, Hoxa5, Hoxa6, Hoxa7, Hoxa9, Hoxa10, Hoxa11, Hoxa11as</t>
  </si>
  <si>
    <t>chr7</t>
  </si>
  <si>
    <t>qB1</t>
  </si>
  <si>
    <t>Snx26, BC053749, Hspb6, Lin37, Psenen, U2af1l4, Tmem149, Wbp7, Zbtb32, Upk1a, Cox6b1, Etv2, Rbm42, Haus5</t>
  </si>
  <si>
    <t>NO.</t>
  </si>
  <si>
    <t>chr region</t>
  </si>
  <si>
    <t>Amplification</t>
  </si>
  <si>
    <t>Deletions</t>
  </si>
  <si>
    <t>Genes</t>
  </si>
  <si>
    <t>M5</t>
  </si>
  <si>
    <t>M7</t>
  </si>
  <si>
    <t>M16</t>
  </si>
  <si>
    <r>
      <rPr>
        <sz val="12"/>
        <color theme="1"/>
        <rFont val="Calibri (Body)"/>
      </rPr>
      <t># List of CNAs in memory CD4+ lymphocytes of PLN in 19 tested diabetic mice with normal sorting profile (ADM2: mean LRR |0.25| and P-value &lt;2.90 x 10-07 and CBS: mean LRR |0.25| and P-value &lt;1 x 10-04). Since we have no prior information in which to base power calculations the number of mice tested was determined by available funds.</t>
    </r>
    <r>
      <rPr>
        <sz val="12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</si>
</sst>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3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11" fontId="0" fillId="0" borderId="0" xfId="0" applyNumberForma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11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</cellXfs>
  <cellStyles count="13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workbookViewId="0">
      <selection activeCell="A3" sqref="A3"/>
    </sheetView>
  </sheetViews>
  <sheetFormatPr baseColWidth="10" defaultRowHeight="16"/>
  <cols>
    <col min="2" max="2" width="27" customWidth="1"/>
    <col min="3" max="3" width="18.83203125" customWidth="1"/>
    <col min="6" max="6" width="12.5" customWidth="1"/>
    <col min="7" max="7" width="14" customWidth="1"/>
    <col min="9" max="9" width="15.83203125" customWidth="1"/>
    <col min="11" max="11" width="9.83203125" bestFit="1" customWidth="1"/>
    <col min="13" max="13" width="42.83203125" customWidth="1"/>
  </cols>
  <sheetData>
    <row r="1" spans="1:13" ht="43" customHeight="1">
      <c r="A1" s="12" t="s">
        <v>54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4" spans="1:13" s="4" customFormat="1">
      <c r="A4" s="3" t="s">
        <v>46</v>
      </c>
      <c r="B4" s="3" t="s">
        <v>0</v>
      </c>
      <c r="C4" s="3" t="s">
        <v>1</v>
      </c>
      <c r="D4" s="3" t="s">
        <v>1</v>
      </c>
      <c r="E4" s="3" t="s">
        <v>47</v>
      </c>
      <c r="F4" s="3" t="s">
        <v>2</v>
      </c>
      <c r="G4" s="3" t="s">
        <v>3</v>
      </c>
      <c r="H4" s="3" t="s">
        <v>4</v>
      </c>
      <c r="I4" s="3" t="s">
        <v>48</v>
      </c>
      <c r="J4" s="3" t="s">
        <v>49</v>
      </c>
      <c r="K4" s="3" t="s">
        <v>6</v>
      </c>
      <c r="L4" s="3" t="s">
        <v>5</v>
      </c>
      <c r="M4" s="3" t="s">
        <v>50</v>
      </c>
    </row>
    <row r="5" spans="1:13" s="1" customFormat="1">
      <c r="A5" s="8">
        <v>6412</v>
      </c>
      <c r="B5" s="8" t="s">
        <v>11</v>
      </c>
      <c r="C5" s="8" t="s">
        <v>32</v>
      </c>
      <c r="D5" s="5" t="str">
        <f t="shared" ref="D5:D17" si="0">MID(C5,4,2)</f>
        <v>8</v>
      </c>
      <c r="E5" s="8" t="s">
        <v>33</v>
      </c>
      <c r="F5" s="9">
        <v>72718314</v>
      </c>
      <c r="G5" s="9">
        <v>72795346</v>
      </c>
      <c r="H5" s="8">
        <v>9</v>
      </c>
      <c r="I5" s="8">
        <v>0.47404600000000002</v>
      </c>
      <c r="J5" s="8">
        <v>0</v>
      </c>
      <c r="K5" s="8">
        <f t="shared" ref="K5:K18" si="1">I5+J5</f>
        <v>0.47404600000000002</v>
      </c>
      <c r="L5" s="10">
        <v>1.1760000000000001E-10</v>
      </c>
      <c r="M5" s="8" t="s">
        <v>34</v>
      </c>
    </row>
    <row r="6" spans="1:13" s="1" customFormat="1">
      <c r="A6" s="5">
        <v>5883</v>
      </c>
      <c r="B6" s="5" t="s">
        <v>7</v>
      </c>
      <c r="C6" s="5" t="s">
        <v>22</v>
      </c>
      <c r="D6" s="5" t="str">
        <f t="shared" si="0"/>
        <v>2</v>
      </c>
      <c r="E6" s="5" t="s">
        <v>23</v>
      </c>
      <c r="F6" s="6">
        <v>74475401</v>
      </c>
      <c r="G6" s="6">
        <v>74598078</v>
      </c>
      <c r="H6" s="5">
        <v>15</v>
      </c>
      <c r="I6" s="5">
        <v>0</v>
      </c>
      <c r="J6" s="5">
        <v>-0.34110000000000001</v>
      </c>
      <c r="K6" s="5">
        <f t="shared" si="1"/>
        <v>-0.34110000000000001</v>
      </c>
      <c r="L6" s="7">
        <v>8.5530000000000003E-10</v>
      </c>
      <c r="M6" s="5" t="s">
        <v>24</v>
      </c>
    </row>
    <row r="7" spans="1:13" s="1" customFormat="1">
      <c r="A7" s="5">
        <v>5887</v>
      </c>
      <c r="B7" s="5" t="s">
        <v>7</v>
      </c>
      <c r="C7" s="5" t="s">
        <v>25</v>
      </c>
      <c r="D7" s="5" t="str">
        <f t="shared" si="0"/>
        <v>6</v>
      </c>
      <c r="E7" s="5" t="s">
        <v>26</v>
      </c>
      <c r="F7" s="6">
        <v>52104495</v>
      </c>
      <c r="G7" s="6">
        <v>52281548</v>
      </c>
      <c r="H7" s="5">
        <v>18</v>
      </c>
      <c r="I7" s="5">
        <v>0</v>
      </c>
      <c r="J7" s="5">
        <v>-0.35059000000000001</v>
      </c>
      <c r="K7" s="5">
        <f t="shared" si="1"/>
        <v>-0.35059000000000001</v>
      </c>
      <c r="L7" s="7">
        <v>7.0639999999999998E-12</v>
      </c>
      <c r="M7" s="5" t="s">
        <v>27</v>
      </c>
    </row>
    <row r="8" spans="1:13" s="1" customFormat="1">
      <c r="A8" s="5">
        <v>5888</v>
      </c>
      <c r="B8" s="5" t="s">
        <v>7</v>
      </c>
      <c r="C8" s="5" t="s">
        <v>28</v>
      </c>
      <c r="D8" s="5" t="str">
        <f t="shared" si="0"/>
        <v>10</v>
      </c>
      <c r="E8" s="5" t="s">
        <v>29</v>
      </c>
      <c r="F8" s="6">
        <v>79084598</v>
      </c>
      <c r="G8" s="6">
        <v>81041680</v>
      </c>
      <c r="H8" s="5">
        <v>203</v>
      </c>
      <c r="I8" s="5">
        <v>0</v>
      </c>
      <c r="J8" s="5">
        <v>-0.25364199999999998</v>
      </c>
      <c r="K8" s="5">
        <f t="shared" si="1"/>
        <v>-0.25364199999999998</v>
      </c>
      <c r="L8" s="7">
        <v>2.3150000000000001E-62</v>
      </c>
      <c r="M8" s="7" t="s">
        <v>30</v>
      </c>
    </row>
    <row r="9" spans="1:13" s="11" customFormat="1">
      <c r="A9" s="5">
        <v>6031</v>
      </c>
      <c r="B9" s="5" t="s">
        <v>51</v>
      </c>
      <c r="C9" s="5" t="s">
        <v>16</v>
      </c>
      <c r="D9" s="5" t="str">
        <f t="shared" si="0"/>
        <v>14</v>
      </c>
      <c r="E9" s="5" t="s">
        <v>17</v>
      </c>
      <c r="F9" s="6">
        <v>52061318</v>
      </c>
      <c r="G9" s="6">
        <v>52152579</v>
      </c>
      <c r="H9" s="5">
        <v>8</v>
      </c>
      <c r="I9" s="5">
        <v>0</v>
      </c>
      <c r="J9" s="5">
        <v>-0.468412</v>
      </c>
      <c r="K9" s="5">
        <f t="shared" si="1"/>
        <v>-0.468412</v>
      </c>
      <c r="L9" s="7">
        <v>1.4659999999999999E-10</v>
      </c>
      <c r="M9" s="5" t="s">
        <v>18</v>
      </c>
    </row>
    <row r="10" spans="1:13" s="11" customFormat="1">
      <c r="A10" s="5">
        <v>6043</v>
      </c>
      <c r="B10" s="5" t="s">
        <v>52</v>
      </c>
      <c r="C10" s="5" t="s">
        <v>19</v>
      </c>
      <c r="D10" s="5" t="str">
        <f t="shared" si="0"/>
        <v>12</v>
      </c>
      <c r="E10" s="5" t="s">
        <v>20</v>
      </c>
      <c r="F10" s="6">
        <v>110259036</v>
      </c>
      <c r="G10" s="6">
        <v>110803088</v>
      </c>
      <c r="H10" s="5">
        <v>28</v>
      </c>
      <c r="I10" s="5">
        <v>0</v>
      </c>
      <c r="J10" s="5">
        <v>-0.28657700000000003</v>
      </c>
      <c r="K10" s="5">
        <f t="shared" si="1"/>
        <v>-0.28657700000000003</v>
      </c>
      <c r="L10" s="7">
        <v>3.7059999999999999E-10</v>
      </c>
      <c r="M10" s="5" t="s">
        <v>21</v>
      </c>
    </row>
    <row r="11" spans="1:13" s="1" customFormat="1">
      <c r="A11" s="5">
        <v>6431</v>
      </c>
      <c r="B11" s="5" t="s">
        <v>8</v>
      </c>
      <c r="C11" s="5" t="s">
        <v>32</v>
      </c>
      <c r="D11" s="5" t="str">
        <f t="shared" si="0"/>
        <v>8</v>
      </c>
      <c r="E11" s="5" t="s">
        <v>33</v>
      </c>
      <c r="F11" s="6">
        <v>72706464</v>
      </c>
      <c r="G11" s="6">
        <v>72777429</v>
      </c>
      <c r="H11" s="5">
        <v>8</v>
      </c>
      <c r="I11" s="5">
        <v>0.50906700000000005</v>
      </c>
      <c r="J11" s="5">
        <v>0</v>
      </c>
      <c r="K11" s="5">
        <f t="shared" si="1"/>
        <v>0.50906700000000005</v>
      </c>
      <c r="L11" s="7">
        <v>3.8269999999999998E-10</v>
      </c>
      <c r="M11" s="5" t="s">
        <v>35</v>
      </c>
    </row>
    <row r="12" spans="1:13" s="1" customFormat="1">
      <c r="A12" s="5">
        <v>6055</v>
      </c>
      <c r="B12" s="5" t="s">
        <v>10</v>
      </c>
      <c r="C12" s="5" t="s">
        <v>22</v>
      </c>
      <c r="D12" s="5" t="str">
        <f t="shared" si="0"/>
        <v>2</v>
      </c>
      <c r="E12" s="5" t="s">
        <v>23</v>
      </c>
      <c r="F12" s="6">
        <v>74501193</v>
      </c>
      <c r="G12" s="6">
        <v>74598078</v>
      </c>
      <c r="H12" s="5">
        <v>13</v>
      </c>
      <c r="I12" s="5">
        <v>0</v>
      </c>
      <c r="J12" s="5">
        <v>-0.42103200000000002</v>
      </c>
      <c r="K12" s="5">
        <f t="shared" si="1"/>
        <v>-0.42103200000000002</v>
      </c>
      <c r="L12" s="7">
        <v>2.3270000000000001E-12</v>
      </c>
      <c r="M12" s="5" t="s">
        <v>36</v>
      </c>
    </row>
    <row r="13" spans="1:13" s="1" customFormat="1">
      <c r="A13" s="5">
        <v>6056</v>
      </c>
      <c r="B13" s="2" t="s">
        <v>10</v>
      </c>
      <c r="C13" s="5" t="s">
        <v>31</v>
      </c>
      <c r="D13" s="5" t="str">
        <f t="shared" si="0"/>
        <v>4</v>
      </c>
      <c r="E13" s="5" t="s">
        <v>37</v>
      </c>
      <c r="F13" s="6">
        <v>148271563</v>
      </c>
      <c r="G13" s="6">
        <v>148338029</v>
      </c>
      <c r="H13" s="5">
        <v>6</v>
      </c>
      <c r="I13" s="5">
        <v>0</v>
      </c>
      <c r="J13" s="5">
        <v>-0.53187300000000004</v>
      </c>
      <c r="K13" s="5">
        <f t="shared" si="1"/>
        <v>-0.53187300000000004</v>
      </c>
      <c r="L13" s="7">
        <v>6.5789999999999997E-10</v>
      </c>
      <c r="M13" s="5" t="s">
        <v>38</v>
      </c>
    </row>
    <row r="14" spans="1:13" s="1" customFormat="1">
      <c r="A14" s="5">
        <v>6057</v>
      </c>
      <c r="B14" s="2" t="s">
        <v>10</v>
      </c>
      <c r="C14" s="5" t="s">
        <v>39</v>
      </c>
      <c r="D14" s="5" t="str">
        <f t="shared" si="0"/>
        <v>5</v>
      </c>
      <c r="E14" s="5" t="s">
        <v>40</v>
      </c>
      <c r="F14" s="6">
        <v>23846753</v>
      </c>
      <c r="G14" s="6">
        <v>24135248</v>
      </c>
      <c r="H14" s="5">
        <v>31</v>
      </c>
      <c r="I14" s="5">
        <v>0</v>
      </c>
      <c r="J14" s="5">
        <v>-0.29753000000000002</v>
      </c>
      <c r="K14" s="5">
        <f t="shared" si="1"/>
        <v>-0.29753000000000002</v>
      </c>
      <c r="L14" s="7">
        <v>3.2080000000000001E-15</v>
      </c>
      <c r="M14" s="5" t="s">
        <v>41</v>
      </c>
    </row>
    <row r="15" spans="1:13" s="1" customFormat="1">
      <c r="A15" s="5">
        <v>6060</v>
      </c>
      <c r="B15" s="2" t="s">
        <v>10</v>
      </c>
      <c r="C15" s="5" t="s">
        <v>25</v>
      </c>
      <c r="D15" s="5" t="str">
        <f t="shared" si="0"/>
        <v>6</v>
      </c>
      <c r="E15" s="5" t="s">
        <v>26</v>
      </c>
      <c r="F15" s="6">
        <v>52116749</v>
      </c>
      <c r="G15" s="6">
        <v>52207847</v>
      </c>
      <c r="H15" s="5">
        <v>9</v>
      </c>
      <c r="I15" s="5">
        <v>0</v>
      </c>
      <c r="J15" s="5">
        <v>-0.482734</v>
      </c>
      <c r="K15" s="5">
        <f t="shared" si="1"/>
        <v>-0.482734</v>
      </c>
      <c r="L15" s="7">
        <v>1.6480000000000001E-11</v>
      </c>
      <c r="M15" s="5" t="s">
        <v>42</v>
      </c>
    </row>
    <row r="16" spans="1:13" s="1" customFormat="1">
      <c r="A16" s="8">
        <v>6803</v>
      </c>
      <c r="B16" s="8" t="s">
        <v>53</v>
      </c>
      <c r="C16" s="8" t="s">
        <v>39</v>
      </c>
      <c r="D16" s="8" t="str">
        <f t="shared" si="0"/>
        <v>5</v>
      </c>
      <c r="E16" s="8" t="s">
        <v>40</v>
      </c>
      <c r="F16" s="9">
        <v>23764189</v>
      </c>
      <c r="G16" s="9">
        <v>24135248</v>
      </c>
      <c r="H16" s="8">
        <v>39</v>
      </c>
      <c r="I16" s="8">
        <v>0</v>
      </c>
      <c r="J16" s="8">
        <v>-0.27902399999999999</v>
      </c>
      <c r="K16" s="8">
        <f t="shared" si="1"/>
        <v>-0.27902399999999999</v>
      </c>
      <c r="L16" s="10">
        <v>1.088E-10</v>
      </c>
      <c r="M16" s="8" t="s">
        <v>41</v>
      </c>
    </row>
    <row r="17" spans="1:13" s="1" customFormat="1">
      <c r="A17" s="8">
        <v>6805</v>
      </c>
      <c r="B17" s="8" t="s">
        <v>53</v>
      </c>
      <c r="C17" s="8" t="s">
        <v>43</v>
      </c>
      <c r="D17" s="8" t="str">
        <f t="shared" si="0"/>
        <v>7</v>
      </c>
      <c r="E17" s="8" t="s">
        <v>44</v>
      </c>
      <c r="F17" s="9">
        <v>31309621</v>
      </c>
      <c r="G17" s="9">
        <v>31448527</v>
      </c>
      <c r="H17" s="8">
        <v>18</v>
      </c>
      <c r="I17" s="8">
        <v>0</v>
      </c>
      <c r="J17" s="8">
        <v>-0.36045199999999999</v>
      </c>
      <c r="K17" s="8">
        <f t="shared" si="1"/>
        <v>-0.36045199999999999</v>
      </c>
      <c r="L17" s="10">
        <v>9.4330000000000004E-10</v>
      </c>
      <c r="M17" s="8" t="s">
        <v>45</v>
      </c>
    </row>
    <row r="18" spans="1:13" s="1" customFormat="1">
      <c r="A18" s="5">
        <v>6016</v>
      </c>
      <c r="B18" s="5" t="s">
        <v>9</v>
      </c>
      <c r="C18" s="5" t="s">
        <v>12</v>
      </c>
      <c r="D18" s="5" t="s">
        <v>13</v>
      </c>
      <c r="E18" s="5" t="s">
        <v>14</v>
      </c>
      <c r="F18" s="6">
        <v>1846529</v>
      </c>
      <c r="G18" s="6">
        <v>2506368</v>
      </c>
      <c r="H18" s="5">
        <v>7</v>
      </c>
      <c r="I18" s="5">
        <v>0</v>
      </c>
      <c r="J18" s="5">
        <v>-0.69695799999999997</v>
      </c>
      <c r="K18" s="5">
        <f t="shared" si="1"/>
        <v>-0.69695799999999997</v>
      </c>
      <c r="L18" s="7">
        <v>6.4879999999999997E-15</v>
      </c>
      <c r="M18" s="5" t="s">
        <v>15</v>
      </c>
    </row>
  </sheetData>
  <sortState xmlns:xlrd2="http://schemas.microsoft.com/office/spreadsheetml/2017/richdata2" ref="A5:M18">
    <sortCondition ref="B5:B18"/>
    <sortCondition ref="D5:D18"/>
    <sortCondition ref="F5:F18"/>
  </sortState>
  <mergeCells count="1">
    <mergeCell ref="A1:L1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Microsoft Office User</cp:lastModifiedBy>
  <dcterms:created xsi:type="dcterms:W3CDTF">2017-01-22T22:18:48Z</dcterms:created>
  <dcterms:modified xsi:type="dcterms:W3CDTF">2019-08-18T09:49:51Z</dcterms:modified>
</cp:coreProperties>
</file>