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S7" sheetId="1" state="visible" r:id="rId2"/>
    <sheet name="Legend S7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<sst xmlns="http://schemas.openxmlformats.org/spreadsheetml/2006/main" count="23" uniqueCount="15">
  <si>
    <t xml:space="preserve">Dcl5_KD-Sensitive</t>
  </si>
  <si>
    <t xml:space="preserve">Dcl5_KD-Insensitive</t>
  </si>
  <si>
    <t xml:space="preserve">Column Total</t>
  </si>
  <si>
    <t xml:space="preserve">Dcl5-IESs (%)</t>
  </si>
  <si>
    <t xml:space="preserve">P-value</t>
  </si>
  <si>
    <t xml:space="preserve">odds ratio</t>
  </si>
  <si>
    <t xml:space="preserve">Lower C.I. 95 </t>
  </si>
  <si>
    <t xml:space="preserve">Upper C.I. 95 </t>
  </si>
  <si>
    <t xml:space="preserve">TPR-Genes</t>
  </si>
  <si>
    <t xml:space="preserve">Non-TPR-Genes</t>
  </si>
  <si>
    <t xml:space="preserve">Row Total</t>
  </si>
  <si>
    <t xml:space="preserve">Dcl2/3_KD-Sensitive</t>
  </si>
  <si>
    <t xml:space="preserve">Dcl2/3_KD-Insensitive</t>
  </si>
  <si>
    <t xml:space="preserve">Dc2/3-IESs (%)</t>
  </si>
  <si>
    <r>
      <rPr>
        <b val="true"/>
        <sz val="10"/>
        <color rgb="FF000000"/>
        <rFont val="Times New Roman"/>
        <family val="1"/>
        <charset val="1"/>
      </rPr>
      <t xml:space="preserve">Supplemental Table S7.</t>
    </r>
    <r>
      <rPr>
        <sz val="10"/>
        <color rgb="FF000000"/>
        <rFont val="Times New Roman"/>
        <family val="1"/>
        <charset val="1"/>
      </rPr>
      <t xml:space="preserve"> Enrichment test for epigenetically controlled IESs in      Tetratricopeptide repeat-containing proteins (TPR genes). The grand total represents the number of intragenic IESs. Overrepresentation of Dcl5-sensitive IESs in TPR genes (top). Underrepresentation of Dcl2/3-sensitive IESs in TPR genes (bottom). P-value, Fisher's Exact Test for Count Data. C.I., 95 percent Confidence Interval. Over-underrepresentation of Dcl-controlled IESs in the gene set is indicated in bold.     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</si>
</sst>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"/>
    <numFmt numFmtId="166" formatCode="0.00E+00"/>
  </numFmts>
  <fonts count="10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FFFFFF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2"/>
      <name val="Calibri"/>
      <family val="0"/>
      <charset val="1"/>
    </font>
    <font>
      <sz val="12"/>
      <name val="Calibri"/>
      <family val="0"/>
      <charset val="1"/>
    </font>
    <font>
      <b val="true"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I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4"/>
    <col collapsed="false" customWidth="true" hidden="false" outlineLevel="0" max="2" min="2" style="0" width="17.67"/>
    <col collapsed="false" customWidth="true" hidden="false" outlineLevel="0" max="3" min="3" style="0" width="19.16"/>
    <col collapsed="false" customWidth="true" hidden="false" outlineLevel="0" max="4" min="4" style="0" width="12.16"/>
    <col collapsed="false" customWidth="true" hidden="false" outlineLevel="0" max="5" min="5" style="0" width="13"/>
    <col collapsed="false" customWidth="true" hidden="false" outlineLevel="0" max="6" min="6" style="0" width="10.49"/>
    <col collapsed="false" customWidth="true" hidden="false" outlineLevel="0" max="7" min="7" style="0" width="11.83"/>
    <col collapsed="false" customWidth="true" hidden="false" outlineLevel="0" max="8" min="8" style="0" width="12.16"/>
    <col collapsed="false" customWidth="true" hidden="false" outlineLevel="0" max="9" min="9" style="0" width="12.33"/>
    <col collapsed="false" customWidth="true" hidden="false" outlineLevel="0" max="1025" min="10" style="0" width="10.49"/>
  </cols>
  <sheetData>
    <row r="2" customFormat="false" ht="15" hidden="false" customHeight="false" outlineLevel="0" collapsed="false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</row>
    <row r="3" customFormat="false" ht="15" hidden="false" customHeight="false" outlineLevel="0" collapsed="false">
      <c r="A3" s="1" t="s">
        <v>8</v>
      </c>
      <c r="B3" s="2" t="n">
        <f aca="false">122</f>
        <v>122</v>
      </c>
      <c r="C3" s="3" t="n">
        <f aca="false">1013</f>
        <v>1013</v>
      </c>
      <c r="D3" s="4" t="n">
        <f aca="false">SUM(B3:C3)</f>
        <v>1135</v>
      </c>
      <c r="E3" s="5" t="n">
        <f aca="false">B3/D3*100</f>
        <v>10.7488986784141</v>
      </c>
      <c r="F3" s="6" t="n">
        <v>1.053E-012</v>
      </c>
      <c r="G3" s="5" t="n">
        <f aca="false">2.147665</f>
        <v>2.147665</v>
      </c>
      <c r="H3" s="5" t="n">
        <f aca="false">1.755456</f>
        <v>1.755456</v>
      </c>
      <c r="I3" s="5" t="n">
        <v>2.608964</v>
      </c>
    </row>
    <row r="4" customFormat="false" ht="15" hidden="false" customHeight="false" outlineLevel="0" collapsed="false">
      <c r="A4" s="1" t="s">
        <v>9</v>
      </c>
      <c r="B4" s="7" t="n">
        <f aca="false">1971</f>
        <v>1971</v>
      </c>
      <c r="C4" s="8" t="n">
        <f aca="false">35149</f>
        <v>35149</v>
      </c>
      <c r="D4" s="0" t="n">
        <f aca="false">SUM(B4:C4)</f>
        <v>37120</v>
      </c>
      <c r="E4" s="9" t="n">
        <f aca="false">B4/D4*100</f>
        <v>5.30980603448276</v>
      </c>
      <c r="F4" s="10"/>
      <c r="G4" s="9"/>
    </row>
    <row r="5" customFormat="false" ht="15" hidden="false" customHeight="false" outlineLevel="0" collapsed="false">
      <c r="A5" s="1" t="s">
        <v>10</v>
      </c>
      <c r="B5" s="11" t="n">
        <f aca="false">SUM(B3:B4)</f>
        <v>2093</v>
      </c>
      <c r="C5" s="11" t="n">
        <f aca="false">SUM(C3:C4)</f>
        <v>36162</v>
      </c>
      <c r="D5" s="12" t="n">
        <f aca="false">SUM(B5:C5)</f>
        <v>38255</v>
      </c>
      <c r="E5" s="9"/>
      <c r="F5" s="10"/>
      <c r="G5" s="10"/>
    </row>
    <row r="6" customFormat="false" ht="15" hidden="false" customHeight="false" outlineLevel="0" collapsed="false">
      <c r="E6" s="9"/>
      <c r="F6" s="10"/>
      <c r="G6" s="10"/>
    </row>
    <row r="7" customFormat="false" ht="15" hidden="false" customHeight="false" outlineLevel="0" collapsed="false">
      <c r="E7" s="9"/>
      <c r="F7" s="10"/>
      <c r="G7" s="10"/>
    </row>
    <row r="8" customFormat="false" ht="15" hidden="false" customHeight="false" outlineLevel="0" collapsed="false">
      <c r="B8" s="1" t="s">
        <v>11</v>
      </c>
      <c r="C8" s="1" t="s">
        <v>12</v>
      </c>
      <c r="D8" s="1" t="s">
        <v>2</v>
      </c>
      <c r="E8" s="1" t="s">
        <v>13</v>
      </c>
      <c r="F8" s="1" t="s">
        <v>4</v>
      </c>
      <c r="G8" s="1" t="s">
        <v>5</v>
      </c>
      <c r="H8" s="1" t="s">
        <v>6</v>
      </c>
      <c r="I8" s="1" t="s">
        <v>7</v>
      </c>
    </row>
    <row r="9" customFormat="false" ht="15" hidden="false" customHeight="false" outlineLevel="0" collapsed="false">
      <c r="A9" s="1" t="s">
        <v>8</v>
      </c>
      <c r="B9" s="2" t="n">
        <f aca="false">13</f>
        <v>13</v>
      </c>
      <c r="C9" s="3" t="n">
        <f aca="false">1122</f>
        <v>1122</v>
      </c>
      <c r="D9" s="13" t="n">
        <f aca="false">SUM(B9:C9)</f>
        <v>1135</v>
      </c>
      <c r="E9" s="5" t="n">
        <f aca="false">B9/D9*100</f>
        <v>1.14537444933921</v>
      </c>
      <c r="F9" s="6" t="n">
        <v>1.272E-015</v>
      </c>
      <c r="G9" s="5" t="n">
        <v>0.1863419</v>
      </c>
      <c r="H9" s="5" t="n">
        <f aca="false">0.0987446</f>
        <v>0.0987446</v>
      </c>
      <c r="I9" s="5" t="n">
        <f aca="false">0.320676</f>
        <v>0.320676</v>
      </c>
    </row>
    <row r="10" customFormat="false" ht="15" hidden="false" customHeight="false" outlineLevel="0" collapsed="false">
      <c r="A10" s="1" t="s">
        <v>9</v>
      </c>
      <c r="B10" s="7" t="n">
        <f aca="false">2173</f>
        <v>2173</v>
      </c>
      <c r="C10" s="8" t="n">
        <v>34947</v>
      </c>
      <c r="D10" s="7" t="n">
        <f aca="false">SUM(B10:C10)</f>
        <v>37120</v>
      </c>
      <c r="E10" s="9" t="n">
        <f aca="false">B10/D10*100</f>
        <v>5.85398706896552</v>
      </c>
      <c r="F10" s="10"/>
      <c r="G10" s="10"/>
    </row>
    <row r="11" customFormat="false" ht="15" hidden="false" customHeight="false" outlineLevel="0" collapsed="false">
      <c r="A11" s="1" t="s">
        <v>10</v>
      </c>
      <c r="B11" s="11" t="n">
        <f aca="false">SUM(B9:B10)</f>
        <v>2186</v>
      </c>
      <c r="C11" s="11" t="n">
        <f aca="false">SUM(C9:C10)</f>
        <v>36069</v>
      </c>
      <c r="D11" s="12" t="n">
        <f aca="false">SUM(D9:D10)</f>
        <v>38255</v>
      </c>
      <c r="E11" s="9"/>
      <c r="F11" s="10"/>
      <c r="G11" s="10"/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55.47"/>
    <col collapsed="false" customWidth="true" hidden="false" outlineLevel="0" max="1025" min="2" style="0" width="8.36"/>
  </cols>
  <sheetData>
    <row r="1" customFormat="false" ht="78.75" hidden="false" customHeight="true" outlineLevel="0" collapsed="false">
      <c r="A1" s="14" t="s">
        <v>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Roman,Regular"&amp;A</oddHeader>
    <oddFooter>&amp;C&amp;"Times New Roman,Regular"Page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2019-04-01T11:14:34Z</dcterms:created>
  <dc:creator>CataniaStudent</dc:creator>
  <dc:description/>
  <dc:language>en-US</dc:language>
  <cp:lastModifiedBy/>
  <dcterms:modified xsi:type="dcterms:W3CDTF">2019-08-14T13:26:24Z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