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11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bookViews>
    <workbookView xWindow="3200" yWindow="740" windowWidth="25600" windowHeight="14240" tabRatio="784"/>
  </bookViews>
  <sheets>
    <sheet name="legend" sheetId="6" r:id="rId1"/>
    <sheet name="Cell lines information" sheetId="2" r:id="rId2"/>
    <sheet name="SSLP information" sheetId="3" r:id="rId3"/>
    <sheet name="4C-D4Z4 primers and reads" sheetId="4" r:id="rId4"/>
    <sheet name="SSLP error rate assessment" sheetId="1" r:id="rId5"/>
    <sheet name="4C-FBXO32 primers and reads" sheetId="5" r:id="rId6"/>
  </sheets>
  <calcPr calcId="162913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4" l="1"/>
  <c r="H8" i="4"/>
  <c r="H16" i="4"/>
  <c r="H21" i="4"/>
</calcChain>
</file>

<file path=xl/sharedStrings.xml><?xml version="1.0" encoding="utf-8"?>
<sst xmlns="http://schemas.openxmlformats.org/spreadsheetml/2006/main" count="301" uniqueCount="125">
  <si>
    <t xml:space="preserve">Human primary myoblasts from  FSHD2 patients </t>
  </si>
  <si>
    <t>Fields Center for FSHD of the Rochester Medical Center Dept. of Neurology, New York, USA</t>
  </si>
  <si>
    <t>Severe variability in fiber size, normal necrosis/regeneration/inflammation, moderate interstitial fibrosis</t>
  </si>
  <si>
    <t>Quadriceps</t>
  </si>
  <si>
    <t>M</t>
  </si>
  <si>
    <t>FSHD2-2</t>
  </si>
  <si>
    <t>NA</t>
  </si>
  <si>
    <t>Tibialis anterior</t>
  </si>
  <si>
    <t>F</t>
  </si>
  <si>
    <t>FSHD2-1</t>
  </si>
  <si>
    <t xml:space="preserve">Human primary immortalized myoblasts from FSHD1 patients </t>
  </si>
  <si>
    <t>University of Massachusetts Medical School Wellstone center for FSH Muscular Dystrophy Research, Wellstone Program &amp; Dept. of Cell &amp; Developmental Biology, Worcester, MA USA</t>
  </si>
  <si>
    <t>Biceps and deltoid</t>
  </si>
  <si>
    <t xml:space="preserve">Human primary myoblasts from  FSHD1 patients </t>
  </si>
  <si>
    <t>Severe variability in fiber size, mild necrosis/regeneration/inflammation, severe interstitial fibrosis</t>
  </si>
  <si>
    <t xml:space="preserve">Telethon BioBank of the C. Besta Neurological Institute, Milano, Italy </t>
  </si>
  <si>
    <t>Hypotrophy of the scapular girdle; not involvement of the quadriceps at the time of biopsy</t>
  </si>
  <si>
    <t xml:space="preserve">Human primary immortalized myoblasts from healty donors  </t>
  </si>
  <si>
    <t>&gt;40</t>
  </si>
  <si>
    <t>-</t>
  </si>
  <si>
    <t xml:space="preserve">Human primary myoblasts from healthy donors </t>
  </si>
  <si>
    <t>Sample type</t>
  </si>
  <si>
    <t>Sample Provenience</t>
  </si>
  <si>
    <t>Additional information</t>
  </si>
  <si>
    <t>Specimen</t>
  </si>
  <si>
    <t>Age at biopsy</t>
  </si>
  <si>
    <t>Sex</t>
  </si>
  <si>
    <t>Sample ID</t>
  </si>
  <si>
    <t>Cell lines information</t>
  </si>
  <si>
    <t>N</t>
  </si>
  <si>
    <r>
      <t>CA</t>
    </r>
    <r>
      <rPr>
        <vertAlign val="subscript"/>
        <sz val="12"/>
        <color rgb="FF000000"/>
        <rFont val="Arial"/>
        <family val="2"/>
      </rPr>
      <t>9</t>
    </r>
    <r>
      <rPr>
        <sz val="12"/>
        <color rgb="FF000000"/>
        <rFont val="Arial"/>
        <family val="2"/>
      </rPr>
      <t>-AA-CA</t>
    </r>
    <r>
      <rPr>
        <vertAlign val="subscript"/>
        <sz val="12"/>
        <color rgb="FF000000"/>
        <rFont val="Arial"/>
        <family val="2"/>
      </rPr>
      <t>8</t>
    </r>
  </si>
  <si>
    <t>A</t>
  </si>
  <si>
    <r>
      <t>CA</t>
    </r>
    <r>
      <rPr>
        <vertAlign val="subscript"/>
        <sz val="12"/>
        <color rgb="FF000000"/>
        <rFont val="Arial"/>
        <family val="2"/>
      </rPr>
      <t>19</t>
    </r>
  </si>
  <si>
    <t>B</t>
  </si>
  <si>
    <r>
      <t>CA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-AA-CA</t>
    </r>
    <r>
      <rPr>
        <vertAlign val="subscript"/>
        <sz val="12"/>
        <color theme="1"/>
        <rFont val="Arial"/>
        <family val="2"/>
      </rPr>
      <t>10</t>
    </r>
  </si>
  <si>
    <t>WH</t>
  </si>
  <si>
    <r>
      <t>CA</t>
    </r>
    <r>
      <rPr>
        <vertAlign val="subscript"/>
        <sz val="12"/>
        <color rgb="FF000000"/>
        <rFont val="Arial"/>
        <family val="2"/>
      </rPr>
      <t>10</t>
    </r>
    <r>
      <rPr>
        <sz val="12"/>
        <color rgb="FF000000"/>
        <rFont val="Arial"/>
        <family val="2"/>
      </rPr>
      <t>-AA-CA</t>
    </r>
    <r>
      <rPr>
        <vertAlign val="subscript"/>
        <sz val="12"/>
        <color rgb="FF000000"/>
        <rFont val="Arial"/>
        <family val="2"/>
      </rPr>
      <t>11</t>
    </r>
  </si>
  <si>
    <t>SSLP sequence</t>
  </si>
  <si>
    <t>SSLP</t>
  </si>
  <si>
    <t>A/B</t>
  </si>
  <si>
    <t>SSLP seqence</t>
  </si>
  <si>
    <t>Hypo-methylated</t>
  </si>
  <si>
    <r>
      <t>Allele 10</t>
    </r>
    <r>
      <rPr>
        <b/>
        <vertAlign val="subscript"/>
        <sz val="12"/>
        <rFont val="Arial"/>
        <family val="2"/>
      </rPr>
      <t>2</t>
    </r>
  </si>
  <si>
    <r>
      <t>Allele 10</t>
    </r>
    <r>
      <rPr>
        <b/>
        <vertAlign val="subscript"/>
        <sz val="12"/>
        <rFont val="Arial"/>
        <family val="2"/>
      </rPr>
      <t>1</t>
    </r>
  </si>
  <si>
    <r>
      <t>Allele 4</t>
    </r>
    <r>
      <rPr>
        <b/>
        <vertAlign val="subscript"/>
        <sz val="12"/>
        <rFont val="Arial"/>
        <family val="2"/>
      </rPr>
      <t>2</t>
    </r>
  </si>
  <si>
    <r>
      <t>Allele 4</t>
    </r>
    <r>
      <rPr>
        <b/>
        <vertAlign val="subscript"/>
        <sz val="12"/>
        <rFont val="Arial"/>
        <family val="2"/>
      </rPr>
      <t>1</t>
    </r>
  </si>
  <si>
    <t>No. of Pre- served 4qA D4Z4 Units</t>
  </si>
  <si>
    <t>Race</t>
  </si>
  <si>
    <t>Biological replicate 5</t>
  </si>
  <si>
    <t>Biological replicate 4</t>
  </si>
  <si>
    <t>Biological replicate 3</t>
  </si>
  <si>
    <t>Biological replicate 2</t>
  </si>
  <si>
    <t>Biological replicate 1</t>
  </si>
  <si>
    <t>75 PE</t>
  </si>
  <si>
    <r>
      <rPr>
        <b/>
        <sz val="12"/>
        <rFont val="Arial"/>
        <family val="2"/>
      </rPr>
      <t>ATTGGC</t>
    </r>
    <r>
      <rPr>
        <sz val="12"/>
        <rFont val="Arial"/>
        <family val="2"/>
      </rPr>
      <t>GATGCCTGGCTTAATCAAGCTT</t>
    </r>
  </si>
  <si>
    <r>
      <rPr>
        <b/>
        <sz val="12"/>
        <rFont val="Arial"/>
        <family val="2"/>
      </rPr>
      <t>GCGGAC</t>
    </r>
    <r>
      <rPr>
        <sz val="12"/>
        <rFont val="Arial"/>
        <family val="2"/>
      </rPr>
      <t>GGTGGAGTTCTGGTTTCAGC</t>
    </r>
  </si>
  <si>
    <r>
      <rPr>
        <b/>
        <sz val="12"/>
        <rFont val="Arial"/>
        <family val="2"/>
      </rPr>
      <t>GCCTAA</t>
    </r>
    <r>
      <rPr>
        <sz val="12"/>
        <rFont val="Arial"/>
        <family val="2"/>
      </rPr>
      <t>GATGCCTGGCTTAATCAAGCTT</t>
    </r>
  </si>
  <si>
    <r>
      <rPr>
        <b/>
        <sz val="12"/>
        <rFont val="Arial"/>
        <family val="2"/>
      </rPr>
      <t>TGACAT</t>
    </r>
    <r>
      <rPr>
        <sz val="12"/>
        <rFont val="Arial"/>
        <family val="2"/>
      </rPr>
      <t>GGTGGAGTTCTGGTTTCAGC</t>
    </r>
  </si>
  <si>
    <r>
      <rPr>
        <b/>
        <sz val="12"/>
        <rFont val="Arial"/>
        <family val="2"/>
      </rPr>
      <t>ACATCG</t>
    </r>
    <r>
      <rPr>
        <sz val="12"/>
        <rFont val="Arial"/>
        <family val="2"/>
      </rPr>
      <t>GATGCCTGGCTTAATCAAGCTT</t>
    </r>
  </si>
  <si>
    <r>
      <rPr>
        <b/>
        <sz val="12"/>
        <rFont val="Arial"/>
        <family val="2"/>
      </rPr>
      <t>GGAACT</t>
    </r>
    <r>
      <rPr>
        <sz val="12"/>
        <rFont val="Arial"/>
        <family val="2"/>
      </rPr>
      <t>GGTGGAGTTCTGGTTTCAGC</t>
    </r>
  </si>
  <si>
    <r>
      <rPr>
        <b/>
        <sz val="12"/>
        <rFont val="Arial"/>
        <family val="2"/>
      </rPr>
      <t>CGTGAT</t>
    </r>
    <r>
      <rPr>
        <sz val="12"/>
        <rFont val="Arial"/>
        <family val="2"/>
      </rPr>
      <t>GATGCCTGGCTTAATCAAGCTT</t>
    </r>
  </si>
  <si>
    <r>
      <rPr>
        <b/>
        <sz val="12"/>
        <rFont val="Arial"/>
        <family val="2"/>
      </rPr>
      <t>TTGACT</t>
    </r>
    <r>
      <rPr>
        <sz val="12"/>
        <rFont val="Arial"/>
        <family val="2"/>
      </rPr>
      <t>GGTGGAGTTCTGGTTTCAGC</t>
    </r>
  </si>
  <si>
    <t>4qB</t>
  </si>
  <si>
    <t>4qA</t>
  </si>
  <si>
    <t>10q</t>
  </si>
  <si>
    <t>4q</t>
  </si>
  <si>
    <t>Error rate (%) in distinguishing allele specific SSLP</t>
  </si>
  <si>
    <t>Total</t>
  </si>
  <si>
    <t>% Cis reads</t>
  </si>
  <si>
    <t xml:space="preserve">No. of aligned reads (millions) </t>
  </si>
  <si>
    <t xml:space="preserve">No. of reads after pooling all replicates(millions) </t>
  </si>
  <si>
    <t xml:space="preserve">No. of reads after pooling Biological replicates(millions) </t>
  </si>
  <si>
    <t>No. of reads with SSLP (millions)</t>
  </si>
  <si>
    <t>No. of trimmed paired-end reads (millions)</t>
  </si>
  <si>
    <t>No. of reads passing filter (millions)</t>
  </si>
  <si>
    <t>No. of reads (millions)</t>
  </si>
  <si>
    <t>Biological replicate</t>
  </si>
  <si>
    <t>Sequencing setting</t>
  </si>
  <si>
    <t>4C bait reading primer sequences with barcodes</t>
  </si>
  <si>
    <t>4C SSLP reading primer sequences with barcodes</t>
  </si>
  <si>
    <t>4q/10q-SSLP-4C: primers and number of reads</t>
  </si>
  <si>
    <t>Sample</t>
  </si>
  <si>
    <t>Replicate</t>
  </si>
  <si>
    <t>FSHD1-1</t>
  </si>
  <si>
    <t>FSHD1-2</t>
  </si>
  <si>
    <t>FSHD1-3</t>
  </si>
  <si>
    <t>FSHD1-4</t>
  </si>
  <si>
    <t>FSHD1-5</t>
  </si>
  <si>
    <t>CN-1</t>
  </si>
  <si>
    <t>CN-2</t>
  </si>
  <si>
    <t>CN-3</t>
  </si>
  <si>
    <t>CN-4</t>
  </si>
  <si>
    <t>CN-5</t>
  </si>
  <si>
    <r>
      <rPr>
        <b/>
        <sz val="12"/>
        <rFont val="Arial"/>
        <family val="2"/>
      </rPr>
      <t>GGACGG</t>
    </r>
    <r>
      <rPr>
        <sz val="12"/>
        <rFont val="Arial"/>
        <family val="2"/>
      </rPr>
      <t>AGACCTACCTGCACCAACTG</t>
    </r>
  </si>
  <si>
    <r>
      <rPr>
        <b/>
        <sz val="12"/>
        <rFont val="Arial"/>
        <family val="2"/>
      </rPr>
      <t>TGGTCA</t>
    </r>
    <r>
      <rPr>
        <sz val="12"/>
        <rFont val="Arial"/>
        <family val="2"/>
      </rPr>
      <t>ATATTGCACCCTGGGGGAAGCT</t>
    </r>
  </si>
  <si>
    <r>
      <rPr>
        <b/>
        <sz val="12"/>
        <rFont val="Arial"/>
        <family val="2"/>
      </rPr>
      <t>TTTCAC</t>
    </r>
    <r>
      <rPr>
        <sz val="12"/>
        <rFont val="Arial"/>
        <family val="2"/>
      </rPr>
      <t>AGACCTACCTGCACCAACTG</t>
    </r>
  </si>
  <si>
    <r>
      <rPr>
        <b/>
        <sz val="12"/>
        <rFont val="Arial"/>
        <family val="2"/>
      </rPr>
      <t>ATTGGC</t>
    </r>
    <r>
      <rPr>
        <sz val="12"/>
        <rFont val="Arial"/>
        <family val="2"/>
      </rPr>
      <t>ATATTGCACCCTGGGGGAAGCT</t>
    </r>
  </si>
  <si>
    <r>
      <rPr>
        <b/>
        <sz val="12"/>
        <rFont val="Arial"/>
        <family val="2"/>
      </rPr>
      <t>GGCCAC</t>
    </r>
    <r>
      <rPr>
        <sz val="12"/>
        <rFont val="Arial"/>
        <family val="2"/>
      </rPr>
      <t>AGACCTACCTGCACCAACTG</t>
    </r>
  </si>
  <si>
    <r>
      <rPr>
        <b/>
        <sz val="12"/>
        <rFont val="Arial"/>
        <family val="2"/>
      </rPr>
      <t>GATCTG</t>
    </r>
    <r>
      <rPr>
        <sz val="12"/>
        <rFont val="Arial"/>
        <family val="2"/>
      </rPr>
      <t>ATATTGCACCCTGGGGGAAGCT</t>
    </r>
  </si>
  <si>
    <r>
      <rPr>
        <b/>
        <sz val="12"/>
        <rFont val="Arial"/>
        <family val="2"/>
      </rPr>
      <t>CGTACG</t>
    </r>
    <r>
      <rPr>
        <sz val="12"/>
        <rFont val="Arial"/>
        <family val="2"/>
      </rPr>
      <t>AGACCTACCTGCACCAACTG</t>
    </r>
  </si>
  <si>
    <r>
      <rPr>
        <b/>
        <sz val="12"/>
        <rFont val="Arial"/>
        <family val="2"/>
      </rPr>
      <t>CTGATC</t>
    </r>
    <r>
      <rPr>
        <sz val="12"/>
        <rFont val="Arial"/>
        <family val="2"/>
      </rPr>
      <t>ATATTGCACCCTGGGGGAAGCT</t>
    </r>
  </si>
  <si>
    <t>% Cis reads (millions)</t>
  </si>
  <si>
    <t>No. of aligned reads (millions)</t>
  </si>
  <si>
    <t>No. of reads after pooling Biological replicates (millions)</t>
  </si>
  <si>
    <t xml:space="preserve">Biological replicate </t>
  </si>
  <si>
    <t>4C mate primer sequences with barcodes</t>
  </si>
  <si>
    <r>
      <rPr>
        <b/>
        <i/>
        <sz val="12"/>
        <color theme="1"/>
        <rFont val="Arial"/>
        <family val="2"/>
      </rPr>
      <t>FBXO32</t>
    </r>
    <r>
      <rPr>
        <b/>
        <sz val="12"/>
        <color theme="1"/>
        <rFont val="Arial"/>
        <family val="2"/>
      </rPr>
      <t>-4C: primers and number of reads</t>
    </r>
  </si>
  <si>
    <t>Error rate (%) in identifying SSLP</t>
  </si>
  <si>
    <t>Error rate</t>
  </si>
  <si>
    <t>Average error rate</t>
  </si>
  <si>
    <t>4q/10q-SSLP-4C: Error rate assessment</t>
  </si>
  <si>
    <t>SSLP information on cell lines used in 4C experiments</t>
  </si>
  <si>
    <t>Allele size (kb)</t>
  </si>
  <si>
    <t>Array Size (kb)</t>
  </si>
  <si>
    <t>Sheet 1</t>
  </si>
  <si>
    <t>Sheet 2</t>
  </si>
  <si>
    <t>Sheet 3</t>
  </si>
  <si>
    <t>Sheet 4</t>
  </si>
  <si>
    <t>Sheet 5</t>
  </si>
  <si>
    <t>SSLP information on cell lines analyzed in 4C experiments</t>
  </si>
  <si>
    <t>Information on the cell lines used in this study</t>
  </si>
  <si>
    <t>D4Z4-4C: primers and number of reads</t>
  </si>
  <si>
    <t>SSLP Read1 error rate assessments</t>
  </si>
  <si>
    <r>
      <t xml:space="preserve">Supplemental Table S1. </t>
    </r>
    <r>
      <rPr>
        <sz val="12"/>
        <color theme="1"/>
        <rFont val="Arial"/>
        <family val="2"/>
      </rPr>
      <t>Cell lines, SSLP and 4C-seq primers</t>
    </r>
  </si>
  <si>
    <r>
      <t>FBXO32</t>
    </r>
    <r>
      <rPr>
        <sz val="12"/>
        <color theme="1"/>
        <rFont val="Arial"/>
        <family val="2"/>
      </rPr>
      <t>-4C: primers and number of reads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</si>
</sst>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vertAlign val="subscript"/>
      <sz val="12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i/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7">
    <xf numFmtId="0" fontId="0" fillId="0" borderId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0" borderId="0"/>
    <xf numFmtId="0" fontId="13" fillId="0" borderId="0"/>
    <xf numFmtId="0" fontId="13" fillId="6" borderId="36" applyNumberFormat="0" applyFont="0" applyAlignment="0" applyProtection="0"/>
    <xf numFmtId="0" fontId="13" fillId="6" borderId="3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8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justify" vertical="center"/>
    </xf>
    <xf numFmtId="0" fontId="5" fillId="0" borderId="0" xfId="0" applyFont="1" applyBorder="1"/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justify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justify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quotePrefix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justify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justify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quotePrefix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justify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justify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quotePrefix="1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/>
    <xf numFmtId="0" fontId="1" fillId="0" borderId="31" xfId="0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vertical="center"/>
    </xf>
    <xf numFmtId="0" fontId="1" fillId="0" borderId="39" xfId="0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/>
    <xf numFmtId="0" fontId="1" fillId="0" borderId="41" xfId="0" applyFont="1" applyFill="1" applyBorder="1" applyAlignment="1">
      <alignment horizontal="left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164" fontId="9" fillId="0" borderId="34" xfId="0" applyNumberFormat="1" applyFont="1" applyFill="1" applyBorder="1" applyAlignment="1">
      <alignment vertical="center"/>
    </xf>
    <xf numFmtId="0" fontId="1" fillId="0" borderId="4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9" fillId="0" borderId="0" xfId="0" applyFont="1"/>
    <xf numFmtId="0" fontId="16" fillId="0" borderId="0" xfId="0" applyFont="1"/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center" vertical="center"/>
    </xf>
    <xf numFmtId="164" fontId="9" fillId="0" borderId="26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/>
    </xf>
    <xf numFmtId="164" fontId="9" fillId="0" borderId="25" xfId="0" applyNumberFormat="1" applyFont="1" applyFill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164" fontId="1" fillId="0" borderId="28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</cellXfs>
  <cellStyles count="37">
    <cellStyle name="20% - Colore 1 2" xfId="1"/>
    <cellStyle name="20% - Colore 2 2" xfId="2"/>
    <cellStyle name="20% - Colore 3 2" xfId="3"/>
    <cellStyle name="20% - Colore 4 2" xfId="4"/>
    <cellStyle name="20% - Colore 5 2" xfId="5"/>
    <cellStyle name="20% - Colore 6 2" xfId="6"/>
    <cellStyle name="40% - Colore 1 2" xfId="7"/>
    <cellStyle name="40% - Colore 2 2" xfId="8"/>
    <cellStyle name="40% - Colore 3 2" xfId="9"/>
    <cellStyle name="40% - Colore 4 2" xfId="10"/>
    <cellStyle name="40% - Colore 5 2" xfId="11"/>
    <cellStyle name="40% - Colore 6 2" xfId="12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Normale 2" xfId="13"/>
    <cellStyle name="Normale 3" xfId="14"/>
    <cellStyle name="Nota 2" xfId="15"/>
    <cellStyle name="Nota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sqref="A1:XFD1048576"/>
    </sheetView>
  </sheetViews>
  <sheetFormatPr baseColWidth="10" defaultRowHeight="16" x14ac:dyDescent="0.2"/>
  <cols>
    <col min="1" max="16384" width="10.83203125" style="87"/>
  </cols>
  <sheetData>
    <row r="1" spans="1:2" x14ac:dyDescent="0.2">
      <c r="A1" s="86" t="s">
        <v>123</v>
      </c>
    </row>
    <row r="3" spans="1:2" x14ac:dyDescent="0.2">
      <c r="A3" s="87" t="s">
        <v>114</v>
      </c>
      <c r="B3" s="88" t="s">
        <v>120</v>
      </c>
    </row>
    <row r="4" spans="1:2" x14ac:dyDescent="0.2">
      <c r="A4" s="87" t="s">
        <v>115</v>
      </c>
      <c r="B4" s="88" t="s">
        <v>119</v>
      </c>
    </row>
    <row r="5" spans="1:2" x14ac:dyDescent="0.2">
      <c r="A5" s="87" t="s">
        <v>116</v>
      </c>
      <c r="B5" s="88" t="s">
        <v>121</v>
      </c>
    </row>
    <row r="6" spans="1:2" x14ac:dyDescent="0.2">
      <c r="A6" s="87" t="s">
        <v>117</v>
      </c>
      <c r="B6" s="88" t="s">
        <v>122</v>
      </c>
    </row>
    <row r="7" spans="1:2" x14ac:dyDescent="0.2">
      <c r="A7" s="87" t="s">
        <v>118</v>
      </c>
      <c r="B7" s="89" t="s"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96" zoomScaleNormal="96" zoomScalePageLayoutView="96" workbookViewId="0">
      <selection activeCell="B17" sqref="B17"/>
    </sheetView>
  </sheetViews>
  <sheetFormatPr baseColWidth="10" defaultColWidth="11" defaultRowHeight="16" x14ac:dyDescent="0.2"/>
  <cols>
    <col min="1" max="1" width="10.6640625" customWidth="1"/>
    <col min="4" max="4" width="15.33203125" bestFit="1" customWidth="1"/>
    <col min="5" max="5" width="48" customWidth="1"/>
    <col min="7" max="7" width="86.83203125" bestFit="1" customWidth="1"/>
    <col min="8" max="8" width="65.83203125" customWidth="1"/>
  </cols>
  <sheetData>
    <row r="1" spans="1:8" ht="17" thickBot="1" x14ac:dyDescent="0.25">
      <c r="A1" s="90" t="s">
        <v>28</v>
      </c>
      <c r="B1" s="91"/>
      <c r="C1" s="91"/>
      <c r="D1" s="91"/>
      <c r="E1" s="91"/>
      <c r="F1" s="91"/>
      <c r="G1" s="91"/>
      <c r="H1" s="92"/>
    </row>
    <row r="2" spans="1:8" x14ac:dyDescent="0.2">
      <c r="A2" s="95" t="s">
        <v>27</v>
      </c>
      <c r="B2" s="97" t="s">
        <v>26</v>
      </c>
      <c r="C2" s="99" t="s">
        <v>25</v>
      </c>
      <c r="D2" s="99" t="s">
        <v>24</v>
      </c>
      <c r="E2" s="99" t="s">
        <v>23</v>
      </c>
      <c r="F2" s="101" t="s">
        <v>112</v>
      </c>
      <c r="G2" s="103" t="s">
        <v>22</v>
      </c>
      <c r="H2" s="93" t="s">
        <v>21</v>
      </c>
    </row>
    <row r="3" spans="1:8" ht="17" thickBot="1" x14ac:dyDescent="0.25">
      <c r="A3" s="96"/>
      <c r="B3" s="98"/>
      <c r="C3" s="100"/>
      <c r="D3" s="100"/>
      <c r="E3" s="100"/>
      <c r="F3" s="102"/>
      <c r="G3" s="104"/>
      <c r="H3" s="94"/>
    </row>
    <row r="4" spans="1:8" x14ac:dyDescent="0.2">
      <c r="A4" s="12" t="s">
        <v>88</v>
      </c>
      <c r="B4" s="10" t="s">
        <v>4</v>
      </c>
      <c r="C4" s="10">
        <v>22</v>
      </c>
      <c r="D4" s="10" t="s">
        <v>3</v>
      </c>
      <c r="E4" s="10" t="s">
        <v>19</v>
      </c>
      <c r="F4" s="11" t="s">
        <v>6</v>
      </c>
      <c r="G4" s="10" t="s">
        <v>15</v>
      </c>
      <c r="H4" s="9" t="s">
        <v>20</v>
      </c>
    </row>
    <row r="5" spans="1:8" x14ac:dyDescent="0.2">
      <c r="A5" s="8" t="s">
        <v>89</v>
      </c>
      <c r="B5" s="6" t="s">
        <v>4</v>
      </c>
      <c r="C5" s="6">
        <v>35</v>
      </c>
      <c r="D5" s="6" t="s">
        <v>3</v>
      </c>
      <c r="E5" s="6" t="s">
        <v>19</v>
      </c>
      <c r="F5" s="7" t="s">
        <v>6</v>
      </c>
      <c r="G5" s="6" t="s">
        <v>15</v>
      </c>
      <c r="H5" s="5" t="s">
        <v>20</v>
      </c>
    </row>
    <row r="6" spans="1:8" x14ac:dyDescent="0.2">
      <c r="A6" s="8" t="s">
        <v>90</v>
      </c>
      <c r="B6" s="6" t="s">
        <v>4</v>
      </c>
      <c r="C6" s="6">
        <v>43</v>
      </c>
      <c r="D6" s="6" t="s">
        <v>3</v>
      </c>
      <c r="E6" s="6" t="s">
        <v>19</v>
      </c>
      <c r="F6" s="7">
        <v>65</v>
      </c>
      <c r="G6" s="6" t="s">
        <v>1</v>
      </c>
      <c r="H6" s="5" t="s">
        <v>20</v>
      </c>
    </row>
    <row r="7" spans="1:8" x14ac:dyDescent="0.2">
      <c r="A7" s="8" t="s">
        <v>91</v>
      </c>
      <c r="B7" s="6" t="s">
        <v>8</v>
      </c>
      <c r="C7" s="6">
        <v>42</v>
      </c>
      <c r="D7" s="6" t="s">
        <v>3</v>
      </c>
      <c r="E7" s="6" t="s">
        <v>19</v>
      </c>
      <c r="F7" s="7">
        <v>65</v>
      </c>
      <c r="G7" s="6" t="s">
        <v>1</v>
      </c>
      <c r="H7" s="5" t="s">
        <v>20</v>
      </c>
    </row>
    <row r="8" spans="1:8" ht="32" x14ac:dyDescent="0.2">
      <c r="A8" s="8" t="s">
        <v>92</v>
      </c>
      <c r="B8" s="6" t="s">
        <v>4</v>
      </c>
      <c r="C8" s="6">
        <v>46</v>
      </c>
      <c r="D8" s="7" t="s">
        <v>12</v>
      </c>
      <c r="E8" s="7" t="s">
        <v>19</v>
      </c>
      <c r="F8" s="7" t="s">
        <v>18</v>
      </c>
      <c r="G8" s="7" t="s">
        <v>11</v>
      </c>
      <c r="H8" s="5" t="s">
        <v>17</v>
      </c>
    </row>
    <row r="9" spans="1:8" ht="32" x14ac:dyDescent="0.2">
      <c r="A9" s="8" t="s">
        <v>83</v>
      </c>
      <c r="B9" s="6" t="s">
        <v>4</v>
      </c>
      <c r="C9" s="6">
        <v>27</v>
      </c>
      <c r="D9" s="6" t="s">
        <v>3</v>
      </c>
      <c r="E9" s="7" t="s">
        <v>16</v>
      </c>
      <c r="F9" s="7">
        <v>22</v>
      </c>
      <c r="G9" s="6" t="s">
        <v>15</v>
      </c>
      <c r="H9" s="5" t="s">
        <v>13</v>
      </c>
    </row>
    <row r="10" spans="1:8" ht="32" x14ac:dyDescent="0.2">
      <c r="A10" s="8" t="s">
        <v>84</v>
      </c>
      <c r="B10" s="6" t="s">
        <v>4</v>
      </c>
      <c r="C10" s="6">
        <v>33</v>
      </c>
      <c r="D10" s="6" t="s">
        <v>3</v>
      </c>
      <c r="E10" s="7" t="s">
        <v>16</v>
      </c>
      <c r="F10" s="7">
        <v>30</v>
      </c>
      <c r="G10" s="6" t="s">
        <v>15</v>
      </c>
      <c r="H10" s="5" t="s">
        <v>13</v>
      </c>
    </row>
    <row r="11" spans="1:8" x14ac:dyDescent="0.2">
      <c r="A11" s="8" t="s">
        <v>85</v>
      </c>
      <c r="B11" s="6" t="s">
        <v>8</v>
      </c>
      <c r="C11" s="6">
        <v>45</v>
      </c>
      <c r="D11" s="6" t="s">
        <v>3</v>
      </c>
      <c r="E11" s="6" t="s">
        <v>6</v>
      </c>
      <c r="F11" s="7">
        <v>18</v>
      </c>
      <c r="G11" s="6" t="s">
        <v>1</v>
      </c>
      <c r="H11" s="5" t="s">
        <v>13</v>
      </c>
    </row>
    <row r="12" spans="1:8" ht="48" x14ac:dyDescent="0.2">
      <c r="A12" s="8" t="s">
        <v>86</v>
      </c>
      <c r="B12" s="6" t="s">
        <v>4</v>
      </c>
      <c r="C12" s="6">
        <v>52</v>
      </c>
      <c r="D12" s="6" t="s">
        <v>3</v>
      </c>
      <c r="E12" s="7" t="s">
        <v>14</v>
      </c>
      <c r="F12" s="7">
        <v>22</v>
      </c>
      <c r="G12" s="6" t="s">
        <v>1</v>
      </c>
      <c r="H12" s="5" t="s">
        <v>13</v>
      </c>
    </row>
    <row r="13" spans="1:8" ht="32" x14ac:dyDescent="0.2">
      <c r="A13" s="8" t="s">
        <v>87</v>
      </c>
      <c r="B13" s="6" t="s">
        <v>4</v>
      </c>
      <c r="C13" s="6">
        <v>42</v>
      </c>
      <c r="D13" s="7" t="s">
        <v>12</v>
      </c>
      <c r="E13" s="7" t="s">
        <v>6</v>
      </c>
      <c r="F13" s="7">
        <v>18</v>
      </c>
      <c r="G13" s="7" t="s">
        <v>11</v>
      </c>
      <c r="H13" s="5" t="s">
        <v>10</v>
      </c>
    </row>
    <row r="14" spans="1:8" x14ac:dyDescent="0.2">
      <c r="A14" s="8" t="s">
        <v>9</v>
      </c>
      <c r="B14" s="6" t="s">
        <v>8</v>
      </c>
      <c r="C14" s="6">
        <v>62</v>
      </c>
      <c r="D14" s="6" t="s">
        <v>7</v>
      </c>
      <c r="E14" s="6" t="s">
        <v>6</v>
      </c>
      <c r="F14" s="7">
        <v>54</v>
      </c>
      <c r="G14" s="6" t="s">
        <v>1</v>
      </c>
      <c r="H14" s="5" t="s">
        <v>0</v>
      </c>
    </row>
    <row r="15" spans="1:8" ht="49" thickBot="1" x14ac:dyDescent="0.25">
      <c r="A15" s="4" t="s">
        <v>5</v>
      </c>
      <c r="B15" s="2" t="s">
        <v>4</v>
      </c>
      <c r="C15" s="2">
        <v>26</v>
      </c>
      <c r="D15" s="2" t="s">
        <v>3</v>
      </c>
      <c r="E15" s="3" t="s">
        <v>2</v>
      </c>
      <c r="F15" s="3">
        <v>44</v>
      </c>
      <c r="G15" s="2" t="s">
        <v>1</v>
      </c>
      <c r="H15" s="1" t="s">
        <v>0</v>
      </c>
    </row>
  </sheetData>
  <mergeCells count="9">
    <mergeCell ref="A1:H1"/>
    <mergeCell ref="H2:H3"/>
    <mergeCell ref="A2:A3"/>
    <mergeCell ref="B2:B3"/>
    <mergeCell ref="C2:C3"/>
    <mergeCell ref="F2:F3"/>
    <mergeCell ref="G2:G3"/>
    <mergeCell ref="D2:D3"/>
    <mergeCell ref="E2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activeCell="R3" sqref="R3"/>
    </sheetView>
  </sheetViews>
  <sheetFormatPr baseColWidth="10" defaultColWidth="15.33203125" defaultRowHeight="16" x14ac:dyDescent="0.2"/>
  <cols>
    <col min="1" max="1" width="8.33203125" style="13" bestFit="1" customWidth="1"/>
    <col min="2" max="2" width="4.83203125" style="13" bestFit="1" customWidth="1"/>
    <col min="3" max="3" width="6.1640625" style="13" bestFit="1" customWidth="1"/>
    <col min="4" max="4" width="7.6640625" style="13" bestFit="1" customWidth="1"/>
    <col min="5" max="5" width="17.5" style="13" bestFit="1" customWidth="1"/>
    <col min="6" max="6" width="13.5" style="13" bestFit="1" customWidth="1"/>
    <col min="7" max="7" width="4.6640625" style="13" bestFit="1" customWidth="1"/>
    <col min="8" max="8" width="6.5" style="13" bestFit="1" customWidth="1"/>
    <col min="9" max="9" width="15" style="13" bestFit="1" customWidth="1"/>
    <col min="10" max="10" width="13.5" style="13" bestFit="1" customWidth="1"/>
    <col min="11" max="11" width="4.6640625" style="13" bestFit="1" customWidth="1"/>
    <col min="12" max="12" width="6.5" style="13" bestFit="1" customWidth="1"/>
    <col min="13" max="13" width="13.83203125" style="13" bestFit="1" customWidth="1"/>
    <col min="14" max="14" width="13.5" style="13" bestFit="1" customWidth="1"/>
    <col min="15" max="15" width="4.6640625" style="13" bestFit="1" customWidth="1"/>
    <col min="16" max="16" width="6.5" style="13" bestFit="1" customWidth="1"/>
    <col min="17" max="17" width="13.1640625" style="13" bestFit="1" customWidth="1"/>
    <col min="18" max="18" width="13.5" style="13" bestFit="1" customWidth="1"/>
    <col min="19" max="19" width="4.6640625" style="13" bestFit="1" customWidth="1"/>
    <col min="20" max="20" width="6.5" style="13" bestFit="1" customWidth="1"/>
    <col min="21" max="21" width="12.83203125" style="13" customWidth="1"/>
    <col min="22" max="22" width="11.83203125" style="13" bestFit="1" customWidth="1"/>
    <col min="23" max="23" width="2.33203125" style="13" bestFit="1" customWidth="1"/>
    <col min="24" max="25" width="2.5" style="13" bestFit="1" customWidth="1"/>
    <col min="26" max="26" width="2.33203125" style="13" bestFit="1" customWidth="1"/>
    <col min="27" max="27" width="2.5" style="13" bestFit="1" customWidth="1"/>
    <col min="28" max="30" width="2.33203125" style="13" bestFit="1" customWidth="1"/>
    <col min="31" max="31" width="3" style="13" bestFit="1" customWidth="1"/>
    <col min="32" max="51" width="2.33203125" style="13" bestFit="1" customWidth="1"/>
    <col min="52" max="52" width="3.1640625" style="13" bestFit="1" customWidth="1"/>
    <col min="53" max="16384" width="15.33203125" style="13"/>
  </cols>
  <sheetData>
    <row r="1" spans="1:22" ht="17" thickBot="1" x14ac:dyDescent="0.25">
      <c r="A1" s="90" t="s">
        <v>111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2"/>
    </row>
    <row r="2" spans="1:22" s="16" customFormat="1" ht="30" customHeight="1" thickBot="1" x14ac:dyDescent="0.25">
      <c r="A2" s="107" t="s">
        <v>27</v>
      </c>
      <c r="B2" s="105" t="s">
        <v>26</v>
      </c>
      <c r="C2" s="105" t="s">
        <v>47</v>
      </c>
      <c r="D2" s="116" t="s">
        <v>25</v>
      </c>
      <c r="E2" s="112" t="s">
        <v>46</v>
      </c>
      <c r="F2" s="109" t="s">
        <v>45</v>
      </c>
      <c r="G2" s="110"/>
      <c r="H2" s="110"/>
      <c r="I2" s="111"/>
      <c r="J2" s="109" t="s">
        <v>44</v>
      </c>
      <c r="K2" s="110"/>
      <c r="L2" s="110"/>
      <c r="M2" s="111"/>
      <c r="N2" s="109" t="s">
        <v>43</v>
      </c>
      <c r="O2" s="110"/>
      <c r="P2" s="110"/>
      <c r="Q2" s="111"/>
      <c r="R2" s="109" t="s">
        <v>42</v>
      </c>
      <c r="S2" s="110"/>
      <c r="T2" s="110"/>
      <c r="U2" s="111"/>
      <c r="V2" s="114" t="s">
        <v>41</v>
      </c>
    </row>
    <row r="3" spans="1:22" s="16" customFormat="1" ht="33" thickBot="1" x14ac:dyDescent="0.25">
      <c r="A3" s="108"/>
      <c r="B3" s="106"/>
      <c r="C3" s="106"/>
      <c r="D3" s="117"/>
      <c r="E3" s="113"/>
      <c r="F3" s="41" t="s">
        <v>113</v>
      </c>
      <c r="G3" s="40" t="s">
        <v>39</v>
      </c>
      <c r="H3" s="40" t="s">
        <v>38</v>
      </c>
      <c r="I3" s="39" t="s">
        <v>40</v>
      </c>
      <c r="J3" s="41" t="s">
        <v>113</v>
      </c>
      <c r="K3" s="40" t="s">
        <v>39</v>
      </c>
      <c r="L3" s="40" t="s">
        <v>38</v>
      </c>
      <c r="M3" s="39" t="s">
        <v>37</v>
      </c>
      <c r="N3" s="41" t="s">
        <v>113</v>
      </c>
      <c r="O3" s="40" t="s">
        <v>39</v>
      </c>
      <c r="P3" s="40" t="s">
        <v>38</v>
      </c>
      <c r="Q3" s="39" t="s">
        <v>37</v>
      </c>
      <c r="R3" s="41" t="s">
        <v>113</v>
      </c>
      <c r="S3" s="40" t="s">
        <v>39</v>
      </c>
      <c r="T3" s="40" t="s">
        <v>38</v>
      </c>
      <c r="U3" s="39" t="s">
        <v>37</v>
      </c>
      <c r="V3" s="115"/>
    </row>
    <row r="4" spans="1:22" s="16" customFormat="1" ht="18" x14ac:dyDescent="0.2">
      <c r="A4" s="38" t="s">
        <v>90</v>
      </c>
      <c r="B4" s="37" t="s">
        <v>4</v>
      </c>
      <c r="C4" s="37" t="s">
        <v>35</v>
      </c>
      <c r="D4" s="36">
        <v>43</v>
      </c>
      <c r="E4" s="34">
        <v>18</v>
      </c>
      <c r="F4" s="34">
        <v>65</v>
      </c>
      <c r="G4" s="34" t="s">
        <v>31</v>
      </c>
      <c r="H4" s="34">
        <v>161</v>
      </c>
      <c r="I4" s="35" t="s">
        <v>34</v>
      </c>
      <c r="J4" s="34">
        <v>101</v>
      </c>
      <c r="K4" s="34" t="s">
        <v>33</v>
      </c>
      <c r="L4" s="34">
        <v>163</v>
      </c>
      <c r="M4" s="33" t="s">
        <v>36</v>
      </c>
      <c r="N4" s="34">
        <v>118</v>
      </c>
      <c r="O4" s="34" t="s">
        <v>31</v>
      </c>
      <c r="P4" s="34">
        <v>166</v>
      </c>
      <c r="Q4" s="33" t="s">
        <v>30</v>
      </c>
      <c r="R4" s="34">
        <v>127</v>
      </c>
      <c r="S4" s="34" t="s">
        <v>31</v>
      </c>
      <c r="T4" s="34">
        <v>166</v>
      </c>
      <c r="U4" s="33" t="s">
        <v>30</v>
      </c>
      <c r="V4" s="32" t="s">
        <v>29</v>
      </c>
    </row>
    <row r="5" spans="1:22" s="16" customFormat="1" ht="18" x14ac:dyDescent="0.2">
      <c r="A5" s="31" t="s">
        <v>91</v>
      </c>
      <c r="B5" s="30" t="s">
        <v>8</v>
      </c>
      <c r="C5" s="30" t="s">
        <v>35</v>
      </c>
      <c r="D5" s="29">
        <v>42</v>
      </c>
      <c r="E5" s="26">
        <v>74</v>
      </c>
      <c r="F5" s="26">
        <v>250</v>
      </c>
      <c r="G5" s="26" t="s">
        <v>31</v>
      </c>
      <c r="H5" s="26">
        <v>161</v>
      </c>
      <c r="I5" s="28" t="s">
        <v>34</v>
      </c>
      <c r="J5" s="26">
        <v>65</v>
      </c>
      <c r="K5" s="26" t="s">
        <v>33</v>
      </c>
      <c r="L5" s="26">
        <v>163</v>
      </c>
      <c r="M5" s="25" t="s">
        <v>36</v>
      </c>
      <c r="N5" s="26">
        <v>95</v>
      </c>
      <c r="O5" s="26" t="s">
        <v>31</v>
      </c>
      <c r="P5" s="26">
        <v>166</v>
      </c>
      <c r="Q5" s="25" t="s">
        <v>30</v>
      </c>
      <c r="R5" s="26">
        <v>100</v>
      </c>
      <c r="S5" s="26" t="s">
        <v>31</v>
      </c>
      <c r="T5" s="26">
        <v>166</v>
      </c>
      <c r="U5" s="25" t="s">
        <v>30</v>
      </c>
      <c r="V5" s="24" t="s">
        <v>29</v>
      </c>
    </row>
    <row r="6" spans="1:22" s="16" customFormat="1" ht="18" x14ac:dyDescent="0.2">
      <c r="A6" s="31" t="s">
        <v>85</v>
      </c>
      <c r="B6" s="30" t="s">
        <v>8</v>
      </c>
      <c r="C6" s="30" t="s">
        <v>35</v>
      </c>
      <c r="D6" s="29">
        <v>45</v>
      </c>
      <c r="E6" s="26">
        <v>4</v>
      </c>
      <c r="F6" s="26">
        <v>18</v>
      </c>
      <c r="G6" s="26" t="s">
        <v>31</v>
      </c>
      <c r="H6" s="26">
        <v>161</v>
      </c>
      <c r="I6" s="28" t="s">
        <v>34</v>
      </c>
      <c r="J6" s="27">
        <v>27</v>
      </c>
      <c r="K6" s="26" t="s">
        <v>33</v>
      </c>
      <c r="L6" s="26">
        <v>163</v>
      </c>
      <c r="M6" s="25" t="s">
        <v>36</v>
      </c>
      <c r="N6" s="26">
        <v>33</v>
      </c>
      <c r="O6" s="26" t="s">
        <v>31</v>
      </c>
      <c r="P6" s="26">
        <v>166</v>
      </c>
      <c r="Q6" s="25" t="s">
        <v>30</v>
      </c>
      <c r="R6" s="26">
        <v>126</v>
      </c>
      <c r="S6" s="26" t="s">
        <v>31</v>
      </c>
      <c r="T6" s="26">
        <v>166</v>
      </c>
      <c r="U6" s="25" t="s">
        <v>30</v>
      </c>
      <c r="V6" s="24" t="s">
        <v>29</v>
      </c>
    </row>
    <row r="7" spans="1:22" s="16" customFormat="1" ht="19" thickBot="1" x14ac:dyDescent="0.25">
      <c r="A7" s="23" t="s">
        <v>86</v>
      </c>
      <c r="B7" s="22" t="s">
        <v>4</v>
      </c>
      <c r="C7" s="22" t="s">
        <v>35</v>
      </c>
      <c r="D7" s="21">
        <v>52</v>
      </c>
      <c r="E7" s="19">
        <v>5</v>
      </c>
      <c r="F7" s="19">
        <v>22</v>
      </c>
      <c r="G7" s="19" t="s">
        <v>31</v>
      </c>
      <c r="H7" s="19">
        <v>161</v>
      </c>
      <c r="I7" s="20" t="s">
        <v>34</v>
      </c>
      <c r="J7" s="19">
        <v>99</v>
      </c>
      <c r="K7" s="19" t="s">
        <v>33</v>
      </c>
      <c r="L7" s="19">
        <v>168</v>
      </c>
      <c r="M7" s="18" t="s">
        <v>32</v>
      </c>
      <c r="N7" s="19">
        <v>72</v>
      </c>
      <c r="O7" s="19" t="s">
        <v>31</v>
      </c>
      <c r="P7" s="19">
        <v>166</v>
      </c>
      <c r="Q7" s="18" t="s">
        <v>30</v>
      </c>
      <c r="R7" s="19">
        <v>78</v>
      </c>
      <c r="S7" s="19" t="s">
        <v>31</v>
      </c>
      <c r="T7" s="19">
        <v>166</v>
      </c>
      <c r="U7" s="18" t="s">
        <v>30</v>
      </c>
      <c r="V7" s="17" t="s">
        <v>29</v>
      </c>
    </row>
    <row r="9" spans="1:22" ht="16" customHeight="1" x14ac:dyDescent="0.2">
      <c r="Q9" s="15"/>
      <c r="U9" s="15"/>
    </row>
    <row r="10" spans="1:22" x14ac:dyDescent="0.2">
      <c r="Q10" s="14"/>
    </row>
  </sheetData>
  <mergeCells count="11">
    <mergeCell ref="B2:B3"/>
    <mergeCell ref="A1:V1"/>
    <mergeCell ref="A2:A3"/>
    <mergeCell ref="F2:I2"/>
    <mergeCell ref="J2:M2"/>
    <mergeCell ref="E2:E3"/>
    <mergeCell ref="V2:V3"/>
    <mergeCell ref="N2:Q2"/>
    <mergeCell ref="R2:U2"/>
    <mergeCell ref="D2:D3"/>
    <mergeCell ref="C2:C3"/>
  </mergeCells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XFD1048576"/>
    </sheetView>
  </sheetViews>
  <sheetFormatPr baseColWidth="10" defaultColWidth="10.5" defaultRowHeight="16" x14ac:dyDescent="0.2"/>
  <cols>
    <col min="1" max="1" width="12.33203125" style="13" customWidth="1"/>
    <col min="2" max="3" width="38.83203125" style="13" customWidth="1"/>
    <col min="4" max="4" width="12.83203125" style="13" customWidth="1"/>
    <col min="5" max="5" width="19.5" style="13" bestFit="1" customWidth="1"/>
    <col min="6" max="6" width="13.33203125" style="13" bestFit="1" customWidth="1"/>
    <col min="7" max="7" width="16" style="13" customWidth="1"/>
    <col min="8" max="8" width="20.5" style="13" customWidth="1"/>
    <col min="9" max="9" width="17.1640625" style="13" customWidth="1"/>
    <col min="10" max="10" width="9" style="13" customWidth="1"/>
    <col min="11" max="12" width="12" style="13" customWidth="1"/>
    <col min="13" max="13" width="18.5" style="13" customWidth="1"/>
    <col min="14" max="17" width="11" style="13" customWidth="1"/>
    <col min="18" max="18" width="13.5" style="13" customWidth="1"/>
    <col min="19" max="19" width="12.83203125" style="13" customWidth="1"/>
    <col min="20" max="20" width="13" style="13" customWidth="1"/>
    <col min="21" max="21" width="13.33203125" style="13" customWidth="1"/>
    <col min="22" max="23" width="11.83203125" style="13" customWidth="1"/>
    <col min="24" max="16384" width="10.5" style="13"/>
  </cols>
  <sheetData>
    <row r="1" spans="1:23" ht="17" thickBot="1" x14ac:dyDescent="0.25">
      <c r="A1" s="142" t="s">
        <v>80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43"/>
    </row>
    <row r="2" spans="1:23" ht="34" customHeight="1" thickBot="1" x14ac:dyDescent="0.25">
      <c r="A2" s="107" t="s">
        <v>27</v>
      </c>
      <c r="B2" s="146" t="s">
        <v>79</v>
      </c>
      <c r="C2" s="151" t="s">
        <v>78</v>
      </c>
      <c r="D2" s="153" t="s">
        <v>77</v>
      </c>
      <c r="E2" s="107" t="s">
        <v>76</v>
      </c>
      <c r="F2" s="146" t="s">
        <v>75</v>
      </c>
      <c r="G2" s="146" t="s">
        <v>74</v>
      </c>
      <c r="H2" s="156" t="s">
        <v>73</v>
      </c>
      <c r="I2" s="158" t="s">
        <v>72</v>
      </c>
      <c r="J2" s="159"/>
      <c r="K2" s="160"/>
      <c r="L2" s="144" t="s">
        <v>71</v>
      </c>
      <c r="M2" s="145"/>
      <c r="N2" s="144" t="s">
        <v>69</v>
      </c>
      <c r="O2" s="145"/>
      <c r="P2" s="142" t="s">
        <v>68</v>
      </c>
      <c r="Q2" s="143"/>
      <c r="R2" s="144" t="s">
        <v>70</v>
      </c>
      <c r="S2" s="145"/>
      <c r="T2" s="144" t="s">
        <v>69</v>
      </c>
      <c r="U2" s="145"/>
      <c r="V2" s="142" t="s">
        <v>68</v>
      </c>
      <c r="W2" s="143"/>
    </row>
    <row r="3" spans="1:23" ht="30" customHeight="1" thickBot="1" x14ac:dyDescent="0.25">
      <c r="A3" s="108"/>
      <c r="B3" s="147"/>
      <c r="C3" s="152"/>
      <c r="D3" s="154"/>
      <c r="E3" s="108"/>
      <c r="F3" s="147"/>
      <c r="G3" s="147"/>
      <c r="H3" s="157"/>
      <c r="I3" s="61" t="s">
        <v>67</v>
      </c>
      <c r="J3" s="62" t="s">
        <v>65</v>
      </c>
      <c r="K3" s="60" t="s">
        <v>64</v>
      </c>
      <c r="L3" s="61" t="s">
        <v>65</v>
      </c>
      <c r="M3" s="60" t="s">
        <v>64</v>
      </c>
      <c r="N3" s="61" t="s">
        <v>65</v>
      </c>
      <c r="O3" s="60" t="s">
        <v>64</v>
      </c>
      <c r="P3" s="61" t="s">
        <v>65</v>
      </c>
      <c r="Q3" s="60" t="s">
        <v>64</v>
      </c>
      <c r="R3" s="61" t="s">
        <v>63</v>
      </c>
      <c r="S3" s="60" t="s">
        <v>62</v>
      </c>
      <c r="T3" s="61" t="s">
        <v>63</v>
      </c>
      <c r="U3" s="60" t="s">
        <v>62</v>
      </c>
      <c r="V3" s="61" t="s">
        <v>63</v>
      </c>
      <c r="W3" s="60" t="s">
        <v>62</v>
      </c>
    </row>
    <row r="4" spans="1:23" ht="16" customHeight="1" x14ac:dyDescent="0.2">
      <c r="A4" s="133" t="s">
        <v>90</v>
      </c>
      <c r="B4" s="136" t="s">
        <v>61</v>
      </c>
      <c r="C4" s="136" t="s">
        <v>60</v>
      </c>
      <c r="D4" s="130" t="s">
        <v>53</v>
      </c>
      <c r="E4" s="57" t="s">
        <v>52</v>
      </c>
      <c r="F4" s="56">
        <v>4.8886269999999996</v>
      </c>
      <c r="G4" s="56">
        <v>3.7537349999999998</v>
      </c>
      <c r="H4" s="55">
        <v>2.4251689999999999</v>
      </c>
      <c r="I4" s="54">
        <v>0.57660800000000001</v>
      </c>
      <c r="J4" s="53">
        <v>0.208261</v>
      </c>
      <c r="K4" s="52">
        <v>0.36834699999999998</v>
      </c>
      <c r="L4" s="139">
        <v>1.9877690000000001</v>
      </c>
      <c r="M4" s="118">
        <v>3.3843480000000001</v>
      </c>
      <c r="N4" s="139">
        <f>(837229+236969)/1000000</f>
        <v>1.074198</v>
      </c>
      <c r="O4" s="118">
        <v>1.857777</v>
      </c>
      <c r="P4" s="121">
        <v>57.15882919163878</v>
      </c>
      <c r="Q4" s="148">
        <v>47.302717172190206</v>
      </c>
      <c r="R4" s="124">
        <v>1.6084499999999999</v>
      </c>
      <c r="S4" s="127">
        <v>1.0390710000000001</v>
      </c>
      <c r="T4" s="124">
        <v>0.88901200000000002</v>
      </c>
      <c r="U4" s="127">
        <v>0.56389500000000004</v>
      </c>
      <c r="V4" s="124">
        <v>62.280936590282202</v>
      </c>
      <c r="W4" s="127">
        <v>61.947171015880599</v>
      </c>
    </row>
    <row r="5" spans="1:23" ht="16" customHeight="1" x14ac:dyDescent="0.2">
      <c r="A5" s="134"/>
      <c r="B5" s="137"/>
      <c r="C5" s="137"/>
      <c r="D5" s="131"/>
      <c r="E5" s="51" t="s">
        <v>51</v>
      </c>
      <c r="F5" s="50">
        <v>6.0366039999999996</v>
      </c>
      <c r="G5" s="50">
        <v>4.6816190000000004</v>
      </c>
      <c r="H5" s="49">
        <v>2.8446699999999998</v>
      </c>
      <c r="I5" s="48">
        <v>0.64120699999999997</v>
      </c>
      <c r="J5" s="47">
        <v>0.245084</v>
      </c>
      <c r="K5" s="46">
        <v>0.396123</v>
      </c>
      <c r="L5" s="140"/>
      <c r="M5" s="119"/>
      <c r="N5" s="140"/>
      <c r="O5" s="119"/>
      <c r="P5" s="122"/>
      <c r="Q5" s="149"/>
      <c r="R5" s="125"/>
      <c r="S5" s="128"/>
      <c r="T5" s="125"/>
      <c r="U5" s="128"/>
      <c r="V5" s="125"/>
      <c r="W5" s="128"/>
    </row>
    <row r="6" spans="1:23" ht="16" customHeight="1" x14ac:dyDescent="0.2">
      <c r="A6" s="134"/>
      <c r="B6" s="137"/>
      <c r="C6" s="137"/>
      <c r="D6" s="131"/>
      <c r="E6" s="51" t="s">
        <v>50</v>
      </c>
      <c r="F6" s="50">
        <v>5.1208309999999999</v>
      </c>
      <c r="G6" s="50">
        <v>3.9987020000000002</v>
      </c>
      <c r="H6" s="49">
        <v>2.4312079999999998</v>
      </c>
      <c r="I6" s="48">
        <v>0.56944099999999997</v>
      </c>
      <c r="J6" s="47">
        <v>0.22250300000000001</v>
      </c>
      <c r="K6" s="46">
        <v>0.34693800000000002</v>
      </c>
      <c r="L6" s="140"/>
      <c r="M6" s="119"/>
      <c r="N6" s="140"/>
      <c r="O6" s="119"/>
      <c r="P6" s="122"/>
      <c r="Q6" s="149"/>
      <c r="R6" s="125"/>
      <c r="S6" s="128"/>
      <c r="T6" s="125"/>
      <c r="U6" s="128"/>
      <c r="V6" s="125"/>
      <c r="W6" s="128"/>
    </row>
    <row r="7" spans="1:23" ht="16" customHeight="1" x14ac:dyDescent="0.2">
      <c r="A7" s="134"/>
      <c r="B7" s="137"/>
      <c r="C7" s="137"/>
      <c r="D7" s="131"/>
      <c r="E7" s="51" t="s">
        <v>49</v>
      </c>
      <c r="F7" s="50">
        <v>4.5128259999999996</v>
      </c>
      <c r="G7" s="50">
        <v>3.5400230000000001</v>
      </c>
      <c r="H7" s="49">
        <v>2.3068309999999999</v>
      </c>
      <c r="I7" s="48">
        <v>0.68265600000000004</v>
      </c>
      <c r="J7" s="47">
        <v>0.27529300000000001</v>
      </c>
      <c r="K7" s="46">
        <v>0.40736299999999998</v>
      </c>
      <c r="L7" s="140"/>
      <c r="M7" s="119"/>
      <c r="N7" s="140"/>
      <c r="O7" s="119"/>
      <c r="P7" s="122"/>
      <c r="Q7" s="149"/>
      <c r="R7" s="125"/>
      <c r="S7" s="128"/>
      <c r="T7" s="125"/>
      <c r="U7" s="128"/>
      <c r="V7" s="125"/>
      <c r="W7" s="128"/>
    </row>
    <row r="8" spans="1:23" ht="16" customHeight="1" thickBot="1" x14ac:dyDescent="0.25">
      <c r="A8" s="135"/>
      <c r="B8" s="138"/>
      <c r="C8" s="138"/>
      <c r="D8" s="132"/>
      <c r="E8" s="45" t="s">
        <v>48</v>
      </c>
      <c r="F8" s="43">
        <v>77.587304000000003</v>
      </c>
      <c r="G8" s="43">
        <v>27.183627000000001</v>
      </c>
      <c r="H8" s="42">
        <f>16346497/1000000</f>
        <v>16.346496999999999</v>
      </c>
      <c r="I8" s="44">
        <v>2.9022050000000004</v>
      </c>
      <c r="J8" s="43">
        <v>1.0366280000000001</v>
      </c>
      <c r="K8" s="42">
        <v>1.865577</v>
      </c>
      <c r="L8" s="141"/>
      <c r="M8" s="120"/>
      <c r="N8" s="141"/>
      <c r="O8" s="120"/>
      <c r="P8" s="123"/>
      <c r="Q8" s="150"/>
      <c r="R8" s="125"/>
      <c r="S8" s="128"/>
      <c r="T8" s="125"/>
      <c r="U8" s="128"/>
      <c r="V8" s="125"/>
      <c r="W8" s="128"/>
    </row>
    <row r="9" spans="1:23" ht="16" customHeight="1" x14ac:dyDescent="0.2">
      <c r="A9" s="133" t="s">
        <v>91</v>
      </c>
      <c r="B9" s="136" t="s">
        <v>59</v>
      </c>
      <c r="C9" s="136" t="s">
        <v>58</v>
      </c>
      <c r="D9" s="130" t="s">
        <v>53</v>
      </c>
      <c r="E9" s="57" t="s">
        <v>52</v>
      </c>
      <c r="F9" s="56">
        <v>8.8600670000000008</v>
      </c>
      <c r="G9" s="56">
        <v>3.1523080000000001</v>
      </c>
      <c r="H9" s="55">
        <v>2.704501</v>
      </c>
      <c r="I9" s="54">
        <v>0.61470999999999998</v>
      </c>
      <c r="J9" s="53">
        <v>0.17541899999999999</v>
      </c>
      <c r="K9" s="52">
        <v>0.43929099999999999</v>
      </c>
      <c r="L9" s="139">
        <v>0.65258700000000003</v>
      </c>
      <c r="M9" s="118">
        <v>1.25336</v>
      </c>
      <c r="N9" s="139">
        <v>0.37870900000000002</v>
      </c>
      <c r="O9" s="118">
        <v>0.77526499999999998</v>
      </c>
      <c r="P9" s="121">
        <v>76.31268335318147</v>
      </c>
      <c r="Q9" s="148">
        <v>73.158984347287699</v>
      </c>
      <c r="R9" s="125"/>
      <c r="S9" s="128"/>
      <c r="T9" s="125"/>
      <c r="U9" s="128"/>
      <c r="V9" s="125"/>
      <c r="W9" s="128"/>
    </row>
    <row r="10" spans="1:23" ht="16" customHeight="1" x14ac:dyDescent="0.2">
      <c r="A10" s="134"/>
      <c r="B10" s="137"/>
      <c r="C10" s="137"/>
      <c r="D10" s="131"/>
      <c r="E10" s="51" t="s">
        <v>51</v>
      </c>
      <c r="F10" s="50">
        <v>10.5977</v>
      </c>
      <c r="G10" s="50">
        <v>2.8478829999999999</v>
      </c>
      <c r="H10" s="49">
        <v>2.4715940000000001</v>
      </c>
      <c r="I10" s="48">
        <v>4.9176999999999998E-2</v>
      </c>
      <c r="J10" s="47">
        <v>1.0382000000000001E-2</v>
      </c>
      <c r="K10" s="46">
        <v>3.1632E-2</v>
      </c>
      <c r="L10" s="140"/>
      <c r="M10" s="119"/>
      <c r="N10" s="140"/>
      <c r="O10" s="119"/>
      <c r="P10" s="122"/>
      <c r="Q10" s="149"/>
      <c r="R10" s="125"/>
      <c r="S10" s="128"/>
      <c r="T10" s="125"/>
      <c r="U10" s="128"/>
      <c r="V10" s="125"/>
      <c r="W10" s="128"/>
    </row>
    <row r="11" spans="1:23" ht="16" customHeight="1" x14ac:dyDescent="0.2">
      <c r="A11" s="134"/>
      <c r="B11" s="137"/>
      <c r="C11" s="137"/>
      <c r="D11" s="131"/>
      <c r="E11" s="51" t="s">
        <v>50</v>
      </c>
      <c r="F11" s="50">
        <v>5.9757670000000003</v>
      </c>
      <c r="G11" s="50">
        <v>3.4670000000000001</v>
      </c>
      <c r="H11" s="49">
        <v>3.0406240000000002</v>
      </c>
      <c r="I11" s="48">
        <v>8.8165999999999994E-2</v>
      </c>
      <c r="J11" s="47">
        <v>4.1995999999999999E-2</v>
      </c>
      <c r="K11" s="46">
        <v>4.6170000000000003E-2</v>
      </c>
      <c r="L11" s="140"/>
      <c r="M11" s="119"/>
      <c r="N11" s="140"/>
      <c r="O11" s="119"/>
      <c r="P11" s="122"/>
      <c r="Q11" s="149"/>
      <c r="R11" s="125"/>
      <c r="S11" s="128"/>
      <c r="T11" s="125"/>
      <c r="U11" s="128"/>
      <c r="V11" s="125"/>
      <c r="W11" s="128"/>
    </row>
    <row r="12" spans="1:23" ht="16" customHeight="1" x14ac:dyDescent="0.2">
      <c r="A12" s="134"/>
      <c r="B12" s="137"/>
      <c r="C12" s="137"/>
      <c r="D12" s="131"/>
      <c r="E12" s="51" t="s">
        <v>49</v>
      </c>
      <c r="F12" s="50">
        <v>7.9780559999999996</v>
      </c>
      <c r="G12" s="50">
        <v>3.0899480000000001</v>
      </c>
      <c r="H12" s="49">
        <v>2.6714250000000002</v>
      </c>
      <c r="I12" s="48">
        <v>0.78132500000000005</v>
      </c>
      <c r="J12" s="47">
        <v>0.26970899999999998</v>
      </c>
      <c r="K12" s="46">
        <v>0.51161599999999996</v>
      </c>
      <c r="L12" s="140"/>
      <c r="M12" s="119"/>
      <c r="N12" s="140"/>
      <c r="O12" s="119"/>
      <c r="P12" s="122"/>
      <c r="Q12" s="149"/>
      <c r="R12" s="125"/>
      <c r="S12" s="128"/>
      <c r="T12" s="125"/>
      <c r="U12" s="128"/>
      <c r="V12" s="125"/>
      <c r="W12" s="128"/>
    </row>
    <row r="13" spans="1:23" ht="16" customHeight="1" thickBot="1" x14ac:dyDescent="0.25">
      <c r="A13" s="135"/>
      <c r="B13" s="138"/>
      <c r="C13" s="138"/>
      <c r="D13" s="132"/>
      <c r="E13" s="45" t="s">
        <v>48</v>
      </c>
      <c r="F13" s="59">
        <v>95.881</v>
      </c>
      <c r="G13" s="59">
        <v>24.491</v>
      </c>
      <c r="H13" s="58">
        <v>21.356000000000002</v>
      </c>
      <c r="I13" s="44">
        <v>0.37973199999999996</v>
      </c>
      <c r="J13" s="43">
        <v>0.155081</v>
      </c>
      <c r="K13" s="42">
        <v>0.22465099999999999</v>
      </c>
      <c r="L13" s="141"/>
      <c r="M13" s="120"/>
      <c r="N13" s="141"/>
      <c r="O13" s="120"/>
      <c r="P13" s="123"/>
      <c r="Q13" s="150"/>
      <c r="R13" s="126"/>
      <c r="S13" s="129"/>
      <c r="T13" s="126"/>
      <c r="U13" s="129"/>
      <c r="V13" s="126"/>
      <c r="W13" s="129"/>
    </row>
    <row r="14" spans="1:23" ht="16" customHeight="1" x14ac:dyDescent="0.2">
      <c r="A14" s="133" t="s">
        <v>85</v>
      </c>
      <c r="B14" s="136" t="s">
        <v>57</v>
      </c>
      <c r="C14" s="136" t="s">
        <v>56</v>
      </c>
      <c r="D14" s="130" t="s">
        <v>53</v>
      </c>
      <c r="E14" s="57" t="s">
        <v>52</v>
      </c>
      <c r="F14" s="56">
        <v>4.6118259999999998</v>
      </c>
      <c r="G14" s="56">
        <v>3.5044749999999998</v>
      </c>
      <c r="H14" s="55">
        <v>2.4227059999999998</v>
      </c>
      <c r="I14" s="54">
        <v>0.79173300000000002</v>
      </c>
      <c r="J14" s="53">
        <v>0.27957100000000001</v>
      </c>
      <c r="K14" s="52">
        <v>0.51216200000000001</v>
      </c>
      <c r="L14" s="124">
        <v>3.2605579999999996</v>
      </c>
      <c r="M14" s="127">
        <v>5.2212420000000002</v>
      </c>
      <c r="N14" s="124">
        <v>1.6620729999999999</v>
      </c>
      <c r="O14" s="127">
        <v>2.7786749999999998</v>
      </c>
      <c r="P14" s="121">
        <v>71.71255414172542</v>
      </c>
      <c r="Q14" s="148">
        <v>67.418355871053649</v>
      </c>
      <c r="R14" s="124">
        <v>3.6599270000000002</v>
      </c>
      <c r="S14" s="127">
        <v>1.6609470000000002</v>
      </c>
      <c r="T14" s="124">
        <v>1.910337</v>
      </c>
      <c r="U14" s="127">
        <v>0.83884000000000003</v>
      </c>
      <c r="V14" s="124">
        <v>67.2881800436258</v>
      </c>
      <c r="W14" s="127">
        <v>65.9842162986982</v>
      </c>
    </row>
    <row r="15" spans="1:23" ht="16" customHeight="1" x14ac:dyDescent="0.2">
      <c r="A15" s="134"/>
      <c r="B15" s="137"/>
      <c r="C15" s="137"/>
      <c r="D15" s="131"/>
      <c r="E15" s="51" t="s">
        <v>49</v>
      </c>
      <c r="F15" s="50">
        <v>6.4809539999999997</v>
      </c>
      <c r="G15" s="50">
        <v>5.1007259999999999</v>
      </c>
      <c r="H15" s="49">
        <v>3.584794</v>
      </c>
      <c r="I15" s="48">
        <v>1.435659</v>
      </c>
      <c r="J15" s="47">
        <v>0.58615700000000004</v>
      </c>
      <c r="K15" s="46">
        <v>0.84950199999999998</v>
      </c>
      <c r="L15" s="125"/>
      <c r="M15" s="128"/>
      <c r="N15" s="125"/>
      <c r="O15" s="128"/>
      <c r="P15" s="122"/>
      <c r="Q15" s="149"/>
      <c r="R15" s="125"/>
      <c r="S15" s="128"/>
      <c r="T15" s="125"/>
      <c r="U15" s="128"/>
      <c r="V15" s="125"/>
      <c r="W15" s="128"/>
    </row>
    <row r="16" spans="1:23" ht="16" customHeight="1" thickBot="1" x14ac:dyDescent="0.25">
      <c r="A16" s="135"/>
      <c r="B16" s="138"/>
      <c r="C16" s="138"/>
      <c r="D16" s="132"/>
      <c r="E16" s="45" t="s">
        <v>48</v>
      </c>
      <c r="F16" s="43">
        <v>85.917445999999998</v>
      </c>
      <c r="G16" s="43">
        <v>28.548594000000001</v>
      </c>
      <c r="H16" s="42">
        <f>19861581/1000000</f>
        <v>19.861581000000001</v>
      </c>
      <c r="I16" s="44">
        <v>6.2544079999999997</v>
      </c>
      <c r="J16" s="43">
        <v>2.3948299999999998</v>
      </c>
      <c r="K16" s="42">
        <v>3.859578</v>
      </c>
      <c r="L16" s="126"/>
      <c r="M16" s="129"/>
      <c r="N16" s="126"/>
      <c r="O16" s="129"/>
      <c r="P16" s="123"/>
      <c r="Q16" s="150"/>
      <c r="R16" s="125"/>
      <c r="S16" s="128"/>
      <c r="T16" s="125"/>
      <c r="U16" s="128"/>
      <c r="V16" s="125"/>
      <c r="W16" s="128"/>
    </row>
    <row r="17" spans="1:23" ht="16" customHeight="1" x14ac:dyDescent="0.2">
      <c r="A17" s="133" t="s">
        <v>86</v>
      </c>
      <c r="B17" s="136" t="s">
        <v>55</v>
      </c>
      <c r="C17" s="136" t="s">
        <v>54</v>
      </c>
      <c r="D17" s="130" t="s">
        <v>53</v>
      </c>
      <c r="E17" s="57" t="s">
        <v>52</v>
      </c>
      <c r="F17" s="56">
        <v>4.0375579999999998</v>
      </c>
      <c r="G17" s="56">
        <v>2.6514579999999999</v>
      </c>
      <c r="H17" s="55">
        <v>2.3500529999999999</v>
      </c>
      <c r="I17" s="54">
        <v>0.70581799999999995</v>
      </c>
      <c r="J17" s="53">
        <v>0.18640200000000001</v>
      </c>
      <c r="K17" s="52">
        <v>0.51802999999999999</v>
      </c>
      <c r="L17" s="139">
        <v>2.0573329999999999</v>
      </c>
      <c r="M17" s="118">
        <v>4.328608</v>
      </c>
      <c r="N17" s="124">
        <v>1.0871040000000001</v>
      </c>
      <c r="O17" s="127">
        <v>2.3653810000000002</v>
      </c>
      <c r="P17" s="121">
        <v>59.517580654656776</v>
      </c>
      <c r="Q17" s="148">
        <v>55.56068980007872</v>
      </c>
      <c r="R17" s="125"/>
      <c r="S17" s="128"/>
      <c r="T17" s="125"/>
      <c r="U17" s="128"/>
      <c r="V17" s="125"/>
      <c r="W17" s="128"/>
    </row>
    <row r="18" spans="1:23" ht="16" customHeight="1" x14ac:dyDescent="0.2">
      <c r="A18" s="134"/>
      <c r="B18" s="137"/>
      <c r="C18" s="137"/>
      <c r="D18" s="131"/>
      <c r="E18" s="51" t="s">
        <v>51</v>
      </c>
      <c r="F18" s="50">
        <v>3.2833139999999998</v>
      </c>
      <c r="G18" s="50">
        <v>2.41147</v>
      </c>
      <c r="H18" s="49">
        <v>2.1695730000000002</v>
      </c>
      <c r="I18" s="48">
        <v>0.57477800000000001</v>
      </c>
      <c r="J18" s="47">
        <v>0.19997599999999999</v>
      </c>
      <c r="K18" s="46">
        <v>0.37480200000000002</v>
      </c>
      <c r="L18" s="140"/>
      <c r="M18" s="119"/>
      <c r="N18" s="125"/>
      <c r="O18" s="128"/>
      <c r="P18" s="122"/>
      <c r="Q18" s="149"/>
      <c r="R18" s="125"/>
      <c r="S18" s="128"/>
      <c r="T18" s="125"/>
      <c r="U18" s="128"/>
      <c r="V18" s="125"/>
      <c r="W18" s="128"/>
    </row>
    <row r="19" spans="1:23" ht="16" customHeight="1" x14ac:dyDescent="0.2">
      <c r="A19" s="134"/>
      <c r="B19" s="137"/>
      <c r="C19" s="137"/>
      <c r="D19" s="131"/>
      <c r="E19" s="51" t="s">
        <v>50</v>
      </c>
      <c r="F19" s="50">
        <v>3.8709289999999998</v>
      </c>
      <c r="G19" s="50">
        <v>2.8952719999999998</v>
      </c>
      <c r="H19" s="49">
        <v>2.6061519999999998</v>
      </c>
      <c r="I19" s="48">
        <v>0.74807400000000002</v>
      </c>
      <c r="J19" s="47">
        <v>0.28477400000000003</v>
      </c>
      <c r="K19" s="46">
        <v>0.46329999999999999</v>
      </c>
      <c r="L19" s="140"/>
      <c r="M19" s="119"/>
      <c r="N19" s="125"/>
      <c r="O19" s="128"/>
      <c r="P19" s="122"/>
      <c r="Q19" s="149"/>
      <c r="R19" s="125"/>
      <c r="S19" s="128"/>
      <c r="T19" s="125"/>
      <c r="U19" s="128"/>
      <c r="V19" s="125"/>
      <c r="W19" s="128"/>
    </row>
    <row r="20" spans="1:23" ht="16" customHeight="1" x14ac:dyDescent="0.2">
      <c r="A20" s="134"/>
      <c r="B20" s="137"/>
      <c r="C20" s="137"/>
      <c r="D20" s="131"/>
      <c r="E20" s="51" t="s">
        <v>49</v>
      </c>
      <c r="F20" s="50">
        <v>4.806578</v>
      </c>
      <c r="G20" s="50">
        <v>3.292783</v>
      </c>
      <c r="H20" s="49">
        <v>2.9359030000000002</v>
      </c>
      <c r="I20" s="48">
        <v>1.0122580000000001</v>
      </c>
      <c r="J20" s="47">
        <v>0.29726200000000003</v>
      </c>
      <c r="K20" s="46">
        <v>0.71348800000000001</v>
      </c>
      <c r="L20" s="140"/>
      <c r="M20" s="119"/>
      <c r="N20" s="125"/>
      <c r="O20" s="128"/>
      <c r="P20" s="122"/>
      <c r="Q20" s="149"/>
      <c r="R20" s="125"/>
      <c r="S20" s="128"/>
      <c r="T20" s="125"/>
      <c r="U20" s="128"/>
      <c r="V20" s="125"/>
      <c r="W20" s="128"/>
    </row>
    <row r="21" spans="1:23" ht="16" customHeight="1" thickBot="1" x14ac:dyDescent="0.25">
      <c r="A21" s="135"/>
      <c r="B21" s="138"/>
      <c r="C21" s="138"/>
      <c r="D21" s="132"/>
      <c r="E21" s="45" t="s">
        <v>48</v>
      </c>
      <c r="F21" s="43">
        <v>52.496257999999997</v>
      </c>
      <c r="G21" s="43">
        <v>17.197385000000001</v>
      </c>
      <c r="H21" s="42">
        <f>15387154/1000000</f>
        <v>15.387154000000001</v>
      </c>
      <c r="I21" s="44">
        <v>3.3479070000000002</v>
      </c>
      <c r="J21" s="43">
        <v>1.088919</v>
      </c>
      <c r="K21" s="42">
        <v>2.258988</v>
      </c>
      <c r="L21" s="141"/>
      <c r="M21" s="120"/>
      <c r="N21" s="126"/>
      <c r="O21" s="129"/>
      <c r="P21" s="123"/>
      <c r="Q21" s="150"/>
      <c r="R21" s="126"/>
      <c r="S21" s="129"/>
      <c r="T21" s="126"/>
      <c r="U21" s="129"/>
      <c r="V21" s="126"/>
      <c r="W21" s="129"/>
    </row>
    <row r="23" spans="1:23" ht="16" customHeight="1" x14ac:dyDescent="0.2"/>
  </sheetData>
  <mergeCells count="68">
    <mergeCell ref="W4:W13"/>
    <mergeCell ref="V14:V21"/>
    <mergeCell ref="W14:W21"/>
    <mergeCell ref="P17:P21"/>
    <mergeCell ref="Q14:Q16"/>
    <mergeCell ref="Q17:Q21"/>
    <mergeCell ref="R14:R21"/>
    <mergeCell ref="S14:S21"/>
    <mergeCell ref="T4:T13"/>
    <mergeCell ref="T14:T21"/>
    <mergeCell ref="U14:U21"/>
    <mergeCell ref="P4:P8"/>
    <mergeCell ref="P14:P16"/>
    <mergeCell ref="Q9:Q13"/>
    <mergeCell ref="O17:O21"/>
    <mergeCell ref="A14:A16"/>
    <mergeCell ref="A17:A21"/>
    <mergeCell ref="D17:D21"/>
    <mergeCell ref="N14:N16"/>
    <mergeCell ref="N17:N21"/>
    <mergeCell ref="C14:C16"/>
    <mergeCell ref="B14:B16"/>
    <mergeCell ref="B17:B21"/>
    <mergeCell ref="C17:C21"/>
    <mergeCell ref="D14:D16"/>
    <mergeCell ref="L17:L21"/>
    <mergeCell ref="M17:M21"/>
    <mergeCell ref="O14:O16"/>
    <mergeCell ref="A1:W1"/>
    <mergeCell ref="R2:S2"/>
    <mergeCell ref="T2:U2"/>
    <mergeCell ref="V2:W2"/>
    <mergeCell ref="U4:U13"/>
    <mergeCell ref="R4:R13"/>
    <mergeCell ref="S4:S13"/>
    <mergeCell ref="H2:H3"/>
    <mergeCell ref="I2:K2"/>
    <mergeCell ref="G2:G3"/>
    <mergeCell ref="D4:D8"/>
    <mergeCell ref="C4:C8"/>
    <mergeCell ref="B4:B8"/>
    <mergeCell ref="M4:M8"/>
    <mergeCell ref="L9:L13"/>
    <mergeCell ref="V4:V13"/>
    <mergeCell ref="P2:Q2"/>
    <mergeCell ref="N2:O2"/>
    <mergeCell ref="A2:A3"/>
    <mergeCell ref="F2:F3"/>
    <mergeCell ref="Q4:Q8"/>
    <mergeCell ref="B2:B3"/>
    <mergeCell ref="C2:C3"/>
    <mergeCell ref="L2:M2"/>
    <mergeCell ref="L4:L8"/>
    <mergeCell ref="E2:E3"/>
    <mergeCell ref="D2:D3"/>
    <mergeCell ref="N4:N8"/>
    <mergeCell ref="O4:O8"/>
    <mergeCell ref="A4:A8"/>
    <mergeCell ref="D9:D13"/>
    <mergeCell ref="A9:A13"/>
    <mergeCell ref="C9:C13"/>
    <mergeCell ref="B9:B13"/>
    <mergeCell ref="N9:N13"/>
    <mergeCell ref="O9:O13"/>
    <mergeCell ref="P9:P13"/>
    <mergeCell ref="M9:M13"/>
    <mergeCell ref="L14:L16"/>
    <mergeCell ref="M14:M16"/>
  </mergeCells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XFD1048576"/>
    </sheetView>
  </sheetViews>
  <sheetFormatPr baseColWidth="10" defaultRowHeight="16" x14ac:dyDescent="0.2"/>
  <cols>
    <col min="2" max="2" width="29.5" customWidth="1"/>
    <col min="3" max="3" width="27.33203125" customWidth="1"/>
    <col min="4" max="4" width="24.1640625" customWidth="1"/>
    <col min="5" max="5" width="21" customWidth="1"/>
    <col min="6" max="6" width="21.33203125" customWidth="1"/>
  </cols>
  <sheetData>
    <row r="1" spans="1:6" ht="22" customHeight="1" thickBot="1" x14ac:dyDescent="0.25">
      <c r="A1" s="109" t="s">
        <v>110</v>
      </c>
      <c r="B1" s="110"/>
      <c r="C1" s="110"/>
      <c r="D1" s="110"/>
      <c r="E1" s="110"/>
      <c r="F1" s="111"/>
    </row>
    <row r="2" spans="1:6" ht="22" customHeight="1" x14ac:dyDescent="0.2">
      <c r="A2" s="163" t="s">
        <v>81</v>
      </c>
      <c r="B2" s="161" t="s">
        <v>82</v>
      </c>
      <c r="C2" s="146" t="s">
        <v>66</v>
      </c>
      <c r="D2" s="146"/>
      <c r="E2" s="146" t="s">
        <v>107</v>
      </c>
      <c r="F2" s="156"/>
    </row>
    <row r="3" spans="1:6" ht="24" customHeight="1" thickBot="1" x14ac:dyDescent="0.25">
      <c r="A3" s="164"/>
      <c r="B3" s="162"/>
      <c r="C3" s="78" t="s">
        <v>108</v>
      </c>
      <c r="D3" s="84" t="s">
        <v>109</v>
      </c>
      <c r="E3" s="78" t="s">
        <v>108</v>
      </c>
      <c r="F3" s="85" t="s">
        <v>109</v>
      </c>
    </row>
    <row r="4" spans="1:6" x14ac:dyDescent="0.2">
      <c r="A4" s="165" t="s">
        <v>90</v>
      </c>
      <c r="B4" s="82" t="s">
        <v>52</v>
      </c>
      <c r="C4" s="53">
        <v>0.35840064145765699</v>
      </c>
      <c r="D4" s="171">
        <v>0.2943858055344476</v>
      </c>
      <c r="E4" s="83">
        <v>0.13353447215780301</v>
      </c>
      <c r="F4" s="168">
        <v>0.11860042486038833</v>
      </c>
    </row>
    <row r="5" spans="1:6" x14ac:dyDescent="0.2">
      <c r="A5" s="166"/>
      <c r="B5" s="63" t="s">
        <v>51</v>
      </c>
      <c r="C5" s="47">
        <v>0.180737521171665</v>
      </c>
      <c r="D5" s="172"/>
      <c r="E5" s="79">
        <v>9.2085048566682995E-2</v>
      </c>
      <c r="F5" s="169"/>
    </row>
    <row r="6" spans="1:6" x14ac:dyDescent="0.2">
      <c r="A6" s="166"/>
      <c r="B6" s="63" t="s">
        <v>50</v>
      </c>
      <c r="C6" s="47">
        <v>0.14817100863249599</v>
      </c>
      <c r="D6" s="172"/>
      <c r="E6" s="79">
        <v>9.0007105824143993E-2</v>
      </c>
      <c r="F6" s="169"/>
    </row>
    <row r="7" spans="1:6" x14ac:dyDescent="0.2">
      <c r="A7" s="166"/>
      <c r="B7" s="63" t="s">
        <v>49</v>
      </c>
      <c r="C7" s="47">
        <v>0.168906073599176</v>
      </c>
      <c r="D7" s="172"/>
      <c r="E7" s="79">
        <v>9.00080787738997E-2</v>
      </c>
      <c r="F7" s="169"/>
    </row>
    <row r="8" spans="1:6" ht="17" thickBot="1" x14ac:dyDescent="0.25">
      <c r="A8" s="167"/>
      <c r="B8" s="64" t="s">
        <v>48</v>
      </c>
      <c r="C8" s="43">
        <v>0.615713782811244</v>
      </c>
      <c r="D8" s="173"/>
      <c r="E8" s="80">
        <v>0.187367418979412</v>
      </c>
      <c r="F8" s="170"/>
    </row>
    <row r="9" spans="1:6" x14ac:dyDescent="0.2">
      <c r="A9" s="165" t="s">
        <v>91</v>
      </c>
      <c r="B9" s="82" t="s">
        <v>52</v>
      </c>
      <c r="C9" s="53">
        <v>0.33044290374674901</v>
      </c>
      <c r="D9" s="171">
        <v>0.30128954345618819</v>
      </c>
      <c r="E9" s="83">
        <v>0.17797812947584099</v>
      </c>
      <c r="F9" s="168">
        <v>0.14245345845986671</v>
      </c>
    </row>
    <row r="10" spans="1:6" x14ac:dyDescent="0.2">
      <c r="A10" s="166"/>
      <c r="B10" s="63" t="s">
        <v>51</v>
      </c>
      <c r="C10" s="47">
        <v>0.14822335025380701</v>
      </c>
      <c r="D10" s="172"/>
      <c r="E10" s="79">
        <v>8.5332899896381501E-2</v>
      </c>
      <c r="F10" s="169"/>
    </row>
    <row r="11" spans="1:6" x14ac:dyDescent="0.2">
      <c r="A11" s="166"/>
      <c r="B11" s="63" t="s">
        <v>50</v>
      </c>
      <c r="C11" s="47">
        <v>0.20600119978720799</v>
      </c>
      <c r="D11" s="172"/>
      <c r="E11" s="79">
        <v>0.115555857662373</v>
      </c>
      <c r="F11" s="169"/>
    </row>
    <row r="12" spans="1:6" x14ac:dyDescent="0.2">
      <c r="A12" s="166"/>
      <c r="B12" s="63" t="s">
        <v>49</v>
      </c>
      <c r="C12" s="47">
        <v>0.16279090568733201</v>
      </c>
      <c r="D12" s="172"/>
      <c r="E12" s="79">
        <v>0.15386011253257101</v>
      </c>
      <c r="F12" s="169"/>
    </row>
    <row r="13" spans="1:6" ht="17" thickBot="1" x14ac:dyDescent="0.25">
      <c r="A13" s="167"/>
      <c r="B13" s="64" t="s">
        <v>48</v>
      </c>
      <c r="C13" s="43">
        <v>0.658989357805845</v>
      </c>
      <c r="D13" s="173"/>
      <c r="E13" s="80">
        <v>0.17954029273216701</v>
      </c>
      <c r="F13" s="170"/>
    </row>
    <row r="14" spans="1:6" x14ac:dyDescent="0.2">
      <c r="A14" s="165" t="s">
        <v>85</v>
      </c>
      <c r="B14" s="82" t="s">
        <v>52</v>
      </c>
      <c r="C14" s="53">
        <v>0.42159014444996401</v>
      </c>
      <c r="D14" s="171">
        <v>0.44095127688812602</v>
      </c>
      <c r="E14" s="83">
        <v>0.168207730242212</v>
      </c>
      <c r="F14" s="168">
        <v>0.17208895008800432</v>
      </c>
    </row>
    <row r="15" spans="1:6" x14ac:dyDescent="0.2">
      <c r="A15" s="166"/>
      <c r="B15" s="63" t="s">
        <v>49</v>
      </c>
      <c r="C15" s="47">
        <v>0.17244460390934699</v>
      </c>
      <c r="D15" s="172"/>
      <c r="E15" s="79">
        <v>0.109168178832645</v>
      </c>
      <c r="F15" s="169"/>
    </row>
    <row r="16" spans="1:6" ht="17" thickBot="1" x14ac:dyDescent="0.25">
      <c r="A16" s="167"/>
      <c r="B16" s="64" t="s">
        <v>48</v>
      </c>
      <c r="C16" s="43">
        <v>0.72881908230506698</v>
      </c>
      <c r="D16" s="173"/>
      <c r="E16" s="80">
        <v>0.23889094118915599</v>
      </c>
      <c r="F16" s="170"/>
    </row>
    <row r="17" spans="1:8" x14ac:dyDescent="0.2">
      <c r="A17" s="165" t="s">
        <v>86</v>
      </c>
      <c r="B17" s="82" t="s">
        <v>52</v>
      </c>
      <c r="C17" s="53">
        <v>1.3072471185051899</v>
      </c>
      <c r="D17" s="171">
        <v>1.3306849891348451</v>
      </c>
      <c r="E17" s="83">
        <v>0.1680660041034297</v>
      </c>
      <c r="F17" s="168">
        <v>0.19966141614647318</v>
      </c>
      <c r="H17" s="81"/>
    </row>
    <row r="18" spans="1:8" x14ac:dyDescent="0.2">
      <c r="A18" s="166"/>
      <c r="B18" s="63" t="s">
        <v>51</v>
      </c>
      <c r="C18" s="47">
        <v>1.19216864673817</v>
      </c>
      <c r="D18" s="172"/>
      <c r="E18" s="79">
        <v>0.236054556373647</v>
      </c>
      <c r="F18" s="169"/>
    </row>
    <row r="19" spans="1:8" x14ac:dyDescent="0.2">
      <c r="A19" s="166"/>
      <c r="B19" s="63" t="s">
        <v>50</v>
      </c>
      <c r="C19" s="47">
        <v>0.73696837166347295</v>
      </c>
      <c r="D19" s="172"/>
      <c r="E19" s="79">
        <v>0.239242106610764</v>
      </c>
      <c r="F19" s="169"/>
    </row>
    <row r="20" spans="1:8" x14ac:dyDescent="0.2">
      <c r="A20" s="166"/>
      <c r="B20" s="63" t="s">
        <v>49</v>
      </c>
      <c r="C20" s="47">
        <v>0.91376898627927206</v>
      </c>
      <c r="D20" s="172"/>
      <c r="E20" s="79">
        <v>0.1241992524983981</v>
      </c>
      <c r="F20" s="169"/>
    </row>
    <row r="21" spans="1:8" ht="17" thickBot="1" x14ac:dyDescent="0.25">
      <c r="A21" s="167"/>
      <c r="B21" s="64" t="s">
        <v>48</v>
      </c>
      <c r="C21" s="43">
        <v>2.5032718224881201</v>
      </c>
      <c r="D21" s="173"/>
      <c r="E21" s="80">
        <v>0.230745161146127</v>
      </c>
      <c r="F21" s="170"/>
    </row>
  </sheetData>
  <mergeCells count="17">
    <mergeCell ref="A17:A21"/>
    <mergeCell ref="F17:F21"/>
    <mergeCell ref="A4:A8"/>
    <mergeCell ref="F4:F8"/>
    <mergeCell ref="A9:A13"/>
    <mergeCell ref="F9:F13"/>
    <mergeCell ref="A14:A16"/>
    <mergeCell ref="F14:F16"/>
    <mergeCell ref="D4:D8"/>
    <mergeCell ref="D9:D13"/>
    <mergeCell ref="D14:D16"/>
    <mergeCell ref="D17:D21"/>
    <mergeCell ref="C2:D2"/>
    <mergeCell ref="E2:F2"/>
    <mergeCell ref="B2:B3"/>
    <mergeCell ref="A2:A3"/>
    <mergeCell ref="A1:F1"/>
  </mergeCells>
  <pageMargins left="0.7" right="0.7" top="0.75" bottom="0.75" header="0.3" footer="0.3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F12" sqref="F12"/>
    </sheetView>
  </sheetViews>
  <sheetFormatPr baseColWidth="10" defaultColWidth="10.5" defaultRowHeight="16" x14ac:dyDescent="0.2"/>
  <cols>
    <col min="1" max="1" width="12.33203125" style="13" customWidth="1"/>
    <col min="2" max="2" width="40.1640625" style="13" customWidth="1"/>
    <col min="3" max="3" width="38.83203125" style="13" customWidth="1"/>
    <col min="4" max="4" width="12.83203125" style="13" customWidth="1"/>
    <col min="5" max="5" width="19.5" style="13" bestFit="1" customWidth="1"/>
    <col min="6" max="6" width="13.33203125" style="13" bestFit="1" customWidth="1"/>
    <col min="7" max="7" width="22.1640625" style="13" customWidth="1"/>
    <col min="8" max="8" width="23.6640625" style="13" customWidth="1"/>
    <col min="9" max="9" width="30.6640625" style="13" customWidth="1"/>
    <col min="10" max="10" width="17.83203125" style="13" customWidth="1"/>
    <col min="11" max="11" width="14.83203125" style="13" customWidth="1"/>
    <col min="12" max="12" width="10.83203125" style="13" bestFit="1" customWidth="1"/>
    <col min="13" max="13" width="10.83203125" style="13" customWidth="1"/>
    <col min="14" max="15" width="11" style="13" customWidth="1"/>
    <col min="16" max="16" width="10.83203125" style="13" customWidth="1"/>
    <col min="17" max="18" width="11" style="13" customWidth="1"/>
    <col min="19" max="19" width="10.83203125" style="13" bestFit="1" customWidth="1"/>
    <col min="20" max="20" width="10.83203125" style="13" customWidth="1"/>
    <col min="21" max="23" width="11" style="13" customWidth="1"/>
    <col min="24" max="24" width="10.83203125" style="13" customWidth="1"/>
    <col min="25" max="27" width="11" style="13" customWidth="1"/>
    <col min="28" max="28" width="10.83203125" style="13" customWidth="1"/>
    <col min="29" max="16384" width="10.5" style="13"/>
  </cols>
  <sheetData>
    <row r="1" spans="1:11" ht="17" thickBot="1" x14ac:dyDescent="0.25">
      <c r="A1" s="90" t="s">
        <v>106</v>
      </c>
      <c r="B1" s="91"/>
      <c r="C1" s="91"/>
      <c r="D1" s="91"/>
      <c r="E1" s="91"/>
      <c r="F1" s="91"/>
      <c r="G1" s="91"/>
      <c r="H1" s="91"/>
      <c r="I1" s="91"/>
      <c r="J1" s="91"/>
      <c r="K1" s="92"/>
    </row>
    <row r="2" spans="1:11" ht="15" customHeight="1" x14ac:dyDescent="0.2">
      <c r="A2" s="107" t="s">
        <v>27</v>
      </c>
      <c r="B2" s="146" t="s">
        <v>78</v>
      </c>
      <c r="C2" s="146" t="s">
        <v>105</v>
      </c>
      <c r="D2" s="156" t="s">
        <v>77</v>
      </c>
      <c r="E2" s="151" t="s">
        <v>104</v>
      </c>
      <c r="F2" s="146" t="s">
        <v>75</v>
      </c>
      <c r="G2" s="146" t="s">
        <v>74</v>
      </c>
      <c r="H2" s="153" t="s">
        <v>73</v>
      </c>
      <c r="I2" s="153" t="s">
        <v>103</v>
      </c>
      <c r="J2" s="153" t="s">
        <v>102</v>
      </c>
      <c r="K2" s="156" t="s">
        <v>101</v>
      </c>
    </row>
    <row r="3" spans="1:11" ht="17" customHeight="1" thickBot="1" x14ac:dyDescent="0.25">
      <c r="A3" s="108"/>
      <c r="B3" s="147"/>
      <c r="C3" s="147"/>
      <c r="D3" s="157"/>
      <c r="E3" s="152"/>
      <c r="F3" s="147"/>
      <c r="G3" s="147"/>
      <c r="H3" s="154"/>
      <c r="I3" s="154"/>
      <c r="J3" s="154"/>
      <c r="K3" s="157"/>
    </row>
    <row r="4" spans="1:11" x14ac:dyDescent="0.2">
      <c r="A4" s="133" t="s">
        <v>90</v>
      </c>
      <c r="B4" s="136" t="s">
        <v>100</v>
      </c>
      <c r="C4" s="136" t="s">
        <v>99</v>
      </c>
      <c r="D4" s="180" t="s">
        <v>53</v>
      </c>
      <c r="E4" s="77" t="s">
        <v>52</v>
      </c>
      <c r="F4" s="76">
        <v>7.9580349999999997</v>
      </c>
      <c r="G4" s="76">
        <v>1.965101</v>
      </c>
      <c r="H4" s="76">
        <v>1.723182</v>
      </c>
      <c r="I4" s="176">
        <v>2.759007</v>
      </c>
      <c r="J4" s="176">
        <v>1.9815499999999999</v>
      </c>
      <c r="K4" s="178">
        <v>57.532285332189403</v>
      </c>
    </row>
    <row r="5" spans="1:11" x14ac:dyDescent="0.2">
      <c r="A5" s="134"/>
      <c r="B5" s="137"/>
      <c r="C5" s="137"/>
      <c r="D5" s="181"/>
      <c r="E5" s="70" t="s">
        <v>51</v>
      </c>
      <c r="F5" s="69">
        <v>5.7482129999999998</v>
      </c>
      <c r="G5" s="69">
        <v>1.1765559999999999</v>
      </c>
      <c r="H5" s="69">
        <v>1.035825</v>
      </c>
      <c r="I5" s="177"/>
      <c r="J5" s="177"/>
      <c r="K5" s="179"/>
    </row>
    <row r="6" spans="1:11" x14ac:dyDescent="0.2">
      <c r="A6" s="75" t="s">
        <v>91</v>
      </c>
      <c r="B6" s="74" t="s">
        <v>98</v>
      </c>
      <c r="C6" s="74" t="s">
        <v>97</v>
      </c>
      <c r="D6" s="73" t="s">
        <v>53</v>
      </c>
      <c r="E6" s="70" t="s">
        <v>52</v>
      </c>
      <c r="F6" s="67">
        <v>9.1090689999999999</v>
      </c>
      <c r="G6" s="67">
        <v>2.200974</v>
      </c>
      <c r="H6" s="67">
        <v>1.9568220000000001</v>
      </c>
      <c r="I6" s="72">
        <v>1.9568220000000001</v>
      </c>
      <c r="J6" s="72">
        <v>1.453192</v>
      </c>
      <c r="K6" s="71">
        <v>64.877180716656895</v>
      </c>
    </row>
    <row r="7" spans="1:11" x14ac:dyDescent="0.2">
      <c r="A7" s="174" t="s">
        <v>85</v>
      </c>
      <c r="B7" s="175" t="s">
        <v>96</v>
      </c>
      <c r="C7" s="175" t="s">
        <v>95</v>
      </c>
      <c r="D7" s="184" t="s">
        <v>53</v>
      </c>
      <c r="E7" s="70" t="s">
        <v>52</v>
      </c>
      <c r="F7" s="67">
        <v>7.434456</v>
      </c>
      <c r="G7" s="67">
        <v>2.1032519999999999</v>
      </c>
      <c r="H7" s="67">
        <v>1.413305</v>
      </c>
      <c r="I7" s="182">
        <v>2.167033</v>
      </c>
      <c r="J7" s="182">
        <v>1.5894029999999999</v>
      </c>
      <c r="K7" s="183">
        <v>64.5368103621297</v>
      </c>
    </row>
    <row r="8" spans="1:11" x14ac:dyDescent="0.2">
      <c r="A8" s="134"/>
      <c r="B8" s="137"/>
      <c r="C8" s="137"/>
      <c r="D8" s="181"/>
      <c r="E8" s="70" t="s">
        <v>51</v>
      </c>
      <c r="F8" s="69">
        <v>5.2434120000000002</v>
      </c>
      <c r="G8" s="69">
        <v>1.134722</v>
      </c>
      <c r="H8" s="69">
        <v>0.75372799999999995</v>
      </c>
      <c r="I8" s="177"/>
      <c r="J8" s="177"/>
      <c r="K8" s="179"/>
    </row>
    <row r="9" spans="1:11" x14ac:dyDescent="0.2">
      <c r="A9" s="174" t="s">
        <v>86</v>
      </c>
      <c r="B9" s="175" t="s">
        <v>94</v>
      </c>
      <c r="C9" s="175" t="s">
        <v>93</v>
      </c>
      <c r="D9" s="184" t="s">
        <v>53</v>
      </c>
      <c r="E9" s="68" t="s">
        <v>52</v>
      </c>
      <c r="F9" s="67">
        <v>5.9416989999999998</v>
      </c>
      <c r="G9" s="67">
        <v>1.6555789999999999</v>
      </c>
      <c r="H9" s="67">
        <v>1.4962420000000001</v>
      </c>
      <c r="I9" s="182">
        <v>3.4987400000000002</v>
      </c>
      <c r="J9" s="182">
        <v>2.7125349999999999</v>
      </c>
      <c r="K9" s="183">
        <v>64.493840632471105</v>
      </c>
    </row>
    <row r="10" spans="1:11" ht="17" customHeight="1" thickBot="1" x14ac:dyDescent="0.25">
      <c r="A10" s="135"/>
      <c r="B10" s="138"/>
      <c r="C10" s="138"/>
      <c r="D10" s="185"/>
      <c r="E10" s="66" t="s">
        <v>51</v>
      </c>
      <c r="F10" s="65">
        <v>5.9713760000000002</v>
      </c>
      <c r="G10" s="65">
        <v>2.1650010000000002</v>
      </c>
      <c r="H10" s="65">
        <v>2.0024980000000001</v>
      </c>
      <c r="I10" s="186"/>
      <c r="J10" s="186"/>
      <c r="K10" s="187"/>
    </row>
  </sheetData>
  <mergeCells count="33">
    <mergeCell ref="J7:J8"/>
    <mergeCell ref="K7:K8"/>
    <mergeCell ref="D9:D10"/>
    <mergeCell ref="I9:I10"/>
    <mergeCell ref="C7:C8"/>
    <mergeCell ref="D7:D8"/>
    <mergeCell ref="I7:I8"/>
    <mergeCell ref="J9:J10"/>
    <mergeCell ref="K9:K10"/>
    <mergeCell ref="K2:K3"/>
    <mergeCell ref="J4:J5"/>
    <mergeCell ref="K4:K5"/>
    <mergeCell ref="A4:A5"/>
    <mergeCell ref="B4:B5"/>
    <mergeCell ref="C4:C5"/>
    <mergeCell ref="D4:D5"/>
    <mergeCell ref="I4:I5"/>
    <mergeCell ref="A9:A10"/>
    <mergeCell ref="B9:B10"/>
    <mergeCell ref="C9:C10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7:A8"/>
    <mergeCell ref="B7:B8"/>
    <mergeCell ref="J2:J3"/>
  </mergeCell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legend</vt:lpstr>
      <vt:lpstr>Cell lines information</vt:lpstr>
      <vt:lpstr>SSLP information</vt:lpstr>
      <vt:lpstr>4C-D4Z4 primers and reads</vt:lpstr>
      <vt:lpstr>SSLP error rate assessment</vt:lpstr>
      <vt:lpstr>4C-FBXO32 primers and reads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2019-03-25T14:54:12Z</dcterms:created>
  <dcterms:modified xsi:type="dcterms:W3CDTF">2019-05-13T21:09:48Z</dcterms:modified>
</cp:coreProperties>
</file>