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860" yWindow="1140" windowWidth="21500" windowHeight="13400" tabRatio="500"/>
  </bookViews>
  <sheets>
    <sheet name="VC2010_Supp_Table_09" sheetId="1" r:id="rId1"/>
  </sheets>
  <definedNames>
    <definedName name="_xlnm._FilterDatabase" localSheetId="0" hidden="1">VC2010_Supp_Table_09!$J$1:$J$112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" i="1" l="1"/>
  <c r="M2" i="1"/>
  <c r="J3" i="1"/>
  <c r="M3" i="1"/>
  <c r="J4" i="1"/>
  <c r="M4" i="1"/>
  <c r="J5" i="1"/>
  <c r="M5" i="1"/>
  <c r="J6" i="1"/>
  <c r="M6" i="1"/>
  <c r="J7" i="1"/>
  <c r="M7" i="1"/>
  <c r="J8" i="1"/>
  <c r="M8" i="1"/>
  <c r="J9" i="1"/>
  <c r="M9" i="1"/>
  <c r="J10" i="1"/>
  <c r="M10" i="1"/>
  <c r="J11" i="1"/>
  <c r="M11" i="1"/>
  <c r="J12" i="1"/>
  <c r="M12" i="1"/>
  <c r="J13" i="1"/>
  <c r="M13" i="1"/>
  <c r="J14" i="1"/>
  <c r="M14" i="1"/>
  <c r="J15" i="1"/>
  <c r="M15" i="1"/>
  <c r="J16" i="1"/>
  <c r="M16" i="1"/>
  <c r="J17" i="1"/>
  <c r="M17" i="1"/>
  <c r="J18" i="1"/>
  <c r="M18" i="1"/>
  <c r="J19" i="1"/>
  <c r="M19" i="1"/>
  <c r="J20" i="1"/>
  <c r="M20" i="1"/>
  <c r="J21" i="1"/>
  <c r="M21" i="1"/>
  <c r="J22" i="1"/>
  <c r="M22" i="1"/>
  <c r="J23" i="1"/>
  <c r="M23" i="1"/>
  <c r="I24" i="1"/>
  <c r="J24" i="1"/>
  <c r="M24" i="1"/>
  <c r="J25" i="1"/>
  <c r="M25" i="1"/>
  <c r="J26" i="1"/>
  <c r="M26" i="1"/>
  <c r="J27" i="1"/>
  <c r="M27" i="1"/>
  <c r="J28" i="1"/>
  <c r="M28" i="1"/>
  <c r="J29" i="1"/>
  <c r="M29" i="1"/>
  <c r="J30" i="1"/>
  <c r="M30" i="1"/>
  <c r="J31" i="1"/>
  <c r="M31" i="1"/>
  <c r="J32" i="1"/>
  <c r="M32" i="1"/>
  <c r="J33" i="1"/>
  <c r="M33" i="1"/>
  <c r="J34" i="1"/>
  <c r="M34" i="1"/>
  <c r="J35" i="1"/>
  <c r="M35" i="1"/>
  <c r="J36" i="1"/>
  <c r="M36" i="1"/>
  <c r="J37" i="1"/>
  <c r="M37" i="1"/>
  <c r="J38" i="1"/>
  <c r="M38" i="1"/>
  <c r="J39" i="1"/>
  <c r="M39" i="1"/>
  <c r="J40" i="1"/>
  <c r="M40" i="1"/>
  <c r="J41" i="1"/>
  <c r="M41" i="1"/>
  <c r="J42" i="1"/>
  <c r="M42" i="1"/>
  <c r="J43" i="1"/>
  <c r="M43" i="1"/>
  <c r="J44" i="1"/>
  <c r="M44" i="1"/>
  <c r="J45" i="1"/>
  <c r="M45" i="1"/>
  <c r="J46" i="1"/>
  <c r="M46" i="1"/>
  <c r="J47" i="1"/>
  <c r="M47" i="1"/>
  <c r="J48" i="1"/>
  <c r="M48" i="1"/>
  <c r="J49" i="1"/>
  <c r="M49" i="1"/>
  <c r="J50" i="1"/>
  <c r="M50" i="1"/>
  <c r="J51" i="1"/>
  <c r="M51" i="1"/>
  <c r="J52" i="1"/>
  <c r="M52" i="1"/>
  <c r="J53" i="1"/>
  <c r="M53" i="1"/>
  <c r="J54" i="1"/>
  <c r="M54" i="1"/>
  <c r="J55" i="1"/>
  <c r="M55" i="1"/>
  <c r="J56" i="1"/>
  <c r="M56" i="1"/>
  <c r="J57" i="1"/>
  <c r="M57" i="1"/>
  <c r="J58" i="1"/>
  <c r="M58" i="1"/>
  <c r="J59" i="1"/>
  <c r="M59" i="1"/>
  <c r="J60" i="1"/>
  <c r="M60" i="1"/>
  <c r="J61" i="1"/>
  <c r="M61" i="1"/>
  <c r="J62" i="1"/>
  <c r="M62" i="1"/>
  <c r="J63" i="1"/>
  <c r="M63" i="1"/>
  <c r="J64" i="1"/>
  <c r="M64" i="1"/>
  <c r="J65" i="1"/>
  <c r="M65" i="1"/>
  <c r="J66" i="1"/>
  <c r="M66" i="1"/>
  <c r="J67" i="1"/>
  <c r="M67" i="1"/>
  <c r="J68" i="1"/>
  <c r="M68" i="1"/>
  <c r="J69" i="1"/>
  <c r="M69" i="1"/>
  <c r="J70" i="1"/>
  <c r="M70" i="1"/>
  <c r="J71" i="1"/>
  <c r="M71" i="1"/>
  <c r="J72" i="1"/>
  <c r="M72" i="1"/>
  <c r="J73" i="1"/>
  <c r="M73" i="1"/>
  <c r="J74" i="1"/>
  <c r="M74" i="1"/>
  <c r="J75" i="1"/>
  <c r="M75" i="1"/>
  <c r="J76" i="1"/>
  <c r="M76" i="1"/>
  <c r="J77" i="1"/>
  <c r="M77" i="1"/>
  <c r="J78" i="1"/>
  <c r="M78" i="1"/>
  <c r="J79" i="1"/>
  <c r="M79" i="1"/>
  <c r="J80" i="1"/>
  <c r="M80" i="1"/>
  <c r="J81" i="1"/>
  <c r="M81" i="1"/>
  <c r="J82" i="1"/>
  <c r="M82" i="1"/>
  <c r="J83" i="1"/>
  <c r="M83" i="1"/>
  <c r="J84" i="1"/>
  <c r="M84" i="1"/>
  <c r="J85" i="1"/>
  <c r="M85" i="1"/>
  <c r="J86" i="1"/>
  <c r="M86" i="1"/>
  <c r="J87" i="1"/>
  <c r="M87" i="1"/>
  <c r="J88" i="1"/>
  <c r="M88" i="1"/>
  <c r="J89" i="1"/>
  <c r="M89" i="1"/>
  <c r="J90" i="1"/>
  <c r="M90" i="1"/>
  <c r="J91" i="1"/>
  <c r="M91" i="1"/>
  <c r="J92" i="1"/>
  <c r="M92" i="1"/>
  <c r="J93" i="1"/>
  <c r="M93" i="1"/>
  <c r="J94" i="1"/>
  <c r="M94" i="1"/>
  <c r="J95" i="1"/>
  <c r="M95" i="1"/>
  <c r="J96" i="1"/>
  <c r="M96" i="1"/>
  <c r="J97" i="1"/>
  <c r="M97" i="1"/>
  <c r="J98" i="1"/>
  <c r="M98" i="1"/>
  <c r="J99" i="1"/>
  <c r="M99" i="1"/>
  <c r="J100" i="1"/>
  <c r="M100" i="1"/>
  <c r="J101" i="1"/>
  <c r="M101" i="1"/>
  <c r="J102" i="1"/>
  <c r="M102" i="1"/>
  <c r="J103" i="1"/>
  <c r="M103" i="1"/>
  <c r="J104" i="1"/>
  <c r="M104" i="1"/>
  <c r="J105" i="1"/>
  <c r="M105" i="1"/>
  <c r="J106" i="1"/>
  <c r="M106" i="1"/>
  <c r="J107" i="1"/>
  <c r="M107" i="1"/>
  <c r="J108" i="1"/>
  <c r="M108" i="1"/>
  <c r="J109" i="1"/>
  <c r="M109" i="1"/>
  <c r="J110" i="1"/>
  <c r="M110" i="1"/>
  <c r="J112" i="1"/>
</calcChain>
</file>

<file path=xl/sharedStrings.xml><?xml version="1.0" encoding="utf-8"?>
<sst xmlns="http://schemas.openxmlformats.org/spreadsheetml/2006/main" count="454" uniqueCount="203">
  <si>
    <t>Total of difference (nt)</t>
    <phoneticPr fontId="0"/>
  </si>
  <si>
    <t>Partially</t>
    <phoneticPr fontId="0"/>
  </si>
  <si>
    <t>AGTACGACAGAAAGCACTTCGACTCCATCCACCAGCACTGCTTCG</t>
  </si>
  <si>
    <t>AGTACGACAGAAAGCACTTCGACTCCATCCACCAGCACTGCTTCG</t>
    <phoneticPr fontId="0"/>
  </si>
  <si>
    <t>chrX</t>
  </si>
  <si>
    <t>Yes</t>
  </si>
  <si>
    <t>AGAAAATTCTGAAATGTTCCAGAACTTTCTAGAAAAATCG</t>
  </si>
  <si>
    <t>AGAAAATTCTGAAATGTTCCAGAACTTTCTAGAAAAATCG</t>
    <phoneticPr fontId="0"/>
  </si>
  <si>
    <t>TAGGAAACTATCTCAATAACTAAGATCGTGTTAAACTCTCAAATCAATCCAAACTTTAAATATAAAAATTCTAAGACTGTACCATTCTCTCCAATCAAAACCTCATGTCAAACTCTCAACCAAAATTCTAAATACCAAAATCCAAATCGCG</t>
  </si>
  <si>
    <t>TAGGAAACTATCTCAATAACTAAGATCGTGTTAAACTCTCAAATCAATCCAAACTTTAAATATAAAAATTCTAAGACTGTACCATTCTCTCCAATCAAAACCTCATGTCAAACTCTCAACCAAAATTCTAAATACCAAAATCCAAATCGCG</t>
    <phoneticPr fontId="0"/>
  </si>
  <si>
    <t>CACCACAGTCTCTCCCACTTTCCTTCGTGCAAAGGAGTGTCTTCTAGCATTAGAGCATGTACACAGACACCGACAA</t>
  </si>
  <si>
    <t>CACCACAGTCTCTCCCACTTTCCTTCGTGCAAAGGAGTGTCTTCTAGCATTAGAGCATGTACACAGACACCGACAA</t>
    <phoneticPr fontId="0"/>
  </si>
  <si>
    <t>AAGTCTTCTTGATTCTGAGTTCTTGCTTCGAACTGTTGACCATCTCCTTGCAGGATCTTATTGTCAGATGGAACCTTCTTGGCATACCGTTCTCCACTGATGTGAGTG</t>
  </si>
  <si>
    <t>AAGTCTTCTTGATTCTGAGTTCTTGCTTCGAACTGTTGACCATCTCCTTGCAGGATCTTATTGTCAGATGGAACCTTCTTGGCATACCGTTCTCCACTGATGTGAGTG</t>
    <phoneticPr fontId="0"/>
  </si>
  <si>
    <t>TTCACAATATATTTTACTCTCTGGC</t>
  </si>
  <si>
    <t>AACCATTCACCTAAAATAATGACTCT</t>
  </si>
  <si>
    <t>CGGCGGATTTTAGAAAAATGGCATTG</t>
  </si>
  <si>
    <t>CCGTAATGCCAATTTATAGAATCTG</t>
  </si>
  <si>
    <t>CAGAGAGTAAAATATGTGGTGAAGC</t>
  </si>
  <si>
    <t>CAGAGAGTAAAATATGTGGTGAAGC</t>
    <phoneticPr fontId="0"/>
  </si>
  <si>
    <t>CTGTGAAGCCAGAGAGTAAAATATA</t>
  </si>
  <si>
    <t>CTGTGAAGCCAGAGAGTAAAATATA</t>
    <phoneticPr fontId="0"/>
  </si>
  <si>
    <t>CGCCGGTTTCGCTTTGAGCGATTCCTTACCCTTAAATGGG</t>
  </si>
  <si>
    <t>CGCCGGTTTCGCTTTGAGCGATTCCTTACCCTTAAATGGG</t>
    <phoneticPr fontId="0"/>
  </si>
  <si>
    <t>ATAGCTATGTCGTGTCGTTT</t>
  </si>
  <si>
    <t>ATAGCTATGTCGTGTCGTTT</t>
    <phoneticPr fontId="0"/>
  </si>
  <si>
    <t>CAGTTGTCACC</t>
  </si>
  <si>
    <t>GAAAATTTGAATTTCCCGCCAAAATTTTTTCACT</t>
  </si>
  <si>
    <t>GAAAATTTGAATTTCCCGCCAAAATTTTTTCACT</t>
    <phoneticPr fontId="0"/>
  </si>
  <si>
    <t>TTTTCGTGTAACAATCTAT</t>
  </si>
  <si>
    <t>ACAAAAACGTACCAATAATACTAAAAAAAAAAATAGCAATCCATTTTCATAAAAATTCTCCCAAAATTCCAAAATTTTTATTTTGTTTTTTTGCGCCAGTCATATGTATGTAAAAAAATGAATTCAAGACAAAAACCCCTGTAGCGCGGCTGAAAATTGATATCATGGT</t>
  </si>
  <si>
    <t>ACAAAAACGTACCAATAATACTAAAAAAAAAAATAGCAATCCATTTTCATAAAAATTCTCCCAAAATTCCAAAATTTTTATTTTGTTTTTTTGCGCCAGTCATATGTATGTAAAAAAATGAATTCAAGACAAAAACCCCTGTAGCGCGGCTGAAAATTGATATCATGGT</t>
    <phoneticPr fontId="0"/>
  </si>
  <si>
    <t>TTCCAGAATTTTCTCGATTTTTCTAGAAAGTTCTGGAACA</t>
  </si>
  <si>
    <t>TTCCAGAATTTTCTCGATTTTTCTAGAAAGTTCTGGAACA</t>
    <phoneticPr fontId="0"/>
  </si>
  <si>
    <t>AATA</t>
  </si>
  <si>
    <t>ATATTTATTTATTTAATTA</t>
  </si>
  <si>
    <t>ATATTTATTTATTTAATTA</t>
    <phoneticPr fontId="0"/>
  </si>
  <si>
    <t>ACGGTCAGAGTCACTATTTTTGGTGA</t>
  </si>
  <si>
    <t>ACGGTCAGAGTCACTATTTTTGGTGA</t>
    <phoneticPr fontId="0"/>
  </si>
  <si>
    <t>TTTTTCGGGTTTTTTGAAATGAATATCGTAGCTACAGAAACGGTAGTACACTCTTCTGAAAATACAAAAAATTTGCAATTTTTATAGCTAGGACACTTTTTGTCTGCCCAAATATAAGCAACCAAAAATAATTTCCAAGTTTTTGATGATTTGTTGCATATTGAAAAAAACA</t>
  </si>
  <si>
    <t>TTTTTCGGGTTTTTTGAAATGAATATCGTAGCTACAGAAACGGTAGTACACTCTTCTGAAAATACAAAAAATTTGCAATTTTTATAGCTAGGACACTTTTTGTCTGCCCAAATATAAGCAACCAAAAATAATTTCCAAGTTTTTGATGATTTGTTGCATATTGAAAAAAACA</t>
    <phoneticPr fontId="0"/>
  </si>
  <si>
    <t>GTCGCGGATTTTCTCGGCCACCGTTGCATATTTCGCAATAATTTTTACGGGAACGTAATCTCCACGTCACCAGCTTTCATTTAAGTACCCACACGGCAAGGTTTAATTTTTGAAATTTG</t>
  </si>
  <si>
    <t>GTCGCGGATTTTCTCGGCCACCGTTGCATATTTCGCAATAATTTTTACGGGAACGTAATCTCCACGTCACCAGCTTTCATTTAAGTACCCACACGGCAAGGTTTAATTTTTGAAATTTG</t>
    <phoneticPr fontId="0"/>
  </si>
  <si>
    <t>CTAAGC</t>
  </si>
  <si>
    <t>CCTTAGATCTCAATTC</t>
  </si>
  <si>
    <t>chrV</t>
  </si>
  <si>
    <t>CCGCTAAAAAATATATGAAAAATTCAAATTTC</t>
  </si>
  <si>
    <t>CCGCTAAAAAATATATGAAAAATTCAAATTTC</t>
    <phoneticPr fontId="0"/>
  </si>
  <si>
    <t>CGCTGCTAATTTTTTGGT</t>
  </si>
  <si>
    <t>TTTTGGGCGCTGCTAATT</t>
  </si>
  <si>
    <t>TTAGCAGCGCCCAAAAA</t>
  </si>
  <si>
    <t>TTAGCAGCGCCCAAAAA</t>
    <phoneticPr fontId="0"/>
  </si>
  <si>
    <t>ATTTCAAAATTCCAAAAA</t>
  </si>
  <si>
    <t>AATAGATTGTTACACGAAAA</t>
  </si>
  <si>
    <t>AATAGATTGTTACACGAAAA</t>
    <phoneticPr fontId="0"/>
  </si>
  <si>
    <t>CCTTGACGCAATTATCGTGCCTTGACGCAATTCTAGTGCCTTGGAGCAATTCTAGTT</t>
  </si>
  <si>
    <t>CCTTGACGCAATTATCGTGCCTTGACGCAATTCTAGTGCCTTGGAGCAATTCTAGTT</t>
    <phoneticPr fontId="0"/>
  </si>
  <si>
    <t>AAATTCAAATTTTCAGTCAATTTTTGGCGGG</t>
  </si>
  <si>
    <t>AAATTCAAATTTTCAGTCAATTTTTGGCGGG</t>
    <phoneticPr fontId="0"/>
  </si>
  <si>
    <t>GTTTTCAAAATTTTTAAAACCGAGAATTATGGTGAATATGGAAATTCAAATGTGCACTG</t>
  </si>
  <si>
    <t>GTTTTCAAAATTTTTAAAACCGAGAATTATGGTGAATATGGAAATTCAAATGTGCACTG</t>
    <phoneticPr fontId="0"/>
  </si>
  <si>
    <t>GGTACTGTAGGATTACGGTAGGATTACTGTAGTTTGAGGAAAAACACATTTTCGTTGTTTGGAGAGATAGTGGGTTGGGGTTAGTGGATGGATGTTGTCGGGGTACTGTAATAGTACTGTAGAGGTACTGTAGGATTACGGTAGGATTACTGTAGTTTGAGGAAAAACACATTTTCGTTGTTTGGAGAGATAGTGGGTTGGGGTTAGTGGATGGATGTTGTCGGGGTACTGTAATAGTACTGTAGA</t>
  </si>
  <si>
    <t>GGTACTGTAGGATTACGGTAGGATTACTGTAGTTTGAGGAAAAACACATTTTCGTTGTTTGGAGAGATAGTGGGTTGGGGTTAGTGGATGGATGTTGTCGGGGTACTGTAATAGTACTGTAGAGGTACTGTAGGATTACGGTAGGATTACTGTAGTTTGAGGAAAAACACATTTTCGTTGTTTGGAGAGATAGTGGGTTGGGGTTAGTGGATGGATGTTGTCGGGGTACTGTAATAGTACTGTAGA</t>
    <phoneticPr fontId="0"/>
  </si>
  <si>
    <t>TTTTCTCGATTTTTCTAGAAAGTTCTGGAACATTCCAGAA</t>
  </si>
  <si>
    <t>TTTTCTCGATTTTTCTAGAAAGTTCTGGAACATTCCAGAA</t>
    <phoneticPr fontId="0"/>
  </si>
  <si>
    <t>AAAATTTTGGCGGGAAATTCAAATTTTCAGTGAAA</t>
    <phoneticPr fontId="0"/>
  </si>
  <si>
    <r>
      <t>AAAATTTTGGCGGGAAATTCAAATTTTCAGTGAAA
AAAATTTTGGCGGGAAATTCAAATTTTCAGT</t>
    </r>
    <r>
      <rPr>
        <sz val="11"/>
        <color rgb="FFFF0000"/>
        <rFont val="Arial"/>
        <family val="2"/>
      </rPr>
      <t>A</t>
    </r>
    <r>
      <rPr>
        <sz val="11"/>
        <color theme="1"/>
        <rFont val="Arial"/>
        <family val="2"/>
      </rPr>
      <t>AAA</t>
    </r>
  </si>
  <si>
    <t>GGAAAAATTTTGCTGC</t>
  </si>
  <si>
    <t>TAGTCTAGG</t>
  </si>
  <si>
    <t>CACCTACAACTGAATCAACTGCAGCACCAAGCACATCTACAGAGA</t>
  </si>
  <si>
    <t>CACCTACAACTGAATCAACTGCAGCACCAAGCACATCTACAGAGA</t>
    <phoneticPr fontId="0"/>
  </si>
  <si>
    <t>NA</t>
    <phoneticPr fontId="0"/>
  </si>
  <si>
    <t>No</t>
    <phoneticPr fontId="0"/>
  </si>
  <si>
    <t>GGCCACCAGAAATACCAGTTTATGAAAAAGTGGCTCTAG</t>
  </si>
  <si>
    <t>GGCCACCAGAAATACCAGTTTATGAAAAAGTGGCTCTAG</t>
    <phoneticPr fontId="0"/>
  </si>
  <si>
    <t>GTGGTGCTTGAGGAGCTGGATTCAGTTGAGCTCGTTATGTCGGTTGAAGACACAATTGGA</t>
  </si>
  <si>
    <t>GTGGTGCTTGAGGAGCTGGATTCAGTTGAGCTCGTTATGTCGGTTGAAGACACAATTGGA</t>
    <phoneticPr fontId="0"/>
  </si>
  <si>
    <t>GTGGTAGTAGTAGTCTGGACTGGTGTAGTAGAACTGCTTGGAGGTTCTGTACTGGTTGTCTCTGGAGCC</t>
  </si>
  <si>
    <t>GTGGTAGTAGTAGTCTGGACTGGTGTAGTAGAACTGCTTGGAGGTTCTGTACTGGTTGTCTCTGGAGCC</t>
    <phoneticPr fontId="0"/>
  </si>
  <si>
    <t>AAAATTTGAATTTCCCGCCAAAATTTTTTCACTG</t>
  </si>
  <si>
    <t>AAAATTTGAATTTCCCGCCAAAATTTTTTCACTG</t>
    <phoneticPr fontId="0"/>
  </si>
  <si>
    <t>TCTACAAGGTATTACTGAAAATTCACTTTTTCTGCTTGAACTTGGCGGTTTCGAAGTTTTTTGAAATTCTGTTTTTAAATTCTGAAAGAACATAAAATTTTCTACAAAATGGCTACGGGAATTTTTGAAAAAGTTAGTTTGAAGCCAGAAATTAATTTTCAAAGTTTGGAAAATCTATTAATTTTGTATATAAATTGTGG</t>
  </si>
  <si>
    <t>TCTACAAGGTATTACTGAAAATTCACTTTTTCTGCTTGAACTTGGCGGTTTCGAAGTTTTTTGAAATTCTGTTTTTAAATTCTGAAAGAACATAAAATTTTCTACAAAATGGCTACGGGAATTTTTGAAAAAGTTAGTTTGAAGCCAGAAATTAATTTTCAAAGTTTGGAAAATCTATTAATTTTGTATATAAATTGTGG</t>
    <phoneticPr fontId="0"/>
  </si>
  <si>
    <t>CCTCCTGTTTCAGTTTATCATCCTTCTCCTTTTTCAGTTTAGCATCAG</t>
  </si>
  <si>
    <t>CCTCCTGTTTCAGTTTATCATCCTTCTCCTTTTTCAGTTTAGCATCAG</t>
    <phoneticPr fontId="0"/>
  </si>
  <si>
    <r>
      <t>AAAATTTTGGCGGGAAATTCAAATTTTCAGT</t>
    </r>
    <r>
      <rPr>
        <sz val="11"/>
        <color rgb="FFFF0000"/>
        <rFont val="Arial"/>
        <family val="2"/>
      </rPr>
      <t>A</t>
    </r>
    <r>
      <rPr>
        <sz val="11"/>
        <color theme="1"/>
        <rFont val="Arial"/>
        <family val="2"/>
      </rPr>
      <t>AAA</t>
    </r>
  </si>
  <si>
    <t>TTTGGTGAACGGCCAGAGTCACTAAT</t>
  </si>
  <si>
    <t>TTTGGTGAACGGCCAGAGTCACTAAT</t>
    <phoneticPr fontId="0"/>
  </si>
  <si>
    <t>ACCATTAGATGAATTTCCAAAGTTAG</t>
  </si>
  <si>
    <t>ACCATTAGATGAATTTCCAAAGTTAG</t>
    <phoneticPr fontId="0"/>
  </si>
  <si>
    <t>AACTTCCAACCCAATACCTCTTCTGTAGACAAAAACTCAATTTTTCCTAAACTACAGTAACCCTACCGTATACCTACAGTACTCCTACAGTACCACTACAGTACCTTGACATTATCCATCACC</t>
  </si>
  <si>
    <t>AACTTCCAACCCAATACCTCTTCTGTAGACAAAAACTCAATTTTTCCTAAACTACAGTAACCCTACCGTATACCTACAGTACTCCTACAGTACCACTACAGTACCTTGACATTATCCATCACC</t>
    <phoneticPr fontId="0"/>
  </si>
  <si>
    <t>TCTATTTTTCGTCTGTCAA</t>
  </si>
  <si>
    <t>CAAATTTTTTAAAATTTTAAAGAAAACACAAATCAACCTATTCAGTTGACAATGGTTTTCTTTTAT</t>
  </si>
  <si>
    <t>CAAATTTTTTAAAATTTTAAAGAAAACACAAATCAACCTATTCAGTTGACAATGGTTTTCTTTTAT</t>
    <phoneticPr fontId="0"/>
  </si>
  <si>
    <t>chrIV</t>
  </si>
  <si>
    <t>GAAAAATAGATTGTTACACGGAAAATAGATTGTTACACGGAAAATAGATTGTTACACG</t>
  </si>
  <si>
    <t>GAAAAATAGATTGTTACACGGAAAATAGATTGTTACACGGAAAATAGATTGTTACACG</t>
    <phoneticPr fontId="0"/>
  </si>
  <si>
    <t>CACGGAAAATAGATTGTTA</t>
  </si>
  <si>
    <t>TAGGGAC</t>
  </si>
  <si>
    <t>TTCTGGAACATTCCAGAATTTTCCCGATTTTTCTAGAAAG</t>
  </si>
  <si>
    <t>TTTTTAAAATGAAAGACAATAAATTCAAATGACCTACAACTTTTCTGAATATCTCAAAAATGAAAACTCAAAAAAGATGATCACTCGAACTAAATGCCCAGAAATTTTATTTTTGTTTTTAAATGAA</t>
  </si>
  <si>
    <t>TTTTTAAAATGAAAGACAATAAATTCAAATGACCTACAACTTTTCTGAATATCTCAAAAATGAAAACTCAAAAAAGATGATCACTCGAACTAAATGCCCAGAAATTTTATTTTTGTTTTTAAATGAA</t>
    <phoneticPr fontId="0"/>
  </si>
  <si>
    <t>ATTTTCAGTGAAAAAATTTTGGCGGGAAATTCAA</t>
  </si>
  <si>
    <t>ATTTTCAGTGAAAAAATTTTGGCGGGAAATTCAA</t>
    <phoneticPr fontId="0"/>
  </si>
  <si>
    <t>TTTTATTTTTGTTTTTTTGAGCCTACTAGTACCTGTGAAAATTGGAACTCGACACAAAAACCTCTCTAGCGCGGCTTAAATTTACTTTCCTGGCCCACAAACTTACCAATAATATTTTTAAAAAATCTAGAATCCAAATCTATCAAAACATTTCCGGAATTCGATAAT</t>
  </si>
  <si>
    <t>TTTTATTTTTGTTTTTTTGAGCCTACTAGTACCTGTGAAAATTGGAACTCGACACAAAAACCTCTCTAGCGCGGCTTAAATTTACTTTCCTGGCCCACAAACTTACCAATAATATTTTTAAAAAATCTAGAATCCAAATCTATCAAAACATTTCCGGAATTCGATAAT</t>
    <phoneticPr fontId="0"/>
  </si>
  <si>
    <t>TTCAGAAAATTATAAATTACGGGCAAATCAAAAATTAAATTGCTCATC</t>
  </si>
  <si>
    <t>TTCAGAAAATTATAAATTACGGGCAAATCAAAAATTAAATTGCTCATC</t>
    <phoneticPr fontId="0"/>
  </si>
  <si>
    <t>TTTTGGCGGGAATTCAAAATTTCTGTGAAAAA</t>
  </si>
  <si>
    <t>AAATTGGCATTACGGCAGATTCTAT</t>
  </si>
  <si>
    <t>TTATGGAAAAGTGGCTCTAGAGCCACAAGAAATACCAGT</t>
  </si>
  <si>
    <t>TTATGGAAAAGTGGCTCTAGAGCCACAAGAAATACCAGT</t>
    <phoneticPr fontId="0"/>
  </si>
  <si>
    <t>TACCTAGAC</t>
  </si>
  <si>
    <t>ATCTGATCCTTAAGCTCCGAAGGATCAGAAGGGTACCTCCTGGTG</t>
  </si>
  <si>
    <t>ACGATACGATATAGCTATTT</t>
  </si>
  <si>
    <t>TTTTGATTTGCCCGTAATTTATATTTTTCTGAAGATGAGCAATTCAAT</t>
  </si>
  <si>
    <t>TAACTTTGGAAATTCATCTAATGGTC</t>
  </si>
  <si>
    <t>TTTGCCGGAAATTTCCATTTTCGCCGAATTGCCGG</t>
  </si>
  <si>
    <t>TTTGCCGGAAATTTCCATTTTCGCCGAATTGCCGG</t>
    <phoneticPr fontId="0"/>
  </si>
  <si>
    <t>TCTGGGGTAGGCTGCCTAGGA</t>
  </si>
  <si>
    <t>GGAACATTCCAGAATTTTCCCAATTTTTCTAGAAAGTTCT</t>
  </si>
  <si>
    <t>chrIII</t>
  </si>
  <si>
    <t>CGCCCGCTAC</t>
  </si>
  <si>
    <t>TTTGCCGGTTTGCCGATTTGCAAGAAATTTTAAATTCCGGCAA</t>
  </si>
  <si>
    <t>ATGCCAATCAAAGTATAATAGCTTGTACGGAAGTATTTTTTTAAAAATTGATAAAAAATATATAAAAGCTGATTTTTTCAAAAATTCAAAAGTATGGGAAAATCATATGGAGTCATTCTTTTTTATTGCATAAAACTGTTCAGTATAGTCAAAAATACCAGAAT</t>
  </si>
  <si>
    <t>ATGCCAATCAAAGTATAATAGCTTGTACGGAAGTATTTTTTTAAAAATTGATAAAAAATATATAAAAGCTGATTTTTTCAAAAATTCAAAAGTATGGGAAAATCATATGGAGTCATTCTTTTTTATTGCATAAAACTGTTCAGTATAGTCAAAAATACCAGAAT</t>
    <phoneticPr fontId="0"/>
  </si>
  <si>
    <t>AGGATCAACAGCTTCTCCACCAACTGGAACCACCGATGAGCCTGGATCTTCAGTTGAGACTACACCATATACCGGTGAGACTCCATCAGTACCTAC</t>
  </si>
  <si>
    <t>AGGATCAACAGCTTCTCCACCAACTGGAACCACCGATGAGCCTGGATCTTCAGTTGAGACTACACCATATACCGGTGAGACTCCATCAGTACCTAC</t>
    <phoneticPr fontId="0"/>
  </si>
  <si>
    <t>GAAGAGGTATTGGGTTGGGAGTTGCTGGGGGATAATGTCAAGGTACTGTAGTAGTACTGTAGGAGTACTGTAGGTATACGGTAGGGTTACTGTAGTTTAGGAAAAATTGAGTTTTTGTCTACA</t>
  </si>
  <si>
    <t>GAAGAGGTATTGGGTTGGGAGTTGCTGGGGGATAATGTCAAGGTACTGTAGTAGTACTGTAGGAGTACTGTAGGTATACGGTAGGGTTACTGTAGTTTAGGAAAAATTGAGTTTTTGTCTACA</t>
    <phoneticPr fontId="0"/>
  </si>
  <si>
    <t>TTTAGGTGAATGGTTAGAGTCATTAT</t>
  </si>
  <si>
    <t>TTTAGGTGAATGGTTAGAGTCATTAT</t>
    <phoneticPr fontId="0"/>
  </si>
  <si>
    <t>TCGAGAAAATTCTGGAATGTTCCAGAACTTTCTAGAAAAA</t>
  </si>
  <si>
    <t>TCGAGAAAATTCTGGAATGTTCCAGAACTTTCTAGAAAAA</t>
    <phoneticPr fontId="0"/>
  </si>
  <si>
    <t>CTCTGGCTTCCCATCATATTTTACT</t>
  </si>
  <si>
    <t>GTAAAATATATGGTGAAGCCAGAGA</t>
  </si>
  <si>
    <t>GTAAAATATATGGTGAAGCCAGAGA</t>
    <phoneticPr fontId="0"/>
  </si>
  <si>
    <t>TTTTTCAAAAATTCAAAAGTACCTGAAAATCATATGGAGTCATTCTTTTTTATTTTATAAAACTGTTTAGCAGTGTCAAATATACCAGAAAATACCAGAAAAAGTATGTTAGCTTGTACGGAAGTTTATTTTAAAAAATGCAGAATTTAATAAAAAGCTGTA</t>
  </si>
  <si>
    <t>TTTTTCAAAAATTCAAAAGTACCTGAAAATCATATGGAGTCATTCTTTTTTATTTTATAAAACTGTTTAGCAGTGTCAAATATACCAGAAAATACCAGAAAAAGTATGTTAGCTTGTACGGAAGTTTATTTTAAAAAATGCAGAATTTAATAAAAAGCTGTA</t>
    <phoneticPr fontId="0"/>
  </si>
  <si>
    <t>ACAGAGAGTAAAATATAGTGGGAAGCC</t>
  </si>
  <si>
    <t>ACAGAGAGTAAAATATAGTGGGAAGCC</t>
    <phoneticPr fontId="0"/>
  </si>
  <si>
    <t>ATTAGATGGCTTAAAAAAATTTGGGCAAAAATAAAAAGTTGTCTAATTTTGTTGAAAATGGGTAATTCATGTATGCTGCATTTACAAAATCTAGGTTTAACCTATCAAAAATTGCTAAAAAGTGGCAAAAATGACAATTTATGGCAAAAAATCACAATTTTGAAGTTCCCATAAAATGGTTAGTTTTATAGTTAGAGGACTCAAAATTGATTTTCTAAGTCTTAAAAATTGCCCTTTTTCAGAATATATTGGTGTTGTACAATTTCCAAAAAATTATTTTTTTTGCCCAAAAAAAAAAGGACAGTC</t>
  </si>
  <si>
    <t>ATTAGATGGCTTAAAAAAATTTGGGCAAAAATAAAAAGTTGTCTAATTTTGTTGAAAATGGGTAATTCATGTATGCTGCATTTACAAAATCTAGGTTTAACCTATCAAAAATTGCTAAAAAGTGGCAAAAATGACAATTTATGGCAAAAAATCACAATTTTGAAGTTCCCATAAAATGGTTAGTTTTATAGTTAGAGGACTCAAAATTGATTTTCTAAGTCTTAAAAATTGCCCTTTTTCAGAATATATTGGTGTTGTACAATTTCCAAAAAATTATTTTTTTTGCCCAAAAAAAAAAGGACAGTC</t>
    <phoneticPr fontId="0"/>
  </si>
  <si>
    <t>GATACTGTAGTAGTACTGTAGGGGTACTGTATTAGTACTGCAGTGGTACCGTACTAGTACTGTAGGTGTACTGAAGTTTTGGAAAAACAGCACTAATACAGTACCCCATACAGCACTGATACAATATTGCTACAGGATACTGTATTAGGATTGTAGGGATACTGTAGTAGCACTGTAGGGGTACTGTATTAGTACTGCAGCGGTACCGTACTAGTACTGTAGGTGTACTGAAGTTTTGGAAAAACAGCACTAATACAGTACCCCATACAGCACTGATACAATATTGCTACAGGATACTGTATTCGGATTGTAGGGATACTGTATTAGTACTGTAGGGGTACTGTATTAGTACTGTAGTGGTACCGTACTAATACAGTAGGTGTACTGAAGTTTTGGAAAAACAGTACTAATACAGTGCCCCTACAGTACTGTTACAATATTGCTACAT</t>
  </si>
  <si>
    <t>GATACTGTAGTAGTACTGTAGGGGTACTGTATTAGTACTGCAGTGGTACCGTACTAGTACTGTAGGTGTACTGAAGTTTTGGAAAAACAGCACTAATACAGTACCCCATACAGCACTGATACAATATTGCTACAGGATACTGTATTAGGATTGTAGGGATACTGTAGTAGCACTGTAGGGGTACTGTATTAGTACTGCAGCGGTACCGTACTAGTACTGTAGGTGTACTGAAGTTTTGGAAAAACAGCACTAATACAGTACCCCATACAGCACTGATACAATATTGCTACAGGATACTGTATTCGGATTGTAGGGATACTGTATTAGTACTGTAGGGGTACTGTATTAGTACTGTAGTGGTACCGTACTAATACAGTAGGTGTACTGAAGTTTTGGAAAAACAGTACTAATACAGTGCCCCTACAGTACTGTTACAATATTGCTACAT</t>
    <phoneticPr fontId="0"/>
  </si>
  <si>
    <t>chrII</t>
  </si>
  <si>
    <t>ATCCTTCGGAGCTGAATGATCAGATCACCAGGAGGTACCCTTCTT</t>
  </si>
  <si>
    <t>ATCCTTCGGAGCTGAATGATCAGATCACCAGGAGGTACCCTTCTT</t>
    <phoneticPr fontId="0"/>
  </si>
  <si>
    <t>TCTCAATAATTCTCAGTTTAAAAAAATTTGAAAACCAGTGCACAATTGAAACTCCATAT</t>
  </si>
  <si>
    <t>TCTCAATAATTCTCAGTTTAAAAAAATTTGAAAACCAGTGCACAATTGAAACTCCATAT</t>
    <phoneticPr fontId="0"/>
  </si>
  <si>
    <t>ATATTTTACTCTCTGGCTTCACAGT</t>
    <phoneticPr fontId="0"/>
  </si>
  <si>
    <t>AGTTAGACCATTAGATGAATTTCCAA</t>
  </si>
  <si>
    <t>AGTTAGACCATTAGATGAATTTCCAA</t>
    <phoneticPr fontId="0"/>
  </si>
  <si>
    <t>TGGAAGACTACAGAAAAACTATTGAGAGACCCCGAAATACTGGCTGTATTTTGAAAGGTCATCTCAATAGAAAAGA</t>
  </si>
  <si>
    <t>TGCTCAAGG</t>
  </si>
  <si>
    <t>ATTATGGGTACGATTCGGGGTCTAGAAATTCGATTTTGGCCCCGCTAGAGGCGTTTTGGTCTTCAATTAATTTTTTACATACATATGCGCTTTTTTGCAAAAAAAAAATTTGGAATTTTGCGAGAATTTTTATAAAAATGGATTGCTAATTTTTTTTTAGT</t>
  </si>
  <si>
    <t>ATTATGGGTACGATTCGGGGTCTAGAAATTCGATTTTGGCCCCGCTAGAGGCGTTTTGGTCTTCAATTAATTTTTTACATACATATGCGCTTTTTTGCAAAAAAAAAATTTGGAATTTTGCGAGAATTTTTATAAAAATGGATTGCTAATTTTTTTTTAGT</t>
    <phoneticPr fontId="0"/>
  </si>
  <si>
    <t>AAAAACCGGCAAAAAATCTTTTA</t>
  </si>
  <si>
    <t>AAAAACCGGCAAAAAATCTTTTA</t>
    <phoneticPr fontId="0"/>
  </si>
  <si>
    <t>GAGTTGTCGAGCGAGACCTCAGAAGAGAGCTGAGTTGTCTAGCGAGATAGCAGAGAAGAGAT</t>
  </si>
  <si>
    <t>GAGTTGTCGAGCGAGACCTCAGAAGAGAGCTGAGTTGTCTAGCGAGATAGCAGAGAAGAGAT</t>
    <phoneticPr fontId="0"/>
  </si>
  <si>
    <t>ACATCAAAATGAAACTGTAATTTCAAAAAAAAAACCCCTTTGAATAGGACGAAATGTCCCTGGAGTAACACCCAATGACAAGAGACTTTGATCTCAATTAATTTTGAACTTAAAGTTTCTGCTTGATATACCAATAGGAGAGCACAGTGTGAACAACTTTTCATAATTCTCACGGCACCAGCACCCGTAGT</t>
  </si>
  <si>
    <t>ACATCAAAATGAAACTGTAATTTCAAAAAAAAAACCCCTTTGAATAGGACGAAATGTCCCTGGAGTAACACCCAATGACAAGAGACTTTGATCTCAATTAATTTTGAACTTAAAGTTTCTGCTTGATATACCAATAGGAGAGCACAGTGTGAACAACTTTTCATAATTCTCACGGCACCAGCACCCGTAGT</t>
    <phoneticPr fontId="0"/>
  </si>
  <si>
    <t>TGCCGATTTGCCGGAAATTTTCACTTTCGGTAAAT</t>
  </si>
  <si>
    <t>TGCCGATTTGCCGGAAATTTTCACTTTCGGTAAAT</t>
    <phoneticPr fontId="0"/>
  </si>
  <si>
    <t>chrI</t>
  </si>
  <si>
    <t>GAAAATTCTGAAATGTTCCAGAACTTTCTAGAAAAATCGA</t>
  </si>
  <si>
    <t>CACATTTTTTG</t>
  </si>
  <si>
    <t>GAAATTATTGATTTTTTGAG</t>
  </si>
  <si>
    <t>ATGGAGCACCAAATAGCACCAATTTAGCACCAATGGAGCACCAAATAGCACCGATGGAGCACCAAATAGCACCAATTTAGCACCG</t>
  </si>
  <si>
    <t>ATGGAGCACCAAATAGCACCAATTTAGCACCAATGGAGCACCAAATAGCACCGATGGAGCACCAAATAGCACCAATTTAGCACCG</t>
    <phoneticPr fontId="0"/>
  </si>
  <si>
    <t>TTTTGGTAAAAGAAAACCATTGTCAACTGAATAGGTTGATTTGTGTTTTCTTTCTGAAATTCTAAGAA</t>
  </si>
  <si>
    <t>TTTTGGTAAAAGAAAACCATTGTCAACTGAATAGGTTGATTTGTGTTTTCTTTCTGAAATTCTAAGAA</t>
    <phoneticPr fontId="0"/>
  </si>
  <si>
    <t>TTTTAGGTGAATGGTTAGAGTCATAT</t>
  </si>
  <si>
    <t>TTTTAGGTGAATGGTTAGAGTCATAT</t>
    <phoneticPr fontId="0"/>
  </si>
  <si>
    <t>GGGTCTCACCACGAA
GGGTCTCACCACGAA</t>
    <phoneticPr fontId="0"/>
  </si>
  <si>
    <r>
      <t>GGGTCTCACCACGA</t>
    </r>
    <r>
      <rPr>
        <sz val="11"/>
        <color rgb="FFFF0000"/>
        <rFont val="Arial"/>
        <family val="2"/>
      </rPr>
      <t>T</t>
    </r>
    <r>
      <rPr>
        <sz val="11"/>
        <color theme="1"/>
        <rFont val="Arial"/>
        <family val="2"/>
      </rPr>
      <t xml:space="preserve">
GGGTCTCACCACGAA
GGGTCTCACCACGAA</t>
    </r>
  </si>
  <si>
    <t>GAACGGCCAGAGTCACTATTTTTGGG</t>
  </si>
  <si>
    <t>GAACGGCCAGAGTCACTATTTTTGGG</t>
    <phoneticPr fontId="0"/>
  </si>
  <si>
    <t>TAGATTGTTACACGAAAAA</t>
  </si>
  <si>
    <t>ATTGCCGATTTGCCGGAAATTTTCAGTTTCGGCAA</t>
  </si>
  <si>
    <t>ATTGCCGATTTGCCGGAAATTTTCAGTTTCGGCAA</t>
    <phoneticPr fontId="0"/>
  </si>
  <si>
    <t>ATATTTTACTCTCTGTGGCTTCCCACT</t>
  </si>
  <si>
    <t>ATATTTTACTCTCTGTGGCTTCCCACT</t>
    <phoneticPr fontId="0"/>
  </si>
  <si>
    <t>AATTTTGGCGGGAATTCAAATTTTCTGAGAAA</t>
  </si>
  <si>
    <t>AATTTTGGCGGGAATTCAAATTTTCTGAGAAA</t>
    <phoneticPr fontId="0"/>
  </si>
  <si>
    <t>GCCTAA</t>
  </si>
  <si>
    <t>Gap length of alignments of reads with VC2010</t>
    <phoneticPr fontId="0"/>
  </si>
  <si>
    <t>Covered by raw PacBio reads?</t>
    <phoneticPr fontId="0"/>
  </si>
  <si>
    <t>TR units are identical ?</t>
    <phoneticPr fontId="0"/>
  </si>
  <si>
    <t>TR unit in VC2010</t>
    <phoneticPr fontId="0"/>
  </si>
  <si>
    <t>Length of the difference</t>
    <phoneticPr fontId="0"/>
  </si>
  <si>
    <t>Length of TR unit in VC2010</t>
    <phoneticPr fontId="0"/>
  </si>
  <si>
    <t>Length of TR unit in ce10</t>
    <phoneticPr fontId="0"/>
  </si>
  <si>
    <t>End of TR in VC2010</t>
    <phoneticPr fontId="0"/>
  </si>
  <si>
    <t>Start of TR in VC2010</t>
    <phoneticPr fontId="0"/>
  </si>
  <si>
    <t>End of TR in ce10</t>
    <phoneticPr fontId="0"/>
  </si>
  <si>
    <t>Start of TR in ce10</t>
    <phoneticPr fontId="0"/>
  </si>
  <si>
    <t>Chromosome</t>
    <phoneticPr fontId="0"/>
  </si>
  <si>
    <t>TR unit in N2 (ce10)</t>
  </si>
  <si>
    <t>Num. of TR units in N2 (ce10)</t>
  </si>
  <si>
    <t>Num. of TR units in VC2010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</si>
</sst>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"/>
    <numFmt numFmtId="165" formatCode="0_ 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28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1"/>
      <color theme="1"/>
      <name val="Liberation Sans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4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7" fillId="0" borderId="0">
      <alignment vertical="center"/>
    </xf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23">
    <xf numFmtId="0" fontId="0" fillId="0" borderId="0" xfId="0"/>
    <xf numFmtId="0" fontId="3" fillId="0" borderId="0" xfId="1" applyFont="1" applyFill="1">
      <alignment vertical="center"/>
    </xf>
    <xf numFmtId="0" fontId="3" fillId="0" borderId="0" xfId="1" applyFont="1" applyFill="1" applyAlignment="1">
      <alignment horizontal="right" vertical="center"/>
    </xf>
    <xf numFmtId="0" fontId="3" fillId="0" borderId="0" xfId="1" applyFont="1" applyFill="1" applyAlignment="1">
      <alignment vertical="center" wrapText="1"/>
    </xf>
    <xf numFmtId="164" fontId="3" fillId="0" borderId="0" xfId="1" applyNumberFormat="1" applyFont="1" applyFill="1" applyAlignment="1">
      <alignment vertical="center"/>
    </xf>
    <xf numFmtId="165" fontId="3" fillId="0" borderId="0" xfId="1" applyNumberFormat="1" applyFont="1" applyFill="1">
      <alignment vertical="center"/>
    </xf>
    <xf numFmtId="164" fontId="3" fillId="0" borderId="0" xfId="1" applyNumberFormat="1" applyFont="1" applyFill="1">
      <alignment vertical="center"/>
    </xf>
    <xf numFmtId="165" fontId="4" fillId="0" borderId="0" xfId="1" applyNumberFormat="1" applyFont="1" applyFill="1" applyAlignment="1">
      <alignment vertical="center" wrapText="1"/>
    </xf>
    <xf numFmtId="0" fontId="3" fillId="0" borderId="0" xfId="1" applyFont="1" applyFill="1" applyBorder="1">
      <alignment vertical="center"/>
    </xf>
    <xf numFmtId="0" fontId="3" fillId="0" borderId="0" xfId="1" applyFont="1" applyFill="1" applyBorder="1" applyAlignment="1">
      <alignment horizontal="right" vertical="center"/>
    </xf>
    <xf numFmtId="0" fontId="3" fillId="0" borderId="0" xfId="1" applyFont="1" applyAlignment="1">
      <alignment vertical="center" wrapText="1"/>
    </xf>
    <xf numFmtId="0" fontId="3" fillId="0" borderId="0" xfId="1" applyFont="1" applyFill="1" applyBorder="1" applyAlignment="1">
      <alignment vertical="center" wrapText="1"/>
    </xf>
    <xf numFmtId="164" fontId="3" fillId="0" borderId="0" xfId="1" applyNumberFormat="1" applyFont="1" applyFill="1" applyBorder="1" applyAlignment="1">
      <alignment vertical="center"/>
    </xf>
    <xf numFmtId="165" fontId="3" fillId="0" borderId="0" xfId="1" applyNumberFormat="1" applyFont="1">
      <alignment vertical="center"/>
    </xf>
    <xf numFmtId="165" fontId="3" fillId="0" borderId="0" xfId="1" applyNumberFormat="1" applyFont="1" applyFill="1" applyBorder="1">
      <alignment vertical="center"/>
    </xf>
    <xf numFmtId="0" fontId="3" fillId="0" borderId="0" xfId="1" applyFont="1">
      <alignment vertical="center"/>
    </xf>
    <xf numFmtId="164" fontId="3" fillId="0" borderId="0" xfId="1" applyNumberFormat="1" applyFont="1">
      <alignment vertical="center"/>
    </xf>
    <xf numFmtId="164" fontId="3" fillId="0" borderId="0" xfId="1" applyNumberFormat="1" applyFont="1" applyFill="1" applyBorder="1">
      <alignment vertical="center"/>
    </xf>
    <xf numFmtId="0" fontId="5" fillId="0" borderId="0" xfId="1" applyFont="1" applyFill="1">
      <alignment vertical="center"/>
    </xf>
    <xf numFmtId="0" fontId="6" fillId="0" borderId="0" xfId="1" applyFont="1" applyFill="1">
      <alignment vertical="center"/>
    </xf>
    <xf numFmtId="0" fontId="4" fillId="0" borderId="0" xfId="1" applyFont="1" applyFill="1" applyAlignment="1">
      <alignment vertical="center" wrapText="1"/>
    </xf>
    <xf numFmtId="0" fontId="4" fillId="0" borderId="0" xfId="1" applyFont="1" applyFill="1" applyAlignment="1">
      <alignment horizontal="right" vertical="center" wrapText="1"/>
    </xf>
    <xf numFmtId="164" fontId="4" fillId="0" borderId="0" xfId="1" applyNumberFormat="1" applyFont="1" applyFill="1" applyAlignment="1">
      <alignment vertical="center" wrapText="1"/>
    </xf>
  </cellXfs>
  <cellStyles count="14">
    <cellStyle name="Followed Hyperlink" xfId="13" builtinId="9" hidden="1"/>
    <cellStyle name="Hyperlink" xfId="12" builtinId="8" hidden="1"/>
    <cellStyle name="Normal" xfId="0" builtinId="0"/>
    <cellStyle name="桁区切り [0] 2" xfId="2"/>
    <cellStyle name="桁区切り [0] 2 2" xfId="3"/>
    <cellStyle name="桁区切り [0] 3" xfId="4"/>
    <cellStyle name="桁区切り 2" xfId="5"/>
    <cellStyle name="標準 2" xfId="6"/>
    <cellStyle name="標準 2 2" xfId="7"/>
    <cellStyle name="標準 2 3" xfId="1"/>
    <cellStyle name="標準 3" xfId="8"/>
    <cellStyle name="標準 3 2" xfId="9"/>
    <cellStyle name="標準 4" xfId="10"/>
    <cellStyle name="標準 5" xfId="1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2"/>
  <sheetViews>
    <sheetView tabSelected="1" topLeftCell="E1" zoomScale="130" zoomScaleNormal="130" zoomScalePageLayoutView="130" workbookViewId="0">
      <pane ySplit="1" topLeftCell="A2" activePane="bottomLeft" state="frozenSplit"/>
      <selection activeCell="M116" sqref="M116"/>
      <selection pane="bottomLeft" activeCell="E1" sqref="E1"/>
    </sheetView>
  </sheetViews>
  <sheetFormatPr baseColWidth="10" defaultColWidth="9.33203125" defaultRowHeight="13" x14ac:dyDescent="0"/>
  <cols>
    <col min="1" max="1" width="6" style="1" customWidth="1"/>
    <col min="2" max="2" width="13.1640625" style="6" customWidth="1"/>
    <col min="3" max="3" width="14.83203125" style="6" customWidth="1"/>
    <col min="4" max="4" width="15" style="6" customWidth="1"/>
    <col min="5" max="5" width="12.33203125" style="6" customWidth="1"/>
    <col min="6" max="7" width="7.1640625" style="1" customWidth="1"/>
    <col min="8" max="9" width="7.1640625" style="5" customWidth="1"/>
    <col min="10" max="10" width="7.1640625" style="4" customWidth="1"/>
    <col min="11" max="12" width="28.33203125" style="3" customWidth="1"/>
    <col min="13" max="13" width="7.6640625" style="1" customWidth="1"/>
    <col min="14" max="14" width="7.6640625" style="2" customWidth="1"/>
    <col min="15" max="15" width="9.33203125" style="2"/>
    <col min="16" max="16384" width="9.33203125" style="1"/>
  </cols>
  <sheetData>
    <row r="1" spans="1:15" s="20" customFormat="1" ht="72">
      <c r="A1" s="20" t="s">
        <v>199</v>
      </c>
      <c r="B1" s="22" t="s">
        <v>198</v>
      </c>
      <c r="C1" s="22" t="s">
        <v>197</v>
      </c>
      <c r="D1" s="22" t="s">
        <v>196</v>
      </c>
      <c r="E1" s="22" t="s">
        <v>195</v>
      </c>
      <c r="F1" s="20" t="s">
        <v>194</v>
      </c>
      <c r="G1" s="20" t="s">
        <v>193</v>
      </c>
      <c r="H1" s="7" t="s">
        <v>201</v>
      </c>
      <c r="I1" s="7" t="s">
        <v>202</v>
      </c>
      <c r="J1" s="22" t="s">
        <v>192</v>
      </c>
      <c r="K1" s="20" t="s">
        <v>200</v>
      </c>
      <c r="L1" s="20" t="s">
        <v>191</v>
      </c>
      <c r="M1" s="20" t="s">
        <v>190</v>
      </c>
      <c r="N1" s="21" t="s">
        <v>189</v>
      </c>
      <c r="O1" s="21" t="s">
        <v>188</v>
      </c>
    </row>
    <row r="2" spans="1:15">
      <c r="A2" s="1" t="s">
        <v>166</v>
      </c>
      <c r="B2" s="6">
        <v>1</v>
      </c>
      <c r="C2" s="6">
        <v>432</v>
      </c>
      <c r="D2" s="6">
        <v>1</v>
      </c>
      <c r="E2" s="6">
        <v>2265</v>
      </c>
      <c r="F2" s="1">
        <v>6</v>
      </c>
      <c r="G2" s="15">
        <v>6</v>
      </c>
      <c r="H2" s="5">
        <v>72</v>
      </c>
      <c r="I2" s="13">
        <v>378</v>
      </c>
      <c r="J2" s="4">
        <f t="shared" ref="J2:J33" si="0">G2*I2-F2*H2</f>
        <v>1836</v>
      </c>
      <c r="K2" s="3" t="s">
        <v>187</v>
      </c>
      <c r="L2" s="3" t="s">
        <v>187</v>
      </c>
      <c r="M2" s="1" t="b">
        <f t="shared" ref="M2:M33" si="1">EXACT(K2,L2)</f>
        <v>1</v>
      </c>
      <c r="N2" s="2" t="s">
        <v>5</v>
      </c>
      <c r="O2" s="2">
        <v>2</v>
      </c>
    </row>
    <row r="3" spans="1:15" ht="26">
      <c r="A3" s="1" t="s">
        <v>166</v>
      </c>
      <c r="B3" s="6">
        <v>669652</v>
      </c>
      <c r="C3" s="6">
        <v>670472</v>
      </c>
      <c r="D3" s="6">
        <v>671504</v>
      </c>
      <c r="E3" s="6">
        <v>680949</v>
      </c>
      <c r="F3" s="1">
        <v>32</v>
      </c>
      <c r="G3" s="15">
        <v>32</v>
      </c>
      <c r="H3" s="5">
        <v>25.3</v>
      </c>
      <c r="I3" s="13">
        <v>295</v>
      </c>
      <c r="J3" s="4">
        <f t="shared" si="0"/>
        <v>8630.4</v>
      </c>
      <c r="K3" s="3" t="s">
        <v>186</v>
      </c>
      <c r="L3" s="3" t="s">
        <v>185</v>
      </c>
      <c r="M3" s="1" t="b">
        <f t="shared" si="1"/>
        <v>1</v>
      </c>
      <c r="N3" s="2" t="s">
        <v>5</v>
      </c>
      <c r="O3" s="2">
        <v>24</v>
      </c>
    </row>
    <row r="4" spans="1:15" ht="26">
      <c r="A4" s="1" t="s">
        <v>166</v>
      </c>
      <c r="B4" s="6">
        <v>933482</v>
      </c>
      <c r="C4" s="6">
        <v>934917</v>
      </c>
      <c r="D4" s="6">
        <v>943053</v>
      </c>
      <c r="E4" s="6">
        <v>953359</v>
      </c>
      <c r="F4" s="1">
        <v>27</v>
      </c>
      <c r="G4" s="15">
        <v>27</v>
      </c>
      <c r="H4" s="5">
        <v>53.6</v>
      </c>
      <c r="I4" s="13">
        <v>383.6</v>
      </c>
      <c r="J4" s="4">
        <f t="shared" si="0"/>
        <v>8910</v>
      </c>
      <c r="K4" s="3" t="s">
        <v>184</v>
      </c>
      <c r="L4" s="3" t="s">
        <v>183</v>
      </c>
      <c r="M4" s="1" t="b">
        <f t="shared" si="1"/>
        <v>1</v>
      </c>
      <c r="N4" s="2" t="s">
        <v>5</v>
      </c>
      <c r="O4" s="2">
        <v>12</v>
      </c>
    </row>
    <row r="5" spans="1:15" ht="26">
      <c r="A5" s="1" t="s">
        <v>166</v>
      </c>
      <c r="B5" s="6">
        <v>1935239</v>
      </c>
      <c r="C5" s="6">
        <v>1938260</v>
      </c>
      <c r="D5" s="6">
        <v>1961556</v>
      </c>
      <c r="E5" s="6">
        <v>1968308</v>
      </c>
      <c r="F5" s="1">
        <v>35</v>
      </c>
      <c r="G5" s="15">
        <v>35</v>
      </c>
      <c r="H5" s="5">
        <v>86.5</v>
      </c>
      <c r="I5" s="13">
        <v>193.5</v>
      </c>
      <c r="J5" s="4">
        <f t="shared" si="0"/>
        <v>3745</v>
      </c>
      <c r="K5" s="3" t="s">
        <v>182</v>
      </c>
      <c r="L5" s="3" t="s">
        <v>181</v>
      </c>
      <c r="M5" s="1" t="b">
        <f t="shared" si="1"/>
        <v>1</v>
      </c>
      <c r="N5" s="2" t="s">
        <v>5</v>
      </c>
      <c r="O5" s="2">
        <v>0</v>
      </c>
    </row>
    <row r="6" spans="1:15">
      <c r="A6" s="1" t="s">
        <v>166</v>
      </c>
      <c r="B6" s="6">
        <v>2542917</v>
      </c>
      <c r="C6" s="6">
        <v>2544001</v>
      </c>
      <c r="D6" s="6">
        <v>2574456</v>
      </c>
      <c r="E6" s="6">
        <v>2585304</v>
      </c>
      <c r="F6" s="1">
        <v>19</v>
      </c>
      <c r="G6" s="15">
        <v>19</v>
      </c>
      <c r="H6" s="5">
        <v>57.1</v>
      </c>
      <c r="I6" s="13">
        <v>572.1</v>
      </c>
      <c r="J6" s="4">
        <f t="shared" si="0"/>
        <v>9785</v>
      </c>
      <c r="K6" s="3" t="s">
        <v>180</v>
      </c>
      <c r="L6" s="3" t="s">
        <v>180</v>
      </c>
      <c r="M6" s="1" t="b">
        <f t="shared" si="1"/>
        <v>1</v>
      </c>
      <c r="N6" s="2" t="s">
        <v>5</v>
      </c>
      <c r="O6" s="2">
        <v>48</v>
      </c>
    </row>
    <row r="7" spans="1:15" ht="26">
      <c r="A7" s="1" t="s">
        <v>166</v>
      </c>
      <c r="B7" s="6">
        <v>3171652</v>
      </c>
      <c r="C7" s="6">
        <v>3172430</v>
      </c>
      <c r="D7" s="6">
        <v>3213784</v>
      </c>
      <c r="E7" s="6">
        <v>3217734</v>
      </c>
      <c r="F7" s="1">
        <v>26</v>
      </c>
      <c r="G7" s="15">
        <v>26</v>
      </c>
      <c r="H7" s="5">
        <v>30</v>
      </c>
      <c r="I7" s="13">
        <v>152</v>
      </c>
      <c r="J7" s="4">
        <f t="shared" si="0"/>
        <v>3172</v>
      </c>
      <c r="K7" s="3" t="s">
        <v>179</v>
      </c>
      <c r="L7" s="3" t="s">
        <v>178</v>
      </c>
      <c r="M7" s="1" t="b">
        <f t="shared" si="1"/>
        <v>1</v>
      </c>
      <c r="N7" s="2" t="s">
        <v>5</v>
      </c>
      <c r="O7" s="2">
        <v>0</v>
      </c>
    </row>
    <row r="8" spans="1:15" ht="39">
      <c r="A8" s="1" t="s">
        <v>166</v>
      </c>
      <c r="B8" s="6">
        <v>3389969</v>
      </c>
      <c r="C8" s="6">
        <v>3393348</v>
      </c>
      <c r="D8" s="6">
        <v>3435419</v>
      </c>
      <c r="E8" s="6">
        <v>3440282</v>
      </c>
      <c r="F8" s="1">
        <v>45</v>
      </c>
      <c r="G8" s="15">
        <v>30</v>
      </c>
      <c r="H8" s="5">
        <v>75.099999999999994</v>
      </c>
      <c r="I8" s="13">
        <v>162.19999999999999</v>
      </c>
      <c r="J8" s="4">
        <f t="shared" si="0"/>
        <v>1486.5000000000005</v>
      </c>
      <c r="K8" s="3" t="s">
        <v>177</v>
      </c>
      <c r="L8" s="10" t="s">
        <v>176</v>
      </c>
      <c r="M8" s="18" t="b">
        <f t="shared" si="1"/>
        <v>0</v>
      </c>
      <c r="N8" s="2" t="s">
        <v>5</v>
      </c>
      <c r="O8" s="2">
        <v>0</v>
      </c>
    </row>
    <row r="9" spans="1:15" ht="26">
      <c r="A9" s="1" t="s">
        <v>166</v>
      </c>
      <c r="B9" s="6">
        <v>3664195</v>
      </c>
      <c r="C9" s="6">
        <v>3666140</v>
      </c>
      <c r="D9" s="6">
        <v>3711970</v>
      </c>
      <c r="E9" s="6">
        <v>3716636</v>
      </c>
      <c r="F9" s="1">
        <v>26</v>
      </c>
      <c r="G9" s="15">
        <v>26</v>
      </c>
      <c r="H9" s="5">
        <v>74.900000000000006</v>
      </c>
      <c r="I9" s="13">
        <v>179.7</v>
      </c>
      <c r="J9" s="4">
        <f t="shared" si="0"/>
        <v>2724.7999999999997</v>
      </c>
      <c r="K9" s="3" t="s">
        <v>175</v>
      </c>
      <c r="L9" s="3" t="s">
        <v>174</v>
      </c>
      <c r="M9" s="1" t="b">
        <f t="shared" si="1"/>
        <v>1</v>
      </c>
      <c r="N9" s="2" t="s">
        <v>5</v>
      </c>
      <c r="O9" s="2">
        <v>5</v>
      </c>
    </row>
    <row r="10" spans="1:15" ht="26">
      <c r="A10" s="1" t="s">
        <v>166</v>
      </c>
      <c r="B10" s="6">
        <v>7868920</v>
      </c>
      <c r="C10" s="6">
        <v>7869502</v>
      </c>
      <c r="D10" s="6">
        <v>8015055</v>
      </c>
      <c r="E10" s="6">
        <v>8017034</v>
      </c>
      <c r="F10" s="1">
        <v>40</v>
      </c>
      <c r="G10" s="15">
        <v>40</v>
      </c>
      <c r="H10" s="5">
        <v>14.6</v>
      </c>
      <c r="I10" s="13">
        <v>49.6</v>
      </c>
      <c r="J10" s="4">
        <f t="shared" si="0"/>
        <v>1400</v>
      </c>
      <c r="K10" s="3" t="s">
        <v>133</v>
      </c>
      <c r="L10" s="3" t="s">
        <v>133</v>
      </c>
      <c r="M10" s="1" t="b">
        <f t="shared" si="1"/>
        <v>1</v>
      </c>
      <c r="N10" s="2" t="s">
        <v>5</v>
      </c>
      <c r="O10" s="2">
        <v>0</v>
      </c>
    </row>
    <row r="11" spans="1:15" ht="52">
      <c r="A11" s="1" t="s">
        <v>166</v>
      </c>
      <c r="B11" s="6">
        <v>10204096</v>
      </c>
      <c r="C11" s="6">
        <v>10219216</v>
      </c>
      <c r="D11" s="6">
        <v>10374806</v>
      </c>
      <c r="E11" s="6">
        <v>10387363</v>
      </c>
      <c r="F11" s="1">
        <v>68</v>
      </c>
      <c r="G11" s="15">
        <v>68</v>
      </c>
      <c r="H11" s="5">
        <v>224.8</v>
      </c>
      <c r="I11" s="13">
        <v>185.8</v>
      </c>
      <c r="J11" s="4">
        <f t="shared" si="0"/>
        <v>-2652</v>
      </c>
      <c r="K11" s="3" t="s">
        <v>173</v>
      </c>
      <c r="L11" s="3" t="s">
        <v>172</v>
      </c>
      <c r="M11" s="1" t="b">
        <f t="shared" si="1"/>
        <v>1</v>
      </c>
      <c r="N11" s="2" t="s">
        <v>1</v>
      </c>
      <c r="O11" s="2">
        <v>57</v>
      </c>
    </row>
    <row r="12" spans="1:15" ht="65">
      <c r="A12" s="1" t="s">
        <v>166</v>
      </c>
      <c r="B12" s="6">
        <v>10945928</v>
      </c>
      <c r="C12" s="6">
        <v>10953015</v>
      </c>
      <c r="D12" s="6">
        <v>11137317</v>
      </c>
      <c r="E12" s="6">
        <v>11159613</v>
      </c>
      <c r="F12" s="1">
        <v>85</v>
      </c>
      <c r="G12" s="15">
        <v>85</v>
      </c>
      <c r="H12" s="5">
        <v>81.3</v>
      </c>
      <c r="I12" s="13">
        <v>261.3</v>
      </c>
      <c r="J12" s="4">
        <f t="shared" si="0"/>
        <v>15300</v>
      </c>
      <c r="K12" s="3" t="s">
        <v>171</v>
      </c>
      <c r="L12" s="3" t="s">
        <v>170</v>
      </c>
      <c r="M12" s="1" t="b">
        <f t="shared" si="1"/>
        <v>1</v>
      </c>
      <c r="N12" s="2" t="s">
        <v>1</v>
      </c>
      <c r="O12" s="2">
        <v>684</v>
      </c>
    </row>
    <row r="13" spans="1:15">
      <c r="A13" s="1" t="s">
        <v>166</v>
      </c>
      <c r="B13" s="6">
        <v>11384362</v>
      </c>
      <c r="C13" s="6">
        <v>11386359</v>
      </c>
      <c r="D13" s="6">
        <v>11592267</v>
      </c>
      <c r="E13" s="6">
        <v>11597904</v>
      </c>
      <c r="F13" s="1">
        <v>20</v>
      </c>
      <c r="G13" s="15">
        <v>20</v>
      </c>
      <c r="H13" s="5">
        <v>99.9</v>
      </c>
      <c r="I13" s="13">
        <v>282</v>
      </c>
      <c r="J13" s="4">
        <f t="shared" si="0"/>
        <v>3642</v>
      </c>
      <c r="K13" s="3" t="s">
        <v>169</v>
      </c>
      <c r="L13" s="3" t="s">
        <v>169</v>
      </c>
      <c r="M13" s="1" t="b">
        <f t="shared" si="1"/>
        <v>1</v>
      </c>
      <c r="N13" s="2" t="s">
        <v>5</v>
      </c>
      <c r="O13" s="2">
        <v>0</v>
      </c>
    </row>
    <row r="14" spans="1:15">
      <c r="A14" s="1" t="s">
        <v>166</v>
      </c>
      <c r="B14" s="6">
        <v>12093560</v>
      </c>
      <c r="C14" s="6">
        <v>12094308</v>
      </c>
      <c r="D14" s="6">
        <v>12310644</v>
      </c>
      <c r="E14" s="6">
        <v>12315099</v>
      </c>
      <c r="F14" s="1">
        <v>11</v>
      </c>
      <c r="G14" s="15">
        <v>11</v>
      </c>
      <c r="H14" s="5">
        <v>67.7</v>
      </c>
      <c r="I14" s="13">
        <v>401.7</v>
      </c>
      <c r="J14" s="4">
        <f t="shared" si="0"/>
        <v>3674</v>
      </c>
      <c r="K14" s="3" t="s">
        <v>168</v>
      </c>
      <c r="L14" s="3" t="s">
        <v>168</v>
      </c>
      <c r="M14" s="1" t="b">
        <f t="shared" si="1"/>
        <v>1</v>
      </c>
      <c r="N14" s="2" t="s">
        <v>5</v>
      </c>
      <c r="O14" s="2">
        <v>0</v>
      </c>
    </row>
    <row r="15" spans="1:15" ht="26">
      <c r="A15" s="1" t="s">
        <v>166</v>
      </c>
      <c r="B15" s="6">
        <v>13231012</v>
      </c>
      <c r="C15" s="6">
        <v>13231669</v>
      </c>
      <c r="D15" s="6">
        <v>13456758</v>
      </c>
      <c r="E15" s="6">
        <v>13461911</v>
      </c>
      <c r="F15" s="1">
        <v>40</v>
      </c>
      <c r="G15" s="15">
        <v>40</v>
      </c>
      <c r="H15" s="5">
        <v>16.2</v>
      </c>
      <c r="I15" s="13">
        <v>128.19999999999999</v>
      </c>
      <c r="J15" s="4">
        <f t="shared" si="0"/>
        <v>4480</v>
      </c>
      <c r="K15" s="3" t="s">
        <v>167</v>
      </c>
      <c r="L15" s="3" t="s">
        <v>167</v>
      </c>
      <c r="M15" s="1" t="b">
        <f t="shared" si="1"/>
        <v>1</v>
      </c>
      <c r="N15" s="2" t="s">
        <v>5</v>
      </c>
      <c r="O15" s="2">
        <v>0</v>
      </c>
    </row>
    <row r="16" spans="1:15" ht="26">
      <c r="A16" s="1" t="s">
        <v>166</v>
      </c>
      <c r="B16" s="6">
        <v>14452244</v>
      </c>
      <c r="C16" s="6">
        <v>14454647</v>
      </c>
      <c r="D16" s="6">
        <v>14697045</v>
      </c>
      <c r="E16" s="6">
        <v>14704558</v>
      </c>
      <c r="F16" s="1">
        <v>35</v>
      </c>
      <c r="G16" s="15">
        <v>35</v>
      </c>
      <c r="H16" s="5">
        <v>68.8</v>
      </c>
      <c r="I16" s="13">
        <v>214.8</v>
      </c>
      <c r="J16" s="4">
        <f t="shared" si="0"/>
        <v>5110</v>
      </c>
      <c r="K16" s="3" t="s">
        <v>165</v>
      </c>
      <c r="L16" s="3" t="s">
        <v>164</v>
      </c>
      <c r="M16" s="1" t="b">
        <f t="shared" si="1"/>
        <v>1</v>
      </c>
      <c r="N16" s="2" t="s">
        <v>5</v>
      </c>
      <c r="O16" s="2">
        <v>0</v>
      </c>
    </row>
    <row r="17" spans="1:15" ht="117">
      <c r="A17" s="1" t="s">
        <v>146</v>
      </c>
      <c r="B17" s="6">
        <v>500818</v>
      </c>
      <c r="C17" s="6">
        <v>502720</v>
      </c>
      <c r="D17" s="6">
        <v>503707</v>
      </c>
      <c r="E17" s="6">
        <v>507142</v>
      </c>
      <c r="F17" s="1">
        <v>191</v>
      </c>
      <c r="G17" s="1">
        <v>191</v>
      </c>
      <c r="H17" s="5">
        <v>9.9</v>
      </c>
      <c r="I17" s="5">
        <v>17.899999999999999</v>
      </c>
      <c r="J17" s="4">
        <f t="shared" si="0"/>
        <v>1527.9999999999995</v>
      </c>
      <c r="K17" s="3" t="s">
        <v>163</v>
      </c>
      <c r="L17" s="3" t="s">
        <v>162</v>
      </c>
      <c r="M17" s="1" t="b">
        <f t="shared" si="1"/>
        <v>1</v>
      </c>
      <c r="N17" s="2" t="s">
        <v>5</v>
      </c>
      <c r="O17" s="2">
        <v>0</v>
      </c>
    </row>
    <row r="18" spans="1:15" ht="39">
      <c r="A18" s="1" t="s">
        <v>146</v>
      </c>
      <c r="B18" s="6">
        <v>1970456</v>
      </c>
      <c r="C18" s="6">
        <v>1970824</v>
      </c>
      <c r="D18" s="6">
        <v>1992816</v>
      </c>
      <c r="E18" s="6">
        <v>1994300</v>
      </c>
      <c r="F18" s="1">
        <v>62</v>
      </c>
      <c r="G18" s="1">
        <v>62</v>
      </c>
      <c r="H18" s="5">
        <v>6</v>
      </c>
      <c r="I18" s="5">
        <v>24</v>
      </c>
      <c r="J18" s="4">
        <f t="shared" si="0"/>
        <v>1116</v>
      </c>
      <c r="K18" s="3" t="s">
        <v>161</v>
      </c>
      <c r="L18" s="3" t="s">
        <v>160</v>
      </c>
      <c r="M18" s="1" t="b">
        <f t="shared" si="1"/>
        <v>1</v>
      </c>
      <c r="N18" s="2" t="s">
        <v>5</v>
      </c>
      <c r="O18" s="2">
        <v>0</v>
      </c>
    </row>
    <row r="19" spans="1:15" ht="26">
      <c r="A19" s="1" t="s">
        <v>146</v>
      </c>
      <c r="B19" s="6">
        <v>2570141</v>
      </c>
      <c r="C19" s="6">
        <v>2571133</v>
      </c>
      <c r="D19" s="6">
        <v>2588225</v>
      </c>
      <c r="E19" s="6">
        <v>2596808</v>
      </c>
      <c r="F19" s="1">
        <v>24</v>
      </c>
      <c r="G19" s="1">
        <v>23</v>
      </c>
      <c r="H19" s="5">
        <v>44.3</v>
      </c>
      <c r="I19" s="5">
        <v>384.3</v>
      </c>
      <c r="J19" s="4">
        <f t="shared" si="0"/>
        <v>7775.7</v>
      </c>
      <c r="K19" s="3" t="s">
        <v>159</v>
      </c>
      <c r="L19" s="3" t="s">
        <v>158</v>
      </c>
      <c r="M19" s="1" t="b">
        <f t="shared" si="1"/>
        <v>1</v>
      </c>
      <c r="N19" s="2" t="s">
        <v>5</v>
      </c>
      <c r="O19" s="2">
        <v>0</v>
      </c>
    </row>
    <row r="20" spans="1:15" ht="104">
      <c r="A20" s="1" t="s">
        <v>146</v>
      </c>
      <c r="B20" s="6">
        <v>3159514</v>
      </c>
      <c r="C20" s="6">
        <v>3168550</v>
      </c>
      <c r="D20" s="6">
        <v>3189713</v>
      </c>
      <c r="E20" s="6">
        <v>3209379</v>
      </c>
      <c r="F20" s="1">
        <v>162</v>
      </c>
      <c r="G20" s="1">
        <v>161</v>
      </c>
      <c r="H20" s="5">
        <v>54.8</v>
      </c>
      <c r="I20" s="5">
        <v>120.8</v>
      </c>
      <c r="J20" s="4">
        <f t="shared" si="0"/>
        <v>10571.199999999999</v>
      </c>
      <c r="K20" s="3" t="s">
        <v>157</v>
      </c>
      <c r="L20" s="3" t="s">
        <v>156</v>
      </c>
      <c r="M20" s="1" t="b">
        <f t="shared" si="1"/>
        <v>1</v>
      </c>
      <c r="N20" s="2" t="s">
        <v>5</v>
      </c>
      <c r="O20" s="2">
        <v>156</v>
      </c>
    </row>
    <row r="21" spans="1:15">
      <c r="A21" s="1" t="s">
        <v>146</v>
      </c>
      <c r="B21" s="6">
        <v>3464829</v>
      </c>
      <c r="C21" s="6">
        <v>3469730</v>
      </c>
      <c r="D21" s="6">
        <v>3505654</v>
      </c>
      <c r="E21" s="6">
        <v>3514461</v>
      </c>
      <c r="F21" s="1">
        <v>9</v>
      </c>
      <c r="G21" s="1">
        <v>9</v>
      </c>
      <c r="H21" s="5">
        <v>545.70000000000005</v>
      </c>
      <c r="I21" s="5">
        <v>979.7</v>
      </c>
      <c r="J21" s="4">
        <f t="shared" si="0"/>
        <v>3906.0000000000009</v>
      </c>
      <c r="K21" s="3" t="s">
        <v>155</v>
      </c>
      <c r="L21" s="3" t="s">
        <v>155</v>
      </c>
      <c r="M21" s="1" t="b">
        <f t="shared" si="1"/>
        <v>1</v>
      </c>
      <c r="N21" s="2" t="s">
        <v>5</v>
      </c>
      <c r="O21" s="2">
        <v>0</v>
      </c>
    </row>
    <row r="22" spans="1:15" ht="52">
      <c r="A22" s="1" t="s">
        <v>146</v>
      </c>
      <c r="B22" s="6">
        <v>5073418</v>
      </c>
      <c r="C22" s="6">
        <v>5077414</v>
      </c>
      <c r="D22" s="6">
        <v>5140544</v>
      </c>
      <c r="E22" s="6">
        <v>5141021</v>
      </c>
      <c r="F22" s="1">
        <v>76</v>
      </c>
      <c r="G22" s="1">
        <v>76</v>
      </c>
      <c r="H22" s="5">
        <v>51.6</v>
      </c>
      <c r="I22" s="5">
        <v>6.2</v>
      </c>
      <c r="J22" s="4">
        <f t="shared" si="0"/>
        <v>-3450.4</v>
      </c>
      <c r="K22" s="3" t="s">
        <v>154</v>
      </c>
      <c r="L22" s="3" t="s">
        <v>154</v>
      </c>
      <c r="M22" s="1" t="b">
        <f t="shared" si="1"/>
        <v>1</v>
      </c>
      <c r="N22" s="2" t="s">
        <v>1</v>
      </c>
      <c r="O22" s="2">
        <v>27</v>
      </c>
    </row>
    <row r="23" spans="1:15" ht="26">
      <c r="A23" s="1" t="s">
        <v>146</v>
      </c>
      <c r="B23" s="6">
        <v>5097188</v>
      </c>
      <c r="C23" s="6">
        <v>5097902</v>
      </c>
      <c r="D23" s="6">
        <v>5166220</v>
      </c>
      <c r="E23" s="6">
        <v>5171027</v>
      </c>
      <c r="F23" s="1">
        <v>26</v>
      </c>
      <c r="G23" s="1">
        <v>26</v>
      </c>
      <c r="H23" s="5">
        <v>27.5</v>
      </c>
      <c r="I23" s="5">
        <v>185.5</v>
      </c>
      <c r="J23" s="4">
        <f t="shared" si="0"/>
        <v>4108</v>
      </c>
      <c r="K23" s="3" t="s">
        <v>153</v>
      </c>
      <c r="L23" s="3" t="s">
        <v>152</v>
      </c>
      <c r="M23" s="1" t="b">
        <f t="shared" si="1"/>
        <v>1</v>
      </c>
      <c r="N23" s="2" t="s">
        <v>5</v>
      </c>
      <c r="O23" s="2">
        <v>9</v>
      </c>
    </row>
    <row r="24" spans="1:15" ht="26">
      <c r="A24" s="1" t="s">
        <v>146</v>
      </c>
      <c r="B24" s="6">
        <v>9404774</v>
      </c>
      <c r="C24" s="6">
        <v>9405355</v>
      </c>
      <c r="D24" s="6">
        <v>9530986</v>
      </c>
      <c r="E24" s="6">
        <v>9537399</v>
      </c>
      <c r="F24" s="1">
        <v>25</v>
      </c>
      <c r="G24" s="1">
        <v>25</v>
      </c>
      <c r="H24" s="5">
        <v>23.4</v>
      </c>
      <c r="I24" s="5">
        <f>128.7*2</f>
        <v>257.39999999999998</v>
      </c>
      <c r="J24" s="4">
        <f t="shared" si="0"/>
        <v>5849.9999999999991</v>
      </c>
      <c r="K24" s="3" t="s">
        <v>151</v>
      </c>
      <c r="L24" s="3" t="s">
        <v>151</v>
      </c>
      <c r="M24" s="19" t="b">
        <f t="shared" si="1"/>
        <v>1</v>
      </c>
      <c r="N24" s="2" t="s">
        <v>5</v>
      </c>
      <c r="O24" s="2">
        <v>23</v>
      </c>
    </row>
    <row r="25" spans="1:15" ht="39">
      <c r="A25" s="1" t="s">
        <v>146</v>
      </c>
      <c r="B25" s="6">
        <v>9807879</v>
      </c>
      <c r="C25" s="6">
        <v>9825316</v>
      </c>
      <c r="D25" s="6">
        <v>9939408</v>
      </c>
      <c r="E25" s="6">
        <v>9944318</v>
      </c>
      <c r="F25" s="1">
        <v>59</v>
      </c>
      <c r="G25" s="1">
        <v>59</v>
      </c>
      <c r="H25" s="5">
        <v>294.8</v>
      </c>
      <c r="I25" s="5">
        <v>83.8</v>
      </c>
      <c r="J25" s="4">
        <f t="shared" si="0"/>
        <v>-12449</v>
      </c>
      <c r="K25" s="3" t="s">
        <v>150</v>
      </c>
      <c r="L25" s="3" t="s">
        <v>149</v>
      </c>
      <c r="M25" s="1" t="b">
        <f t="shared" si="1"/>
        <v>1</v>
      </c>
      <c r="N25" s="2" t="s">
        <v>5</v>
      </c>
      <c r="O25" s="2">
        <v>3</v>
      </c>
    </row>
    <row r="26" spans="1:15" ht="39">
      <c r="A26" s="1" t="s">
        <v>146</v>
      </c>
      <c r="B26" s="6">
        <v>13598616</v>
      </c>
      <c r="C26" s="6">
        <v>13599844</v>
      </c>
      <c r="D26" s="6">
        <v>13755424</v>
      </c>
      <c r="E26" s="6">
        <v>13762969</v>
      </c>
      <c r="F26" s="1">
        <v>45</v>
      </c>
      <c r="G26" s="1">
        <v>45</v>
      </c>
      <c r="H26" s="5">
        <v>27.3</v>
      </c>
      <c r="I26" s="5">
        <v>167.3</v>
      </c>
      <c r="J26" s="4">
        <f t="shared" si="0"/>
        <v>6300.0000000000009</v>
      </c>
      <c r="K26" s="3" t="s">
        <v>148</v>
      </c>
      <c r="L26" s="3" t="s">
        <v>147</v>
      </c>
      <c r="M26" s="1" t="b">
        <f t="shared" si="1"/>
        <v>1</v>
      </c>
      <c r="N26" s="2" t="s">
        <v>5</v>
      </c>
      <c r="O26" s="2">
        <v>9</v>
      </c>
    </row>
    <row r="27" spans="1:15" ht="273">
      <c r="A27" s="1" t="s">
        <v>146</v>
      </c>
      <c r="B27" s="6">
        <v>13940082</v>
      </c>
      <c r="C27" s="6">
        <v>13941403</v>
      </c>
      <c r="D27" s="6">
        <v>14112346</v>
      </c>
      <c r="E27" s="6">
        <v>14115907</v>
      </c>
      <c r="F27" s="1">
        <v>448</v>
      </c>
      <c r="G27" s="1">
        <v>448</v>
      </c>
      <c r="H27" s="5">
        <v>2.9</v>
      </c>
      <c r="I27" s="5">
        <v>7.9</v>
      </c>
      <c r="J27" s="4">
        <f t="shared" si="0"/>
        <v>2240</v>
      </c>
      <c r="K27" s="3" t="s">
        <v>145</v>
      </c>
      <c r="L27" s="3" t="s">
        <v>144</v>
      </c>
      <c r="M27" s="1" t="b">
        <f t="shared" si="1"/>
        <v>1</v>
      </c>
      <c r="N27" s="2" t="s">
        <v>5</v>
      </c>
      <c r="O27" s="2">
        <v>0</v>
      </c>
    </row>
    <row r="28" spans="1:15" ht="182">
      <c r="A28" s="1" t="s">
        <v>122</v>
      </c>
      <c r="B28" s="6">
        <v>321783</v>
      </c>
      <c r="C28" s="6">
        <v>332878</v>
      </c>
      <c r="D28" s="6">
        <v>327503</v>
      </c>
      <c r="E28" s="6">
        <v>343338</v>
      </c>
      <c r="F28" s="1">
        <v>305</v>
      </c>
      <c r="G28" s="1">
        <v>305</v>
      </c>
      <c r="H28" s="5">
        <v>36.200000000000003</v>
      </c>
      <c r="I28" s="5">
        <v>51.7</v>
      </c>
      <c r="J28" s="4">
        <f t="shared" si="0"/>
        <v>4727.5</v>
      </c>
      <c r="K28" s="3" t="s">
        <v>143</v>
      </c>
      <c r="L28" s="3" t="s">
        <v>142</v>
      </c>
      <c r="M28" s="1" t="b">
        <f t="shared" si="1"/>
        <v>1</v>
      </c>
      <c r="N28" s="2" t="s">
        <v>5</v>
      </c>
      <c r="O28" s="2">
        <v>2</v>
      </c>
    </row>
    <row r="29" spans="1:15" ht="26">
      <c r="A29" s="1" t="s">
        <v>122</v>
      </c>
      <c r="B29" s="6">
        <v>931239</v>
      </c>
      <c r="C29" s="6">
        <v>931708</v>
      </c>
      <c r="D29" s="6">
        <v>958146</v>
      </c>
      <c r="E29" s="6">
        <v>973706</v>
      </c>
      <c r="F29" s="1">
        <v>27</v>
      </c>
      <c r="G29" s="1">
        <v>27</v>
      </c>
      <c r="H29" s="5">
        <v>17.3</v>
      </c>
      <c r="I29" s="5">
        <v>575.29999999999995</v>
      </c>
      <c r="J29" s="4">
        <f t="shared" si="0"/>
        <v>15065.999999999998</v>
      </c>
      <c r="K29" s="3" t="s">
        <v>141</v>
      </c>
      <c r="L29" s="3" t="s">
        <v>140</v>
      </c>
      <c r="M29" s="1" t="b">
        <f t="shared" si="1"/>
        <v>1</v>
      </c>
      <c r="N29" s="2" t="s">
        <v>1</v>
      </c>
      <c r="O29" s="2">
        <v>104</v>
      </c>
    </row>
    <row r="30" spans="1:15" ht="104">
      <c r="A30" s="1" t="s">
        <v>122</v>
      </c>
      <c r="B30" s="6">
        <v>1362771</v>
      </c>
      <c r="C30" s="6">
        <v>1370127</v>
      </c>
      <c r="D30" s="6">
        <v>1442278</v>
      </c>
      <c r="E30" s="6">
        <v>1450930</v>
      </c>
      <c r="F30" s="1">
        <v>162</v>
      </c>
      <c r="G30" s="1">
        <v>162</v>
      </c>
      <c r="H30" s="5">
        <v>45.4</v>
      </c>
      <c r="I30" s="5">
        <v>53.4</v>
      </c>
      <c r="J30" s="4">
        <f t="shared" si="0"/>
        <v>1295.9999999999991</v>
      </c>
      <c r="K30" s="3" t="s">
        <v>139</v>
      </c>
      <c r="L30" s="3" t="s">
        <v>138</v>
      </c>
      <c r="M30" s="1" t="b">
        <f t="shared" si="1"/>
        <v>1</v>
      </c>
      <c r="N30" s="2" t="s">
        <v>5</v>
      </c>
      <c r="O30" s="2">
        <v>0</v>
      </c>
    </row>
    <row r="31" spans="1:15" ht="26">
      <c r="A31" s="1" t="s">
        <v>122</v>
      </c>
      <c r="B31" s="6">
        <v>2497017</v>
      </c>
      <c r="C31" s="6">
        <v>2501725</v>
      </c>
      <c r="D31" s="6">
        <v>2604613</v>
      </c>
      <c r="E31" s="6">
        <v>2620886</v>
      </c>
      <c r="F31" s="1">
        <v>25</v>
      </c>
      <c r="G31" s="1">
        <v>25</v>
      </c>
      <c r="H31" s="5">
        <v>188.2</v>
      </c>
      <c r="I31" s="5">
        <v>654.20000000000005</v>
      </c>
      <c r="J31" s="4">
        <f t="shared" si="0"/>
        <v>11650.000000000002</v>
      </c>
      <c r="K31" s="3" t="s">
        <v>137</v>
      </c>
      <c r="L31" s="3" t="s">
        <v>136</v>
      </c>
      <c r="M31" s="1" t="b">
        <f t="shared" si="1"/>
        <v>1</v>
      </c>
      <c r="N31" s="2" t="s">
        <v>1</v>
      </c>
      <c r="O31" s="2">
        <v>65</v>
      </c>
    </row>
    <row r="32" spans="1:15" ht="26">
      <c r="A32" s="1" t="s">
        <v>122</v>
      </c>
      <c r="B32" s="6">
        <v>3334329</v>
      </c>
      <c r="C32" s="6">
        <v>3337085</v>
      </c>
      <c r="D32" s="6">
        <v>3456372</v>
      </c>
      <c r="E32" s="6">
        <v>3470381</v>
      </c>
      <c r="F32" s="1">
        <v>25</v>
      </c>
      <c r="G32" s="1">
        <v>25</v>
      </c>
      <c r="H32" s="5">
        <v>110.3</v>
      </c>
      <c r="I32" s="5">
        <v>560.29999999999995</v>
      </c>
      <c r="J32" s="4">
        <f t="shared" si="0"/>
        <v>11249.999999999998</v>
      </c>
      <c r="K32" s="3" t="s">
        <v>135</v>
      </c>
      <c r="L32" s="3" t="s">
        <v>135</v>
      </c>
      <c r="M32" s="1" t="b">
        <f t="shared" si="1"/>
        <v>1</v>
      </c>
      <c r="N32" s="2" t="s">
        <v>5</v>
      </c>
      <c r="O32" s="2">
        <v>50</v>
      </c>
    </row>
    <row r="33" spans="1:15" ht="26">
      <c r="A33" s="1" t="s">
        <v>122</v>
      </c>
      <c r="B33" s="6">
        <v>3897076</v>
      </c>
      <c r="C33" s="6">
        <v>3897692</v>
      </c>
      <c r="D33" s="6">
        <v>4031388</v>
      </c>
      <c r="E33" s="6">
        <v>4033004</v>
      </c>
      <c r="F33" s="1">
        <v>40</v>
      </c>
      <c r="G33" s="1">
        <v>40</v>
      </c>
      <c r="H33" s="5">
        <v>15.4</v>
      </c>
      <c r="I33" s="5">
        <v>40.4</v>
      </c>
      <c r="J33" s="4">
        <f t="shared" si="0"/>
        <v>1000</v>
      </c>
      <c r="K33" s="3" t="s">
        <v>134</v>
      </c>
      <c r="L33" s="3" t="s">
        <v>133</v>
      </c>
      <c r="M33" s="1" t="b">
        <f t="shared" si="1"/>
        <v>1</v>
      </c>
      <c r="N33" s="2" t="s">
        <v>5</v>
      </c>
      <c r="O33" s="2">
        <v>0</v>
      </c>
    </row>
    <row r="34" spans="1:15" ht="26">
      <c r="A34" s="1" t="s">
        <v>122</v>
      </c>
      <c r="B34" s="6">
        <v>5353128</v>
      </c>
      <c r="C34" s="6">
        <v>5357400</v>
      </c>
      <c r="D34" s="6">
        <v>5494311</v>
      </c>
      <c r="E34" s="6">
        <v>5534875</v>
      </c>
      <c r="F34" s="1">
        <v>26</v>
      </c>
      <c r="G34" s="1">
        <v>26</v>
      </c>
      <c r="H34" s="5">
        <v>164.3</v>
      </c>
      <c r="I34" s="5">
        <v>1563.8</v>
      </c>
      <c r="J34" s="4">
        <f t="shared" ref="J34:J65" si="2">G34*I34-F34*H34</f>
        <v>36386.999999999993</v>
      </c>
      <c r="K34" s="3" t="s">
        <v>132</v>
      </c>
      <c r="L34" s="3" t="s">
        <v>131</v>
      </c>
      <c r="M34" s="1" t="b">
        <f t="shared" ref="M34:M65" si="3">EXACT(K34,L34)</f>
        <v>1</v>
      </c>
      <c r="N34" s="2" t="s">
        <v>72</v>
      </c>
      <c r="O34" s="2" t="s">
        <v>71</v>
      </c>
    </row>
    <row r="35" spans="1:15" ht="78">
      <c r="A35" s="1" t="s">
        <v>122</v>
      </c>
      <c r="B35" s="6">
        <v>6566933</v>
      </c>
      <c r="C35" s="6">
        <v>6573234</v>
      </c>
      <c r="D35" s="6">
        <v>6746894</v>
      </c>
      <c r="E35" s="6">
        <v>6755239</v>
      </c>
      <c r="F35" s="1">
        <v>123</v>
      </c>
      <c r="G35" s="1">
        <v>122</v>
      </c>
      <c r="H35" s="5">
        <v>52.7</v>
      </c>
      <c r="I35" s="5">
        <v>70.7</v>
      </c>
      <c r="J35" s="4">
        <f t="shared" si="2"/>
        <v>2143.2999999999993</v>
      </c>
      <c r="K35" s="3" t="s">
        <v>130</v>
      </c>
      <c r="L35" s="3" t="s">
        <v>129</v>
      </c>
      <c r="M35" s="1" t="b">
        <f t="shared" si="3"/>
        <v>1</v>
      </c>
      <c r="N35" s="2" t="s">
        <v>5</v>
      </c>
      <c r="O35" s="2">
        <v>11</v>
      </c>
    </row>
    <row r="36" spans="1:15" ht="65">
      <c r="A36" s="1" t="s">
        <v>122</v>
      </c>
      <c r="B36" s="6">
        <v>8862192</v>
      </c>
      <c r="C36" s="6">
        <v>8863883</v>
      </c>
      <c r="D36" s="6">
        <v>9125488</v>
      </c>
      <c r="E36" s="6">
        <v>9139755</v>
      </c>
      <c r="F36" s="1">
        <v>96</v>
      </c>
      <c r="G36" s="1">
        <v>96</v>
      </c>
      <c r="H36" s="5">
        <v>17.100000000000001</v>
      </c>
      <c r="I36" s="5">
        <v>144.1</v>
      </c>
      <c r="J36" s="4">
        <f t="shared" si="2"/>
        <v>12191.999999999998</v>
      </c>
      <c r="K36" s="3" t="s">
        <v>128</v>
      </c>
      <c r="L36" s="3" t="s">
        <v>127</v>
      </c>
      <c r="M36" s="1" t="b">
        <f t="shared" si="3"/>
        <v>1</v>
      </c>
      <c r="N36" s="2" t="s">
        <v>5</v>
      </c>
      <c r="O36" s="2">
        <v>2</v>
      </c>
    </row>
    <row r="37" spans="1:15" ht="104">
      <c r="A37" s="1" t="s">
        <v>122</v>
      </c>
      <c r="B37" s="6">
        <v>10226030</v>
      </c>
      <c r="C37" s="6">
        <v>10227778</v>
      </c>
      <c r="D37" s="6">
        <v>10519572</v>
      </c>
      <c r="E37" s="6">
        <v>10525401</v>
      </c>
      <c r="F37" s="1">
        <v>164</v>
      </c>
      <c r="G37" s="1">
        <v>164</v>
      </c>
      <c r="H37" s="5">
        <v>10.7</v>
      </c>
      <c r="I37" s="5">
        <v>35.700000000000003</v>
      </c>
      <c r="J37" s="4">
        <f t="shared" si="2"/>
        <v>4100</v>
      </c>
      <c r="K37" s="3" t="s">
        <v>126</v>
      </c>
      <c r="L37" s="3" t="s">
        <v>125</v>
      </c>
      <c r="M37" s="1" t="b">
        <f t="shared" si="3"/>
        <v>1</v>
      </c>
      <c r="N37" s="2" t="s">
        <v>5</v>
      </c>
      <c r="O37" s="2">
        <v>2</v>
      </c>
    </row>
    <row r="38" spans="1:15" ht="26">
      <c r="A38" s="1" t="s">
        <v>122</v>
      </c>
      <c r="B38" s="6">
        <v>11428981</v>
      </c>
      <c r="C38" s="6">
        <v>11436772</v>
      </c>
      <c r="D38" s="6">
        <v>11729905</v>
      </c>
      <c r="E38" s="6">
        <v>11741474</v>
      </c>
      <c r="F38" s="1">
        <v>43</v>
      </c>
      <c r="G38" s="1">
        <v>43</v>
      </c>
      <c r="H38" s="5">
        <v>181.5</v>
      </c>
      <c r="I38" s="5">
        <v>269.5</v>
      </c>
      <c r="J38" s="4">
        <f t="shared" si="2"/>
        <v>3784</v>
      </c>
      <c r="K38" s="3" t="s">
        <v>124</v>
      </c>
      <c r="L38" s="3" t="s">
        <v>124</v>
      </c>
      <c r="M38" s="1" t="b">
        <f t="shared" si="3"/>
        <v>1</v>
      </c>
      <c r="N38" s="2" t="s">
        <v>5</v>
      </c>
      <c r="O38" s="2">
        <v>0</v>
      </c>
    </row>
    <row r="39" spans="1:15">
      <c r="A39" s="1" t="s">
        <v>122</v>
      </c>
      <c r="B39" s="6">
        <v>13032117</v>
      </c>
      <c r="C39" s="6">
        <v>13032784</v>
      </c>
      <c r="D39" s="6">
        <v>13335991</v>
      </c>
      <c r="E39" s="6">
        <v>13337831</v>
      </c>
      <c r="F39" s="1">
        <v>10</v>
      </c>
      <c r="G39" s="1">
        <v>10</v>
      </c>
      <c r="H39" s="5">
        <v>67.7</v>
      </c>
      <c r="I39" s="5">
        <v>184.7</v>
      </c>
      <c r="J39" s="4">
        <f t="shared" si="2"/>
        <v>1170</v>
      </c>
      <c r="K39" s="3" t="s">
        <v>123</v>
      </c>
      <c r="L39" s="3" t="s">
        <v>123</v>
      </c>
      <c r="M39" s="1" t="b">
        <f t="shared" si="3"/>
        <v>1</v>
      </c>
      <c r="N39" s="2" t="s">
        <v>5</v>
      </c>
      <c r="O39" s="2">
        <v>1</v>
      </c>
    </row>
    <row r="40" spans="1:15" ht="26">
      <c r="A40" s="1" t="s">
        <v>122</v>
      </c>
      <c r="B40" s="6">
        <v>13446925</v>
      </c>
      <c r="C40" s="6">
        <v>13447822</v>
      </c>
      <c r="D40" s="6">
        <v>13762919</v>
      </c>
      <c r="E40" s="6">
        <v>13765376</v>
      </c>
      <c r="F40" s="1">
        <v>40</v>
      </c>
      <c r="G40" s="1">
        <v>40</v>
      </c>
      <c r="H40" s="5">
        <v>22.5</v>
      </c>
      <c r="I40" s="5">
        <v>61.5</v>
      </c>
      <c r="J40" s="4">
        <f t="shared" si="2"/>
        <v>1560</v>
      </c>
      <c r="K40" s="3" t="s">
        <v>121</v>
      </c>
      <c r="L40" s="3" t="s">
        <v>121</v>
      </c>
      <c r="M40" s="1" t="b">
        <f t="shared" si="3"/>
        <v>1</v>
      </c>
      <c r="N40" s="2" t="s">
        <v>5</v>
      </c>
      <c r="O40" s="2">
        <v>0</v>
      </c>
    </row>
    <row r="41" spans="1:15" ht="26">
      <c r="A41" s="1" t="s">
        <v>95</v>
      </c>
      <c r="B41" s="6">
        <v>1831022</v>
      </c>
      <c r="C41" s="6">
        <v>1831694</v>
      </c>
      <c r="D41" s="16">
        <v>1845844</v>
      </c>
      <c r="E41" s="16">
        <v>1850072</v>
      </c>
      <c r="F41" s="1">
        <v>22</v>
      </c>
      <c r="G41" s="1">
        <v>22</v>
      </c>
      <c r="H41" s="5">
        <v>33</v>
      </c>
      <c r="I41" s="5">
        <v>209</v>
      </c>
      <c r="J41" s="4">
        <f t="shared" si="2"/>
        <v>3872</v>
      </c>
      <c r="K41" s="3" t="s">
        <v>120</v>
      </c>
      <c r="L41" s="3" t="s">
        <v>120</v>
      </c>
      <c r="M41" s="1" t="b">
        <f t="shared" si="3"/>
        <v>1</v>
      </c>
      <c r="N41" s="2" t="s">
        <v>5</v>
      </c>
      <c r="O41" s="2">
        <v>0</v>
      </c>
    </row>
    <row r="42" spans="1:15" ht="26">
      <c r="A42" s="1" t="s">
        <v>95</v>
      </c>
      <c r="B42" s="6">
        <v>1931262</v>
      </c>
      <c r="C42" s="6">
        <v>1933468</v>
      </c>
      <c r="D42" s="16">
        <v>1949632</v>
      </c>
      <c r="E42" s="16">
        <v>1950699</v>
      </c>
      <c r="F42" s="1">
        <v>35</v>
      </c>
      <c r="G42" s="1">
        <v>35</v>
      </c>
      <c r="H42" s="5">
        <v>63.6</v>
      </c>
      <c r="I42" s="5">
        <v>31.6</v>
      </c>
      <c r="J42" s="4">
        <f t="shared" si="2"/>
        <v>-1120</v>
      </c>
      <c r="K42" s="3" t="s">
        <v>119</v>
      </c>
      <c r="L42" s="3" t="s">
        <v>118</v>
      </c>
      <c r="M42" s="1" t="b">
        <f t="shared" si="3"/>
        <v>1</v>
      </c>
      <c r="N42" s="2" t="s">
        <v>5</v>
      </c>
      <c r="O42" s="2">
        <v>0</v>
      </c>
    </row>
    <row r="43" spans="1:15" ht="26">
      <c r="A43" s="1" t="s">
        <v>95</v>
      </c>
      <c r="B43" s="6">
        <v>4416445</v>
      </c>
      <c r="C43" s="6">
        <v>4422024</v>
      </c>
      <c r="D43" s="16">
        <v>4479505</v>
      </c>
      <c r="E43" s="16">
        <v>4488125</v>
      </c>
      <c r="F43" s="1">
        <v>26</v>
      </c>
      <c r="G43" s="1">
        <v>26</v>
      </c>
      <c r="H43" s="5">
        <v>214.2</v>
      </c>
      <c r="I43" s="5">
        <v>332.2</v>
      </c>
      <c r="J43" s="4">
        <f t="shared" si="2"/>
        <v>3067.9999999999991</v>
      </c>
      <c r="K43" s="3" t="s">
        <v>117</v>
      </c>
      <c r="L43" s="3" t="s">
        <v>117</v>
      </c>
      <c r="M43" s="1" t="b">
        <f t="shared" si="3"/>
        <v>1</v>
      </c>
      <c r="N43" s="2" t="s">
        <v>5</v>
      </c>
      <c r="O43" s="2">
        <v>20</v>
      </c>
    </row>
    <row r="44" spans="1:15" ht="39">
      <c r="A44" s="1" t="s">
        <v>95</v>
      </c>
      <c r="B44" s="6">
        <v>5464975</v>
      </c>
      <c r="C44" s="6">
        <v>5467153</v>
      </c>
      <c r="D44" s="16">
        <v>5529413</v>
      </c>
      <c r="E44" s="16">
        <v>5534712</v>
      </c>
      <c r="F44" s="1">
        <v>48</v>
      </c>
      <c r="G44" s="1">
        <v>48</v>
      </c>
      <c r="H44" s="5">
        <v>45.4</v>
      </c>
      <c r="I44" s="5">
        <v>110.4</v>
      </c>
      <c r="J44" s="4">
        <f t="shared" si="2"/>
        <v>3120.0000000000009</v>
      </c>
      <c r="K44" s="3" t="s">
        <v>116</v>
      </c>
      <c r="L44" s="3" t="s">
        <v>116</v>
      </c>
      <c r="M44" s="1" t="b">
        <f t="shared" si="3"/>
        <v>1</v>
      </c>
      <c r="N44" s="2" t="s">
        <v>5</v>
      </c>
      <c r="O44" s="2">
        <v>0</v>
      </c>
    </row>
    <row r="45" spans="1:15">
      <c r="A45" s="1" t="s">
        <v>95</v>
      </c>
      <c r="B45" s="6">
        <v>8572630</v>
      </c>
      <c r="C45" s="6">
        <v>8581883</v>
      </c>
      <c r="D45" s="16">
        <v>8607399</v>
      </c>
      <c r="E45" s="16">
        <v>8623710</v>
      </c>
      <c r="F45" s="1">
        <v>20</v>
      </c>
      <c r="G45" s="1">
        <v>20</v>
      </c>
      <c r="H45" s="5">
        <v>467.6</v>
      </c>
      <c r="I45" s="5">
        <v>832.7</v>
      </c>
      <c r="J45" s="4">
        <f t="shared" si="2"/>
        <v>7302</v>
      </c>
      <c r="K45" s="3" t="s">
        <v>115</v>
      </c>
      <c r="L45" s="3" t="s">
        <v>115</v>
      </c>
      <c r="M45" s="1" t="b">
        <f t="shared" si="3"/>
        <v>1</v>
      </c>
      <c r="N45" s="2" t="s">
        <v>1</v>
      </c>
      <c r="O45" s="2">
        <v>480</v>
      </c>
    </row>
    <row r="46" spans="1:15" ht="39">
      <c r="A46" s="1" t="s">
        <v>95</v>
      </c>
      <c r="B46" s="6">
        <v>10943431</v>
      </c>
      <c r="C46" s="6">
        <v>10946236</v>
      </c>
      <c r="D46" s="16">
        <v>11013673</v>
      </c>
      <c r="E46" s="16">
        <v>11031370</v>
      </c>
      <c r="F46" s="1">
        <v>45</v>
      </c>
      <c r="G46" s="1">
        <v>45</v>
      </c>
      <c r="H46" s="5">
        <v>16</v>
      </c>
      <c r="I46" s="5">
        <v>394.7</v>
      </c>
      <c r="J46" s="4">
        <f t="shared" si="2"/>
        <v>17041.5</v>
      </c>
      <c r="K46" s="3" t="s">
        <v>114</v>
      </c>
      <c r="L46" s="3" t="s">
        <v>114</v>
      </c>
      <c r="M46" s="1" t="b">
        <f t="shared" si="3"/>
        <v>1</v>
      </c>
      <c r="N46" s="2" t="s">
        <v>1</v>
      </c>
      <c r="O46" s="2">
        <v>38</v>
      </c>
    </row>
    <row r="47" spans="1:15">
      <c r="A47" s="1" t="s">
        <v>95</v>
      </c>
      <c r="B47" s="6">
        <v>11070914</v>
      </c>
      <c r="C47" s="6">
        <v>11072373</v>
      </c>
      <c r="D47" s="16">
        <v>11170588</v>
      </c>
      <c r="E47" s="16">
        <v>11180849</v>
      </c>
      <c r="F47" s="1">
        <v>9</v>
      </c>
      <c r="G47" s="1">
        <v>9</v>
      </c>
      <c r="H47" s="5">
        <v>163.1</v>
      </c>
      <c r="I47" s="5">
        <v>1136.0999999999999</v>
      </c>
      <c r="J47" s="4">
        <f t="shared" si="2"/>
        <v>8757</v>
      </c>
      <c r="K47" s="3" t="s">
        <v>113</v>
      </c>
      <c r="L47" s="3" t="s">
        <v>113</v>
      </c>
      <c r="M47" s="1" t="b">
        <f t="shared" si="3"/>
        <v>1</v>
      </c>
      <c r="N47" s="2" t="s">
        <v>5</v>
      </c>
      <c r="O47" s="2">
        <v>9</v>
      </c>
    </row>
    <row r="48" spans="1:15" ht="26">
      <c r="A48" s="1" t="s">
        <v>95</v>
      </c>
      <c r="B48" s="6">
        <v>11072373</v>
      </c>
      <c r="C48" s="6">
        <v>11075921</v>
      </c>
      <c r="D48" s="16">
        <v>11180849</v>
      </c>
      <c r="E48" s="16">
        <v>11199203</v>
      </c>
      <c r="F48" s="1">
        <v>39</v>
      </c>
      <c r="G48" s="1">
        <v>39</v>
      </c>
      <c r="H48" s="5">
        <v>90.6</v>
      </c>
      <c r="I48" s="5">
        <v>472.6</v>
      </c>
      <c r="J48" s="4">
        <f t="shared" si="2"/>
        <v>14898.000000000002</v>
      </c>
      <c r="K48" s="3" t="s">
        <v>112</v>
      </c>
      <c r="L48" s="3" t="s">
        <v>111</v>
      </c>
      <c r="M48" s="1" t="b">
        <f t="shared" si="3"/>
        <v>1</v>
      </c>
      <c r="N48" s="2" t="s">
        <v>5</v>
      </c>
      <c r="O48" s="2">
        <v>35</v>
      </c>
    </row>
    <row r="49" spans="1:15" ht="26">
      <c r="A49" s="1" t="s">
        <v>95</v>
      </c>
      <c r="B49" s="6">
        <v>11610513</v>
      </c>
      <c r="C49" s="6">
        <v>11615511</v>
      </c>
      <c r="D49" s="16">
        <v>11734640</v>
      </c>
      <c r="E49" s="16">
        <v>11742712</v>
      </c>
      <c r="F49" s="1">
        <v>25</v>
      </c>
      <c r="G49" s="1">
        <v>25</v>
      </c>
      <c r="H49" s="5">
        <v>199.9</v>
      </c>
      <c r="I49" s="5">
        <v>322.89999999999998</v>
      </c>
      <c r="J49" s="4">
        <f t="shared" si="2"/>
        <v>3074.9999999999991</v>
      </c>
      <c r="K49" s="3" t="s">
        <v>110</v>
      </c>
      <c r="L49" s="3" t="s">
        <v>110</v>
      </c>
      <c r="M49" s="1" t="b">
        <f t="shared" si="3"/>
        <v>1</v>
      </c>
      <c r="N49" s="2" t="s">
        <v>5</v>
      </c>
      <c r="O49" s="2">
        <v>0</v>
      </c>
    </row>
    <row r="50" spans="1:15" ht="26">
      <c r="A50" s="1" t="s">
        <v>95</v>
      </c>
      <c r="B50" s="6">
        <v>12022966</v>
      </c>
      <c r="C50" s="6">
        <v>12025458</v>
      </c>
      <c r="D50" s="16">
        <v>12150480</v>
      </c>
      <c r="E50" s="16">
        <v>12159542</v>
      </c>
      <c r="F50" s="1">
        <v>32</v>
      </c>
      <c r="G50" s="1">
        <v>32</v>
      </c>
      <c r="H50" s="5">
        <v>77.8</v>
      </c>
      <c r="I50" s="5">
        <v>282.8</v>
      </c>
      <c r="J50" s="4">
        <f t="shared" si="2"/>
        <v>6560</v>
      </c>
      <c r="K50" s="3" t="s">
        <v>109</v>
      </c>
      <c r="L50" s="3" t="s">
        <v>109</v>
      </c>
      <c r="M50" s="1" t="b">
        <f t="shared" si="3"/>
        <v>1</v>
      </c>
      <c r="N50" s="2" t="s">
        <v>5</v>
      </c>
      <c r="O50" s="2">
        <v>1</v>
      </c>
    </row>
    <row r="51" spans="1:15" ht="39">
      <c r="A51" s="1" t="s">
        <v>95</v>
      </c>
      <c r="B51" s="6">
        <v>12891341</v>
      </c>
      <c r="C51" s="6">
        <v>12891781</v>
      </c>
      <c r="D51" s="16">
        <v>13061020</v>
      </c>
      <c r="E51" s="16">
        <v>13070580</v>
      </c>
      <c r="F51" s="1">
        <v>48</v>
      </c>
      <c r="G51" s="1">
        <v>48</v>
      </c>
      <c r="H51" s="5">
        <v>9.1999999999999993</v>
      </c>
      <c r="I51" s="5">
        <v>199.2</v>
      </c>
      <c r="J51" s="4">
        <f t="shared" si="2"/>
        <v>9119.9999999999982</v>
      </c>
      <c r="K51" s="3" t="s">
        <v>108</v>
      </c>
      <c r="L51" s="3" t="s">
        <v>107</v>
      </c>
      <c r="M51" s="1" t="b">
        <f t="shared" si="3"/>
        <v>1</v>
      </c>
      <c r="N51" s="2" t="s">
        <v>5</v>
      </c>
      <c r="O51" s="2">
        <v>1</v>
      </c>
    </row>
    <row r="52" spans="1:15" ht="104">
      <c r="A52" s="1" t="s">
        <v>95</v>
      </c>
      <c r="B52" s="6">
        <v>12932147</v>
      </c>
      <c r="C52" s="6">
        <v>12932795</v>
      </c>
      <c r="D52" s="16">
        <v>13110946</v>
      </c>
      <c r="E52" s="16">
        <v>13113106</v>
      </c>
      <c r="F52" s="1">
        <v>168</v>
      </c>
      <c r="G52" s="1">
        <v>168</v>
      </c>
      <c r="H52" s="5">
        <v>3.9</v>
      </c>
      <c r="I52" s="5">
        <v>12.9</v>
      </c>
      <c r="J52" s="4">
        <f t="shared" si="2"/>
        <v>1512.0000000000005</v>
      </c>
      <c r="K52" s="3" t="s">
        <v>106</v>
      </c>
      <c r="L52" s="3" t="s">
        <v>105</v>
      </c>
      <c r="M52" s="1" t="b">
        <f t="shared" si="3"/>
        <v>1</v>
      </c>
      <c r="N52" s="2" t="s">
        <v>5</v>
      </c>
      <c r="O52" s="2">
        <v>0</v>
      </c>
    </row>
    <row r="53" spans="1:15" ht="26">
      <c r="A53" s="1" t="s">
        <v>95</v>
      </c>
      <c r="B53" s="6">
        <v>13929782</v>
      </c>
      <c r="C53" s="6">
        <v>13933268</v>
      </c>
      <c r="D53" s="16">
        <v>14119224</v>
      </c>
      <c r="E53" s="16">
        <v>14123735</v>
      </c>
      <c r="F53" s="1">
        <v>34</v>
      </c>
      <c r="G53" s="1">
        <v>34</v>
      </c>
      <c r="H53" s="5">
        <v>102.2</v>
      </c>
      <c r="I53" s="5">
        <v>132.19999999999999</v>
      </c>
      <c r="J53" s="4">
        <f t="shared" si="2"/>
        <v>1019.9999999999991</v>
      </c>
      <c r="K53" s="3" t="s">
        <v>104</v>
      </c>
      <c r="L53" s="3" t="s">
        <v>103</v>
      </c>
      <c r="M53" s="1" t="b">
        <f t="shared" si="3"/>
        <v>1</v>
      </c>
      <c r="N53" s="2" t="s">
        <v>5</v>
      </c>
      <c r="O53" s="2">
        <v>0</v>
      </c>
    </row>
    <row r="54" spans="1:15" ht="78">
      <c r="A54" s="1" t="s">
        <v>95</v>
      </c>
      <c r="B54" s="6">
        <v>14057115</v>
      </c>
      <c r="C54" s="6">
        <v>14059275</v>
      </c>
      <c r="D54" s="16">
        <v>14247582</v>
      </c>
      <c r="E54" s="16">
        <v>14258886</v>
      </c>
      <c r="F54" s="1">
        <v>127</v>
      </c>
      <c r="G54" s="1">
        <v>127</v>
      </c>
      <c r="H54" s="5">
        <v>17</v>
      </c>
      <c r="I54" s="5">
        <v>89</v>
      </c>
      <c r="J54" s="4">
        <f t="shared" si="2"/>
        <v>9144</v>
      </c>
      <c r="K54" s="3" t="s">
        <v>102</v>
      </c>
      <c r="L54" s="3" t="s">
        <v>101</v>
      </c>
      <c r="M54" s="1" t="b">
        <f t="shared" si="3"/>
        <v>1</v>
      </c>
      <c r="N54" s="2" t="s">
        <v>5</v>
      </c>
      <c r="O54" s="2">
        <v>1</v>
      </c>
    </row>
    <row r="55" spans="1:15" ht="26">
      <c r="A55" s="1" t="s">
        <v>95</v>
      </c>
      <c r="B55" s="6">
        <v>15059087</v>
      </c>
      <c r="C55" s="6">
        <v>15059787</v>
      </c>
      <c r="D55" s="16">
        <v>15280468</v>
      </c>
      <c r="E55" s="16">
        <v>15283925</v>
      </c>
      <c r="F55" s="1">
        <v>40</v>
      </c>
      <c r="G55" s="1">
        <v>40</v>
      </c>
      <c r="H55" s="5">
        <v>17.5</v>
      </c>
      <c r="I55" s="5">
        <v>86.6</v>
      </c>
      <c r="J55" s="4">
        <f t="shared" si="2"/>
        <v>2764</v>
      </c>
      <c r="K55" s="3" t="s">
        <v>100</v>
      </c>
      <c r="L55" s="3" t="s">
        <v>100</v>
      </c>
      <c r="M55" s="1" t="b">
        <f t="shared" si="3"/>
        <v>1</v>
      </c>
      <c r="N55" s="2" t="s">
        <v>5</v>
      </c>
      <c r="O55" s="2">
        <v>0</v>
      </c>
    </row>
    <row r="56" spans="1:15">
      <c r="A56" s="1" t="s">
        <v>95</v>
      </c>
      <c r="B56" s="6">
        <v>15636115</v>
      </c>
      <c r="C56" s="6">
        <v>15636780</v>
      </c>
      <c r="D56" s="16">
        <v>15869736</v>
      </c>
      <c r="E56" s="16">
        <v>15871498</v>
      </c>
      <c r="F56" s="1">
        <v>7</v>
      </c>
      <c r="G56" s="1">
        <v>7</v>
      </c>
      <c r="H56" s="5">
        <v>95.1</v>
      </c>
      <c r="I56" s="5">
        <v>253.1</v>
      </c>
      <c r="J56" s="4">
        <f t="shared" si="2"/>
        <v>1106</v>
      </c>
      <c r="K56" s="3" t="s">
        <v>99</v>
      </c>
      <c r="L56" s="3" t="s">
        <v>99</v>
      </c>
      <c r="M56" s="1" t="b">
        <f t="shared" si="3"/>
        <v>1</v>
      </c>
      <c r="N56" s="2" t="s">
        <v>5</v>
      </c>
      <c r="O56" s="2">
        <v>4</v>
      </c>
    </row>
    <row r="57" spans="1:15">
      <c r="A57" s="1" t="s">
        <v>95</v>
      </c>
      <c r="B57" s="6">
        <v>16244076</v>
      </c>
      <c r="C57" s="6">
        <v>16245389</v>
      </c>
      <c r="D57" s="16">
        <v>16493221</v>
      </c>
      <c r="E57" s="16">
        <v>16495556</v>
      </c>
      <c r="F57" s="1">
        <v>19</v>
      </c>
      <c r="G57" s="1">
        <v>19</v>
      </c>
      <c r="H57" s="5">
        <v>68.099999999999994</v>
      </c>
      <c r="I57" s="5">
        <v>121.1</v>
      </c>
      <c r="J57" s="4">
        <f t="shared" si="2"/>
        <v>1007.0000000000002</v>
      </c>
      <c r="K57" s="3" t="s">
        <v>98</v>
      </c>
      <c r="L57" s="3" t="s">
        <v>98</v>
      </c>
      <c r="M57" s="1" t="b">
        <f t="shared" si="3"/>
        <v>1</v>
      </c>
      <c r="N57" s="2" t="s">
        <v>5</v>
      </c>
      <c r="O57" s="2">
        <v>0</v>
      </c>
    </row>
    <row r="58" spans="1:15" ht="39">
      <c r="A58" s="1" t="s">
        <v>95</v>
      </c>
      <c r="B58" s="6">
        <v>16244079</v>
      </c>
      <c r="C58" s="6">
        <v>16245389</v>
      </c>
      <c r="D58" s="16">
        <v>16493224</v>
      </c>
      <c r="E58" s="16">
        <v>16495556</v>
      </c>
      <c r="F58" s="1">
        <v>58</v>
      </c>
      <c r="G58" s="1">
        <v>58</v>
      </c>
      <c r="H58" s="5">
        <v>22.6</v>
      </c>
      <c r="I58" s="5">
        <v>40.299999999999997</v>
      </c>
      <c r="J58" s="4">
        <f t="shared" si="2"/>
        <v>1026.5999999999995</v>
      </c>
      <c r="K58" s="3" t="s">
        <v>97</v>
      </c>
      <c r="L58" s="3" t="s">
        <v>96</v>
      </c>
      <c r="M58" s="1" t="b">
        <f t="shared" si="3"/>
        <v>1</v>
      </c>
      <c r="N58" s="2" t="s">
        <v>5</v>
      </c>
      <c r="O58" s="2">
        <v>0</v>
      </c>
    </row>
    <row r="59" spans="1:15" ht="39">
      <c r="A59" s="1" t="s">
        <v>95</v>
      </c>
      <c r="B59" s="6">
        <v>17059728</v>
      </c>
      <c r="C59" s="6">
        <v>17062965</v>
      </c>
      <c r="D59" s="16">
        <v>17319489</v>
      </c>
      <c r="E59" s="16">
        <v>17323914</v>
      </c>
      <c r="F59" s="1">
        <v>66</v>
      </c>
      <c r="G59" s="1">
        <v>66</v>
      </c>
      <c r="H59" s="5">
        <v>49.1</v>
      </c>
      <c r="I59" s="5">
        <v>67.099999999999994</v>
      </c>
      <c r="J59" s="4">
        <f t="shared" si="2"/>
        <v>1187.9999999999995</v>
      </c>
      <c r="K59" s="3" t="s">
        <v>94</v>
      </c>
      <c r="L59" s="3" t="s">
        <v>93</v>
      </c>
      <c r="M59" s="1" t="b">
        <f t="shared" si="3"/>
        <v>1</v>
      </c>
      <c r="N59" s="2" t="s">
        <v>5</v>
      </c>
      <c r="O59" s="2">
        <v>0</v>
      </c>
    </row>
    <row r="60" spans="1:15">
      <c r="A60" s="1" t="s">
        <v>45</v>
      </c>
      <c r="B60" s="6">
        <v>3098864</v>
      </c>
      <c r="C60" s="6">
        <v>3099555</v>
      </c>
      <c r="D60" s="16">
        <v>3049118</v>
      </c>
      <c r="E60" s="16">
        <v>3056677</v>
      </c>
      <c r="F60" s="1">
        <v>19</v>
      </c>
      <c r="G60" s="15">
        <v>19</v>
      </c>
      <c r="H60" s="5">
        <v>35.700000000000003</v>
      </c>
      <c r="I60" s="13">
        <v>387.7</v>
      </c>
      <c r="J60" s="4">
        <f t="shared" si="2"/>
        <v>6688</v>
      </c>
      <c r="K60" s="3" t="s">
        <v>92</v>
      </c>
      <c r="L60" s="10" t="s">
        <v>92</v>
      </c>
      <c r="M60" s="1" t="b">
        <f t="shared" si="3"/>
        <v>1</v>
      </c>
      <c r="N60" s="2" t="s">
        <v>5</v>
      </c>
      <c r="O60" s="2">
        <v>1</v>
      </c>
    </row>
    <row r="61" spans="1:15" ht="78">
      <c r="A61" s="1" t="s">
        <v>45</v>
      </c>
      <c r="B61" s="6">
        <v>3434552</v>
      </c>
      <c r="C61" s="6">
        <v>3441077</v>
      </c>
      <c r="D61" s="16">
        <v>3392112</v>
      </c>
      <c r="E61" s="16">
        <v>3413502</v>
      </c>
      <c r="F61" s="1">
        <v>123</v>
      </c>
      <c r="G61" s="15">
        <v>123</v>
      </c>
      <c r="H61" s="5">
        <v>53.2</v>
      </c>
      <c r="I61" s="13">
        <v>174.2</v>
      </c>
      <c r="J61" s="4">
        <f t="shared" si="2"/>
        <v>14882.999999999998</v>
      </c>
      <c r="K61" s="3" t="s">
        <v>91</v>
      </c>
      <c r="L61" s="10" t="s">
        <v>90</v>
      </c>
      <c r="M61" s="1" t="b">
        <f t="shared" si="3"/>
        <v>1</v>
      </c>
      <c r="N61" s="2" t="s">
        <v>5</v>
      </c>
      <c r="O61" s="2">
        <v>4</v>
      </c>
    </row>
    <row r="62" spans="1:15" ht="26">
      <c r="A62" s="1" t="s">
        <v>45</v>
      </c>
      <c r="B62" s="6">
        <v>5073224</v>
      </c>
      <c r="C62" s="6">
        <v>5076777</v>
      </c>
      <c r="D62" s="16">
        <v>5051846</v>
      </c>
      <c r="E62" s="16">
        <v>5065670</v>
      </c>
      <c r="F62" s="1">
        <v>26</v>
      </c>
      <c r="G62" s="15">
        <v>26</v>
      </c>
      <c r="H62" s="5">
        <v>136.9</v>
      </c>
      <c r="I62" s="13">
        <v>544.9</v>
      </c>
      <c r="J62" s="4">
        <f t="shared" si="2"/>
        <v>10608</v>
      </c>
      <c r="K62" s="3" t="s">
        <v>89</v>
      </c>
      <c r="L62" s="10" t="s">
        <v>88</v>
      </c>
      <c r="M62" s="1" t="b">
        <f t="shared" si="3"/>
        <v>1</v>
      </c>
      <c r="N62" s="2" t="s">
        <v>5</v>
      </c>
      <c r="O62" s="2">
        <v>26</v>
      </c>
    </row>
    <row r="63" spans="1:15" ht="26">
      <c r="A63" s="1" t="s">
        <v>45</v>
      </c>
      <c r="B63" s="6">
        <v>5283275</v>
      </c>
      <c r="C63" s="6">
        <v>5285860</v>
      </c>
      <c r="D63" s="16">
        <v>5272165</v>
      </c>
      <c r="E63" s="16">
        <v>5283865</v>
      </c>
      <c r="F63" s="1">
        <v>26</v>
      </c>
      <c r="G63" s="15">
        <v>26</v>
      </c>
      <c r="H63" s="5">
        <v>100.1</v>
      </c>
      <c r="I63" s="13">
        <v>457.1</v>
      </c>
      <c r="J63" s="4">
        <f t="shared" si="2"/>
        <v>9282</v>
      </c>
      <c r="K63" s="3" t="s">
        <v>87</v>
      </c>
      <c r="L63" s="10" t="s">
        <v>86</v>
      </c>
      <c r="M63" s="1" t="b">
        <f t="shared" si="3"/>
        <v>1</v>
      </c>
      <c r="N63" s="2" t="s">
        <v>5</v>
      </c>
      <c r="O63" s="2">
        <v>17</v>
      </c>
    </row>
    <row r="64" spans="1:15" ht="26">
      <c r="A64" s="1" t="s">
        <v>45</v>
      </c>
      <c r="B64" s="6">
        <v>5640115</v>
      </c>
      <c r="C64" s="6">
        <v>5641569</v>
      </c>
      <c r="D64" s="16">
        <v>5638110</v>
      </c>
      <c r="E64" s="16">
        <v>5643419</v>
      </c>
      <c r="F64" s="1">
        <v>35</v>
      </c>
      <c r="G64" s="15">
        <v>35</v>
      </c>
      <c r="H64" s="5">
        <v>41.7</v>
      </c>
      <c r="I64" s="13">
        <v>151.69999999999999</v>
      </c>
      <c r="J64" s="4">
        <f t="shared" si="2"/>
        <v>3850</v>
      </c>
      <c r="K64" s="3" t="s">
        <v>65</v>
      </c>
      <c r="L64" s="10" t="s">
        <v>85</v>
      </c>
      <c r="M64" s="18" t="b">
        <f t="shared" si="3"/>
        <v>0</v>
      </c>
      <c r="N64" s="2" t="s">
        <v>5</v>
      </c>
      <c r="O64" s="2">
        <v>0</v>
      </c>
    </row>
    <row r="65" spans="1:15" ht="39">
      <c r="A65" s="1" t="s">
        <v>45</v>
      </c>
      <c r="B65" s="6">
        <v>6171654</v>
      </c>
      <c r="C65" s="6">
        <v>6176168</v>
      </c>
      <c r="D65" s="16">
        <v>6165504</v>
      </c>
      <c r="E65" s="16">
        <v>6179481</v>
      </c>
      <c r="F65" s="1">
        <v>48</v>
      </c>
      <c r="G65" s="15">
        <v>48</v>
      </c>
      <c r="H65" s="5">
        <v>94.1</v>
      </c>
      <c r="I65" s="13">
        <v>294.39999999999998</v>
      </c>
      <c r="J65" s="4">
        <f t="shared" si="2"/>
        <v>9614.4</v>
      </c>
      <c r="K65" s="3" t="s">
        <v>84</v>
      </c>
      <c r="L65" s="10" t="s">
        <v>83</v>
      </c>
      <c r="M65" s="1" t="b">
        <f t="shared" si="3"/>
        <v>1</v>
      </c>
      <c r="N65" s="2" t="s">
        <v>5</v>
      </c>
      <c r="O65" s="2">
        <v>28</v>
      </c>
    </row>
    <row r="66" spans="1:15" ht="130">
      <c r="A66" s="1" t="s">
        <v>45</v>
      </c>
      <c r="B66" s="6">
        <v>6937623</v>
      </c>
      <c r="C66" s="6">
        <v>6941156</v>
      </c>
      <c r="D66" s="16">
        <v>6955659</v>
      </c>
      <c r="E66" s="16">
        <v>6962900</v>
      </c>
      <c r="F66" s="1">
        <v>200</v>
      </c>
      <c r="G66" s="15">
        <v>200</v>
      </c>
      <c r="H66" s="5">
        <v>18</v>
      </c>
      <c r="I66" s="13">
        <v>37</v>
      </c>
      <c r="J66" s="4">
        <f t="shared" ref="J66:J97" si="4">G66*I66-F66*H66</f>
        <v>3800</v>
      </c>
      <c r="K66" s="3" t="s">
        <v>82</v>
      </c>
      <c r="L66" s="10" t="s">
        <v>81</v>
      </c>
      <c r="M66" s="1" t="b">
        <f t="shared" ref="M66:M97" si="5">EXACT(K66,L66)</f>
        <v>1</v>
      </c>
      <c r="N66" s="2" t="s">
        <v>5</v>
      </c>
      <c r="O66" s="2">
        <v>0</v>
      </c>
    </row>
    <row r="67" spans="1:15" ht="26">
      <c r="A67" s="1" t="s">
        <v>45</v>
      </c>
      <c r="B67" s="6">
        <v>7719133</v>
      </c>
      <c r="C67" s="6">
        <v>7720619</v>
      </c>
      <c r="D67" s="16">
        <v>7762001</v>
      </c>
      <c r="E67" s="16">
        <v>7764571</v>
      </c>
      <c r="F67" s="1">
        <v>35</v>
      </c>
      <c r="G67" s="15">
        <v>35</v>
      </c>
      <c r="H67" s="5">
        <v>42.8</v>
      </c>
      <c r="I67" s="13">
        <v>73.8</v>
      </c>
      <c r="J67" s="4">
        <f t="shared" si="4"/>
        <v>1085</v>
      </c>
      <c r="K67" s="3" t="s">
        <v>80</v>
      </c>
      <c r="L67" s="10" t="s">
        <v>79</v>
      </c>
      <c r="M67" s="1" t="b">
        <f t="shared" si="5"/>
        <v>1</v>
      </c>
      <c r="N67" s="2" t="s">
        <v>5</v>
      </c>
      <c r="O67" s="2">
        <v>0</v>
      </c>
    </row>
    <row r="68" spans="1:15" ht="52">
      <c r="A68" s="1" t="s">
        <v>45</v>
      </c>
      <c r="B68" s="6">
        <v>8328018</v>
      </c>
      <c r="C68" s="6">
        <v>8330650</v>
      </c>
      <c r="D68" s="16">
        <v>8388016</v>
      </c>
      <c r="E68" s="16">
        <v>8392718</v>
      </c>
      <c r="F68" s="1">
        <v>69</v>
      </c>
      <c r="G68" s="15">
        <v>69</v>
      </c>
      <c r="H68" s="5">
        <v>38.200000000000003</v>
      </c>
      <c r="I68" s="13">
        <v>68.2</v>
      </c>
      <c r="J68" s="4">
        <f t="shared" si="4"/>
        <v>2070</v>
      </c>
      <c r="K68" s="3" t="s">
        <v>78</v>
      </c>
      <c r="L68" s="10" t="s">
        <v>77</v>
      </c>
      <c r="M68" s="1" t="b">
        <f t="shared" si="5"/>
        <v>1</v>
      </c>
      <c r="N68" s="2" t="s">
        <v>5</v>
      </c>
      <c r="O68" s="2">
        <v>0</v>
      </c>
    </row>
    <row r="69" spans="1:15" ht="39">
      <c r="A69" s="1" t="s">
        <v>45</v>
      </c>
      <c r="B69" s="6">
        <v>8699328</v>
      </c>
      <c r="C69" s="6">
        <v>8702939</v>
      </c>
      <c r="D69" s="16">
        <v>8761483</v>
      </c>
      <c r="E69" s="16">
        <v>8777144</v>
      </c>
      <c r="F69" s="1">
        <v>60</v>
      </c>
      <c r="G69" s="15">
        <v>60</v>
      </c>
      <c r="H69" s="5">
        <v>60.1</v>
      </c>
      <c r="I69" s="13">
        <v>261.10000000000002</v>
      </c>
      <c r="J69" s="4">
        <f t="shared" si="4"/>
        <v>12060.000000000002</v>
      </c>
      <c r="K69" s="3" t="s">
        <v>76</v>
      </c>
      <c r="L69" s="10" t="s">
        <v>75</v>
      </c>
      <c r="M69" s="1" t="b">
        <f t="shared" si="5"/>
        <v>1</v>
      </c>
      <c r="N69" s="2" t="s">
        <v>1</v>
      </c>
      <c r="O69" s="2">
        <v>27</v>
      </c>
    </row>
    <row r="70" spans="1:15" ht="26">
      <c r="A70" s="1" t="s">
        <v>45</v>
      </c>
      <c r="B70" s="6">
        <v>10605675</v>
      </c>
      <c r="C70" s="6">
        <v>10612471</v>
      </c>
      <c r="D70" s="16">
        <v>10655040</v>
      </c>
      <c r="E70" s="16">
        <v>10675597</v>
      </c>
      <c r="F70" s="1">
        <v>39</v>
      </c>
      <c r="G70" s="15">
        <v>39</v>
      </c>
      <c r="H70" s="5">
        <v>174.3</v>
      </c>
      <c r="I70" s="13">
        <v>528.29999999999995</v>
      </c>
      <c r="J70" s="4">
        <f t="shared" si="4"/>
        <v>13805.999999999996</v>
      </c>
      <c r="K70" s="3" t="s">
        <v>74</v>
      </c>
      <c r="L70" s="10" t="s">
        <v>73</v>
      </c>
      <c r="M70" s="1" t="b">
        <f t="shared" si="5"/>
        <v>1</v>
      </c>
      <c r="N70" s="2" t="s">
        <v>72</v>
      </c>
      <c r="O70" s="2" t="s">
        <v>71</v>
      </c>
    </row>
    <row r="71" spans="1:15" ht="39">
      <c r="A71" s="1" t="s">
        <v>45</v>
      </c>
      <c r="B71" s="6">
        <v>11273750</v>
      </c>
      <c r="C71" s="6">
        <v>11274524</v>
      </c>
      <c r="D71" s="16">
        <v>11342033</v>
      </c>
      <c r="E71" s="16">
        <v>11345912</v>
      </c>
      <c r="F71" s="1">
        <v>45</v>
      </c>
      <c r="G71" s="15">
        <v>45</v>
      </c>
      <c r="H71" s="5">
        <v>17.2</v>
      </c>
      <c r="I71" s="13">
        <v>86.2</v>
      </c>
      <c r="J71" s="4">
        <f t="shared" si="4"/>
        <v>3105</v>
      </c>
      <c r="K71" s="3" t="s">
        <v>70</v>
      </c>
      <c r="L71" s="10" t="s">
        <v>69</v>
      </c>
      <c r="M71" s="1" t="b">
        <f t="shared" si="5"/>
        <v>1</v>
      </c>
      <c r="N71" s="2" t="s">
        <v>5</v>
      </c>
      <c r="O71" s="2">
        <v>0</v>
      </c>
    </row>
    <row r="72" spans="1:15">
      <c r="A72" s="1" t="s">
        <v>45</v>
      </c>
      <c r="B72" s="6">
        <v>12509962</v>
      </c>
      <c r="C72" s="6">
        <v>12510415</v>
      </c>
      <c r="D72" s="16">
        <v>12584489</v>
      </c>
      <c r="E72" s="16">
        <v>12601042</v>
      </c>
      <c r="F72" s="1">
        <v>9</v>
      </c>
      <c r="G72" s="15">
        <v>9</v>
      </c>
      <c r="H72" s="5">
        <v>50.2</v>
      </c>
      <c r="I72" s="13">
        <v>1872.2</v>
      </c>
      <c r="J72" s="4">
        <f t="shared" si="4"/>
        <v>16398</v>
      </c>
      <c r="K72" s="3" t="s">
        <v>68</v>
      </c>
      <c r="L72" s="10" t="s">
        <v>68</v>
      </c>
      <c r="M72" s="1" t="b">
        <f t="shared" si="5"/>
        <v>1</v>
      </c>
      <c r="N72" s="2" t="s">
        <v>5</v>
      </c>
      <c r="O72" s="2">
        <v>6</v>
      </c>
    </row>
    <row r="73" spans="1:15">
      <c r="A73" s="1" t="s">
        <v>45</v>
      </c>
      <c r="B73" s="6">
        <v>13640202</v>
      </c>
      <c r="C73" s="6">
        <v>13645863</v>
      </c>
      <c r="D73" s="16">
        <v>13735934</v>
      </c>
      <c r="E73" s="16">
        <v>13740448</v>
      </c>
      <c r="F73" s="1">
        <v>16</v>
      </c>
      <c r="G73" s="15">
        <v>16</v>
      </c>
      <c r="H73" s="5">
        <v>355</v>
      </c>
      <c r="I73" s="13">
        <v>283</v>
      </c>
      <c r="J73" s="4">
        <f t="shared" si="4"/>
        <v>-1152</v>
      </c>
      <c r="K73" s="3" t="s">
        <v>67</v>
      </c>
      <c r="L73" s="10" t="s">
        <v>67</v>
      </c>
      <c r="M73" s="1" t="b">
        <f t="shared" si="5"/>
        <v>1</v>
      </c>
      <c r="N73" s="2" t="s">
        <v>5</v>
      </c>
      <c r="O73" s="2">
        <v>0</v>
      </c>
    </row>
    <row r="74" spans="1:15" ht="52">
      <c r="A74" s="1" t="s">
        <v>45</v>
      </c>
      <c r="B74" s="6">
        <v>13882388</v>
      </c>
      <c r="C74" s="6">
        <v>13882730</v>
      </c>
      <c r="D74" s="16">
        <v>13979516</v>
      </c>
      <c r="E74" s="16">
        <v>13981885</v>
      </c>
      <c r="F74" s="1">
        <v>70</v>
      </c>
      <c r="G74" s="15">
        <v>35</v>
      </c>
      <c r="H74" s="5">
        <v>4.9000000000000004</v>
      </c>
      <c r="I74" s="13">
        <v>67.7</v>
      </c>
      <c r="J74" s="4">
        <f t="shared" si="4"/>
        <v>2026.5</v>
      </c>
      <c r="K74" s="3" t="s">
        <v>66</v>
      </c>
      <c r="L74" s="10" t="s">
        <v>65</v>
      </c>
      <c r="M74" s="18" t="b">
        <f t="shared" si="5"/>
        <v>0</v>
      </c>
      <c r="N74" s="2" t="s">
        <v>5</v>
      </c>
      <c r="O74" s="2">
        <v>0</v>
      </c>
    </row>
    <row r="75" spans="1:15" ht="26">
      <c r="A75" s="1" t="s">
        <v>45</v>
      </c>
      <c r="B75" s="6">
        <v>15320758</v>
      </c>
      <c r="C75" s="6">
        <v>15321356</v>
      </c>
      <c r="D75" s="16">
        <v>15441107</v>
      </c>
      <c r="E75" s="16">
        <v>15445864</v>
      </c>
      <c r="F75" s="1">
        <v>40</v>
      </c>
      <c r="G75" s="15">
        <v>40</v>
      </c>
      <c r="H75" s="5">
        <v>15</v>
      </c>
      <c r="I75" s="13">
        <v>119</v>
      </c>
      <c r="J75" s="4">
        <f t="shared" si="4"/>
        <v>4160</v>
      </c>
      <c r="K75" s="3" t="s">
        <v>64</v>
      </c>
      <c r="L75" s="10" t="s">
        <v>63</v>
      </c>
      <c r="M75" s="1" t="b">
        <f t="shared" si="5"/>
        <v>1</v>
      </c>
      <c r="N75" s="2" t="s">
        <v>5</v>
      </c>
      <c r="O75" s="2">
        <v>0</v>
      </c>
    </row>
    <row r="76" spans="1:15" ht="156">
      <c r="A76" s="1" t="s">
        <v>45</v>
      </c>
      <c r="B76" s="6">
        <v>17308567</v>
      </c>
      <c r="C76" s="6">
        <v>17311614</v>
      </c>
      <c r="D76" s="16">
        <v>17487761</v>
      </c>
      <c r="E76" s="16">
        <v>17516101</v>
      </c>
      <c r="F76" s="1">
        <v>246</v>
      </c>
      <c r="G76" s="15">
        <v>246</v>
      </c>
      <c r="H76" s="5">
        <v>13</v>
      </c>
      <c r="I76" s="13">
        <v>122</v>
      </c>
      <c r="J76" s="4">
        <f t="shared" si="4"/>
        <v>26814</v>
      </c>
      <c r="K76" s="3" t="s">
        <v>62</v>
      </c>
      <c r="L76" s="10" t="s">
        <v>61</v>
      </c>
      <c r="M76" s="1" t="b">
        <f t="shared" si="5"/>
        <v>1</v>
      </c>
      <c r="N76" s="2" t="s">
        <v>5</v>
      </c>
      <c r="O76" s="2">
        <v>110</v>
      </c>
    </row>
    <row r="77" spans="1:15" ht="39">
      <c r="A77" s="1" t="s">
        <v>45</v>
      </c>
      <c r="B77" s="6">
        <v>17384189</v>
      </c>
      <c r="C77" s="6">
        <v>17394323</v>
      </c>
      <c r="D77" s="16">
        <v>17588678</v>
      </c>
      <c r="E77" s="16">
        <v>17608486</v>
      </c>
      <c r="F77" s="1">
        <v>59</v>
      </c>
      <c r="G77" s="15">
        <v>59</v>
      </c>
      <c r="H77" s="5">
        <v>171.3</v>
      </c>
      <c r="I77" s="13">
        <v>335.3</v>
      </c>
      <c r="J77" s="4">
        <f t="shared" si="4"/>
        <v>9676</v>
      </c>
      <c r="K77" s="3" t="s">
        <v>60</v>
      </c>
      <c r="L77" s="10" t="s">
        <v>59</v>
      </c>
      <c r="M77" s="1" t="b">
        <f t="shared" si="5"/>
        <v>1</v>
      </c>
      <c r="N77" s="2" t="s">
        <v>5</v>
      </c>
      <c r="O77" s="2">
        <v>51</v>
      </c>
    </row>
    <row r="78" spans="1:15" ht="26">
      <c r="A78" s="1" t="s">
        <v>45</v>
      </c>
      <c r="B78" s="6">
        <v>18169354</v>
      </c>
      <c r="C78" s="6">
        <v>18171289</v>
      </c>
      <c r="D78" s="16">
        <v>18406776</v>
      </c>
      <c r="E78" s="16">
        <v>18410367</v>
      </c>
      <c r="F78" s="1">
        <v>31</v>
      </c>
      <c r="G78" s="15">
        <v>31</v>
      </c>
      <c r="H78" s="5">
        <v>62</v>
      </c>
      <c r="I78" s="13">
        <v>115</v>
      </c>
      <c r="J78" s="4">
        <f t="shared" si="4"/>
        <v>1643</v>
      </c>
      <c r="K78" s="3" t="s">
        <v>58</v>
      </c>
      <c r="L78" s="10" t="s">
        <v>57</v>
      </c>
      <c r="M78" s="1" t="b">
        <f t="shared" si="5"/>
        <v>1</v>
      </c>
      <c r="N78" s="2" t="s">
        <v>5</v>
      </c>
      <c r="O78" s="2">
        <v>0</v>
      </c>
    </row>
    <row r="79" spans="1:15" ht="39">
      <c r="A79" s="1" t="s">
        <v>45</v>
      </c>
      <c r="B79" s="6">
        <v>18174481</v>
      </c>
      <c r="C79" s="6">
        <v>18176714</v>
      </c>
      <c r="D79" s="16">
        <v>18413559</v>
      </c>
      <c r="E79" s="16">
        <v>18417143</v>
      </c>
      <c r="F79" s="1">
        <v>57</v>
      </c>
      <c r="G79" s="15">
        <v>57</v>
      </c>
      <c r="H79" s="5">
        <v>39.200000000000003</v>
      </c>
      <c r="I79" s="13">
        <v>62.9</v>
      </c>
      <c r="J79" s="4">
        <f t="shared" si="4"/>
        <v>1350.8999999999996</v>
      </c>
      <c r="K79" s="3" t="s">
        <v>56</v>
      </c>
      <c r="L79" s="10" t="s">
        <v>55</v>
      </c>
      <c r="M79" s="1" t="b">
        <f t="shared" si="5"/>
        <v>1</v>
      </c>
      <c r="N79" s="2" t="s">
        <v>5</v>
      </c>
      <c r="O79" s="2">
        <v>0</v>
      </c>
    </row>
    <row r="80" spans="1:15">
      <c r="A80" s="1" t="s">
        <v>45</v>
      </c>
      <c r="B80" s="6">
        <v>18400317</v>
      </c>
      <c r="C80" s="6">
        <v>18401789</v>
      </c>
      <c r="D80" s="16">
        <v>18642191</v>
      </c>
      <c r="E80" s="16">
        <v>18655979</v>
      </c>
      <c r="F80" s="1">
        <v>20</v>
      </c>
      <c r="G80" s="15">
        <v>20</v>
      </c>
      <c r="H80" s="5">
        <v>74.400000000000006</v>
      </c>
      <c r="I80" s="13">
        <v>697.5</v>
      </c>
      <c r="J80" s="4">
        <f t="shared" si="4"/>
        <v>12462</v>
      </c>
      <c r="K80" s="3" t="s">
        <v>54</v>
      </c>
      <c r="L80" s="10" t="s">
        <v>53</v>
      </c>
      <c r="M80" s="1" t="b">
        <f t="shared" si="5"/>
        <v>1</v>
      </c>
      <c r="N80" s="2" t="s">
        <v>5</v>
      </c>
      <c r="O80" s="2">
        <v>145</v>
      </c>
    </row>
    <row r="81" spans="1:15">
      <c r="A81" s="1" t="s">
        <v>45</v>
      </c>
      <c r="B81" s="6">
        <v>18679663</v>
      </c>
      <c r="C81" s="6">
        <v>18683877</v>
      </c>
      <c r="D81" s="16">
        <v>18938047</v>
      </c>
      <c r="E81" s="16">
        <v>18943851</v>
      </c>
      <c r="F81" s="1">
        <v>18</v>
      </c>
      <c r="G81" s="15">
        <v>18</v>
      </c>
      <c r="H81" s="5">
        <v>241.5</v>
      </c>
      <c r="I81" s="13">
        <v>329.5</v>
      </c>
      <c r="J81" s="4">
        <f t="shared" si="4"/>
        <v>1584</v>
      </c>
      <c r="K81" s="3" t="s">
        <v>52</v>
      </c>
      <c r="L81" s="10" t="s">
        <v>52</v>
      </c>
      <c r="M81" s="1" t="b">
        <f t="shared" si="5"/>
        <v>1</v>
      </c>
      <c r="N81" s="2" t="s">
        <v>5</v>
      </c>
      <c r="O81" s="2">
        <v>0</v>
      </c>
    </row>
    <row r="82" spans="1:15">
      <c r="A82" s="1" t="s">
        <v>45</v>
      </c>
      <c r="B82" s="6">
        <v>18882520</v>
      </c>
      <c r="C82" s="6">
        <v>18883802</v>
      </c>
      <c r="D82" s="16">
        <v>19165078</v>
      </c>
      <c r="E82" s="16">
        <v>19167643</v>
      </c>
      <c r="F82" s="1">
        <v>17</v>
      </c>
      <c r="G82" s="15">
        <v>17</v>
      </c>
      <c r="H82" s="5">
        <v>73.900000000000006</v>
      </c>
      <c r="I82" s="13">
        <v>147.9</v>
      </c>
      <c r="J82" s="4">
        <f t="shared" si="4"/>
        <v>1258</v>
      </c>
      <c r="K82" s="3" t="s">
        <v>51</v>
      </c>
      <c r="L82" s="10" t="s">
        <v>50</v>
      </c>
      <c r="M82" s="1" t="b">
        <f t="shared" si="5"/>
        <v>1</v>
      </c>
      <c r="N82" s="2" t="s">
        <v>5</v>
      </c>
      <c r="O82" s="2">
        <v>0</v>
      </c>
    </row>
    <row r="83" spans="1:15">
      <c r="A83" s="1" t="s">
        <v>45</v>
      </c>
      <c r="B83" s="6">
        <v>18979815</v>
      </c>
      <c r="C83" s="6">
        <v>18980467</v>
      </c>
      <c r="D83" s="16">
        <v>19264891</v>
      </c>
      <c r="E83" s="16">
        <v>19266632</v>
      </c>
      <c r="F83" s="1">
        <v>18</v>
      </c>
      <c r="G83" s="15">
        <v>18</v>
      </c>
      <c r="H83" s="5">
        <v>36.9</v>
      </c>
      <c r="I83" s="13">
        <v>98.9</v>
      </c>
      <c r="J83" s="4">
        <f t="shared" si="4"/>
        <v>1116</v>
      </c>
      <c r="K83" s="3" t="s">
        <v>49</v>
      </c>
      <c r="L83" s="10" t="s">
        <v>49</v>
      </c>
      <c r="M83" s="1" t="b">
        <f t="shared" si="5"/>
        <v>1</v>
      </c>
      <c r="N83" s="2" t="s">
        <v>5</v>
      </c>
      <c r="O83" s="2">
        <v>1</v>
      </c>
    </row>
    <row r="84" spans="1:15">
      <c r="A84" s="1" t="s">
        <v>45</v>
      </c>
      <c r="B84" s="6">
        <v>19193852</v>
      </c>
      <c r="C84" s="6">
        <v>19195192</v>
      </c>
      <c r="D84" s="16">
        <v>19480246</v>
      </c>
      <c r="E84" s="16">
        <v>19483655</v>
      </c>
      <c r="F84" s="1">
        <v>18</v>
      </c>
      <c r="G84" s="15">
        <v>18</v>
      </c>
      <c r="H84" s="5">
        <v>74.8</v>
      </c>
      <c r="I84" s="13">
        <v>189.8</v>
      </c>
      <c r="J84" s="4">
        <f t="shared" si="4"/>
        <v>2070</v>
      </c>
      <c r="K84" s="3" t="s">
        <v>48</v>
      </c>
      <c r="L84" s="10" t="s">
        <v>48</v>
      </c>
      <c r="M84" s="1" t="b">
        <f t="shared" si="5"/>
        <v>1</v>
      </c>
      <c r="N84" s="2" t="s">
        <v>5</v>
      </c>
      <c r="O84" s="2">
        <v>0</v>
      </c>
    </row>
    <row r="85" spans="1:15" ht="26">
      <c r="A85" s="1" t="s">
        <v>45</v>
      </c>
      <c r="B85" s="6">
        <v>19364152</v>
      </c>
      <c r="C85" s="6">
        <v>19367203</v>
      </c>
      <c r="D85" s="16">
        <v>19652910</v>
      </c>
      <c r="E85" s="16">
        <v>19660543</v>
      </c>
      <c r="F85" s="1">
        <v>32</v>
      </c>
      <c r="G85" s="15">
        <v>32</v>
      </c>
      <c r="H85" s="5">
        <v>95.3</v>
      </c>
      <c r="I85" s="13">
        <v>239.3</v>
      </c>
      <c r="J85" s="4">
        <f t="shared" si="4"/>
        <v>4608</v>
      </c>
      <c r="K85" s="3" t="s">
        <v>47</v>
      </c>
      <c r="L85" s="10" t="s">
        <v>46</v>
      </c>
      <c r="M85" s="1" t="b">
        <f t="shared" si="5"/>
        <v>1</v>
      </c>
      <c r="N85" s="2" t="s">
        <v>5</v>
      </c>
      <c r="O85" s="2">
        <v>0</v>
      </c>
    </row>
    <row r="86" spans="1:15">
      <c r="A86" s="1" t="s">
        <v>45</v>
      </c>
      <c r="B86" s="6">
        <v>19753275</v>
      </c>
      <c r="C86" s="6">
        <v>19753612</v>
      </c>
      <c r="D86" s="16">
        <v>20061414</v>
      </c>
      <c r="E86" s="16">
        <v>20063415</v>
      </c>
      <c r="F86" s="1">
        <v>16</v>
      </c>
      <c r="G86" s="15">
        <v>16</v>
      </c>
      <c r="H86" s="5">
        <v>21.1</v>
      </c>
      <c r="I86" s="13">
        <v>125.1</v>
      </c>
      <c r="J86" s="4">
        <f t="shared" si="4"/>
        <v>1664</v>
      </c>
      <c r="K86" s="3" t="s">
        <v>44</v>
      </c>
      <c r="L86" s="10" t="s">
        <v>44</v>
      </c>
      <c r="M86" s="1" t="b">
        <f t="shared" si="5"/>
        <v>1</v>
      </c>
      <c r="N86" s="2" t="s">
        <v>5</v>
      </c>
      <c r="O86" s="2">
        <v>0</v>
      </c>
    </row>
    <row r="87" spans="1:15">
      <c r="A87" s="1" t="s">
        <v>4</v>
      </c>
      <c r="B87" s="6">
        <v>1</v>
      </c>
      <c r="C87" s="6">
        <v>262</v>
      </c>
      <c r="D87" s="16">
        <v>1</v>
      </c>
      <c r="E87" s="16">
        <v>2668</v>
      </c>
      <c r="F87" s="1">
        <v>6</v>
      </c>
      <c r="G87" s="15">
        <v>6</v>
      </c>
      <c r="H87" s="5">
        <v>43.7</v>
      </c>
      <c r="I87" s="13">
        <v>444.7</v>
      </c>
      <c r="J87" s="4">
        <f t="shared" si="4"/>
        <v>2406</v>
      </c>
      <c r="K87" s="3" t="s">
        <v>43</v>
      </c>
      <c r="L87" s="10" t="s">
        <v>43</v>
      </c>
      <c r="M87" s="1" t="b">
        <f t="shared" si="5"/>
        <v>1</v>
      </c>
      <c r="N87" s="2" t="s">
        <v>1</v>
      </c>
      <c r="O87" s="2">
        <v>3</v>
      </c>
    </row>
    <row r="88" spans="1:15" ht="78">
      <c r="A88" s="1" t="s">
        <v>4</v>
      </c>
      <c r="B88" s="6">
        <v>289827</v>
      </c>
      <c r="C88" s="6">
        <v>291959</v>
      </c>
      <c r="D88" s="16">
        <v>309556</v>
      </c>
      <c r="E88" s="16">
        <v>317004</v>
      </c>
      <c r="F88" s="1">
        <v>119</v>
      </c>
      <c r="G88" s="15">
        <v>119</v>
      </c>
      <c r="H88" s="5">
        <v>17.899999999999999</v>
      </c>
      <c r="I88" s="13">
        <v>62.6</v>
      </c>
      <c r="J88" s="4">
        <f t="shared" si="4"/>
        <v>5319.3000000000011</v>
      </c>
      <c r="K88" s="3" t="s">
        <v>42</v>
      </c>
      <c r="L88" s="10" t="s">
        <v>41</v>
      </c>
      <c r="M88" s="1" t="b">
        <f t="shared" si="5"/>
        <v>1</v>
      </c>
      <c r="N88" s="2" t="s">
        <v>5</v>
      </c>
      <c r="O88" s="2">
        <v>2</v>
      </c>
    </row>
    <row r="89" spans="1:15" ht="104">
      <c r="A89" s="1" t="s">
        <v>4</v>
      </c>
      <c r="B89" s="6">
        <v>291966</v>
      </c>
      <c r="C89" s="6">
        <v>295296</v>
      </c>
      <c r="D89" s="16">
        <v>317599</v>
      </c>
      <c r="E89" s="16">
        <v>334534</v>
      </c>
      <c r="F89" s="1">
        <v>172</v>
      </c>
      <c r="G89" s="15">
        <v>172</v>
      </c>
      <c r="H89" s="5">
        <v>19.2</v>
      </c>
      <c r="I89" s="13">
        <v>98.2</v>
      </c>
      <c r="J89" s="4">
        <f t="shared" si="4"/>
        <v>13588.000000000002</v>
      </c>
      <c r="K89" s="3" t="s">
        <v>40</v>
      </c>
      <c r="L89" s="10" t="s">
        <v>39</v>
      </c>
      <c r="M89" s="1" t="b">
        <f t="shared" si="5"/>
        <v>1</v>
      </c>
      <c r="N89" s="2" t="s">
        <v>5</v>
      </c>
      <c r="O89" s="2">
        <v>3</v>
      </c>
    </row>
    <row r="90" spans="1:15" ht="26">
      <c r="A90" s="1" t="s">
        <v>4</v>
      </c>
      <c r="B90" s="6">
        <v>1636126</v>
      </c>
      <c r="C90" s="6">
        <v>1638574</v>
      </c>
      <c r="D90" s="16">
        <v>1682598</v>
      </c>
      <c r="E90" s="16">
        <v>1693172</v>
      </c>
      <c r="F90" s="1">
        <v>26</v>
      </c>
      <c r="G90" s="15">
        <v>26</v>
      </c>
      <c r="H90" s="5">
        <v>94.2</v>
      </c>
      <c r="I90" s="13">
        <v>407.2</v>
      </c>
      <c r="J90" s="4">
        <f t="shared" si="4"/>
        <v>8137.9999999999982</v>
      </c>
      <c r="K90" s="3" t="s">
        <v>38</v>
      </c>
      <c r="L90" s="10" t="s">
        <v>37</v>
      </c>
      <c r="M90" s="1" t="b">
        <f t="shared" si="5"/>
        <v>1</v>
      </c>
      <c r="N90" s="2" t="s">
        <v>5</v>
      </c>
      <c r="O90" s="2">
        <v>8</v>
      </c>
    </row>
    <row r="91" spans="1:15">
      <c r="A91" s="1" t="s">
        <v>4</v>
      </c>
      <c r="B91" s="6">
        <v>2004046</v>
      </c>
      <c r="C91" s="6">
        <v>2004696</v>
      </c>
      <c r="D91" s="16">
        <v>2097783</v>
      </c>
      <c r="E91" s="16">
        <v>2102474</v>
      </c>
      <c r="F91" s="1">
        <v>19</v>
      </c>
      <c r="G91" s="15">
        <v>19</v>
      </c>
      <c r="H91" s="5">
        <v>32.4</v>
      </c>
      <c r="I91" s="13">
        <v>236.4</v>
      </c>
      <c r="J91" s="4">
        <f t="shared" si="4"/>
        <v>3876.0000000000005</v>
      </c>
      <c r="K91" s="3" t="s">
        <v>36</v>
      </c>
      <c r="L91" s="10" t="s">
        <v>35</v>
      </c>
      <c r="M91" s="1" t="b">
        <f t="shared" si="5"/>
        <v>1</v>
      </c>
      <c r="N91" s="2" t="s">
        <v>5</v>
      </c>
      <c r="O91" s="2">
        <v>1</v>
      </c>
    </row>
    <row r="92" spans="1:15">
      <c r="A92" s="1" t="s">
        <v>4</v>
      </c>
      <c r="B92" s="6">
        <v>2010875</v>
      </c>
      <c r="C92" s="6">
        <v>2011349</v>
      </c>
      <c r="D92" s="16">
        <v>2108916</v>
      </c>
      <c r="E92" s="16">
        <v>2110641</v>
      </c>
      <c r="F92" s="1">
        <v>4</v>
      </c>
      <c r="G92" s="15">
        <v>4</v>
      </c>
      <c r="H92" s="5">
        <v>116</v>
      </c>
      <c r="I92" s="13">
        <v>433</v>
      </c>
      <c r="J92" s="4">
        <f t="shared" si="4"/>
        <v>1268</v>
      </c>
      <c r="K92" s="3" t="s">
        <v>34</v>
      </c>
      <c r="L92" s="10" t="s">
        <v>34</v>
      </c>
      <c r="M92" s="1" t="b">
        <f t="shared" si="5"/>
        <v>1</v>
      </c>
      <c r="N92" s="2" t="s">
        <v>5</v>
      </c>
      <c r="O92" s="2">
        <v>2</v>
      </c>
    </row>
    <row r="93" spans="1:15" ht="26">
      <c r="A93" s="1" t="s">
        <v>4</v>
      </c>
      <c r="B93" s="6">
        <v>2057835</v>
      </c>
      <c r="C93" s="6">
        <v>2058418</v>
      </c>
      <c r="D93" s="16">
        <v>2157129</v>
      </c>
      <c r="E93" s="16">
        <v>2162509</v>
      </c>
      <c r="F93" s="1">
        <v>40</v>
      </c>
      <c r="G93" s="15">
        <v>40</v>
      </c>
      <c r="H93" s="5">
        <v>14.6</v>
      </c>
      <c r="I93" s="13">
        <v>134.6</v>
      </c>
      <c r="J93" s="4">
        <f t="shared" si="4"/>
        <v>4800</v>
      </c>
      <c r="K93" s="3" t="s">
        <v>33</v>
      </c>
      <c r="L93" s="10" t="s">
        <v>32</v>
      </c>
      <c r="M93" s="1" t="b">
        <f t="shared" si="5"/>
        <v>1</v>
      </c>
      <c r="N93" s="2" t="s">
        <v>5</v>
      </c>
      <c r="O93" s="2">
        <v>6</v>
      </c>
    </row>
    <row r="94" spans="1:15" ht="104">
      <c r="A94" s="1" t="s">
        <v>4</v>
      </c>
      <c r="B94" s="6">
        <v>2993215</v>
      </c>
      <c r="C94" s="6">
        <v>2995173</v>
      </c>
      <c r="D94" s="16">
        <v>3099745</v>
      </c>
      <c r="E94" s="16">
        <v>3103269</v>
      </c>
      <c r="F94" s="1">
        <v>168</v>
      </c>
      <c r="G94" s="15">
        <v>168</v>
      </c>
      <c r="H94" s="5">
        <v>11.2</v>
      </c>
      <c r="I94" s="13">
        <v>20.2</v>
      </c>
      <c r="J94" s="4">
        <f t="shared" si="4"/>
        <v>1512</v>
      </c>
      <c r="K94" s="3" t="s">
        <v>31</v>
      </c>
      <c r="L94" s="10" t="s">
        <v>30</v>
      </c>
      <c r="M94" s="1" t="b">
        <f t="shared" si="5"/>
        <v>1</v>
      </c>
      <c r="N94" s="2" t="s">
        <v>5</v>
      </c>
      <c r="O94" s="2">
        <v>0</v>
      </c>
    </row>
    <row r="95" spans="1:15">
      <c r="A95" s="1" t="s">
        <v>4</v>
      </c>
      <c r="B95" s="6">
        <v>3007203</v>
      </c>
      <c r="C95" s="6">
        <v>3008033</v>
      </c>
      <c r="D95" s="16">
        <v>3115301</v>
      </c>
      <c r="E95" s="16">
        <v>3123080</v>
      </c>
      <c r="F95" s="1">
        <v>19</v>
      </c>
      <c r="G95" s="15">
        <v>19</v>
      </c>
      <c r="H95" s="5">
        <v>43.6</v>
      </c>
      <c r="I95" s="13">
        <v>409.6</v>
      </c>
      <c r="J95" s="4">
        <f t="shared" si="4"/>
        <v>6954.0000000000009</v>
      </c>
      <c r="K95" s="3" t="s">
        <v>29</v>
      </c>
      <c r="L95" s="10" t="s">
        <v>29</v>
      </c>
      <c r="M95" s="1" t="b">
        <f t="shared" si="5"/>
        <v>1</v>
      </c>
      <c r="N95" s="2" t="s">
        <v>5</v>
      </c>
      <c r="O95" s="2">
        <v>15</v>
      </c>
    </row>
    <row r="96" spans="1:15" ht="26">
      <c r="A96" s="1" t="s">
        <v>4</v>
      </c>
      <c r="B96" s="6">
        <v>3073735</v>
      </c>
      <c r="C96" s="6">
        <v>3075465</v>
      </c>
      <c r="D96" s="16">
        <v>3188773</v>
      </c>
      <c r="E96" s="16">
        <v>3189306</v>
      </c>
      <c r="F96" s="1">
        <v>35</v>
      </c>
      <c r="G96" s="15">
        <v>35</v>
      </c>
      <c r="H96" s="5">
        <v>49.7</v>
      </c>
      <c r="I96" s="13">
        <v>15.3</v>
      </c>
      <c r="J96" s="4">
        <f t="shared" si="4"/>
        <v>-1204</v>
      </c>
      <c r="K96" s="3" t="s">
        <v>28</v>
      </c>
      <c r="L96" s="10" t="s">
        <v>27</v>
      </c>
      <c r="M96" s="1" t="b">
        <f t="shared" si="5"/>
        <v>1</v>
      </c>
      <c r="N96" s="2" t="s">
        <v>5</v>
      </c>
      <c r="O96" s="2">
        <v>1</v>
      </c>
    </row>
    <row r="97" spans="1:15">
      <c r="A97" s="1" t="s">
        <v>4</v>
      </c>
      <c r="B97" s="6">
        <v>3631381</v>
      </c>
      <c r="C97" s="6">
        <v>3631902</v>
      </c>
      <c r="D97" s="16">
        <v>3747624</v>
      </c>
      <c r="E97" s="16">
        <v>3752414</v>
      </c>
      <c r="F97" s="1">
        <v>11</v>
      </c>
      <c r="G97" s="15">
        <v>11</v>
      </c>
      <c r="H97" s="5">
        <v>46.9</v>
      </c>
      <c r="I97" s="13">
        <v>430.9</v>
      </c>
      <c r="J97" s="4">
        <f t="shared" si="4"/>
        <v>4224</v>
      </c>
      <c r="K97" s="3" t="s">
        <v>26</v>
      </c>
      <c r="L97" s="10" t="s">
        <v>26</v>
      </c>
      <c r="M97" s="1" t="b">
        <f t="shared" si="5"/>
        <v>1</v>
      </c>
      <c r="N97" s="2" t="s">
        <v>5</v>
      </c>
      <c r="O97" s="2">
        <v>0</v>
      </c>
    </row>
    <row r="98" spans="1:15">
      <c r="A98" s="1" t="s">
        <v>4</v>
      </c>
      <c r="B98" s="6">
        <v>7077482</v>
      </c>
      <c r="C98" s="6">
        <v>7079222</v>
      </c>
      <c r="D98" s="16">
        <v>7306206</v>
      </c>
      <c r="E98" s="16">
        <v>7313838</v>
      </c>
      <c r="F98" s="1">
        <v>20</v>
      </c>
      <c r="G98" s="15">
        <v>20</v>
      </c>
      <c r="H98" s="5">
        <v>87.2</v>
      </c>
      <c r="I98" s="13">
        <v>385.2</v>
      </c>
      <c r="J98" s="4">
        <f t="shared" ref="J98:J110" si="6">G98*I98-F98*H98</f>
        <v>5960</v>
      </c>
      <c r="K98" s="3" t="s">
        <v>25</v>
      </c>
      <c r="L98" s="10" t="s">
        <v>24</v>
      </c>
      <c r="M98" s="1" t="b">
        <f t="shared" ref="M98:M110" si="7">EXACT(K98,L98)</f>
        <v>1</v>
      </c>
      <c r="N98" s="2" t="s">
        <v>5</v>
      </c>
      <c r="O98" s="2">
        <v>15</v>
      </c>
    </row>
    <row r="99" spans="1:15" ht="26">
      <c r="A99" s="1" t="s">
        <v>4</v>
      </c>
      <c r="B99" s="6">
        <v>7351395</v>
      </c>
      <c r="C99" s="6">
        <v>7361375</v>
      </c>
      <c r="D99" s="16">
        <v>7586210</v>
      </c>
      <c r="E99" s="16">
        <v>7592860</v>
      </c>
      <c r="F99" s="1">
        <v>40</v>
      </c>
      <c r="G99" s="15">
        <v>40</v>
      </c>
      <c r="H99" s="5">
        <v>249.6</v>
      </c>
      <c r="I99" s="13">
        <v>166.6</v>
      </c>
      <c r="J99" s="4">
        <f t="shared" si="6"/>
        <v>-3320</v>
      </c>
      <c r="K99" s="3" t="s">
        <v>23</v>
      </c>
      <c r="L99" s="10" t="s">
        <v>22</v>
      </c>
      <c r="M99" s="1" t="b">
        <f t="shared" si="7"/>
        <v>1</v>
      </c>
      <c r="N99" s="2" t="s">
        <v>5</v>
      </c>
      <c r="O99" s="2">
        <v>1</v>
      </c>
    </row>
    <row r="100" spans="1:15" ht="26">
      <c r="A100" s="1" t="s">
        <v>4</v>
      </c>
      <c r="B100" s="6">
        <v>9184903</v>
      </c>
      <c r="C100" s="6">
        <v>9188713</v>
      </c>
      <c r="D100" s="16">
        <v>9421574</v>
      </c>
      <c r="E100" s="16">
        <v>9442113</v>
      </c>
      <c r="F100" s="1">
        <v>25</v>
      </c>
      <c r="G100" s="15">
        <v>25</v>
      </c>
      <c r="H100" s="5">
        <v>152.1</v>
      </c>
      <c r="I100" s="13">
        <v>821.3</v>
      </c>
      <c r="J100" s="4">
        <f t="shared" si="6"/>
        <v>16730</v>
      </c>
      <c r="K100" s="3" t="s">
        <v>21</v>
      </c>
      <c r="L100" s="10" t="s">
        <v>20</v>
      </c>
      <c r="M100" s="1" t="b">
        <f t="shared" si="7"/>
        <v>1</v>
      </c>
      <c r="N100" s="2" t="s">
        <v>5</v>
      </c>
      <c r="O100" s="2">
        <v>16</v>
      </c>
    </row>
    <row r="101" spans="1:15" ht="26">
      <c r="A101" s="1" t="s">
        <v>4</v>
      </c>
      <c r="B101" s="6">
        <v>10361175</v>
      </c>
      <c r="C101" s="6">
        <v>10369118</v>
      </c>
      <c r="D101" s="16">
        <v>10621574</v>
      </c>
      <c r="E101" s="16">
        <v>10641106</v>
      </c>
      <c r="F101" s="1">
        <v>25</v>
      </c>
      <c r="G101" s="15">
        <v>25</v>
      </c>
      <c r="H101" s="5">
        <v>317.2</v>
      </c>
      <c r="I101" s="13">
        <v>784.2</v>
      </c>
      <c r="J101" s="4">
        <f t="shared" si="6"/>
        <v>11675</v>
      </c>
      <c r="K101" s="3" t="s">
        <v>19</v>
      </c>
      <c r="L101" s="10" t="s">
        <v>18</v>
      </c>
      <c r="M101" s="1" t="b">
        <f t="shared" si="7"/>
        <v>1</v>
      </c>
      <c r="N101" s="2" t="s">
        <v>1</v>
      </c>
      <c r="O101" s="2">
        <v>155</v>
      </c>
    </row>
    <row r="102" spans="1:15" ht="26">
      <c r="A102" s="1" t="s">
        <v>4</v>
      </c>
      <c r="B102" s="6">
        <v>11440988</v>
      </c>
      <c r="C102" s="6">
        <v>11442715</v>
      </c>
      <c r="D102" s="16">
        <v>11722466</v>
      </c>
      <c r="E102" s="16">
        <v>11725793</v>
      </c>
      <c r="F102" s="1">
        <v>25</v>
      </c>
      <c r="G102" s="15">
        <v>25</v>
      </c>
      <c r="H102" s="5">
        <v>69.099999999999994</v>
      </c>
      <c r="I102" s="13">
        <v>133.1</v>
      </c>
      <c r="J102" s="4">
        <f t="shared" si="6"/>
        <v>1600.0000000000002</v>
      </c>
      <c r="K102" s="3" t="s">
        <v>17</v>
      </c>
      <c r="L102" s="10" t="s">
        <v>17</v>
      </c>
      <c r="M102" s="1" t="b">
        <f t="shared" si="7"/>
        <v>1</v>
      </c>
      <c r="N102" s="2" t="s">
        <v>5</v>
      </c>
      <c r="O102" s="2">
        <v>0</v>
      </c>
    </row>
    <row r="103" spans="1:15" ht="26">
      <c r="A103" s="1" t="s">
        <v>4</v>
      </c>
      <c r="B103" s="6">
        <v>11442714</v>
      </c>
      <c r="C103" s="6">
        <v>11443749</v>
      </c>
      <c r="D103" s="16">
        <v>11725792</v>
      </c>
      <c r="E103" s="16">
        <v>11730349</v>
      </c>
      <c r="F103" s="1">
        <v>26</v>
      </c>
      <c r="G103" s="15">
        <v>26</v>
      </c>
      <c r="H103" s="5">
        <v>39.9</v>
      </c>
      <c r="I103" s="13">
        <v>175.9</v>
      </c>
      <c r="J103" s="4">
        <f t="shared" si="6"/>
        <v>3536.0000000000009</v>
      </c>
      <c r="K103" s="3" t="s">
        <v>16</v>
      </c>
      <c r="L103" s="10" t="s">
        <v>16</v>
      </c>
      <c r="M103" s="1" t="b">
        <f t="shared" si="7"/>
        <v>1</v>
      </c>
      <c r="N103" s="2" t="s">
        <v>5</v>
      </c>
      <c r="O103" s="2">
        <v>0</v>
      </c>
    </row>
    <row r="104" spans="1:15" ht="26">
      <c r="A104" s="1" t="s">
        <v>4</v>
      </c>
      <c r="B104" s="6">
        <v>11785678</v>
      </c>
      <c r="C104" s="6">
        <v>11787460</v>
      </c>
      <c r="D104" s="16">
        <v>12072285</v>
      </c>
      <c r="E104" s="16">
        <v>12079665</v>
      </c>
      <c r="F104" s="1">
        <v>26</v>
      </c>
      <c r="G104" s="15">
        <v>26</v>
      </c>
      <c r="H104" s="5">
        <v>68.599999999999994</v>
      </c>
      <c r="I104" s="13">
        <v>283.60000000000002</v>
      </c>
      <c r="J104" s="4">
        <f t="shared" si="6"/>
        <v>5590</v>
      </c>
      <c r="K104" s="3" t="s">
        <v>15</v>
      </c>
      <c r="L104" s="10" t="s">
        <v>15</v>
      </c>
      <c r="M104" s="1" t="b">
        <f t="shared" si="7"/>
        <v>1</v>
      </c>
      <c r="N104" s="2" t="s">
        <v>5</v>
      </c>
      <c r="O104" s="2">
        <v>7</v>
      </c>
    </row>
    <row r="105" spans="1:15" ht="26">
      <c r="A105" s="1" t="s">
        <v>4</v>
      </c>
      <c r="B105" s="6">
        <v>14908078</v>
      </c>
      <c r="C105" s="6">
        <v>14909367</v>
      </c>
      <c r="D105" s="16">
        <v>15253034</v>
      </c>
      <c r="E105" s="16">
        <v>15270757</v>
      </c>
      <c r="F105" s="1">
        <v>25</v>
      </c>
      <c r="G105" s="15">
        <v>25</v>
      </c>
      <c r="H105" s="5">
        <v>51.6</v>
      </c>
      <c r="I105" s="13">
        <v>706.6</v>
      </c>
      <c r="J105" s="4">
        <f t="shared" si="6"/>
        <v>16375</v>
      </c>
      <c r="K105" s="3" t="s">
        <v>14</v>
      </c>
      <c r="L105" s="10" t="s">
        <v>14</v>
      </c>
      <c r="M105" s="1" t="b">
        <f t="shared" si="7"/>
        <v>1</v>
      </c>
      <c r="N105" s="2" t="s">
        <v>5</v>
      </c>
      <c r="O105" s="2">
        <v>38</v>
      </c>
    </row>
    <row r="106" spans="1:15" ht="78">
      <c r="A106" s="1" t="s">
        <v>4</v>
      </c>
      <c r="B106" s="6">
        <v>15226813</v>
      </c>
      <c r="C106" s="6">
        <v>15228885</v>
      </c>
      <c r="D106" s="16">
        <v>15588435</v>
      </c>
      <c r="E106" s="16">
        <v>15598283</v>
      </c>
      <c r="F106" s="1">
        <v>108</v>
      </c>
      <c r="G106" s="15">
        <v>108</v>
      </c>
      <c r="H106" s="5">
        <v>19.2</v>
      </c>
      <c r="I106" s="13">
        <v>91.2</v>
      </c>
      <c r="J106" s="4">
        <f t="shared" si="6"/>
        <v>7776</v>
      </c>
      <c r="K106" s="3" t="s">
        <v>13</v>
      </c>
      <c r="L106" s="10" t="s">
        <v>12</v>
      </c>
      <c r="M106" s="1" t="b">
        <f t="shared" si="7"/>
        <v>1</v>
      </c>
      <c r="N106" s="2" t="s">
        <v>5</v>
      </c>
      <c r="O106" s="2">
        <v>1</v>
      </c>
    </row>
    <row r="107" spans="1:15" ht="52">
      <c r="A107" s="1" t="s">
        <v>4</v>
      </c>
      <c r="B107" s="6">
        <v>16758232</v>
      </c>
      <c r="C107" s="6">
        <v>16761616</v>
      </c>
      <c r="D107" s="16">
        <v>17129965</v>
      </c>
      <c r="E107" s="16">
        <v>17135096</v>
      </c>
      <c r="F107" s="1">
        <v>76</v>
      </c>
      <c r="G107" s="15">
        <v>76</v>
      </c>
      <c r="H107" s="5">
        <v>44.7</v>
      </c>
      <c r="I107" s="13">
        <v>67.7</v>
      </c>
      <c r="J107" s="4">
        <f t="shared" si="6"/>
        <v>1747.9999999999995</v>
      </c>
      <c r="K107" s="3" t="s">
        <v>11</v>
      </c>
      <c r="L107" s="10" t="s">
        <v>10</v>
      </c>
      <c r="M107" s="1" t="b">
        <f t="shared" si="7"/>
        <v>1</v>
      </c>
      <c r="N107" s="2" t="s">
        <v>5</v>
      </c>
      <c r="O107" s="2">
        <v>0</v>
      </c>
    </row>
    <row r="108" spans="1:15" ht="91">
      <c r="A108" s="1" t="s">
        <v>4</v>
      </c>
      <c r="B108" s="6">
        <v>16931712</v>
      </c>
      <c r="C108" s="6">
        <v>16940261</v>
      </c>
      <c r="D108" s="16">
        <v>17305189</v>
      </c>
      <c r="E108" s="16">
        <v>17316218</v>
      </c>
      <c r="F108" s="1">
        <v>151</v>
      </c>
      <c r="G108" s="15">
        <v>151</v>
      </c>
      <c r="H108" s="5">
        <v>56.1</v>
      </c>
      <c r="I108" s="13">
        <v>73.099999999999994</v>
      </c>
      <c r="J108" s="4">
        <f t="shared" si="6"/>
        <v>2566.9999999999982</v>
      </c>
      <c r="K108" s="3" t="s">
        <v>9</v>
      </c>
      <c r="L108" s="10" t="s">
        <v>8</v>
      </c>
      <c r="M108" s="1" t="b">
        <f t="shared" si="7"/>
        <v>1</v>
      </c>
      <c r="N108" s="2" t="s">
        <v>5</v>
      </c>
      <c r="O108" s="2">
        <v>1</v>
      </c>
    </row>
    <row r="109" spans="1:15" ht="26">
      <c r="A109" s="1" t="s">
        <v>4</v>
      </c>
      <c r="B109" s="6">
        <v>17311445</v>
      </c>
      <c r="C109" s="6">
        <v>17311775</v>
      </c>
      <c r="D109" s="16">
        <v>17687246</v>
      </c>
      <c r="E109" s="16">
        <v>17689976</v>
      </c>
      <c r="F109" s="1">
        <v>40</v>
      </c>
      <c r="G109" s="15">
        <v>40</v>
      </c>
      <c r="H109" s="5">
        <v>8.3000000000000007</v>
      </c>
      <c r="I109" s="13">
        <v>68.3</v>
      </c>
      <c r="J109" s="4">
        <f t="shared" si="6"/>
        <v>2400</v>
      </c>
      <c r="K109" s="3" t="s">
        <v>7</v>
      </c>
      <c r="L109" s="10" t="s">
        <v>6</v>
      </c>
      <c r="M109" s="1" t="b">
        <f t="shared" si="7"/>
        <v>1</v>
      </c>
      <c r="N109" s="2" t="s">
        <v>5</v>
      </c>
      <c r="O109" s="2">
        <v>0</v>
      </c>
    </row>
    <row r="110" spans="1:15" s="8" customFormat="1" ht="39">
      <c r="A110" s="8" t="s">
        <v>4</v>
      </c>
      <c r="B110" s="17">
        <v>17441669</v>
      </c>
      <c r="C110" s="17">
        <v>17447725</v>
      </c>
      <c r="D110" s="16">
        <v>17820401</v>
      </c>
      <c r="E110" s="16">
        <v>17822142</v>
      </c>
      <c r="F110" s="8">
        <v>45</v>
      </c>
      <c r="G110" s="15">
        <v>45</v>
      </c>
      <c r="H110" s="14">
        <v>135</v>
      </c>
      <c r="I110" s="13">
        <v>38.700000000000003</v>
      </c>
      <c r="J110" s="12">
        <f t="shared" si="6"/>
        <v>-4333.5</v>
      </c>
      <c r="K110" s="11" t="s">
        <v>3</v>
      </c>
      <c r="L110" s="10" t="s">
        <v>2</v>
      </c>
      <c r="M110" s="8" t="b">
        <f t="shared" si="7"/>
        <v>1</v>
      </c>
      <c r="N110" s="9" t="s">
        <v>1</v>
      </c>
      <c r="O110" s="9">
        <v>15</v>
      </c>
    </row>
    <row r="112" spans="1:15" ht="36">
      <c r="I112" s="7" t="s">
        <v>0</v>
      </c>
      <c r="J112" s="4">
        <f>SUM(J2:J110)</f>
        <v>595240.69999999995</v>
      </c>
    </row>
  </sheetData>
  <pageMargins left="0.7" right="0.7" top="0.75" bottom="0.75" header="0.3" footer="0.3"/>
  <pageSetup paperSize="9"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VC2010_Supp_Table_09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Erich Schwarz</dc:creator>
  <cp:lastModifiedBy>Erich Schwarz</cp:lastModifiedBy>
  <dcterms:created xsi:type="dcterms:W3CDTF">2018-07-28T22:41:55Z</dcterms:created>
  <dcterms:modified xsi:type="dcterms:W3CDTF">2019-02-06T23:46:28Z</dcterms:modified>
</cp:coreProperties>
</file>