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maximilianpress/Dropbox/Ath_STRs/strwa/"/>
    </mc:Choice>
  </mc:AlternateContent>
  <bookViews>
    <workbookView xWindow="640" yWindow="1180" windowWidth="24960" windowHeight="1488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1" i="1" l="1"/>
  <c r="I61" i="1"/>
  <c r="H60" i="1"/>
  <c r="I60" i="1"/>
  <c r="H59" i="1"/>
  <c r="I59" i="1"/>
  <c r="H58" i="1"/>
  <c r="I58" i="1"/>
  <c r="H57" i="1"/>
  <c r="I57" i="1"/>
  <c r="H56" i="1"/>
  <c r="I56" i="1"/>
  <c r="H55" i="1"/>
  <c r="I55" i="1"/>
  <c r="H54" i="1"/>
  <c r="I54" i="1"/>
  <c r="H53" i="1"/>
  <c r="I53" i="1"/>
  <c r="H52" i="1"/>
  <c r="I52" i="1"/>
  <c r="H51" i="1"/>
  <c r="I51" i="1"/>
  <c r="H50" i="1"/>
  <c r="I50" i="1"/>
  <c r="H49" i="1"/>
  <c r="I49" i="1"/>
  <c r="H48" i="1"/>
  <c r="I48" i="1"/>
  <c r="H47" i="1"/>
  <c r="I47" i="1"/>
  <c r="H46" i="1"/>
  <c r="I46" i="1"/>
  <c r="H45" i="1"/>
  <c r="I45" i="1"/>
  <c r="H44" i="1"/>
  <c r="I44" i="1"/>
  <c r="H43" i="1"/>
  <c r="I43" i="1"/>
  <c r="H42" i="1"/>
  <c r="I42" i="1"/>
  <c r="H41" i="1"/>
  <c r="I41" i="1"/>
  <c r="H40" i="1"/>
  <c r="I40" i="1"/>
  <c r="H39" i="1"/>
  <c r="I39" i="1"/>
  <c r="H38" i="1"/>
  <c r="I38" i="1"/>
  <c r="H37" i="1"/>
  <c r="I37" i="1"/>
  <c r="H36" i="1"/>
  <c r="I36" i="1"/>
  <c r="H35" i="1"/>
  <c r="I35" i="1"/>
  <c r="H34" i="1"/>
  <c r="I34" i="1"/>
  <c r="H33" i="1"/>
  <c r="I33" i="1"/>
  <c r="H32" i="1"/>
  <c r="I32" i="1"/>
  <c r="H31" i="1"/>
  <c r="I31" i="1"/>
  <c r="H30" i="1"/>
  <c r="I30" i="1"/>
  <c r="H29" i="1"/>
  <c r="I29" i="1"/>
  <c r="H28" i="1"/>
  <c r="I28" i="1"/>
  <c r="H27" i="1"/>
  <c r="I27" i="1"/>
  <c r="H26" i="1"/>
  <c r="I26" i="1"/>
  <c r="H25" i="1"/>
  <c r="I25" i="1"/>
  <c r="H24" i="1"/>
  <c r="I24" i="1"/>
  <c r="H23" i="1"/>
  <c r="I23" i="1"/>
  <c r="H22" i="1"/>
  <c r="I22" i="1"/>
  <c r="H21" i="1"/>
  <c r="I21" i="1"/>
  <c r="H20" i="1"/>
  <c r="I20" i="1"/>
  <c r="H19" i="1"/>
  <c r="I19" i="1"/>
  <c r="H18" i="1"/>
  <c r="I18" i="1"/>
  <c r="H17" i="1"/>
  <c r="I17" i="1"/>
  <c r="H16" i="1"/>
  <c r="I16" i="1"/>
  <c r="H15" i="1"/>
  <c r="I15" i="1"/>
  <c r="H14" i="1"/>
  <c r="I14" i="1"/>
  <c r="H13" i="1"/>
  <c r="I13" i="1"/>
  <c r="H12" i="1"/>
  <c r="I12" i="1"/>
  <c r="H11" i="1"/>
  <c r="I11" i="1"/>
  <c r="H10" i="1"/>
  <c r="I10" i="1"/>
  <c r="H9" i="1"/>
  <c r="I9" i="1"/>
  <c r="H8" i="1"/>
  <c r="I8" i="1"/>
  <c r="H7" i="1"/>
  <c r="I7" i="1"/>
  <c r="H6" i="1"/>
  <c r="I6" i="1"/>
  <c r="H5" i="1"/>
  <c r="I5" i="1"/>
  <c r="H4" i="1"/>
  <c r="I4" i="1"/>
  <c r="H3" i="1"/>
  <c r="I3" i="1"/>
  <c r="H2" i="1"/>
  <c r="I2" i="1"/>
</calcChain>
</file>

<file path=xl/sharedStrings.xml><?xml version="1.0" encoding="utf-8"?>
<sst xmlns="http://schemas.openxmlformats.org/spreadsheetml/2006/main" count="219" uniqueCount="37">
  <si>
    <t>Phenotype</t>
  </si>
  <si>
    <t>STR</t>
  </si>
  <si>
    <t>SNP</t>
  </si>
  <si>
    <t>Model</t>
  </si>
  <si>
    <t>Log(L)</t>
  </si>
  <si>
    <t>df</t>
  </si>
  <si>
    <t>n</t>
  </si>
  <si>
    <t>AIC</t>
  </si>
  <si>
    <t>AICc</t>
  </si>
  <si>
    <t>X2_LDV</t>
  </si>
  <si>
    <t>-</t>
  </si>
  <si>
    <t>Y ~ K</t>
  </si>
  <si>
    <t>Y ~ STR+K</t>
  </si>
  <si>
    <t>snp.2.9598635</t>
  </si>
  <si>
    <t>Y ~ SNP+K</t>
  </si>
  <si>
    <t>Y ~ STR+SNP+K</t>
  </si>
  <si>
    <t>X1_LD</t>
  </si>
  <si>
    <t xml:space="preserve">snp.4.454542 </t>
  </si>
  <si>
    <t>X6_FT16</t>
  </si>
  <si>
    <t>snp.1.2778963</t>
  </si>
  <si>
    <t>X32_avrPphB</t>
  </si>
  <si>
    <t>snp.1.4143163</t>
  </si>
  <si>
    <t>snp.1.6371576</t>
  </si>
  <si>
    <t>snp.1.6369772</t>
  </si>
  <si>
    <t>X45_8W.GH.FT</t>
  </si>
  <si>
    <t>snp.1.10458712</t>
  </si>
  <si>
    <t>snp.2.9581605</t>
  </si>
  <si>
    <t>snp.2.18439471</t>
  </si>
  <si>
    <t>X46_8W.GH.LN</t>
  </si>
  <si>
    <t>snp.4.500090</t>
  </si>
  <si>
    <t>snp.5.2002340</t>
  </si>
  <si>
    <t>snp.5.2095951</t>
  </si>
  <si>
    <t>X17_Mg25</t>
  </si>
  <si>
    <t>snp.5.2339456</t>
  </si>
  <si>
    <t>snp.5.6690646</t>
  </si>
  <si>
    <t>X57_FT.Field</t>
  </si>
  <si>
    <t>snp.5.7382860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</si>
</sst>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workbookViewId="0">
      <selection sqref="A1:XFD1048576"/>
    </sheetView>
  </sheetViews>
  <sheetFormatPr baseColWidth="10" defaultRowHeight="16" x14ac:dyDescent="0.2"/>
  <cols>
    <col min="1" max="1" width="15.5" style="2" bestFit="1" customWidth="1"/>
    <col min="2" max="2" width="10.83203125" style="2"/>
    <col min="3" max="4" width="13.1640625" style="2" bestFit="1" customWidth="1"/>
    <col min="5" max="6" width="10.83203125" style="2"/>
    <col min="7" max="7" width="5.1640625" style="2" customWidth="1"/>
    <col min="8" max="16384" width="10.83203125" style="2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s="3" t="s">
        <v>9</v>
      </c>
      <c r="B2" s="1" t="s">
        <v>10</v>
      </c>
      <c r="C2" s="1" t="s">
        <v>10</v>
      </c>
      <c r="D2" s="3" t="s">
        <v>11</v>
      </c>
      <c r="E2" s="3">
        <v>-408.93</v>
      </c>
      <c r="F2" s="3">
        <v>1</v>
      </c>
      <c r="G2" s="3">
        <v>94</v>
      </c>
      <c r="H2" s="3">
        <f>2*F2-2*E2</f>
        <v>819.86</v>
      </c>
      <c r="I2" s="3">
        <f>H2+(2*F2*(F2+1))/(G2-F2-1)</f>
        <v>819.90347826086963</v>
      </c>
    </row>
    <row r="3" spans="1:9" x14ac:dyDescent="0.2">
      <c r="A3" s="2" t="s">
        <v>9</v>
      </c>
      <c r="B3" s="2">
        <v>37195</v>
      </c>
      <c r="C3" s="2" t="s">
        <v>10</v>
      </c>
      <c r="D3" s="2" t="s">
        <v>12</v>
      </c>
      <c r="E3" s="2">
        <v>-385.33539999999999</v>
      </c>
      <c r="F3" s="2">
        <v>4</v>
      </c>
      <c r="G3" s="3">
        <v>94</v>
      </c>
      <c r="H3" s="4">
        <f>2*F3-2*E3</f>
        <v>778.67079999999999</v>
      </c>
      <c r="I3" s="4">
        <f>H3+(2*F3*(F3+1))/(G3-F3-1)</f>
        <v>779.12023820224715</v>
      </c>
    </row>
    <row r="4" spans="1:9" x14ac:dyDescent="0.2">
      <c r="A4" s="2" t="s">
        <v>9</v>
      </c>
      <c r="B4" s="2" t="s">
        <v>10</v>
      </c>
      <c r="C4" s="3" t="s">
        <v>13</v>
      </c>
      <c r="D4" s="2" t="s">
        <v>14</v>
      </c>
      <c r="E4" s="2">
        <v>-396.21370000000002</v>
      </c>
      <c r="F4" s="2">
        <v>2</v>
      </c>
      <c r="G4" s="3">
        <v>94</v>
      </c>
      <c r="H4" s="3">
        <f>2*F4-2*E4</f>
        <v>796.42740000000003</v>
      </c>
      <c r="I4" s="3">
        <f>H4+(2*F4*(F4+1))/(G4-F4-1)</f>
        <v>796.55926813186818</v>
      </c>
    </row>
    <row r="5" spans="1:9" x14ac:dyDescent="0.2">
      <c r="A5" s="2" t="s">
        <v>9</v>
      </c>
      <c r="B5" s="2">
        <v>37195</v>
      </c>
      <c r="C5" s="3" t="s">
        <v>13</v>
      </c>
      <c r="D5" s="2" t="s">
        <v>15</v>
      </c>
      <c r="E5" s="2">
        <v>-378.97280000000001</v>
      </c>
      <c r="F5" s="2">
        <v>5</v>
      </c>
      <c r="G5" s="3">
        <v>94</v>
      </c>
      <c r="H5" s="4">
        <f>2*F5-2*E5</f>
        <v>767.94560000000001</v>
      </c>
      <c r="I5" s="5">
        <f>H5+(2*F5*(F5+1))/(G5-F5-1)</f>
        <v>768.62741818181814</v>
      </c>
    </row>
    <row r="6" spans="1:9" x14ac:dyDescent="0.2">
      <c r="A6" s="2" t="s">
        <v>16</v>
      </c>
      <c r="B6" s="2" t="s">
        <v>10</v>
      </c>
      <c r="C6" s="3" t="s">
        <v>10</v>
      </c>
      <c r="D6" s="3" t="s">
        <v>11</v>
      </c>
      <c r="E6" s="2">
        <v>-435.5634</v>
      </c>
      <c r="F6" s="2">
        <v>1</v>
      </c>
      <c r="G6" s="3">
        <v>95</v>
      </c>
      <c r="H6" s="3">
        <f>2*F6-2*E6</f>
        <v>873.1268</v>
      </c>
      <c r="I6" s="3">
        <f>H6+(2*F6*(F6+1))/(G6-F6-1)</f>
        <v>873.16981075268814</v>
      </c>
    </row>
    <row r="7" spans="1:9" x14ac:dyDescent="0.2">
      <c r="A7" s="2" t="s">
        <v>16</v>
      </c>
      <c r="B7" s="2">
        <v>65291</v>
      </c>
      <c r="C7" s="3" t="s">
        <v>10</v>
      </c>
      <c r="D7" s="2" t="s">
        <v>12</v>
      </c>
      <c r="E7" s="2">
        <v>-401.97719999999998</v>
      </c>
      <c r="F7" s="2">
        <v>10</v>
      </c>
      <c r="G7" s="3">
        <v>95</v>
      </c>
      <c r="H7" s="3">
        <f>2*F7-2*E7</f>
        <v>823.95439999999996</v>
      </c>
      <c r="I7" s="3">
        <f>H7+(2*F7*(F7+1))/(G7-F7-1)</f>
        <v>826.57344761904756</v>
      </c>
    </row>
    <row r="8" spans="1:9" x14ac:dyDescent="0.2">
      <c r="A8" s="2" t="s">
        <v>16</v>
      </c>
      <c r="B8" s="2" t="s">
        <v>10</v>
      </c>
      <c r="C8" s="2" t="s">
        <v>17</v>
      </c>
      <c r="D8" s="2" t="s">
        <v>14</v>
      </c>
      <c r="E8" s="2">
        <v>-413.08510000000001</v>
      </c>
      <c r="F8" s="2">
        <v>2</v>
      </c>
      <c r="G8" s="3">
        <v>95</v>
      </c>
      <c r="H8" s="3">
        <f>2*F8-2*E8</f>
        <v>830.17020000000002</v>
      </c>
      <c r="I8" s="3">
        <f>H8+(2*F8*(F8+1))/(G8-F8-1)</f>
        <v>830.30063478260877</v>
      </c>
    </row>
    <row r="9" spans="1:9" x14ac:dyDescent="0.2">
      <c r="A9" s="2" t="s">
        <v>16</v>
      </c>
      <c r="B9" s="2">
        <v>65291</v>
      </c>
      <c r="C9" s="2" t="s">
        <v>17</v>
      </c>
      <c r="D9" s="2" t="s">
        <v>15</v>
      </c>
      <c r="E9" s="2">
        <v>-386.80450000000002</v>
      </c>
      <c r="F9" s="2">
        <v>11</v>
      </c>
      <c r="G9" s="3">
        <v>95</v>
      </c>
      <c r="H9" s="4">
        <f>2*F9-2*E9</f>
        <v>795.60900000000004</v>
      </c>
      <c r="I9" s="5">
        <f>H9+(2*F9*(F9+1))/(G9-F9-1)</f>
        <v>798.78972289156627</v>
      </c>
    </row>
    <row r="10" spans="1:9" x14ac:dyDescent="0.2">
      <c r="A10" s="2" t="s">
        <v>18</v>
      </c>
      <c r="B10" s="2" t="s">
        <v>10</v>
      </c>
      <c r="C10" s="2" t="s">
        <v>10</v>
      </c>
      <c r="D10" s="3" t="s">
        <v>11</v>
      </c>
      <c r="E10" s="2">
        <v>-385.20339999999999</v>
      </c>
      <c r="F10" s="2">
        <v>1</v>
      </c>
      <c r="G10" s="3">
        <v>95</v>
      </c>
      <c r="H10" s="3">
        <f>2*F10-2*E10</f>
        <v>772.40679999999998</v>
      </c>
      <c r="I10" s="3">
        <f>H10+(2*F10*(F10+1))/(G10-F10-1)</f>
        <v>772.44981075268811</v>
      </c>
    </row>
    <row r="11" spans="1:9" x14ac:dyDescent="0.2">
      <c r="A11" s="2" t="s">
        <v>18</v>
      </c>
      <c r="B11" s="2">
        <v>1665</v>
      </c>
      <c r="C11" s="2" t="s">
        <v>10</v>
      </c>
      <c r="D11" s="2" t="s">
        <v>12</v>
      </c>
      <c r="E11" s="2">
        <v>-370.08240000000001</v>
      </c>
      <c r="F11" s="2">
        <v>3</v>
      </c>
      <c r="G11" s="3">
        <v>95</v>
      </c>
      <c r="H11" s="3">
        <f>2*F11-2*E11</f>
        <v>746.16480000000001</v>
      </c>
      <c r="I11" s="6">
        <f>H11+(2*F11*(F11+1))/(G11-F11-1)</f>
        <v>746.42853626373631</v>
      </c>
    </row>
    <row r="12" spans="1:9" x14ac:dyDescent="0.2">
      <c r="A12" s="2" t="s">
        <v>18</v>
      </c>
      <c r="B12" s="2" t="s">
        <v>10</v>
      </c>
      <c r="C12" s="2" t="s">
        <v>19</v>
      </c>
      <c r="D12" s="2" t="s">
        <v>14</v>
      </c>
      <c r="E12" s="2">
        <v>-380.02269999999999</v>
      </c>
      <c r="F12" s="2">
        <v>2</v>
      </c>
      <c r="G12" s="3">
        <v>95</v>
      </c>
      <c r="H12" s="3">
        <f>2*F12-2*E12</f>
        <v>764.04539999999997</v>
      </c>
      <c r="I12" s="3">
        <f>H12+(2*F12*(F12+1))/(G12-F12-1)</f>
        <v>764.17583478260872</v>
      </c>
    </row>
    <row r="13" spans="1:9" x14ac:dyDescent="0.2">
      <c r="A13" s="2" t="s">
        <v>18</v>
      </c>
      <c r="B13" s="2">
        <v>1665</v>
      </c>
      <c r="C13" s="2" t="s">
        <v>19</v>
      </c>
      <c r="D13" s="2" t="s">
        <v>15</v>
      </c>
      <c r="E13" s="2">
        <v>-369.07</v>
      </c>
      <c r="F13" s="2">
        <v>4</v>
      </c>
      <c r="G13" s="3">
        <v>95</v>
      </c>
      <c r="H13" s="3">
        <f>2*F13-2*E13</f>
        <v>746.14</v>
      </c>
      <c r="I13" s="3">
        <f>H13+(2*F13*(F13+1))/(G13-F13-1)</f>
        <v>746.58444444444444</v>
      </c>
    </row>
    <row r="14" spans="1:9" x14ac:dyDescent="0.2">
      <c r="A14" s="2" t="s">
        <v>20</v>
      </c>
      <c r="B14" s="2" t="s">
        <v>10</v>
      </c>
      <c r="C14" s="2" t="s">
        <v>10</v>
      </c>
      <c r="D14" s="3" t="s">
        <v>11</v>
      </c>
      <c r="E14" s="2">
        <v>-52.257359999999998</v>
      </c>
      <c r="F14" s="2">
        <v>1</v>
      </c>
      <c r="G14" s="3">
        <v>72</v>
      </c>
      <c r="H14" s="3">
        <f>2*F14-2*E14</f>
        <v>106.51472</v>
      </c>
      <c r="I14" s="3">
        <f>H14+(2*F14*(F14+1))/(G14-F14-1)</f>
        <v>106.57186285714286</v>
      </c>
    </row>
    <row r="15" spans="1:9" x14ac:dyDescent="0.2">
      <c r="A15" s="2" t="s">
        <v>20</v>
      </c>
      <c r="B15" s="2">
        <v>2479</v>
      </c>
      <c r="C15" s="2" t="s">
        <v>10</v>
      </c>
      <c r="D15" s="2" t="s">
        <v>12</v>
      </c>
      <c r="E15" s="2">
        <v>-28.650379999999998</v>
      </c>
      <c r="F15" s="2">
        <v>10</v>
      </c>
      <c r="G15" s="3">
        <v>72</v>
      </c>
      <c r="H15" s="3">
        <f>2*F15-2*E16</f>
        <v>22.923680000000001</v>
      </c>
      <c r="I15" s="3">
        <f>H15+(2*F15*(F15+1))/(G15-F15-1)</f>
        <v>26.530237377049183</v>
      </c>
    </row>
    <row r="16" spans="1:9" x14ac:dyDescent="0.2">
      <c r="A16" s="2" t="s">
        <v>20</v>
      </c>
      <c r="B16" s="2" t="s">
        <v>10</v>
      </c>
      <c r="C16" s="2" t="s">
        <v>21</v>
      </c>
      <c r="D16" s="2" t="s">
        <v>14</v>
      </c>
      <c r="E16" s="2">
        <v>-1.46184</v>
      </c>
      <c r="F16" s="2">
        <v>2</v>
      </c>
      <c r="G16" s="3">
        <v>72</v>
      </c>
      <c r="H16" s="3">
        <f>2*F16-2*E17</f>
        <v>-22.037859999999998</v>
      </c>
      <c r="I16" s="7">
        <f>H16+(2*F16*(F16+1))/(G16-F16-1)</f>
        <v>-21.863946956521737</v>
      </c>
    </row>
    <row r="17" spans="1:9" x14ac:dyDescent="0.2">
      <c r="A17" s="2" t="s">
        <v>20</v>
      </c>
      <c r="B17" s="2">
        <v>2479</v>
      </c>
      <c r="C17" s="2" t="s">
        <v>21</v>
      </c>
      <c r="D17" s="2" t="s">
        <v>15</v>
      </c>
      <c r="E17" s="2">
        <v>13.018929999999999</v>
      </c>
      <c r="F17" s="2">
        <v>11</v>
      </c>
      <c r="G17" s="3">
        <v>72</v>
      </c>
      <c r="H17" s="3">
        <f>2*F17-2*E17</f>
        <v>-4.0378599999999985</v>
      </c>
      <c r="I17" s="3">
        <f>H17+(2*F17*(F17+1))/(G17-F17-1)</f>
        <v>0.3621400000000019</v>
      </c>
    </row>
    <row r="18" spans="1:9" x14ac:dyDescent="0.2">
      <c r="A18" s="2" t="s">
        <v>16</v>
      </c>
      <c r="B18" s="2" t="s">
        <v>10</v>
      </c>
      <c r="C18" s="3" t="s">
        <v>10</v>
      </c>
      <c r="D18" s="3" t="s">
        <v>11</v>
      </c>
      <c r="E18" s="2">
        <v>-435.5634</v>
      </c>
      <c r="F18" s="2">
        <v>1</v>
      </c>
      <c r="G18" s="3">
        <v>95</v>
      </c>
      <c r="H18" s="3">
        <f>2*F18-2*E18</f>
        <v>873.1268</v>
      </c>
      <c r="I18" s="3">
        <f>H18+(2*F18*(F18+1))/(G18-F18-1)</f>
        <v>873.16981075268814</v>
      </c>
    </row>
    <row r="19" spans="1:9" x14ac:dyDescent="0.2">
      <c r="A19" s="2" t="s">
        <v>16</v>
      </c>
      <c r="B19" s="2">
        <v>3692</v>
      </c>
      <c r="C19" s="3" t="s">
        <v>10</v>
      </c>
      <c r="D19" s="2" t="s">
        <v>12</v>
      </c>
      <c r="E19" s="2">
        <v>-416.52670000000001</v>
      </c>
      <c r="F19" s="2">
        <v>6</v>
      </c>
      <c r="G19" s="3">
        <v>95</v>
      </c>
      <c r="H19" s="3">
        <f>2*F19-2*E19</f>
        <v>845.05340000000001</v>
      </c>
      <c r="I19" s="3">
        <f>H19+(2*F19*(F19+1))/(G19-F19-1)</f>
        <v>846.00794545454551</v>
      </c>
    </row>
    <row r="20" spans="1:9" x14ac:dyDescent="0.2">
      <c r="A20" s="2" t="s">
        <v>16</v>
      </c>
      <c r="B20" s="2" t="s">
        <v>10</v>
      </c>
      <c r="C20" s="2" t="s">
        <v>22</v>
      </c>
      <c r="D20" s="2" t="s">
        <v>14</v>
      </c>
      <c r="E20" s="2">
        <v>-424.22379999999998</v>
      </c>
      <c r="F20" s="2">
        <v>2</v>
      </c>
      <c r="G20" s="3">
        <v>95</v>
      </c>
      <c r="H20" s="3">
        <f>2*F20-2*E20</f>
        <v>852.44759999999997</v>
      </c>
      <c r="I20" s="3">
        <f>H20+(2*F20*(F20+1))/(G20-F20-1)</f>
        <v>852.57803478260871</v>
      </c>
    </row>
    <row r="21" spans="1:9" x14ac:dyDescent="0.2">
      <c r="A21" s="2" t="s">
        <v>16</v>
      </c>
      <c r="B21" s="2">
        <v>3692</v>
      </c>
      <c r="C21" s="3" t="s">
        <v>10</v>
      </c>
      <c r="D21" s="2" t="s">
        <v>15</v>
      </c>
      <c r="E21" s="2">
        <v>-413.30130000000003</v>
      </c>
      <c r="F21" s="2">
        <v>7</v>
      </c>
      <c r="G21" s="3">
        <v>95</v>
      </c>
      <c r="H21" s="3">
        <f>2*F21-2*E21</f>
        <v>840.60260000000005</v>
      </c>
      <c r="I21" s="6">
        <f>H21+(2*F21*(F21+1))/(G21-F21-1)</f>
        <v>841.88995632183912</v>
      </c>
    </row>
    <row r="22" spans="1:9" x14ac:dyDescent="0.2">
      <c r="A22" s="2" t="s">
        <v>18</v>
      </c>
      <c r="B22" s="2" t="s">
        <v>10</v>
      </c>
      <c r="C22" s="2" t="s">
        <v>10</v>
      </c>
      <c r="D22" s="3" t="s">
        <v>11</v>
      </c>
      <c r="E22" s="2">
        <v>-385.20339999999999</v>
      </c>
      <c r="F22" s="2">
        <v>1</v>
      </c>
      <c r="G22" s="3">
        <v>95</v>
      </c>
      <c r="H22" s="3">
        <f>2*F22-2*E22</f>
        <v>772.40679999999998</v>
      </c>
      <c r="I22" s="3">
        <f>H22+(2*F22*(F22+1))/(G22-F22-1)</f>
        <v>772.44981075268811</v>
      </c>
    </row>
    <row r="23" spans="1:9" x14ac:dyDescent="0.2">
      <c r="A23" s="2" t="s">
        <v>18</v>
      </c>
      <c r="B23" s="2">
        <v>3950</v>
      </c>
      <c r="C23" s="2" t="s">
        <v>10</v>
      </c>
      <c r="D23" s="2" t="s">
        <v>12</v>
      </c>
      <c r="E23" s="2">
        <v>-371.21769999999998</v>
      </c>
      <c r="F23" s="2">
        <v>2</v>
      </c>
      <c r="G23" s="3">
        <v>95</v>
      </c>
      <c r="H23" s="3">
        <f>2*F23-2*E23</f>
        <v>746.43539999999996</v>
      </c>
      <c r="I23" s="6">
        <f>H23+(2*F23*(F23+1))/(G23-F23-1)</f>
        <v>746.5658347826087</v>
      </c>
    </row>
    <row r="24" spans="1:9" x14ac:dyDescent="0.2">
      <c r="A24" s="2" t="s">
        <v>18</v>
      </c>
      <c r="B24" s="2" t="s">
        <v>10</v>
      </c>
      <c r="C24" s="2" t="s">
        <v>23</v>
      </c>
      <c r="D24" s="2" t="s">
        <v>14</v>
      </c>
      <c r="E24" s="2">
        <v>-375.02949999999998</v>
      </c>
      <c r="F24" s="2">
        <v>2</v>
      </c>
      <c r="G24" s="3">
        <v>95</v>
      </c>
      <c r="H24" s="3">
        <f>2*F24-2*E24</f>
        <v>754.05899999999997</v>
      </c>
      <c r="I24" s="3">
        <f>H24+(2*F24*(F24+1))/(G24-F24-1)</f>
        <v>754.18943478260871</v>
      </c>
    </row>
    <row r="25" spans="1:9" x14ac:dyDescent="0.2">
      <c r="A25" s="2" t="s">
        <v>18</v>
      </c>
      <c r="B25" s="2">
        <v>3950</v>
      </c>
      <c r="C25" s="2" t="s">
        <v>23</v>
      </c>
      <c r="D25" s="2" t="s">
        <v>15</v>
      </c>
      <c r="E25" s="2">
        <v>-370.3399</v>
      </c>
      <c r="F25" s="2">
        <v>3</v>
      </c>
      <c r="G25" s="3">
        <v>95</v>
      </c>
      <c r="H25" s="3">
        <f>2*F25-2*E25</f>
        <v>746.6798</v>
      </c>
      <c r="I25" s="3">
        <f>H25+(2*F25*(F25+1))/(G25-F25-1)</f>
        <v>746.94353626373629</v>
      </c>
    </row>
    <row r="26" spans="1:9" x14ac:dyDescent="0.2">
      <c r="A26" s="2" t="s">
        <v>24</v>
      </c>
      <c r="B26" s="2" t="s">
        <v>10</v>
      </c>
      <c r="C26" s="2" t="s">
        <v>10</v>
      </c>
      <c r="D26" s="3" t="s">
        <v>11</v>
      </c>
      <c r="E26" s="2">
        <v>-376.90350000000001</v>
      </c>
      <c r="F26" s="2">
        <v>1</v>
      </c>
      <c r="G26" s="2">
        <v>89</v>
      </c>
      <c r="H26" s="2">
        <f>2*F26-2*E26</f>
        <v>755.80700000000002</v>
      </c>
      <c r="I26" s="2">
        <f>H26+(2*F26*(F26+1))/(G26-F26-1)</f>
        <v>755.85297701149432</v>
      </c>
    </row>
    <row r="27" spans="1:9" x14ac:dyDescent="0.2">
      <c r="A27" s="2" t="s">
        <v>24</v>
      </c>
      <c r="B27" s="2">
        <v>6864</v>
      </c>
      <c r="C27" s="2" t="s">
        <v>10</v>
      </c>
      <c r="D27" s="2" t="s">
        <v>12</v>
      </c>
      <c r="E27" s="2">
        <v>-359.25700000000001</v>
      </c>
      <c r="F27" s="2">
        <v>5</v>
      </c>
      <c r="G27" s="2">
        <v>89</v>
      </c>
      <c r="H27" s="2">
        <f>2*F27-2*E27</f>
        <v>728.51400000000001</v>
      </c>
      <c r="I27" s="8">
        <f>H27+(2*F27*(F27+1))/(G27-F27-1)</f>
        <v>729.23689156626506</v>
      </c>
    </row>
    <row r="28" spans="1:9" x14ac:dyDescent="0.2">
      <c r="A28" s="2" t="s">
        <v>24</v>
      </c>
      <c r="B28" s="2" t="s">
        <v>10</v>
      </c>
      <c r="C28" s="2" t="s">
        <v>25</v>
      </c>
      <c r="D28" s="2" t="s">
        <v>14</v>
      </c>
      <c r="E28" s="2">
        <v>-371.51159999999999</v>
      </c>
      <c r="F28" s="2">
        <v>2</v>
      </c>
      <c r="G28" s="2">
        <v>89</v>
      </c>
      <c r="H28" s="2">
        <f>2*F28-2*E28</f>
        <v>747.02319999999997</v>
      </c>
      <c r="I28" s="2">
        <f>H28+(2*F28*(F28+1))/(G28-F28-1)</f>
        <v>747.16273488372087</v>
      </c>
    </row>
    <row r="29" spans="1:9" x14ac:dyDescent="0.2">
      <c r="A29" s="2" t="s">
        <v>24</v>
      </c>
      <c r="B29" s="2">
        <v>6864</v>
      </c>
      <c r="C29" s="2" t="s">
        <v>25</v>
      </c>
      <c r="D29" s="2" t="s">
        <v>15</v>
      </c>
      <c r="E29" s="2">
        <v>-359.04140000000001</v>
      </c>
      <c r="F29" s="2">
        <v>6</v>
      </c>
      <c r="G29" s="2">
        <v>89</v>
      </c>
      <c r="H29" s="2">
        <f>2*F29-2*E29</f>
        <v>730.08280000000002</v>
      </c>
      <c r="I29" s="2">
        <f>H29+(2*F29*(F29+1))/(G29-F29-1)</f>
        <v>731.10719024390244</v>
      </c>
    </row>
    <row r="30" spans="1:9" x14ac:dyDescent="0.2">
      <c r="A30" s="2" t="s">
        <v>18</v>
      </c>
      <c r="B30" s="2" t="s">
        <v>10</v>
      </c>
      <c r="C30" s="2" t="s">
        <v>10</v>
      </c>
      <c r="D30" s="3" t="s">
        <v>11</v>
      </c>
      <c r="E30" s="2">
        <v>-385.20339999999999</v>
      </c>
      <c r="F30" s="2">
        <v>1</v>
      </c>
      <c r="G30" s="2">
        <v>95</v>
      </c>
      <c r="H30" s="2">
        <f>2*F30-2*E30</f>
        <v>772.40679999999998</v>
      </c>
      <c r="I30" s="2">
        <f>H30+(2*F30*(F30+1))/(G30-F30-1)</f>
        <v>772.44981075268811</v>
      </c>
    </row>
    <row r="31" spans="1:9" x14ac:dyDescent="0.2">
      <c r="A31" s="2" t="s">
        <v>18</v>
      </c>
      <c r="B31" s="2">
        <v>37359</v>
      </c>
      <c r="C31" s="2" t="s">
        <v>10</v>
      </c>
      <c r="D31" s="2" t="s">
        <v>12</v>
      </c>
      <c r="E31" s="2">
        <v>-364.89839999999998</v>
      </c>
      <c r="F31" s="2">
        <v>7</v>
      </c>
      <c r="G31" s="2">
        <v>95</v>
      </c>
      <c r="H31" s="2">
        <f>2*F31-2*E31</f>
        <v>743.79679999999996</v>
      </c>
      <c r="I31" s="8">
        <f>H31+(2*F31*(F31+1))/(G31-F31-1)</f>
        <v>745.08415632183903</v>
      </c>
    </row>
    <row r="32" spans="1:9" x14ac:dyDescent="0.2">
      <c r="A32" s="2" t="s">
        <v>18</v>
      </c>
      <c r="B32" s="2" t="s">
        <v>10</v>
      </c>
      <c r="C32" s="2" t="s">
        <v>26</v>
      </c>
      <c r="D32" s="2" t="s">
        <v>14</v>
      </c>
      <c r="E32" s="2">
        <v>-380.2269</v>
      </c>
      <c r="F32" s="2">
        <v>2</v>
      </c>
      <c r="G32" s="2">
        <v>95</v>
      </c>
      <c r="H32" s="2">
        <f>2*F32-2*E32</f>
        <v>764.4538</v>
      </c>
      <c r="I32" s="2">
        <f>H32+(2*F32*(F32+1))/(G32-F32-1)</f>
        <v>764.58423478260875</v>
      </c>
    </row>
    <row r="33" spans="1:9" x14ac:dyDescent="0.2">
      <c r="A33" s="2" t="s">
        <v>18</v>
      </c>
      <c r="B33" s="2">
        <v>37359</v>
      </c>
      <c r="C33" s="2" t="s">
        <v>26</v>
      </c>
      <c r="D33" s="2" t="s">
        <v>15</v>
      </c>
      <c r="E33" s="2">
        <v>-364.65260000000001</v>
      </c>
      <c r="F33" s="2">
        <v>8</v>
      </c>
      <c r="G33" s="2">
        <v>95</v>
      </c>
      <c r="H33" s="2">
        <f>2*F33-2*E33</f>
        <v>745.30520000000001</v>
      </c>
      <c r="I33" s="2">
        <f>H33+(2*F33*(F33+1))/(G33-F33-1)</f>
        <v>746.97961860465114</v>
      </c>
    </row>
    <row r="34" spans="1:9" x14ac:dyDescent="0.2">
      <c r="A34" s="2" t="s">
        <v>9</v>
      </c>
      <c r="B34" s="2" t="s">
        <v>10</v>
      </c>
      <c r="C34" s="2" t="s">
        <v>10</v>
      </c>
      <c r="D34" s="3" t="s">
        <v>11</v>
      </c>
      <c r="E34" s="2">
        <v>-408.93</v>
      </c>
      <c r="F34" s="2">
        <v>1</v>
      </c>
      <c r="G34" s="2">
        <v>94</v>
      </c>
      <c r="H34" s="2">
        <f>2*F34-2*E34</f>
        <v>819.86</v>
      </c>
      <c r="I34" s="2">
        <f>H34+(2*F34*(F34+1))/(G34-F34-1)</f>
        <v>819.90347826086963</v>
      </c>
    </row>
    <row r="35" spans="1:9" x14ac:dyDescent="0.2">
      <c r="A35" s="2" t="s">
        <v>9</v>
      </c>
      <c r="B35" s="2">
        <v>43970</v>
      </c>
      <c r="C35" s="2" t="s">
        <v>10</v>
      </c>
      <c r="D35" s="2" t="s">
        <v>12</v>
      </c>
      <c r="E35" s="2">
        <v>-380.62279999999998</v>
      </c>
      <c r="F35" s="2">
        <v>10</v>
      </c>
      <c r="G35" s="2">
        <v>94</v>
      </c>
      <c r="H35" s="2">
        <f>2*F35-2*E35</f>
        <v>781.24559999999997</v>
      </c>
      <c r="I35" s="2">
        <f>H35+(2*F35*(F35+1))/(G35-F35-1)</f>
        <v>783.89620240963848</v>
      </c>
    </row>
    <row r="36" spans="1:9" x14ac:dyDescent="0.2">
      <c r="A36" s="2" t="s">
        <v>9</v>
      </c>
      <c r="B36" s="2" t="s">
        <v>10</v>
      </c>
      <c r="C36" s="2" t="s">
        <v>27</v>
      </c>
      <c r="D36" s="2" t="s">
        <v>14</v>
      </c>
      <c r="E36" s="2">
        <v>-379.74770000000001</v>
      </c>
      <c r="F36" s="2">
        <v>2</v>
      </c>
      <c r="G36" s="2">
        <v>94</v>
      </c>
      <c r="H36" s="2">
        <f>2*F36-2*E36</f>
        <v>763.49540000000002</v>
      </c>
      <c r="I36" s="9">
        <f>H36+(2*F36*(F36+1))/(G36-F36-1)</f>
        <v>763.62726813186816</v>
      </c>
    </row>
    <row r="37" spans="1:9" x14ac:dyDescent="0.2">
      <c r="A37" s="2" t="s">
        <v>9</v>
      </c>
      <c r="B37" s="2">
        <v>43970</v>
      </c>
      <c r="C37" s="2" t="s">
        <v>27</v>
      </c>
      <c r="D37" s="2" t="s">
        <v>15</v>
      </c>
      <c r="E37" s="2">
        <v>-371.29579999999999</v>
      </c>
      <c r="F37" s="2">
        <v>11</v>
      </c>
      <c r="G37" s="2">
        <v>94</v>
      </c>
      <c r="H37" s="2">
        <f>2*F37-2*E37</f>
        <v>764.59159999999997</v>
      </c>
      <c r="I37" s="2">
        <f>H37+(2*F37*(F37+1))/(G37-F37-1)</f>
        <v>767.81111219512195</v>
      </c>
    </row>
    <row r="38" spans="1:9" x14ac:dyDescent="0.2">
      <c r="A38" s="2" t="s">
        <v>28</v>
      </c>
      <c r="B38" s="2" t="s">
        <v>10</v>
      </c>
      <c r="C38" s="2" t="s">
        <v>10</v>
      </c>
      <c r="D38" s="3" t="s">
        <v>11</v>
      </c>
      <c r="E38" s="2">
        <v>-392.85680000000002</v>
      </c>
      <c r="F38" s="2">
        <v>1</v>
      </c>
      <c r="G38" s="2">
        <v>89</v>
      </c>
      <c r="H38" s="2">
        <f>2*F38-2*E38</f>
        <v>787.71360000000004</v>
      </c>
      <c r="I38" s="2">
        <f>H38+(2*F38*(F38+1))/(G38-F38-1)</f>
        <v>787.75957701149434</v>
      </c>
    </row>
    <row r="39" spans="1:9" x14ac:dyDescent="0.2">
      <c r="A39" s="2" t="s">
        <v>28</v>
      </c>
      <c r="B39" s="2">
        <v>65213</v>
      </c>
      <c r="C39" s="2" t="s">
        <v>10</v>
      </c>
      <c r="D39" s="2" t="s">
        <v>12</v>
      </c>
      <c r="E39" s="2">
        <v>-363.08159999999998</v>
      </c>
      <c r="F39" s="2">
        <v>10</v>
      </c>
      <c r="G39" s="2">
        <v>89</v>
      </c>
      <c r="H39" s="2">
        <f>2*F39-2*E39</f>
        <v>746.16319999999996</v>
      </c>
      <c r="I39" s="2">
        <f>H39+(2*F39*(F39+1))/(G39-F39-1)</f>
        <v>748.98371282051278</v>
      </c>
    </row>
    <row r="40" spans="1:9" x14ac:dyDescent="0.2">
      <c r="A40" s="2" t="s">
        <v>28</v>
      </c>
      <c r="B40" s="2" t="s">
        <v>10</v>
      </c>
      <c r="C40" s="2" t="s">
        <v>29</v>
      </c>
      <c r="D40" s="2" t="s">
        <v>14</v>
      </c>
      <c r="E40" s="2">
        <v>-385.90530000000001</v>
      </c>
      <c r="F40" s="2">
        <v>2</v>
      </c>
      <c r="G40" s="2">
        <v>89</v>
      </c>
      <c r="H40" s="2">
        <f>2*F40-2*E40</f>
        <v>775.81060000000002</v>
      </c>
      <c r="I40" s="2">
        <f>H40+(2*F40*(F40+1))/(G40-F40-1)</f>
        <v>775.95013488372092</v>
      </c>
    </row>
    <row r="41" spans="1:9" x14ac:dyDescent="0.2">
      <c r="A41" s="2" t="s">
        <v>28</v>
      </c>
      <c r="B41" s="2">
        <v>65213</v>
      </c>
      <c r="C41" s="2" t="s">
        <v>29</v>
      </c>
      <c r="D41" s="2" t="s">
        <v>15</v>
      </c>
      <c r="E41" s="2">
        <v>-359.55169999999998</v>
      </c>
      <c r="F41" s="2">
        <v>11</v>
      </c>
      <c r="G41" s="2">
        <v>89</v>
      </c>
      <c r="H41" s="2">
        <f>2*F41-2*E41</f>
        <v>741.10339999999997</v>
      </c>
      <c r="I41" s="8">
        <f>H41+(2*F41*(F41+1))/(G41-F41-1)</f>
        <v>744.53197142857141</v>
      </c>
    </row>
    <row r="42" spans="1:9" x14ac:dyDescent="0.2">
      <c r="A42" s="2" t="s">
        <v>28</v>
      </c>
      <c r="B42" s="2" t="s">
        <v>10</v>
      </c>
      <c r="C42" s="2" t="s">
        <v>10</v>
      </c>
      <c r="D42" s="3" t="s">
        <v>11</v>
      </c>
      <c r="E42" s="2">
        <v>-191.3674</v>
      </c>
      <c r="F42" s="2">
        <v>1</v>
      </c>
      <c r="G42" s="2">
        <v>48</v>
      </c>
      <c r="H42" s="2">
        <f>2*F42-2*E42</f>
        <v>384.73480000000001</v>
      </c>
      <c r="I42" s="2">
        <f>H42+(2*F42*(F42+1))/(G42-F42-1)</f>
        <v>384.82175652173913</v>
      </c>
    </row>
    <row r="43" spans="1:9" x14ac:dyDescent="0.2">
      <c r="A43" s="2" t="s">
        <v>28</v>
      </c>
      <c r="B43" s="2">
        <v>83070</v>
      </c>
      <c r="C43" s="2" t="s">
        <v>10</v>
      </c>
      <c r="D43" s="2" t="s">
        <v>12</v>
      </c>
      <c r="E43" s="2">
        <v>-156.14840000000001</v>
      </c>
      <c r="F43" s="2">
        <v>16</v>
      </c>
      <c r="G43" s="2">
        <v>48</v>
      </c>
      <c r="H43" s="2">
        <f>2*F43-2*E43</f>
        <v>344.29680000000002</v>
      </c>
      <c r="I43" s="8">
        <f>H43+(2*F43*(F43+1))/(G43-F43-1)</f>
        <v>361.84518709677423</v>
      </c>
    </row>
    <row r="44" spans="1:9" x14ac:dyDescent="0.2">
      <c r="A44" s="2" t="s">
        <v>28</v>
      </c>
      <c r="B44" s="2" t="s">
        <v>10</v>
      </c>
      <c r="C44" s="2" t="s">
        <v>30</v>
      </c>
      <c r="D44" s="2" t="s">
        <v>14</v>
      </c>
      <c r="E44" s="2">
        <v>-179.9905</v>
      </c>
      <c r="F44" s="2">
        <v>2</v>
      </c>
      <c r="G44" s="2">
        <v>48</v>
      </c>
      <c r="H44" s="2">
        <f>2*F44-2*E44</f>
        <v>363.98099999999999</v>
      </c>
      <c r="I44" s="2">
        <f>H44+(2*F44*(F44+1))/(G44-F44-1)</f>
        <v>364.24766666666665</v>
      </c>
    </row>
    <row r="45" spans="1:9" x14ac:dyDescent="0.2">
      <c r="A45" s="2" t="s">
        <v>28</v>
      </c>
      <c r="B45" s="2">
        <v>83070</v>
      </c>
      <c r="C45" s="2" t="s">
        <v>30</v>
      </c>
      <c r="D45" s="2" t="s">
        <v>15</v>
      </c>
      <c r="E45" s="2">
        <v>-155.98830000000001</v>
      </c>
      <c r="F45" s="2">
        <v>17</v>
      </c>
      <c r="G45" s="2">
        <v>48</v>
      </c>
      <c r="H45" s="2">
        <f>2*F45-2*E45</f>
        <v>345.97660000000002</v>
      </c>
      <c r="I45" s="2">
        <f>H45+(2*F45*(F45+1))/(G45-F45-1)</f>
        <v>366.3766</v>
      </c>
    </row>
    <row r="46" spans="1:9" x14ac:dyDescent="0.2">
      <c r="A46" s="2" t="s">
        <v>18</v>
      </c>
      <c r="B46" s="2" t="s">
        <v>10</v>
      </c>
      <c r="C46" s="2" t="s">
        <v>10</v>
      </c>
      <c r="D46" s="3" t="s">
        <v>11</v>
      </c>
      <c r="E46" s="2">
        <v>-376.62369999999999</v>
      </c>
      <c r="F46" s="2">
        <v>1</v>
      </c>
      <c r="G46" s="2">
        <v>93</v>
      </c>
      <c r="H46" s="2">
        <f>2*F46-2*E46</f>
        <v>755.24739999999997</v>
      </c>
      <c r="I46" s="2">
        <f>H46+(2*F46*(F46+1))/(G46-F46-1)</f>
        <v>755.29135604395606</v>
      </c>
    </row>
    <row r="47" spans="1:9" x14ac:dyDescent="0.2">
      <c r="A47" s="2" t="s">
        <v>18</v>
      </c>
      <c r="B47" s="2">
        <v>83235</v>
      </c>
      <c r="C47" s="2" t="s">
        <v>10</v>
      </c>
      <c r="D47" s="2" t="s">
        <v>12</v>
      </c>
      <c r="E47" s="2">
        <v>-358.38069999999999</v>
      </c>
      <c r="F47" s="2">
        <v>5</v>
      </c>
      <c r="G47" s="2">
        <v>93</v>
      </c>
      <c r="H47" s="2">
        <f>2*F47-2*E47</f>
        <v>726.76139999999998</v>
      </c>
      <c r="I47" s="2">
        <f>H47+(2*F47*(F47+1))/(G47-F47-1)</f>
        <v>727.45105517241382</v>
      </c>
    </row>
    <row r="48" spans="1:9" x14ac:dyDescent="0.2">
      <c r="A48" s="2" t="s">
        <v>18</v>
      </c>
      <c r="B48" s="2" t="s">
        <v>10</v>
      </c>
      <c r="C48" s="2" t="s">
        <v>31</v>
      </c>
      <c r="D48" s="2" t="s">
        <v>14</v>
      </c>
      <c r="E48" s="2">
        <v>-359.1644</v>
      </c>
      <c r="F48" s="2">
        <v>2</v>
      </c>
      <c r="G48" s="2">
        <v>93</v>
      </c>
      <c r="H48" s="2">
        <f>2*F48-2*E48</f>
        <v>722.3288</v>
      </c>
      <c r="I48" s="9">
        <f>H48+(2*F48*(F48+1))/(G48-F48-1)</f>
        <v>722.46213333333333</v>
      </c>
    </row>
    <row r="49" spans="1:9" x14ac:dyDescent="0.2">
      <c r="A49" s="2" t="s">
        <v>18</v>
      </c>
      <c r="B49" s="2">
        <v>83235</v>
      </c>
      <c r="C49" s="2" t="s">
        <v>31</v>
      </c>
      <c r="D49" s="2" t="s">
        <v>15</v>
      </c>
      <c r="E49" s="2">
        <v>-355.89100000000002</v>
      </c>
      <c r="F49" s="2">
        <v>6</v>
      </c>
      <c r="G49" s="2">
        <v>93</v>
      </c>
      <c r="H49" s="2">
        <f>2*F49-2*E49</f>
        <v>723.78200000000004</v>
      </c>
      <c r="I49" s="2">
        <f>H49+(2*F49*(F49+1))/(G49-F49-1)</f>
        <v>724.75874418604656</v>
      </c>
    </row>
    <row r="50" spans="1:9" x14ac:dyDescent="0.2">
      <c r="A50" s="2" t="s">
        <v>32</v>
      </c>
      <c r="B50" s="2" t="s">
        <v>10</v>
      </c>
      <c r="C50" s="2" t="s">
        <v>10</v>
      </c>
      <c r="D50" s="3" t="s">
        <v>11</v>
      </c>
      <c r="E50" s="2">
        <v>-398.24770000000001</v>
      </c>
      <c r="F50" s="2">
        <v>1</v>
      </c>
      <c r="G50" s="2">
        <v>86</v>
      </c>
      <c r="H50" s="2">
        <f>2*F50-2*E50</f>
        <v>798.49540000000002</v>
      </c>
      <c r="I50" s="2">
        <f>H50+(2*F50*(F50+1))/(G50-F50-1)</f>
        <v>798.54301904761905</v>
      </c>
    </row>
    <row r="51" spans="1:9" x14ac:dyDescent="0.2">
      <c r="A51" s="2" t="s">
        <v>32</v>
      </c>
      <c r="B51" s="2">
        <v>83239</v>
      </c>
      <c r="C51" s="2" t="s">
        <v>10</v>
      </c>
      <c r="D51" s="2" t="s">
        <v>12</v>
      </c>
      <c r="E51" s="2">
        <v>-371.99939999999998</v>
      </c>
      <c r="F51" s="2">
        <v>7</v>
      </c>
      <c r="G51" s="2">
        <v>86</v>
      </c>
      <c r="H51" s="2">
        <f>2*F51-2*E51</f>
        <v>757.99879999999996</v>
      </c>
      <c r="I51" s="2">
        <f>H51+(2*F51*(F51+1))/(G51-F51-1)</f>
        <v>759.43469743589742</v>
      </c>
    </row>
    <row r="52" spans="1:9" x14ac:dyDescent="0.2">
      <c r="A52" s="2" t="s">
        <v>32</v>
      </c>
      <c r="B52" s="2" t="s">
        <v>10</v>
      </c>
      <c r="C52" s="2" t="s">
        <v>33</v>
      </c>
      <c r="D52" s="2" t="s">
        <v>14</v>
      </c>
      <c r="E52" s="2">
        <v>-383.05779999999999</v>
      </c>
      <c r="F52" s="2">
        <v>2</v>
      </c>
      <c r="G52" s="2">
        <v>86</v>
      </c>
      <c r="H52" s="2">
        <f>2*F52-2*E52</f>
        <v>770.11559999999997</v>
      </c>
      <c r="I52" s="2">
        <f>H52+(2*F52*(F52+1))/(G52-F52-1)</f>
        <v>770.26017831325294</v>
      </c>
    </row>
    <row r="53" spans="1:9" x14ac:dyDescent="0.2">
      <c r="A53" s="2" t="s">
        <v>32</v>
      </c>
      <c r="B53" s="2">
        <v>83239</v>
      </c>
      <c r="C53" s="2" t="s">
        <v>33</v>
      </c>
      <c r="D53" s="2" t="s">
        <v>15</v>
      </c>
      <c r="E53" s="2">
        <v>-369.8057</v>
      </c>
      <c r="F53" s="2">
        <v>8</v>
      </c>
      <c r="G53" s="2">
        <v>86</v>
      </c>
      <c r="H53" s="2">
        <f>2*F53-2*E53</f>
        <v>755.6114</v>
      </c>
      <c r="I53" s="8">
        <f>H53+(2*F53*(F53+1))/(G53-F53-1)</f>
        <v>757.48152987012986</v>
      </c>
    </row>
    <row r="54" spans="1:9" x14ac:dyDescent="0.2">
      <c r="A54" s="2" t="s">
        <v>28</v>
      </c>
      <c r="B54" s="2" t="s">
        <v>10</v>
      </c>
      <c r="C54" s="2" t="s">
        <v>10</v>
      </c>
      <c r="D54" s="3" t="s">
        <v>11</v>
      </c>
      <c r="E54" s="2">
        <v>-392.85680000000002</v>
      </c>
      <c r="F54" s="2">
        <v>1</v>
      </c>
      <c r="G54" s="2">
        <v>89</v>
      </c>
      <c r="H54" s="2">
        <f>2*F54-2*E54</f>
        <v>787.71360000000004</v>
      </c>
      <c r="I54" s="2">
        <f>H54+(2*F54*(F54+1))/(G54-F54-1)</f>
        <v>787.75957701149434</v>
      </c>
    </row>
    <row r="55" spans="1:9" x14ac:dyDescent="0.2">
      <c r="A55" s="2" t="s">
        <v>28</v>
      </c>
      <c r="B55" s="2">
        <v>86275</v>
      </c>
      <c r="C55" s="2" t="s">
        <v>10</v>
      </c>
      <c r="D55" s="2" t="s">
        <v>12</v>
      </c>
      <c r="E55" s="2">
        <v>-378.34480000000002</v>
      </c>
      <c r="F55" s="2">
        <v>3</v>
      </c>
      <c r="G55" s="2">
        <v>89</v>
      </c>
      <c r="H55" s="2">
        <f>2*F55-2*E55</f>
        <v>762.68960000000004</v>
      </c>
      <c r="I55" s="8">
        <f>H55+(2*F55*(F55+1))/(G55-F55-1)</f>
        <v>762.97195294117648</v>
      </c>
    </row>
    <row r="56" spans="1:9" x14ac:dyDescent="0.2">
      <c r="A56" s="2" t="s">
        <v>28</v>
      </c>
      <c r="B56" s="2" t="s">
        <v>10</v>
      </c>
      <c r="C56" s="2" t="s">
        <v>34</v>
      </c>
      <c r="D56" s="2" t="s">
        <v>14</v>
      </c>
      <c r="E56" s="2">
        <v>-389.6902</v>
      </c>
      <c r="F56" s="2">
        <v>2</v>
      </c>
      <c r="G56" s="2">
        <v>89</v>
      </c>
      <c r="H56" s="2">
        <f>2*F56-2*E56</f>
        <v>783.38040000000001</v>
      </c>
      <c r="I56" s="2">
        <f>H56+(2*F56*(F56+1))/(G56-F56-1)</f>
        <v>783.51993488372091</v>
      </c>
    </row>
    <row r="57" spans="1:9" x14ac:dyDescent="0.2">
      <c r="A57" s="2" t="s">
        <v>28</v>
      </c>
      <c r="B57" s="2">
        <v>86275</v>
      </c>
      <c r="C57" s="2" t="s">
        <v>34</v>
      </c>
      <c r="D57" s="2" t="s">
        <v>15</v>
      </c>
      <c r="E57" s="2">
        <v>-378.06959999999998</v>
      </c>
      <c r="F57" s="2">
        <v>4</v>
      </c>
      <c r="G57" s="2">
        <v>89</v>
      </c>
      <c r="H57" s="2">
        <f>2*F57-2*E57</f>
        <v>764.13919999999996</v>
      </c>
      <c r="I57" s="2">
        <f>H57+(2*F57*(F57+1))/(G57-F57-1)</f>
        <v>764.61539047619044</v>
      </c>
    </row>
    <row r="58" spans="1:9" x14ac:dyDescent="0.2">
      <c r="A58" s="2" t="s">
        <v>35</v>
      </c>
      <c r="B58" s="2" t="s">
        <v>10</v>
      </c>
      <c r="C58" s="2" t="s">
        <v>10</v>
      </c>
      <c r="D58" s="3" t="s">
        <v>11</v>
      </c>
      <c r="E58" s="2">
        <v>-449.38150000000002</v>
      </c>
      <c r="F58" s="2">
        <v>1</v>
      </c>
      <c r="G58" s="2">
        <v>95</v>
      </c>
      <c r="H58" s="2">
        <f>2*F58-2*E58</f>
        <v>900.76300000000003</v>
      </c>
      <c r="I58" s="2">
        <f>H58+(2*F58*(F58+1))/(G58-F58-1)</f>
        <v>900.80601075268817</v>
      </c>
    </row>
    <row r="59" spans="1:9" x14ac:dyDescent="0.2">
      <c r="A59" s="2" t="s">
        <v>35</v>
      </c>
      <c r="B59" s="2">
        <v>86626</v>
      </c>
      <c r="C59" s="2" t="s">
        <v>10</v>
      </c>
      <c r="D59" s="2" t="s">
        <v>12</v>
      </c>
      <c r="E59" s="2">
        <v>-425.97629999999998</v>
      </c>
      <c r="F59" s="2">
        <v>10</v>
      </c>
      <c r="G59" s="2">
        <v>95</v>
      </c>
      <c r="H59" s="2">
        <f>2*F59-2*E59</f>
        <v>871.95259999999996</v>
      </c>
      <c r="I59" s="2">
        <f>H59+(2*F59*(F59+1))/(G59-F59-1)</f>
        <v>874.57164761904755</v>
      </c>
    </row>
    <row r="60" spans="1:9" x14ac:dyDescent="0.2">
      <c r="A60" s="2" t="s">
        <v>35</v>
      </c>
      <c r="B60" s="2" t="s">
        <v>10</v>
      </c>
      <c r="C60" s="2" t="s">
        <v>36</v>
      </c>
      <c r="D60" s="2" t="s">
        <v>14</v>
      </c>
      <c r="E60" s="2">
        <v>-447.15980000000002</v>
      </c>
      <c r="F60" s="2">
        <v>2</v>
      </c>
      <c r="G60" s="2">
        <v>95</v>
      </c>
      <c r="H60" s="2">
        <f>2*F60-2*E60</f>
        <v>898.31960000000004</v>
      </c>
      <c r="I60" s="2">
        <f>H60+(2*F60*(F60+1))/(G60-F60-1)</f>
        <v>898.45003478260878</v>
      </c>
    </row>
    <row r="61" spans="1:9" x14ac:dyDescent="0.2">
      <c r="A61" s="2" t="s">
        <v>35</v>
      </c>
      <c r="B61" s="2">
        <v>86626</v>
      </c>
      <c r="C61" s="2" t="s">
        <v>36</v>
      </c>
      <c r="D61" s="2" t="s">
        <v>15</v>
      </c>
      <c r="E61" s="2">
        <v>-421.28899999999999</v>
      </c>
      <c r="F61" s="2">
        <v>11</v>
      </c>
      <c r="G61" s="2">
        <v>95</v>
      </c>
      <c r="H61" s="2">
        <f>2*F61-2*E61</f>
        <v>864.57799999999997</v>
      </c>
      <c r="I61" s="8">
        <f>H61+(2*F61*(F61+1))/(G61-F61-1)</f>
        <v>867.75872289156621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2017-01-24T23:12:17Z</dcterms:created>
  <dcterms:modified xsi:type="dcterms:W3CDTF">2017-01-24T23:12:35Z</dcterms:modified>
</cp:coreProperties>
</file>