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strwa/"/>
    </mc:Choice>
  </mc:AlternateContent>
  <bookViews>
    <workbookView xWindow="1440" yWindow="2040" windowWidth="24160" windowHeight="13880" tabRatio="500" firstSheet="4" activeTab="7"/>
  </bookViews>
  <sheets>
    <sheet name="assocs_old" sheetId="1" r:id="rId1"/>
    <sheet name="control_model_AICs" sheetId="8" r:id="rId2"/>
    <sheet name="control_for_snps_65291" sheetId="7" r:id="rId3"/>
    <sheet name="control_for_snps_37195" sheetId="6" r:id="rId4"/>
    <sheet name="OLDeffect_sizes_X1_LD" sheetId="10" r:id="rId5"/>
    <sheet name="NEW_effectsizes_032417" sheetId="13" r:id="rId6"/>
    <sheet name="NEW_assocs_032317" sheetId="11" r:id="rId7"/>
    <sheet name="rajiv_eqtls_042817" sheetId="14" r:id="rId8"/>
    <sheet name="to_control_for" sheetId="5" r:id="rId9"/>
    <sheet name="OLDassocs_120716" sheetId="4" r:id="rId10"/>
    <sheet name="OLD_control_model_AICs" sheetId="9" r:id="rId11"/>
    <sheet name="NEW_control_model_AICs" sheetId="12" r:id="rId12"/>
    <sheet name="primers" sheetId="2" r:id="rId13"/>
    <sheet name="t-dnas" sheetId="3" r:id="rId14"/>
  </sheets>
  <definedNames>
    <definedName name="_xlnm._FilterDatabase" localSheetId="10" hidden="1">OLD_control_model_AICs!$A$1:$I$14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5" i="12" l="1"/>
  <c r="I65" i="12"/>
  <c r="H64" i="12"/>
  <c r="I64" i="12"/>
  <c r="H63" i="12"/>
  <c r="I63" i="12"/>
  <c r="H62" i="12"/>
  <c r="I62" i="12"/>
  <c r="H61" i="12"/>
  <c r="I61" i="12"/>
  <c r="H60" i="12"/>
  <c r="I60" i="12"/>
  <c r="H59" i="12"/>
  <c r="I59" i="12"/>
  <c r="H58" i="12"/>
  <c r="I58" i="12"/>
  <c r="H41" i="12"/>
  <c r="I41" i="12"/>
  <c r="H40" i="12"/>
  <c r="I40" i="12"/>
  <c r="H39" i="12"/>
  <c r="I39" i="12"/>
  <c r="H38" i="12"/>
  <c r="I38" i="12"/>
  <c r="H37" i="12"/>
  <c r="I37" i="12"/>
  <c r="H36" i="12"/>
  <c r="I36" i="12"/>
  <c r="H35" i="12"/>
  <c r="I35" i="12"/>
  <c r="H34" i="12"/>
  <c r="I34" i="12"/>
  <c r="H29" i="12"/>
  <c r="I29" i="12"/>
  <c r="H28" i="12"/>
  <c r="I28" i="12"/>
  <c r="H27" i="12"/>
  <c r="I27" i="12"/>
  <c r="H26" i="12"/>
  <c r="I26" i="12"/>
  <c r="H4" i="12"/>
  <c r="H3" i="12"/>
  <c r="H73" i="12"/>
  <c r="I73" i="12"/>
  <c r="H72" i="12"/>
  <c r="I72" i="12"/>
  <c r="H71" i="12"/>
  <c r="I71" i="12"/>
  <c r="H70" i="12"/>
  <c r="I70" i="12"/>
  <c r="H69" i="12"/>
  <c r="I69" i="12"/>
  <c r="H68" i="12"/>
  <c r="I68" i="12"/>
  <c r="H67" i="12"/>
  <c r="I67" i="12"/>
  <c r="H66" i="12"/>
  <c r="I66" i="12"/>
  <c r="H57" i="12"/>
  <c r="I57" i="12"/>
  <c r="H56" i="12"/>
  <c r="I56" i="12"/>
  <c r="H55" i="12"/>
  <c r="I55" i="12"/>
  <c r="H54" i="12"/>
  <c r="I54" i="12"/>
  <c r="H53" i="12"/>
  <c r="I53" i="12"/>
  <c r="H52" i="12"/>
  <c r="I52" i="12"/>
  <c r="H51" i="12"/>
  <c r="I51" i="12"/>
  <c r="H50" i="12"/>
  <c r="I50" i="12"/>
  <c r="H49" i="12"/>
  <c r="I49" i="12"/>
  <c r="H48" i="12"/>
  <c r="I48" i="12"/>
  <c r="H47" i="12"/>
  <c r="I47" i="12"/>
  <c r="H46" i="12"/>
  <c r="I46" i="12"/>
  <c r="H45" i="12"/>
  <c r="I45" i="12"/>
  <c r="H44" i="12"/>
  <c r="I44" i="12"/>
  <c r="H43" i="12"/>
  <c r="I43" i="12"/>
  <c r="H42" i="12"/>
  <c r="I42" i="12"/>
  <c r="H33" i="12"/>
  <c r="I33" i="12"/>
  <c r="H32" i="12"/>
  <c r="I32" i="12"/>
  <c r="H31" i="12"/>
  <c r="I31" i="12"/>
  <c r="H30" i="12"/>
  <c r="I30" i="12"/>
  <c r="H25" i="12"/>
  <c r="I25" i="12"/>
  <c r="H24" i="12"/>
  <c r="I24" i="12"/>
  <c r="H23" i="12"/>
  <c r="I23" i="12"/>
  <c r="H22" i="12"/>
  <c r="I22" i="12"/>
  <c r="H21" i="12"/>
  <c r="I21" i="12"/>
  <c r="H20" i="12"/>
  <c r="I20" i="12"/>
  <c r="H19" i="12"/>
  <c r="I19" i="12"/>
  <c r="H18" i="12"/>
  <c r="I18" i="12"/>
  <c r="H17" i="12"/>
  <c r="I17" i="12"/>
  <c r="H16" i="12"/>
  <c r="I16" i="12"/>
  <c r="H15" i="12"/>
  <c r="I15" i="12"/>
  <c r="H14" i="12"/>
  <c r="I14" i="12"/>
  <c r="H13" i="12"/>
  <c r="I13" i="12"/>
  <c r="H12" i="12"/>
  <c r="I12" i="12"/>
  <c r="H11" i="12"/>
  <c r="I11" i="12"/>
  <c r="H10" i="12"/>
  <c r="I10" i="12"/>
  <c r="H9" i="12"/>
  <c r="I9" i="12"/>
  <c r="H8" i="12"/>
  <c r="I8" i="12"/>
  <c r="H7" i="12"/>
  <c r="I7" i="12"/>
  <c r="H6" i="12"/>
  <c r="I6" i="12"/>
  <c r="H5" i="12"/>
  <c r="I5" i="12"/>
  <c r="I4" i="12"/>
  <c r="I3" i="12"/>
  <c r="H2" i="12"/>
  <c r="I2" i="12"/>
  <c r="H61" i="9"/>
  <c r="I61" i="9"/>
  <c r="H60" i="9"/>
  <c r="I60" i="9"/>
  <c r="H59" i="9"/>
  <c r="I59" i="9"/>
  <c r="H58" i="9"/>
  <c r="I58" i="9"/>
  <c r="H57" i="9"/>
  <c r="I57" i="9"/>
  <c r="H56" i="9"/>
  <c r="I56" i="9"/>
  <c r="H55" i="9"/>
  <c r="I55" i="9"/>
  <c r="H54" i="9"/>
  <c r="I54" i="9"/>
  <c r="H53" i="9"/>
  <c r="I53" i="9"/>
  <c r="H52" i="9"/>
  <c r="H51" i="9"/>
  <c r="I52" i="9"/>
  <c r="I51" i="9"/>
  <c r="H50" i="9"/>
  <c r="I50" i="9"/>
  <c r="H49" i="9"/>
  <c r="I49" i="9"/>
  <c r="H48" i="9"/>
  <c r="I48" i="9"/>
  <c r="H47" i="9"/>
  <c r="I47" i="9"/>
  <c r="H46" i="9"/>
  <c r="I46" i="9"/>
  <c r="H45" i="9"/>
  <c r="I45" i="9"/>
  <c r="H44" i="9"/>
  <c r="I44" i="9"/>
  <c r="H43" i="9"/>
  <c r="I43" i="9"/>
  <c r="H42" i="9"/>
  <c r="I42" i="9"/>
  <c r="H41" i="9"/>
  <c r="I41" i="9"/>
  <c r="H40" i="9"/>
  <c r="I40" i="9"/>
  <c r="H39" i="9"/>
  <c r="I39" i="9"/>
  <c r="H38" i="9"/>
  <c r="I38" i="9"/>
  <c r="H37" i="9"/>
  <c r="I37" i="9"/>
  <c r="H36" i="9"/>
  <c r="I36" i="9"/>
  <c r="H35" i="9"/>
  <c r="I35" i="9"/>
  <c r="H34" i="9"/>
  <c r="I34" i="9"/>
  <c r="H33" i="9"/>
  <c r="I33" i="9"/>
  <c r="H32" i="9"/>
  <c r="I32" i="9"/>
  <c r="H31" i="9"/>
  <c r="I31" i="9"/>
  <c r="H30" i="9"/>
  <c r="I30" i="9"/>
  <c r="H29" i="9"/>
  <c r="I29" i="9"/>
  <c r="H28" i="9"/>
  <c r="I28" i="9"/>
  <c r="H27" i="9"/>
  <c r="I27" i="9"/>
  <c r="H26" i="9"/>
  <c r="I26" i="9"/>
  <c r="H25" i="9"/>
  <c r="I25" i="9"/>
  <c r="H24" i="9"/>
  <c r="I24" i="9"/>
  <c r="H23" i="9"/>
  <c r="I23" i="9"/>
  <c r="H22" i="9"/>
  <c r="I22" i="9"/>
  <c r="H21" i="9"/>
  <c r="I21" i="9"/>
  <c r="H20" i="9"/>
  <c r="I20" i="9"/>
  <c r="H19" i="9"/>
  <c r="I19" i="9"/>
  <c r="H17" i="9"/>
  <c r="I17" i="9"/>
  <c r="H18" i="9"/>
  <c r="I18" i="9"/>
  <c r="H16" i="9"/>
  <c r="I16" i="9"/>
  <c r="H15" i="9"/>
  <c r="I15" i="9"/>
  <c r="H14" i="9"/>
  <c r="I14" i="9"/>
  <c r="H13" i="9"/>
  <c r="I13" i="9"/>
  <c r="H12" i="9"/>
  <c r="I12" i="9"/>
  <c r="H11" i="9"/>
  <c r="I11" i="9"/>
  <c r="H10" i="9"/>
  <c r="I10" i="9"/>
  <c r="H9" i="9"/>
  <c r="I9" i="9"/>
  <c r="H8" i="9"/>
  <c r="I8" i="9"/>
  <c r="H7" i="9"/>
  <c r="I7" i="9"/>
  <c r="H6" i="9"/>
  <c r="I6" i="9"/>
  <c r="H5" i="9"/>
  <c r="I5" i="9"/>
  <c r="H4" i="9"/>
  <c r="I4" i="9"/>
  <c r="H3" i="9"/>
  <c r="I3" i="9"/>
  <c r="H2" i="9"/>
  <c r="I2" i="9"/>
  <c r="I11" i="8"/>
  <c r="I10" i="8"/>
  <c r="I9" i="8"/>
  <c r="I8" i="8"/>
  <c r="I7" i="8"/>
  <c r="I6" i="8"/>
  <c r="I5" i="8"/>
  <c r="I4" i="8"/>
  <c r="I3" i="8"/>
  <c r="I2" i="8"/>
  <c r="H11" i="8"/>
  <c r="H10" i="8"/>
  <c r="H9" i="8"/>
  <c r="H8" i="8"/>
  <c r="H7" i="8"/>
  <c r="H6" i="8"/>
  <c r="H5" i="8"/>
  <c r="H4" i="8"/>
  <c r="H3" i="8"/>
  <c r="H2" i="8"/>
</calcChain>
</file>

<file path=xl/sharedStrings.xml><?xml version="1.0" encoding="utf-8"?>
<sst xmlns="http://schemas.openxmlformats.org/spreadsheetml/2006/main" count="1703" uniqueCount="431">
  <si>
    <t>X79_LY</t>
  </si>
  <si>
    <t>X169_Chlorosis.22</t>
  </si>
  <si>
    <t>X1_LD</t>
  </si>
  <si>
    <t>X57_FT.Field</t>
  </si>
  <si>
    <t>X159_Silique.22</t>
  </si>
  <si>
    <t>X6_FT16</t>
  </si>
  <si>
    <t>X32_avrPphB</t>
  </si>
  <si>
    <t>X167_Chlorosis.10</t>
  </si>
  <si>
    <t>X174_Leaf.serr.16</t>
  </si>
  <si>
    <t>X77_LES</t>
  </si>
  <si>
    <t>X2_LDV</t>
  </si>
  <si>
    <t>X42_8W</t>
  </si>
  <si>
    <t>X75_FW</t>
  </si>
  <si>
    <t>X46_8W.GH.LN</t>
  </si>
  <si>
    <t>X277_Secondary.Dormancy</t>
  </si>
  <si>
    <t>X3_SD</t>
  </si>
  <si>
    <t>X7_FT22</t>
  </si>
  <si>
    <t>X281_Storage.7.days</t>
  </si>
  <si>
    <t>X45_8W.GH.FT</t>
  </si>
  <si>
    <t>X9_Emco5</t>
  </si>
  <si>
    <t>X17_Mg25</t>
  </si>
  <si>
    <t>X4_SDV</t>
  </si>
  <si>
    <t>X43_FLC</t>
  </si>
  <si>
    <t>X5_FT10</t>
  </si>
  <si>
    <t>X183_Trichome.avg.C</t>
  </si>
  <si>
    <t>X18_P31</t>
  </si>
  <si>
    <t>str_id</t>
  </si>
  <si>
    <t>phenotype</t>
  </si>
  <si>
    <t>p-value</t>
  </si>
  <si>
    <t>X80_LN10</t>
  </si>
  <si>
    <t>type</t>
  </si>
  <si>
    <t>gene</t>
  </si>
  <si>
    <t>exon</t>
  </si>
  <si>
    <t>note</t>
  </si>
  <si>
    <t>duf</t>
  </si>
  <si>
    <t>innate immune ELICITOR PEPTIDE 6 PRECURSOR</t>
  </si>
  <si>
    <t>AT2G22000</t>
  </si>
  <si>
    <t>AT5G07080.1</t>
  </si>
  <si>
    <t>dhs</t>
  </si>
  <si>
    <t>AT4G39980.1</t>
  </si>
  <si>
    <t>AT2G13770.1</t>
  </si>
  <si>
    <t>near gene</t>
  </si>
  <si>
    <t>AT2G44840</t>
  </si>
  <si>
    <t>AT5G50150.1</t>
  </si>
  <si>
    <t>intron</t>
  </si>
  <si>
    <t>AT4G01390.1</t>
  </si>
  <si>
    <t>AT4G01080.1</t>
  </si>
  <si>
    <t>TRICHOME BIREFRINGENCE-LIKE 26</t>
  </si>
  <si>
    <t>AT1G21970.1</t>
  </si>
  <si>
    <t>EMBRYO DEFECTIVE 212,</t>
  </si>
  <si>
    <t>test?</t>
  </si>
  <si>
    <t>test intron retention</t>
  </si>
  <si>
    <t>AT5G14060.1</t>
  </si>
  <si>
    <t>lysine-sensitive aspartate kinase</t>
  </si>
  <si>
    <t>AT1G04660.1</t>
  </si>
  <si>
    <t>AT1G27570.1</t>
  </si>
  <si>
    <t>AT3G13970.1</t>
  </si>
  <si>
    <t>AT4G30140.1</t>
  </si>
  <si>
    <t>CUTICLE DESTRUCTING FACTOR 1</t>
  </si>
  <si>
    <t>AT5G19090.1</t>
  </si>
  <si>
    <t>AT1G18750.1</t>
  </si>
  <si>
    <t>AT3G07650.1</t>
  </si>
  <si>
    <t>AT4G35130.1</t>
  </si>
  <si>
    <t>AT5G06380.1</t>
  </si>
  <si>
    <t>nuthin</t>
  </si>
  <si>
    <t>AT5G07050.1</t>
  </si>
  <si>
    <t>USUALLY MULTIPLE ACIDS MOVE IN AND OUT TRANSPORTERS 9</t>
  </si>
  <si>
    <t>AT1G07490.1</t>
  </si>
  <si>
    <t>DEVIL 9</t>
  </si>
  <si>
    <t>AT1G08720.1</t>
  </si>
  <si>
    <t>AT2G01600.1</t>
  </si>
  <si>
    <t>ENTH/ANTH/VHS superfamily </t>
  </si>
  <si>
    <t>AT2G22490.1</t>
  </si>
  <si>
    <t>ATCYCD2;1</t>
  </si>
  <si>
    <t>UBIQUITIN-SPECIFIC PROTEASE 8</t>
  </si>
  <si>
    <t>AT5G22035.1</t>
  </si>
  <si>
    <t>TRAF-like family protein</t>
  </si>
  <si>
    <t>also diversifying</t>
  </si>
  <si>
    <t>T-DNA</t>
  </si>
  <si>
    <t>primer_intr1</t>
  </si>
  <si>
    <t>primer_intr2</t>
  </si>
  <si>
    <t>CACTATCAGCTACCAAAATCCATCTC</t>
  </si>
  <si>
    <t>pcr_note</t>
  </si>
  <si>
    <t>no other intr</t>
  </si>
  <si>
    <t>CTA CTA TCG GTG AGG AAG TAC ATT TAA GA</t>
  </si>
  <si>
    <t xml:space="preserve">GAG CCA CAC ATG GTG GTT </t>
  </si>
  <si>
    <t>intr 1200,</t>
  </si>
  <si>
    <t xml:space="preserve">TGA TCA ATA TTT CCT CCC TTG CTG </t>
  </si>
  <si>
    <t xml:space="preserve">CCA GCG AAG GAA GTA GAC AGA </t>
  </si>
  <si>
    <t>primer_flank_w_intr2</t>
  </si>
  <si>
    <t>BIG intron</t>
  </si>
  <si>
    <t>CTT GAG CCA AAA TGG CAC AC</t>
  </si>
  <si>
    <t>CAC CAA ACA TAC AAC AAT CTC CAA TAA G</t>
  </si>
  <si>
    <t>CCT CTT GGA TGA ACT TTA ATT CTC CAT TT</t>
  </si>
  <si>
    <t>GGA GAG CCC TCA CAC ATT G</t>
  </si>
  <si>
    <t xml:space="preserve">GTT CCA AGT ATT TAG AAG CAA TGG AGT </t>
  </si>
  <si>
    <t xml:space="preserve">CTC ATA TTA GAG AAG GTG TTC CAA GTA TTT </t>
  </si>
  <si>
    <t>id</t>
  </si>
  <si>
    <t>seq</t>
  </si>
  <si>
    <t>4806_intr_f</t>
  </si>
  <si>
    <t>4806_intr_r</t>
  </si>
  <si>
    <t>6204_RT_f</t>
  </si>
  <si>
    <t>6204_intr_f</t>
  </si>
  <si>
    <t>6204_intr_r</t>
  </si>
  <si>
    <t>t-dna</t>
  </si>
  <si>
    <t>65291_intr_f</t>
  </si>
  <si>
    <t>65291_intr_r</t>
  </si>
  <si>
    <t>65291_RT_f</t>
  </si>
  <si>
    <t>84729_intr_f</t>
  </si>
  <si>
    <t>84729_intr_r</t>
  </si>
  <si>
    <t>84729_RT_f</t>
  </si>
  <si>
    <t>7150_intr_span</t>
  </si>
  <si>
    <t>GTT TAT GTG GCA AAG ATG GGA CA</t>
  </si>
  <si>
    <t>str</t>
  </si>
  <si>
    <t>t-dna1</t>
  </si>
  <si>
    <t>t-dna2</t>
  </si>
  <si>
    <t>y</t>
  </si>
  <si>
    <t>n</t>
  </si>
  <si>
    <t>AGL65</t>
  </si>
  <si>
    <t>CS66251</t>
  </si>
  <si>
    <t>SALK_138389.43.40.x</t>
  </si>
  <si>
    <t>SALK_054560.24.85.x</t>
  </si>
  <si>
    <t>none</t>
  </si>
  <si>
    <t>SALK_017009</t>
  </si>
  <si>
    <t>SALK_141702.39.50.x</t>
  </si>
  <si>
    <t>GK-531G01-020366</t>
  </si>
  <si>
    <t>GK-121A12-012552</t>
  </si>
  <si>
    <t>SALK_113736.52.85.x</t>
  </si>
  <si>
    <t>SALK_151535.56.00.x</t>
  </si>
  <si>
    <t>SALK_048236.22.40.x</t>
  </si>
  <si>
    <t>need primers</t>
  </si>
  <si>
    <t>25nm</t>
  </si>
  <si>
    <t>STD</t>
  </si>
  <si>
    <t>cs314316</t>
  </si>
  <si>
    <t>flowering(+V)</t>
  </si>
  <si>
    <t>flowering, fresh weight</t>
  </si>
  <si>
    <t>leaf yellowing, lesions, flowering</t>
  </si>
  <si>
    <t>lesions</t>
  </si>
  <si>
    <t>flowering</t>
  </si>
  <si>
    <t>flowering,dormancy</t>
  </si>
  <si>
    <t>UTR</t>
  </si>
  <si>
    <t>AT1G12200</t>
  </si>
  <si>
    <t>AT1G14770</t>
  </si>
  <si>
    <t>coding</t>
  </si>
  <si>
    <t>AT1G29900</t>
  </si>
  <si>
    <t>AT1G30540</t>
  </si>
  <si>
    <t>AT2G36760</t>
  </si>
  <si>
    <t>AT2G46180</t>
  </si>
  <si>
    <t>AT3G11810</t>
  </si>
  <si>
    <t>AT3G63430</t>
  </si>
  <si>
    <t>AT4G02260</t>
  </si>
  <si>
    <t>AT4G10310</t>
  </si>
  <si>
    <t>AT5G07630</t>
  </si>
  <si>
    <t>AT5G10278</t>
  </si>
  <si>
    <t>AT5G20260</t>
  </si>
  <si>
    <t>transposon</t>
  </si>
  <si>
    <t>AT5TE37190</t>
  </si>
  <si>
    <t>AT5G28442</t>
  </si>
  <si>
    <t>AT5G37510</t>
  </si>
  <si>
    <t>????</t>
  </si>
  <si>
    <t>AT5G41910</t>
  </si>
  <si>
    <t>AT5G63640</t>
  </si>
  <si>
    <t>AT5G67245</t>
  </si>
  <si>
    <t>X8_Seed.Dormancy</t>
  </si>
  <si>
    <t>X40_2W</t>
  </si>
  <si>
    <t>X59_FT.GH</t>
  </si>
  <si>
    <t>pheno</t>
  </si>
  <si>
    <t>pval</t>
  </si>
  <si>
    <t>flowering, LN10</t>
  </si>
  <si>
    <t>Exostosin family protein</t>
  </si>
  <si>
    <t>near_gwas_hit</t>
  </si>
  <si>
    <t>etc3</t>
  </si>
  <si>
    <t>SVP</t>
  </si>
  <si>
    <t>agl17</t>
  </si>
  <si>
    <t xml:space="preserve">CRY1 </t>
  </si>
  <si>
    <t>ATERF13</t>
  </si>
  <si>
    <t>cry1</t>
  </si>
  <si>
    <t>svp</t>
  </si>
  <si>
    <t>start</t>
  </si>
  <si>
    <t>end</t>
  </si>
  <si>
    <t>candidate_snp</t>
  </si>
  <si>
    <t>snp_locus</t>
  </si>
  <si>
    <t>candidate_other</t>
  </si>
  <si>
    <t>candidate_snp_other</t>
  </si>
  <si>
    <t>not in newest assocs</t>
  </si>
  <si>
    <t>phenos</t>
  </si>
  <si>
    <t>checks out?</t>
  </si>
  <si>
    <t>yes</t>
  </si>
  <si>
    <t>otheSNPs from https://gwas.gmi.oeaw.ac.at/#/analysis/50/studygwas</t>
  </si>
  <si>
    <t xml:space="preserve">37195 X2_LDV snp.2.9302443 snp.2.9598635 </t>
  </si>
  <si>
    <t>snp.2.9302443</t>
  </si>
  <si>
    <t>snp.2.9598635</t>
  </si>
  <si>
    <t>Linear mixed-effects kinship model fit by maximum likelihood</t>
  </si>
  <si>
    <t xml:space="preserve">  Data: data </t>
  </si>
  <si>
    <t xml:space="preserve">  Log-likelihood = -371.2401 </t>
  </si>
  <si>
    <t xml:space="preserve">  n= 87 </t>
  </si>
  <si>
    <t xml:space="preserve">Model:  as.numeric(phenos) ~ (1 | id) </t>
  </si>
  <si>
    <t>Fixed coefficients</t>
  </si>
  <si>
    <t xml:space="preserve">               Value Std Error   z    p</t>
  </si>
  <si>
    <t>(Intercept) 34.57035  26.56026 1.3 0.19</t>
  </si>
  <si>
    <t>Random effects</t>
  </si>
  <si>
    <t xml:space="preserve"> Group Variable Std Dev   Variance </t>
  </si>
  <si>
    <t xml:space="preserve"> id    Vmat.1     32.8039 1076.0956</t>
  </si>
  <si>
    <t xml:space="preserve">Residual error= 0.1637521 </t>
  </si>
  <si>
    <t xml:space="preserve">  Log-likelihood = -363.8559 </t>
  </si>
  <si>
    <t xml:space="preserve">Model:  as.numeric(phenos) ~ control + (1 | id) </t>
  </si>
  <si>
    <t xml:space="preserve">               Value Std Error     z     p</t>
  </si>
  <si>
    <t>(Intercept) 24.03719  2.160247 11.13 0e+00</t>
  </si>
  <si>
    <t>control2    17.59915  3.502574  5.02 5e-07</t>
  </si>
  <si>
    <t xml:space="preserve"> Group Variable Std Dev    Variance  </t>
  </si>
  <si>
    <t xml:space="preserve"> id    Vmat.1   0.14085954 0.01984141</t>
  </si>
  <si>
    <t xml:space="preserve">Residual error= 15.85165 </t>
  </si>
  <si>
    <t xml:space="preserve">  Log-likelihood = -350.386 </t>
  </si>
  <si>
    <t xml:space="preserve">Model:  as.numeric(phenos) ~ as.factor(genos) + (1 | id) </t>
  </si>
  <si>
    <t xml:space="preserve">                         Value Std Error     z     p</t>
  </si>
  <si>
    <t>(Intercept)          34.378953 21.617016  1.59 0.110</t>
  </si>
  <si>
    <t>as.factor(genos)6.3   9.858763  5.769474  1.71 0.087</t>
  </si>
  <si>
    <t>as.factor(genos)7.3 -13.129661  5.655193 -2.32 0.020</t>
  </si>
  <si>
    <t>as.factor(genos)8.3 -14.254669 11.601301 -1.23 0.220</t>
  </si>
  <si>
    <t xml:space="preserve"> id    Vmat.1    25.80789 666.04734</t>
  </si>
  <si>
    <t xml:space="preserve">Residual error= 0.2269899 </t>
  </si>
  <si>
    <t xml:space="preserve">  Log-likelihood = -350.3379 </t>
  </si>
  <si>
    <t xml:space="preserve">Model:  as.numeric(phenos) ~ as.factor(genos) + control + (1 | id) </t>
  </si>
  <si>
    <t>(Intercept)          33.572329 21.750376  1.54 0.120</t>
  </si>
  <si>
    <t>as.factor(genos)6.3   9.751531  5.775782  1.69 0.091</t>
  </si>
  <si>
    <t>as.factor(genos)7.3 -12.457434  6.044106 -2.06 0.039</t>
  </si>
  <si>
    <t>as.factor(genos)8.3 -13.398539 11.909487 -1.13 0.260</t>
  </si>
  <si>
    <t>control2              1.236616  3.941777  0.31 0.750</t>
  </si>
  <si>
    <t xml:space="preserve"> id    Vmat.1    25.78422 664.82596</t>
  </si>
  <si>
    <t xml:space="preserve">Residual error= 0.3587712 </t>
  </si>
  <si>
    <t>[1] -350.3379</t>
  </si>
  <si>
    <t xml:space="preserve">  Log-likelihood = -361.7769 </t>
  </si>
  <si>
    <t xml:space="preserve">                Value Std Error     z       p</t>
  </si>
  <si>
    <t>(Intercept)  59.62483  5.473324 10.89 0.0e+00</t>
  </si>
  <si>
    <t>control2    -31.83994  5.742579 -5.54 2.9e-08</t>
  </si>
  <si>
    <t xml:space="preserve"> id    Vmat.1   0.1376430 0.0189456</t>
  </si>
  <si>
    <t xml:space="preserve">Residual error= 15.47733 </t>
  </si>
  <si>
    <t>[1] -361.7769</t>
  </si>
  <si>
    <t xml:space="preserve">  Log-likelihood = -347.7555 </t>
  </si>
  <si>
    <t xml:space="preserve">                         Value Std Error     z       p</t>
  </si>
  <si>
    <t>(Intercept)          54.138186  7.587453  7.14 9.7e-13</t>
  </si>
  <si>
    <t>as.factor(genos)6.3   5.486639  5.988858  0.92 3.6e-01</t>
  </si>
  <si>
    <t>as.factor(genos)7.3 -12.833409  5.718152 -2.24 2.5e-02</t>
  </si>
  <si>
    <t>as.factor(genos)8.3 -12.333406 10.756322 -1.15 2.5e-01</t>
  </si>
  <si>
    <t>control2            -20.304805  5.351234 -3.79 1.5e-04</t>
  </si>
  <si>
    <t xml:space="preserve"> id    Vmat.1   0.11711057 0.01371488</t>
  </si>
  <si>
    <t xml:space="preserve">Residual error= 13.17356 </t>
  </si>
  <si>
    <t xml:space="preserve">65291 X1_LD snp.4.454542 </t>
  </si>
  <si>
    <t xml:space="preserve">  Log-likelihood = -389.2278 </t>
  </si>
  <si>
    <t xml:space="preserve">              Value Std Error    z    p</t>
  </si>
  <si>
    <t>(Intercept) 35.5313  30.58824 1.16 0.25</t>
  </si>
  <si>
    <t xml:space="preserve"> id    Vmat.1     37.73618 1424.01913</t>
  </si>
  <si>
    <t xml:space="preserve">Residual error= 6.145613 </t>
  </si>
  <si>
    <t xml:space="preserve">  Log-likelihood = -370.9579 </t>
  </si>
  <si>
    <t xml:space="preserve">               Value Std Error    z       p</t>
  </si>
  <si>
    <t>(Intercept) 18.10023  3.142781 5.76 8.4e-09</t>
  </si>
  <si>
    <t>control2    27.46124  3.879667 7.08 1.5e-12</t>
  </si>
  <si>
    <t xml:space="preserve"> id    Vmat.1   0.15279134 0.02334519</t>
  </si>
  <si>
    <t>Residual error= 17.19995</t>
  </si>
  <si>
    <t xml:space="preserve">  Log-likelihood = -360.6258 </t>
  </si>
  <si>
    <t xml:space="preserve">                          Value Std Error     z       p</t>
  </si>
  <si>
    <t>(Intercept)           33.045393  3.258346 10.14 0.0e+00</t>
  </si>
  <si>
    <t>as.factor(genos)12.5  -2.712132  9.400556 -0.29 7.7e-01</t>
  </si>
  <si>
    <t>as.factor(genos)13.5   5.254651  4.719041  1.11 2.7e-01</t>
  </si>
  <si>
    <t>as.factor(genos)14.5 -19.267647  4.854423 -3.97 7.2e-05</t>
  </si>
  <si>
    <t>as.factor(genos)15.5   6.329453  6.306097  1.00 3.2e-01</t>
  </si>
  <si>
    <t>as.factor(genos)24.5  27.954568 15.617379  1.79 7.3e-02</t>
  </si>
  <si>
    <t>as.factor(genos)5.5   30.620834  9.400625  3.26 1.1e-03</t>
  </si>
  <si>
    <t>as.factor(genos)6.5   28.454431  7.034730  4.04 5.2e-05</t>
  </si>
  <si>
    <t>as.factor(genos)7.5   26.954383 11.280670  2.39 1.7e-02</t>
  </si>
  <si>
    <t>as.factor(genos)8.5   29.954391  8.302369  3.61 3.1e-04</t>
  </si>
  <si>
    <t xml:space="preserve"> id    Vmat.1   0.13582071 0.01844726</t>
  </si>
  <si>
    <t xml:space="preserve">Residual error= 15.27391 </t>
  </si>
  <si>
    <t xml:space="preserve">  Log-likelihood = -346.4523 </t>
  </si>
  <si>
    <t>(Intercept)          18.264274  3.766218  4.85 1.2e-06</t>
  </si>
  <si>
    <t>as.factor(genos)12.5  5.692862  8.118210  0.70 4.8e-01</t>
  </si>
  <si>
    <t>as.factor(genos)13.5  6.645799  4.016796  1.65 9.8e-02</t>
  </si>
  <si>
    <t>as.factor(genos)14.5 -9.799963  4.437057 -2.21 2.7e-02</t>
  </si>
  <si>
    <t>as.factor(genos)15.5  6.764186  5.358591  1.26 2.1e-01</t>
  </si>
  <si>
    <t>as.factor(genos)24.5 23.607180 13.290762  1.78 7.6e-02</t>
  </si>
  <si>
    <t>as.factor(genos)5.5  26.273548  8.022600  3.27 1.1e-03</t>
  </si>
  <si>
    <t>as.factor(genos)6.5  27.295146  5.980512  4.56 5.0e-06</t>
  </si>
  <si>
    <t>as.factor(genos)7.5  22.606972  9.614158  2.35 1.9e-02</t>
  </si>
  <si>
    <t>as.factor(genos)8.5  30.389097  7.054625  4.31 1.6e-05</t>
  </si>
  <si>
    <t>control2             19.128626  3.304409  5.79 7.1e-09</t>
  </si>
  <si>
    <t xml:space="preserve"> id    Vmat.1   0.11542801 0.01332363</t>
  </si>
  <si>
    <t xml:space="preserve">Residual error= 12.97769 </t>
  </si>
  <si>
    <t>Phenotype</t>
  </si>
  <si>
    <t>STR</t>
  </si>
  <si>
    <t>SNP</t>
  </si>
  <si>
    <t>Model</t>
  </si>
  <si>
    <t>Log(L)</t>
  </si>
  <si>
    <t>df</t>
  </si>
  <si>
    <t>AIC</t>
  </si>
  <si>
    <t>-</t>
  </si>
  <si>
    <t>Y ~ K</t>
  </si>
  <si>
    <t>Y ~ STR+K</t>
  </si>
  <si>
    <t>Y ~ SNP+K</t>
  </si>
  <si>
    <t>Y ~ STR+SNP+K</t>
  </si>
  <si>
    <t xml:space="preserve">snp.4.454542 </t>
  </si>
  <si>
    <t>AICc</t>
  </si>
  <si>
    <t>AGC CAT TAA CAA GAT TGA GGA GAA G</t>
  </si>
  <si>
    <t xml:space="preserve">CTT CAC TAC TCT TCA GCA TTG CAA </t>
  </si>
  <si>
    <t>37915_rt_r_code</t>
  </si>
  <si>
    <t>37915_rt_f_code</t>
  </si>
  <si>
    <t>37915_rt_r_utr</t>
  </si>
  <si>
    <t>37915_rt_f_utr</t>
  </si>
  <si>
    <t>CTG TTT CTT CAA CAG TTT CAG TTC C</t>
  </si>
  <si>
    <t>GAA GAG AAG ATG AAG AAA AAG AAG ATT ACT AC</t>
  </si>
  <si>
    <t>done</t>
  </si>
  <si>
    <t>no</t>
  </si>
  <si>
    <t>candidate?</t>
  </si>
  <si>
    <t>2 : 9581436</t>
  </si>
  <si>
    <t>5 : 6690646</t>
  </si>
  <si>
    <t>1 : 6371576</t>
  </si>
  <si>
    <t>4 : 429928</t>
  </si>
  <si>
    <t>2 : 18439471</t>
  </si>
  <si>
    <t>1 : 2778963</t>
  </si>
  <si>
    <t>1 : 6369772</t>
  </si>
  <si>
    <t>2 : 9581605</t>
  </si>
  <si>
    <t>5 : 2095951</t>
  </si>
  <si>
    <t>1 : 4143163</t>
  </si>
  <si>
    <t>1 : 10458712</t>
  </si>
  <si>
    <t>4 : 500090</t>
  </si>
  <si>
    <t>5 : 2002340</t>
  </si>
  <si>
    <t>5 : 6841037</t>
  </si>
  <si>
    <t>5 : 2339456</t>
  </si>
  <si>
    <t>5 : 7382860</t>
  </si>
  <si>
    <t>SUPERSEDED</t>
  </si>
  <si>
    <t>snp.1.2778963</t>
  </si>
  <si>
    <t>snp.1.4143163</t>
  </si>
  <si>
    <t>snp.1.6371576</t>
  </si>
  <si>
    <t>snp.1.6369772</t>
  </si>
  <si>
    <t>snp.1.10458712</t>
  </si>
  <si>
    <t>snp.2.9581605</t>
  </si>
  <si>
    <t>snp.2.18439471</t>
  </si>
  <si>
    <t>snp.4.500090</t>
  </si>
  <si>
    <t>snp.5.2002340</t>
  </si>
  <si>
    <t>snp.5.2095951</t>
  </si>
  <si>
    <t>snp.5.2339456</t>
  </si>
  <si>
    <t>snp.5.6690646</t>
  </si>
  <si>
    <t>snp.5.7382860</t>
  </si>
  <si>
    <t>SALK_089371.43.30.x (HETERO)</t>
  </si>
  <si>
    <t>snp.5.25386559</t>
  </si>
  <si>
    <t>locus</t>
  </si>
  <si>
    <t>estimate</t>
  </si>
  <si>
    <t>SE</t>
  </si>
  <si>
    <t>p-val_96</t>
  </si>
  <si>
    <t>p-val_snp_all</t>
  </si>
  <si>
    <t>snp.5.19508285</t>
  </si>
  <si>
    <t>snp.1.3895353</t>
  </si>
  <si>
    <t>log:</t>
  </si>
  <si>
    <t>z</t>
  </si>
  <si>
    <t>ID</t>
  </si>
  <si>
    <t>P-value</t>
  </si>
  <si>
    <t>X279_DSDS50</t>
  </si>
  <si>
    <t>X282_Storage.28.days</t>
  </si>
  <si>
    <t>X283_Storage.56.days</t>
  </si>
  <si>
    <t>X47_0W.GH.FT</t>
  </si>
  <si>
    <t>X41_4W</t>
  </si>
  <si>
    <t>X61_LC.Duration.GH</t>
  </si>
  <si>
    <t>X62_LFS.GH</t>
  </si>
  <si>
    <t>X186_Bacterial.titer</t>
  </si>
  <si>
    <t>X15_B11</t>
  </si>
  <si>
    <t>X175_Leaf.serr.22</t>
  </si>
  <si>
    <t>AT1G04350</t>
  </si>
  <si>
    <t>1 : 1921587</t>
  </si>
  <si>
    <t>1 : 7785207</t>
  </si>
  <si>
    <t>2 : 16917776</t>
  </si>
  <si>
    <t>5 : 2185406</t>
  </si>
  <si>
    <t>2 : 13886899</t>
  </si>
  <si>
    <t>5 : 2265385</t>
  </si>
  <si>
    <t>5 : 4697537</t>
  </si>
  <si>
    <t>5 : 18608407</t>
  </si>
  <si>
    <t>2 : 9602595</t>
  </si>
  <si>
    <t>4 : 581120</t>
  </si>
  <si>
    <t>2 : 9599711</t>
  </si>
  <si>
    <t>5 : 2337756</t>
  </si>
  <si>
    <t>5 : 6685571</t>
  </si>
  <si>
    <t>snp.1.1921587</t>
  </si>
  <si>
    <t>snp.1.7785207</t>
  </si>
  <si>
    <t>snp.2.9602595</t>
  </si>
  <si>
    <t>snp.2.13886899</t>
  </si>
  <si>
    <t>str.43058</t>
  </si>
  <si>
    <t>snp.2.16917776</t>
  </si>
  <si>
    <t>snp.4.429928</t>
  </si>
  <si>
    <t>snp.4.581120</t>
  </si>
  <si>
    <t>snp.5.2265385</t>
  </si>
  <si>
    <t>snp.5.2337756</t>
  </si>
  <si>
    <t>snp.5.4697537</t>
  </si>
  <si>
    <t>snp.5.6685571</t>
  </si>
  <si>
    <t>snp.5.18608407</t>
  </si>
  <si>
    <t>STR explained by SNP</t>
  </si>
  <si>
    <t>STR not explained by SNP</t>
  </si>
  <si>
    <t>paper http://www.sciencedirect.com/science/article/pii/S0960982217300623</t>
  </si>
  <si>
    <t>col9; http://onlinelibrary.wiley.com/doi/10.1111/j.1365-313X.2005.02491.x/full</t>
  </si>
  <si>
    <t>atraba4b</t>
  </si>
  <si>
    <t>beta</t>
  </si>
  <si>
    <t>t-stat</t>
  </si>
  <si>
    <t>FDR</t>
  </si>
  <si>
    <t>STR_77418</t>
  </si>
  <si>
    <t>AT4G21670</t>
  </si>
  <si>
    <t>STR_80659</t>
  </si>
  <si>
    <t>AT4G33120</t>
  </si>
  <si>
    <t>STR_100562</t>
  </si>
  <si>
    <t>AT5G48090</t>
  </si>
  <si>
    <t>AT4G21860</t>
  </si>
  <si>
    <t>STR_83137</t>
  </si>
  <si>
    <t>AT5G06660</t>
  </si>
  <si>
    <t>STR_99144</t>
  </si>
  <si>
    <t>AT5G44565</t>
  </si>
  <si>
    <t>AT5G47770</t>
  </si>
  <si>
    <t>STR_85241</t>
  </si>
  <si>
    <t>AT5G18860</t>
  </si>
  <si>
    <t>STR_43830</t>
  </si>
  <si>
    <t>AT2G43950</t>
  </si>
  <si>
    <t>STR_1840</t>
  </si>
  <si>
    <t>AT1G11350</t>
  </si>
  <si>
    <t>STR_82895</t>
  </si>
  <si>
    <t>AT5G03770</t>
  </si>
  <si>
    <t>STR_21447</t>
  </si>
  <si>
    <t>AT1G62640</t>
  </si>
  <si>
    <t>STR_104448</t>
  </si>
  <si>
    <t>AT5G62540</t>
  </si>
  <si>
    <t>STR_39206</t>
  </si>
  <si>
    <t>AT2G28130</t>
  </si>
  <si>
    <t>STR_46518</t>
  </si>
  <si>
    <t>AT3G10640</t>
  </si>
  <si>
    <t>STR_84539</t>
  </si>
  <si>
    <t>AT5G10946</t>
  </si>
  <si>
    <t>AT3G11590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</si>
</sst>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3.5"/>
      <color rgb="FF444444"/>
      <name val="Arial"/>
    </font>
    <font>
      <sz val="12"/>
      <color rgb="FF444444"/>
      <name val="Arial"/>
    </font>
    <font>
      <sz val="12"/>
      <color rgb="FF545454"/>
      <name val="Arial"/>
    </font>
    <font>
      <sz val="10"/>
      <color rgb="FF000000"/>
      <name val="Arial Unicode MS"/>
    </font>
    <font>
      <sz val="8"/>
      <name val="Calibri"/>
      <family val="2"/>
      <scheme val="minor"/>
    </font>
    <font>
      <sz val="7"/>
      <color theme="1"/>
      <name val="NimbusRomNo9L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sz val="14"/>
      <color rgb="FF333333"/>
      <name val="Helvetica Neu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5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11" fontId="0" fillId="2" borderId="0" xfId="0" applyNumberFormat="1" applyFill="1"/>
    <xf numFmtId="0" fontId="2" fillId="2" borderId="0" xfId="0" applyFont="1" applyFill="1"/>
    <xf numFmtId="0" fontId="1" fillId="2" borderId="0" xfId="0" applyFont="1" applyFill="1"/>
    <xf numFmtId="0" fontId="4" fillId="0" borderId="0" xfId="0" applyFont="1"/>
    <xf numFmtId="0" fontId="0" fillId="0" borderId="0" xfId="0" applyFill="1"/>
    <xf numFmtId="0" fontId="0" fillId="3" borderId="0" xfId="0" applyFill="1"/>
    <xf numFmtId="0" fontId="1" fillId="4" borderId="0" xfId="0" applyFont="1" applyFill="1"/>
    <xf numFmtId="11" fontId="0" fillId="3" borderId="0" xfId="0" applyNumberFormat="1" applyFill="1"/>
    <xf numFmtId="0" fontId="2" fillId="3" borderId="0" xfId="0" applyFont="1" applyFill="1"/>
    <xf numFmtId="0" fontId="6" fillId="0" borderId="0" xfId="0" applyFont="1"/>
    <xf numFmtId="0" fontId="0" fillId="4" borderId="0" xfId="0" applyFill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2" fillId="0" borderId="0" xfId="0" applyFont="1"/>
    <xf numFmtId="0" fontId="8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OLDeffect_sizes_X1_LD!$I$2:$I$40</c:f>
              <c:numCache>
                <c:formatCode>General</c:formatCode>
                <c:ptCount val="39"/>
                <c:pt idx="0">
                  <c:v>-0.3608204</c:v>
                </c:pt>
                <c:pt idx="1">
                  <c:v>-0.8994665</c:v>
                </c:pt>
                <c:pt idx="2">
                  <c:v>-1.064754</c:v>
                </c:pt>
                <c:pt idx="3">
                  <c:v>1.350403</c:v>
                </c:pt>
                <c:pt idx="4">
                  <c:v>-0.06196797</c:v>
                </c:pt>
                <c:pt idx="5">
                  <c:v>0.31002624</c:v>
                </c:pt>
                <c:pt idx="6">
                  <c:v>-0.33294229</c:v>
                </c:pt>
                <c:pt idx="7">
                  <c:v>0.2696029</c:v>
                </c:pt>
                <c:pt idx="8">
                  <c:v>0.75922519</c:v>
                </c:pt>
                <c:pt idx="9">
                  <c:v>1.35517095</c:v>
                </c:pt>
                <c:pt idx="10">
                  <c:v>1.27150514</c:v>
                </c:pt>
                <c:pt idx="11">
                  <c:v>0.92962859</c:v>
                </c:pt>
                <c:pt idx="12">
                  <c:v>1.10851021</c:v>
                </c:pt>
                <c:pt idx="13">
                  <c:v>0.4182031</c:v>
                </c:pt>
                <c:pt idx="14">
                  <c:v>0.7418343</c:v>
                </c:pt>
                <c:pt idx="15">
                  <c:v>0.4656729</c:v>
                </c:pt>
                <c:pt idx="16">
                  <c:v>0.2914033</c:v>
                </c:pt>
                <c:pt idx="17">
                  <c:v>0.1226916</c:v>
                </c:pt>
                <c:pt idx="18">
                  <c:v>1.0936313</c:v>
                </c:pt>
                <c:pt idx="19">
                  <c:v>0.3783811</c:v>
                </c:pt>
                <c:pt idx="20">
                  <c:v>0.3069391</c:v>
                </c:pt>
                <c:pt idx="21">
                  <c:v>1.2486382</c:v>
                </c:pt>
                <c:pt idx="22">
                  <c:v>-0.01153984</c:v>
                </c:pt>
                <c:pt idx="23">
                  <c:v>0.10627977</c:v>
                </c:pt>
                <c:pt idx="24">
                  <c:v>1.93937264</c:v>
                </c:pt>
                <c:pt idx="25">
                  <c:v>0.25721577</c:v>
                </c:pt>
                <c:pt idx="26">
                  <c:v>0.65869564</c:v>
                </c:pt>
                <c:pt idx="27">
                  <c:v>1.5704171</c:v>
                </c:pt>
                <c:pt idx="28">
                  <c:v>-0.70232223</c:v>
                </c:pt>
                <c:pt idx="29">
                  <c:v>-0.84986308</c:v>
                </c:pt>
                <c:pt idx="30">
                  <c:v>0.74392212</c:v>
                </c:pt>
                <c:pt idx="31">
                  <c:v>-0.05506041</c:v>
                </c:pt>
                <c:pt idx="32">
                  <c:v>-0.49767513</c:v>
                </c:pt>
                <c:pt idx="33">
                  <c:v>-0.7000331</c:v>
                </c:pt>
                <c:pt idx="34">
                  <c:v>0.96292861</c:v>
                </c:pt>
                <c:pt idx="35">
                  <c:v>-0.58763888</c:v>
                </c:pt>
                <c:pt idx="36">
                  <c:v>-0.41619871</c:v>
                </c:pt>
                <c:pt idx="37">
                  <c:v>-0.02315298</c:v>
                </c:pt>
                <c:pt idx="38">
                  <c:v>-0.1622883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100407872"/>
        <c:axId val="-2146763264"/>
      </c:barChart>
      <c:catAx>
        <c:axId val="-21004078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763264"/>
        <c:crosses val="autoZero"/>
        <c:auto val="1"/>
        <c:lblAlgn val="ctr"/>
        <c:lblOffset val="100"/>
        <c:noMultiLvlLbl val="0"/>
      </c:catAx>
      <c:valAx>
        <c:axId val="-214676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40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NEW_effectsizes_032417!$C$2:$C$48</c:f>
                <c:numCache>
                  <c:formatCode>General</c:formatCode>
                  <c:ptCount val="47"/>
                  <c:pt idx="0">
                    <c:v>0.16561414</c:v>
                  </c:pt>
                  <c:pt idx="1">
                    <c:v>0.25523969</c:v>
                  </c:pt>
                  <c:pt idx="2">
                    <c:v>0.28959942</c:v>
                  </c:pt>
                  <c:pt idx="3">
                    <c:v>0.48335465</c:v>
                  </c:pt>
                  <c:pt idx="4">
                    <c:v>0.19252691</c:v>
                  </c:pt>
                  <c:pt idx="5">
                    <c:v>0.48335465</c:v>
                  </c:pt>
                  <c:pt idx="6">
                    <c:v>0.11499755</c:v>
                  </c:pt>
                  <c:pt idx="7">
                    <c:v>0.2749597</c:v>
                  </c:pt>
                  <c:pt idx="8">
                    <c:v>0.3310665</c:v>
                  </c:pt>
                  <c:pt idx="9">
                    <c:v>0.5706424</c:v>
                  </c:pt>
                  <c:pt idx="10">
                    <c:v>0.3161114</c:v>
                  </c:pt>
                  <c:pt idx="11">
                    <c:v>0.4474332</c:v>
                  </c:pt>
                  <c:pt idx="12">
                    <c:v>0.2150552</c:v>
                  </c:pt>
                  <c:pt idx="13">
                    <c:v>0.5081555</c:v>
                  </c:pt>
                  <c:pt idx="14">
                    <c:v>0.3881103</c:v>
                  </c:pt>
                  <c:pt idx="15">
                    <c:v>0.2716206</c:v>
                  </c:pt>
                  <c:pt idx="16">
                    <c:v>0.5081556</c:v>
                  </c:pt>
                  <c:pt idx="17">
                    <c:v>0.5081557</c:v>
                  </c:pt>
                  <c:pt idx="18">
                    <c:v>0.2644527</c:v>
                  </c:pt>
                  <c:pt idx="19">
                    <c:v>0.5081555</c:v>
                  </c:pt>
                  <c:pt idx="20">
                    <c:v>0.3881102</c:v>
                  </c:pt>
                  <c:pt idx="21">
                    <c:v>0.29649822</c:v>
                  </c:pt>
                  <c:pt idx="22">
                    <c:v>0.14291202</c:v>
                  </c:pt>
                  <c:pt idx="23">
                    <c:v>0.14868195</c:v>
                  </c:pt>
                  <c:pt idx="24">
                    <c:v>0.1892505</c:v>
                  </c:pt>
                  <c:pt idx="25">
                    <c:v>0.49416374</c:v>
                  </c:pt>
                  <c:pt idx="26">
                    <c:v>0.2380208</c:v>
                  </c:pt>
                  <c:pt idx="27">
                    <c:v>0.22099675</c:v>
                  </c:pt>
                  <c:pt idx="28">
                    <c:v>0.35634665</c:v>
                  </c:pt>
                  <c:pt idx="29">
                    <c:v>0.26148698</c:v>
                  </c:pt>
                  <c:pt idx="30">
                    <c:v>0.14923275</c:v>
                  </c:pt>
                  <c:pt idx="31">
                    <c:v>0.22187678</c:v>
                  </c:pt>
                  <c:pt idx="32">
                    <c:v>0.22187676</c:v>
                  </c:pt>
                  <c:pt idx="33">
                    <c:v>0.18456675</c:v>
                  </c:pt>
                  <c:pt idx="34">
                    <c:v>0.27602197</c:v>
                  </c:pt>
                  <c:pt idx="35">
                    <c:v>0.18456676</c:v>
                  </c:pt>
                  <c:pt idx="36">
                    <c:v>0.17032359</c:v>
                  </c:pt>
                  <c:pt idx="37">
                    <c:v>0.45932852</c:v>
                  </c:pt>
                  <c:pt idx="38">
                    <c:v>0.27602199</c:v>
                  </c:pt>
                  <c:pt idx="39">
                    <c:v>0.45932842</c:v>
                  </c:pt>
                  <c:pt idx="40">
                    <c:v>0.45932843</c:v>
                  </c:pt>
                  <c:pt idx="41">
                    <c:v>0.45932842</c:v>
                  </c:pt>
                  <c:pt idx="42">
                    <c:v>0.18456696</c:v>
                  </c:pt>
                  <c:pt idx="43">
                    <c:v>0.1277659</c:v>
                  </c:pt>
                  <c:pt idx="44">
                    <c:v>0.1223935</c:v>
                  </c:pt>
                  <c:pt idx="45">
                    <c:v>0.1817071</c:v>
                  </c:pt>
                  <c:pt idx="46">
                    <c:v>0.2438877</c:v>
                  </c:pt>
                </c:numCache>
              </c:numRef>
            </c:plus>
            <c:minus>
              <c:numRef>
                <c:f>NEW_effectsizes_032417!$C$2:$C$48</c:f>
                <c:numCache>
                  <c:formatCode>General</c:formatCode>
                  <c:ptCount val="47"/>
                  <c:pt idx="0">
                    <c:v>0.16561414</c:v>
                  </c:pt>
                  <c:pt idx="1">
                    <c:v>0.25523969</c:v>
                  </c:pt>
                  <c:pt idx="2">
                    <c:v>0.28959942</c:v>
                  </c:pt>
                  <c:pt idx="3">
                    <c:v>0.48335465</c:v>
                  </c:pt>
                  <c:pt idx="4">
                    <c:v>0.19252691</c:v>
                  </c:pt>
                  <c:pt idx="5">
                    <c:v>0.48335465</c:v>
                  </c:pt>
                  <c:pt idx="6">
                    <c:v>0.11499755</c:v>
                  </c:pt>
                  <c:pt idx="7">
                    <c:v>0.2749597</c:v>
                  </c:pt>
                  <c:pt idx="8">
                    <c:v>0.3310665</c:v>
                  </c:pt>
                  <c:pt idx="9">
                    <c:v>0.5706424</c:v>
                  </c:pt>
                  <c:pt idx="10">
                    <c:v>0.3161114</c:v>
                  </c:pt>
                  <c:pt idx="11">
                    <c:v>0.4474332</c:v>
                  </c:pt>
                  <c:pt idx="12">
                    <c:v>0.2150552</c:v>
                  </c:pt>
                  <c:pt idx="13">
                    <c:v>0.5081555</c:v>
                  </c:pt>
                  <c:pt idx="14">
                    <c:v>0.3881103</c:v>
                  </c:pt>
                  <c:pt idx="15">
                    <c:v>0.2716206</c:v>
                  </c:pt>
                  <c:pt idx="16">
                    <c:v>0.5081556</c:v>
                  </c:pt>
                  <c:pt idx="17">
                    <c:v>0.5081557</c:v>
                  </c:pt>
                  <c:pt idx="18">
                    <c:v>0.2644527</c:v>
                  </c:pt>
                  <c:pt idx="19">
                    <c:v>0.5081555</c:v>
                  </c:pt>
                  <c:pt idx="20">
                    <c:v>0.3881102</c:v>
                  </c:pt>
                  <c:pt idx="21">
                    <c:v>0.29649822</c:v>
                  </c:pt>
                  <c:pt idx="22">
                    <c:v>0.14291202</c:v>
                  </c:pt>
                  <c:pt idx="23">
                    <c:v>0.14868195</c:v>
                  </c:pt>
                  <c:pt idx="24">
                    <c:v>0.1892505</c:v>
                  </c:pt>
                  <c:pt idx="25">
                    <c:v>0.49416374</c:v>
                  </c:pt>
                  <c:pt idx="26">
                    <c:v>0.2380208</c:v>
                  </c:pt>
                  <c:pt idx="27">
                    <c:v>0.22099675</c:v>
                  </c:pt>
                  <c:pt idx="28">
                    <c:v>0.35634665</c:v>
                  </c:pt>
                  <c:pt idx="29">
                    <c:v>0.26148698</c:v>
                  </c:pt>
                  <c:pt idx="30">
                    <c:v>0.14923275</c:v>
                  </c:pt>
                  <c:pt idx="31">
                    <c:v>0.22187678</c:v>
                  </c:pt>
                  <c:pt idx="32">
                    <c:v>0.22187676</c:v>
                  </c:pt>
                  <c:pt idx="33">
                    <c:v>0.18456675</c:v>
                  </c:pt>
                  <c:pt idx="34">
                    <c:v>0.27602197</c:v>
                  </c:pt>
                  <c:pt idx="35">
                    <c:v>0.18456676</c:v>
                  </c:pt>
                  <c:pt idx="36">
                    <c:v>0.17032359</c:v>
                  </c:pt>
                  <c:pt idx="37">
                    <c:v>0.45932852</c:v>
                  </c:pt>
                  <c:pt idx="38">
                    <c:v>0.27602199</c:v>
                  </c:pt>
                  <c:pt idx="39">
                    <c:v>0.45932842</c:v>
                  </c:pt>
                  <c:pt idx="40">
                    <c:v>0.45932843</c:v>
                  </c:pt>
                  <c:pt idx="41">
                    <c:v>0.45932842</c:v>
                  </c:pt>
                  <c:pt idx="42">
                    <c:v>0.18456696</c:v>
                  </c:pt>
                  <c:pt idx="43">
                    <c:v>0.1277659</c:v>
                  </c:pt>
                  <c:pt idx="44">
                    <c:v>0.1223935</c:v>
                  </c:pt>
                  <c:pt idx="45">
                    <c:v>0.1817071</c:v>
                  </c:pt>
                  <c:pt idx="46">
                    <c:v>0.2438877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NEW_effectsizes_032417!$B$2:$B$48</c:f>
              <c:numCache>
                <c:formatCode>General</c:formatCode>
                <c:ptCount val="47"/>
                <c:pt idx="0">
                  <c:v>1.373584</c:v>
                </c:pt>
                <c:pt idx="1">
                  <c:v>1.48015172</c:v>
                </c:pt>
                <c:pt idx="2">
                  <c:v>-0.19166564</c:v>
                </c:pt>
                <c:pt idx="3">
                  <c:v>-0.63568701</c:v>
                </c:pt>
                <c:pt idx="4">
                  <c:v>1.48014922</c:v>
                </c:pt>
                <c:pt idx="5">
                  <c:v>-0.44763229</c:v>
                </c:pt>
                <c:pt idx="6">
                  <c:v>-0.07515544</c:v>
                </c:pt>
                <c:pt idx="7">
                  <c:v>0.3966213</c:v>
                </c:pt>
                <c:pt idx="8">
                  <c:v>0.4467343</c:v>
                </c:pt>
                <c:pt idx="9">
                  <c:v>1.0311006</c:v>
                </c:pt>
                <c:pt idx="10">
                  <c:v>1.8805695</c:v>
                </c:pt>
                <c:pt idx="11">
                  <c:v>1.9277793</c:v>
                </c:pt>
                <c:pt idx="12">
                  <c:v>-1.1075406</c:v>
                </c:pt>
                <c:pt idx="13">
                  <c:v>-1.3619843</c:v>
                </c:pt>
                <c:pt idx="14">
                  <c:v>-1.2782842</c:v>
                </c:pt>
                <c:pt idx="15">
                  <c:v>-1.0865657</c:v>
                </c:pt>
                <c:pt idx="16">
                  <c:v>-1.3016637</c:v>
                </c:pt>
                <c:pt idx="17">
                  <c:v>0.1148075</c:v>
                </c:pt>
                <c:pt idx="18">
                  <c:v>0.4678989</c:v>
                </c:pt>
                <c:pt idx="19">
                  <c:v>-1.3619829</c:v>
                </c:pt>
                <c:pt idx="20">
                  <c:v>0.2458716</c:v>
                </c:pt>
                <c:pt idx="21">
                  <c:v>-0.06196797</c:v>
                </c:pt>
                <c:pt idx="22">
                  <c:v>0.31002624</c:v>
                </c:pt>
                <c:pt idx="23">
                  <c:v>-0.33294229</c:v>
                </c:pt>
                <c:pt idx="24">
                  <c:v>0.2696029</c:v>
                </c:pt>
                <c:pt idx="25">
                  <c:v>0.75922519</c:v>
                </c:pt>
                <c:pt idx="26">
                  <c:v>1.35517095</c:v>
                </c:pt>
                <c:pt idx="27">
                  <c:v>1.27150514</c:v>
                </c:pt>
                <c:pt idx="28">
                  <c:v>0.92962859</c:v>
                </c:pt>
                <c:pt idx="29">
                  <c:v>1.10851021</c:v>
                </c:pt>
                <c:pt idx="30">
                  <c:v>-0.0508869</c:v>
                </c:pt>
                <c:pt idx="31">
                  <c:v>-0.3586125</c:v>
                </c:pt>
                <c:pt idx="32">
                  <c:v>0.2360096</c:v>
                </c:pt>
                <c:pt idx="33">
                  <c:v>-0.2860291</c:v>
                </c:pt>
                <c:pt idx="34">
                  <c:v>1.4028552</c:v>
                </c:pt>
                <c:pt idx="35">
                  <c:v>-0.155577</c:v>
                </c:pt>
                <c:pt idx="36">
                  <c:v>-0.4390963</c:v>
                </c:pt>
                <c:pt idx="37">
                  <c:v>0.6350114</c:v>
                </c:pt>
                <c:pt idx="38">
                  <c:v>-0.4945015</c:v>
                </c:pt>
                <c:pt idx="39">
                  <c:v>-0.1015383</c:v>
                </c:pt>
                <c:pt idx="40">
                  <c:v>-0.391193</c:v>
                </c:pt>
                <c:pt idx="41">
                  <c:v>0.2600077</c:v>
                </c:pt>
                <c:pt idx="42">
                  <c:v>1.4028513</c:v>
                </c:pt>
                <c:pt idx="43">
                  <c:v>1.350403</c:v>
                </c:pt>
                <c:pt idx="44">
                  <c:v>-1.064754</c:v>
                </c:pt>
                <c:pt idx="45">
                  <c:v>-0.8994665</c:v>
                </c:pt>
                <c:pt idx="46">
                  <c:v>-0.3608204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2093285136"/>
        <c:axId val="-2097868640"/>
      </c:barChart>
      <c:catAx>
        <c:axId val="-20932851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868640"/>
        <c:crosses val="autoZero"/>
        <c:auto val="1"/>
        <c:lblAlgn val="ctr"/>
        <c:lblOffset val="100"/>
        <c:noMultiLvlLbl val="0"/>
      </c:catAx>
      <c:valAx>
        <c:axId val="-209786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28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457200</xdr:colOff>
      <xdr:row>3</xdr:row>
      <xdr:rowOff>120650</xdr:rowOff>
    </xdr:from>
    <xdr:to>
      <xdr:col>21</xdr:col>
      <xdr:colOff>254000</xdr:colOff>
      <xdr:row>35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279400</xdr:colOff>
      <xdr:row>2</xdr:row>
      <xdr:rowOff>101600</xdr:rowOff>
    </xdr:from>
    <xdr:to>
      <xdr:col>18</xdr:col>
      <xdr:colOff>304800</xdr:colOff>
      <xdr:row>43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E20" sqref="E20"/>
    </sheetView>
  </sheetViews>
  <sheetFormatPr baseColWidth="10" defaultRowHeight="16" x14ac:dyDescent="0.2"/>
  <sheetData>
    <row r="1" spans="1:12" x14ac:dyDescent="0.2">
      <c r="A1" t="s">
        <v>26</v>
      </c>
      <c r="B1" t="s">
        <v>27</v>
      </c>
      <c r="C1" t="s">
        <v>28</v>
      </c>
      <c r="D1" t="s">
        <v>30</v>
      </c>
      <c r="E1" t="s">
        <v>31</v>
      </c>
      <c r="F1" t="s">
        <v>33</v>
      </c>
      <c r="G1" t="s">
        <v>50</v>
      </c>
      <c r="H1" t="s">
        <v>79</v>
      </c>
      <c r="I1" t="s">
        <v>80</v>
      </c>
      <c r="J1" t="s">
        <v>89</v>
      </c>
      <c r="K1" t="s">
        <v>82</v>
      </c>
      <c r="L1" t="s">
        <v>104</v>
      </c>
    </row>
    <row r="2" spans="1:12" x14ac:dyDescent="0.2">
      <c r="A2" s="5">
        <v>846</v>
      </c>
      <c r="B2" s="5" t="s">
        <v>23</v>
      </c>
      <c r="C2" s="6">
        <v>5.6384983015966799E-8</v>
      </c>
      <c r="D2" s="5" t="s">
        <v>41</v>
      </c>
      <c r="E2" s="5" t="s">
        <v>54</v>
      </c>
      <c r="F2" s="5" t="s">
        <v>34</v>
      </c>
      <c r="G2" s="5"/>
    </row>
    <row r="3" spans="1:12" x14ac:dyDescent="0.2">
      <c r="A3" s="5">
        <v>846</v>
      </c>
      <c r="B3" s="5" t="s">
        <v>10</v>
      </c>
      <c r="C3" s="6">
        <v>9.3939800704934097E-7</v>
      </c>
      <c r="D3" s="5" t="s">
        <v>41</v>
      </c>
      <c r="E3" s="5" t="s">
        <v>54</v>
      </c>
      <c r="F3" s="5" t="s">
        <v>34</v>
      </c>
      <c r="G3" s="5"/>
    </row>
    <row r="4" spans="1:12" x14ac:dyDescent="0.2">
      <c r="A4">
        <v>1424</v>
      </c>
      <c r="B4" t="s">
        <v>4</v>
      </c>
      <c r="C4" s="1">
        <v>2.4152477595684698E-7</v>
      </c>
      <c r="D4" t="s">
        <v>38</v>
      </c>
      <c r="E4" t="s">
        <v>67</v>
      </c>
    </row>
    <row r="5" spans="1:12" x14ac:dyDescent="0.2">
      <c r="A5">
        <v>1665</v>
      </c>
      <c r="B5" t="s">
        <v>5</v>
      </c>
      <c r="C5" s="1">
        <v>2.7103557098673297E-7</v>
      </c>
      <c r="D5" t="s">
        <v>38</v>
      </c>
      <c r="E5" t="s">
        <v>69</v>
      </c>
    </row>
    <row r="6" spans="1:12" x14ac:dyDescent="0.2">
      <c r="A6">
        <v>2479</v>
      </c>
      <c r="B6" t="s">
        <v>6</v>
      </c>
      <c r="C6" s="1">
        <v>3.5804314502119199E-7</v>
      </c>
      <c r="D6" t="s">
        <v>140</v>
      </c>
      <c r="E6" t="s">
        <v>141</v>
      </c>
    </row>
    <row r="7" spans="1:12" x14ac:dyDescent="0.2">
      <c r="A7">
        <v>2503</v>
      </c>
      <c r="B7" t="s">
        <v>5</v>
      </c>
      <c r="C7" s="1">
        <v>6.1080359903265002E-7</v>
      </c>
    </row>
    <row r="8" spans="1:12" x14ac:dyDescent="0.2">
      <c r="A8">
        <v>3077</v>
      </c>
      <c r="B8" t="s">
        <v>8</v>
      </c>
      <c r="C8" s="1">
        <v>5.7902220995664798E-7</v>
      </c>
      <c r="D8" t="s">
        <v>44</v>
      </c>
      <c r="E8" t="s">
        <v>142</v>
      </c>
    </row>
    <row r="9" spans="1:12" x14ac:dyDescent="0.2">
      <c r="A9" s="5">
        <v>3950</v>
      </c>
      <c r="B9" s="5" t="s">
        <v>5</v>
      </c>
      <c r="C9" s="6">
        <v>1.23126421947006E-7</v>
      </c>
      <c r="D9" s="5" t="s">
        <v>143</v>
      </c>
      <c r="E9" s="5" t="s">
        <v>60</v>
      </c>
      <c r="F9" s="3" t="s">
        <v>118</v>
      </c>
      <c r="G9" s="5"/>
    </row>
    <row r="10" spans="1:12" x14ac:dyDescent="0.2">
      <c r="A10" s="5">
        <v>3950</v>
      </c>
      <c r="B10" s="5" t="s">
        <v>12</v>
      </c>
      <c r="C10" s="6">
        <v>8.9330043395729998E-7</v>
      </c>
      <c r="D10" s="5" t="s">
        <v>143</v>
      </c>
      <c r="E10" s="5" t="s">
        <v>60</v>
      </c>
      <c r="F10" s="3" t="s">
        <v>118</v>
      </c>
      <c r="G10" s="5"/>
    </row>
    <row r="11" spans="1:12" ht="17" x14ac:dyDescent="0.25">
      <c r="A11" s="5">
        <v>4806</v>
      </c>
      <c r="B11" s="5" t="s">
        <v>14</v>
      </c>
      <c r="C11" s="6">
        <v>9.8460369857278401E-9</v>
      </c>
      <c r="D11" s="5" t="s">
        <v>140</v>
      </c>
      <c r="E11" s="5" t="s">
        <v>48</v>
      </c>
      <c r="F11" s="7" t="s">
        <v>49</v>
      </c>
      <c r="G11" s="5" t="s">
        <v>51</v>
      </c>
      <c r="H11" s="9" t="s">
        <v>85</v>
      </c>
      <c r="I11" t="s">
        <v>81</v>
      </c>
      <c r="J11" s="10" t="s">
        <v>83</v>
      </c>
      <c r="K11" t="s">
        <v>86</v>
      </c>
    </row>
    <row r="12" spans="1:12" x14ac:dyDescent="0.2">
      <c r="A12" s="5">
        <v>6204</v>
      </c>
      <c r="B12" s="5" t="s">
        <v>15</v>
      </c>
      <c r="C12" s="6">
        <v>9.2934257955867796E-8</v>
      </c>
      <c r="D12" s="5" t="s">
        <v>44</v>
      </c>
      <c r="E12" s="5" t="s">
        <v>55</v>
      </c>
      <c r="F12" s="7" t="s">
        <v>53</v>
      </c>
      <c r="G12" s="5"/>
      <c r="H12" s="5" t="s">
        <v>87</v>
      </c>
      <c r="I12" s="5" t="s">
        <v>84</v>
      </c>
      <c r="J12" s="5" t="s">
        <v>88</v>
      </c>
      <c r="K12" s="5" t="s">
        <v>90</v>
      </c>
    </row>
    <row r="13" spans="1:12" x14ac:dyDescent="0.2">
      <c r="A13" s="5">
        <v>6204</v>
      </c>
      <c r="B13" s="5" t="s">
        <v>9</v>
      </c>
      <c r="C13" s="6">
        <v>5.9560988896478804E-7</v>
      </c>
      <c r="D13" s="5" t="s">
        <v>44</v>
      </c>
      <c r="E13" s="5" t="s">
        <v>55</v>
      </c>
      <c r="F13" s="7" t="s">
        <v>53</v>
      </c>
      <c r="G13" s="5"/>
      <c r="H13" s="5" t="s">
        <v>87</v>
      </c>
      <c r="I13" s="5" t="s">
        <v>84</v>
      </c>
      <c r="J13" s="5" t="s">
        <v>88</v>
      </c>
      <c r="K13" s="5" t="s">
        <v>90</v>
      </c>
    </row>
    <row r="14" spans="1:12" x14ac:dyDescent="0.2">
      <c r="A14" s="5">
        <v>6204</v>
      </c>
      <c r="B14" s="5" t="s">
        <v>0</v>
      </c>
      <c r="C14" s="6">
        <v>5.9560988896478804E-7</v>
      </c>
      <c r="D14" s="5" t="s">
        <v>44</v>
      </c>
      <c r="E14" s="5" t="s">
        <v>55</v>
      </c>
      <c r="F14" s="7" t="s">
        <v>53</v>
      </c>
      <c r="G14" s="5"/>
      <c r="H14" s="5" t="s">
        <v>87</v>
      </c>
      <c r="I14" s="5" t="s">
        <v>84</v>
      </c>
      <c r="J14" s="5" t="s">
        <v>88</v>
      </c>
      <c r="K14" s="5" t="s">
        <v>90</v>
      </c>
    </row>
    <row r="15" spans="1:12" x14ac:dyDescent="0.2">
      <c r="A15" s="5">
        <v>6204</v>
      </c>
      <c r="B15" s="5" t="s">
        <v>16</v>
      </c>
      <c r="C15" s="6">
        <v>9.6023261897393297E-7</v>
      </c>
      <c r="D15" s="5" t="s">
        <v>44</v>
      </c>
      <c r="E15" s="5" t="s">
        <v>55</v>
      </c>
      <c r="F15" s="7" t="s">
        <v>53</v>
      </c>
      <c r="G15" s="5"/>
      <c r="H15" s="5" t="s">
        <v>87</v>
      </c>
      <c r="I15" s="5" t="s">
        <v>84</v>
      </c>
      <c r="J15" s="5" t="s">
        <v>88</v>
      </c>
      <c r="K15" s="5" t="s">
        <v>90</v>
      </c>
    </row>
    <row r="16" spans="1:12" x14ac:dyDescent="0.2">
      <c r="A16">
        <v>6864</v>
      </c>
      <c r="B16" t="s">
        <v>18</v>
      </c>
      <c r="C16" s="1">
        <v>4.0439660398128302E-7</v>
      </c>
      <c r="D16" s="5" t="s">
        <v>140</v>
      </c>
      <c r="E16" t="s">
        <v>144</v>
      </c>
      <c r="F16" s="3"/>
    </row>
    <row r="17" spans="1:11" x14ac:dyDescent="0.2">
      <c r="A17" s="11">
        <v>7150</v>
      </c>
      <c r="B17" s="11" t="s">
        <v>2</v>
      </c>
      <c r="C17" s="13">
        <v>5.2666138494750204E-7</v>
      </c>
      <c r="D17" s="11" t="s">
        <v>44</v>
      </c>
      <c r="E17" s="11" t="s">
        <v>145</v>
      </c>
      <c r="F17" s="14"/>
      <c r="G17" s="11"/>
      <c r="H17" s="11"/>
      <c r="I17" s="11"/>
      <c r="J17" s="11"/>
      <c r="K17" s="11"/>
    </row>
    <row r="18" spans="1:11" x14ac:dyDescent="0.2">
      <c r="A18">
        <v>26127</v>
      </c>
      <c r="B18" t="s">
        <v>7</v>
      </c>
      <c r="C18" s="1">
        <v>3.2492013701812502E-7</v>
      </c>
      <c r="D18" t="s">
        <v>41</v>
      </c>
      <c r="E18" t="s">
        <v>70</v>
      </c>
      <c r="F18" s="3" t="s">
        <v>58</v>
      </c>
    </row>
    <row r="19" spans="1:11" s="5" customFormat="1" x14ac:dyDescent="0.2">
      <c r="A19" s="5">
        <v>33137</v>
      </c>
      <c r="B19" s="5" t="s">
        <v>9</v>
      </c>
      <c r="C19" s="6">
        <v>3.0735629596989599E-9</v>
      </c>
      <c r="D19" s="5" t="s">
        <v>143</v>
      </c>
      <c r="E19" s="5" t="s">
        <v>40</v>
      </c>
      <c r="F19" s="7" t="s">
        <v>77</v>
      </c>
    </row>
    <row r="20" spans="1:11" ht="18" x14ac:dyDescent="0.2">
      <c r="A20" s="5">
        <v>37195</v>
      </c>
      <c r="B20" s="5" t="s">
        <v>10</v>
      </c>
      <c r="C20" s="6">
        <v>3.1681901546676298E-10</v>
      </c>
      <c r="D20" s="5" t="s">
        <v>143</v>
      </c>
      <c r="E20" s="8" t="s">
        <v>36</v>
      </c>
      <c r="F20" s="5" t="s">
        <v>35</v>
      </c>
      <c r="G20" s="5"/>
    </row>
    <row r="21" spans="1:11" ht="18" x14ac:dyDescent="0.2">
      <c r="A21" s="5">
        <v>37195</v>
      </c>
      <c r="B21" s="5" t="s">
        <v>11</v>
      </c>
      <c r="C21" s="6">
        <v>5.4667909976657798E-8</v>
      </c>
      <c r="D21" s="5" t="s">
        <v>143</v>
      </c>
      <c r="E21" s="8" t="s">
        <v>36</v>
      </c>
      <c r="F21" s="5" t="s">
        <v>35</v>
      </c>
      <c r="G21" s="5"/>
    </row>
    <row r="22" spans="1:11" ht="18" x14ac:dyDescent="0.2">
      <c r="A22" s="5">
        <v>37195</v>
      </c>
      <c r="B22" s="5" t="s">
        <v>3</v>
      </c>
      <c r="C22" s="6">
        <v>1.54292967957659E-7</v>
      </c>
      <c r="D22" s="5" t="s">
        <v>143</v>
      </c>
      <c r="E22" s="8" t="s">
        <v>36</v>
      </c>
      <c r="F22" s="5" t="s">
        <v>35</v>
      </c>
      <c r="G22" s="5"/>
    </row>
    <row r="23" spans="1:11" x14ac:dyDescent="0.2">
      <c r="A23">
        <v>37359</v>
      </c>
      <c r="B23" t="s">
        <v>5</v>
      </c>
      <c r="C23" s="1">
        <v>3.4558863004630101E-7</v>
      </c>
      <c r="D23" t="s">
        <v>143</v>
      </c>
      <c r="E23" t="s">
        <v>72</v>
      </c>
      <c r="F23" s="3" t="s">
        <v>53</v>
      </c>
    </row>
    <row r="24" spans="1:11" x14ac:dyDescent="0.2">
      <c r="A24">
        <v>37359</v>
      </c>
      <c r="B24" t="s">
        <v>10</v>
      </c>
      <c r="C24" s="1">
        <v>6.7242734502759305E-7</v>
      </c>
      <c r="D24" t="s">
        <v>143</v>
      </c>
      <c r="E24" t="s">
        <v>72</v>
      </c>
      <c r="F24" s="3" t="s">
        <v>53</v>
      </c>
    </row>
    <row r="25" spans="1:11" x14ac:dyDescent="0.2">
      <c r="A25">
        <v>42022</v>
      </c>
      <c r="B25" t="s">
        <v>13</v>
      </c>
      <c r="C25" s="1">
        <v>6.4597582705161503E-7</v>
      </c>
      <c r="D25" t="s">
        <v>140</v>
      </c>
      <c r="E25" t="s">
        <v>146</v>
      </c>
      <c r="F25" s="3"/>
    </row>
    <row r="26" spans="1:11" ht="18" x14ac:dyDescent="0.2">
      <c r="A26" s="5">
        <v>43970</v>
      </c>
      <c r="B26" s="5" t="s">
        <v>10</v>
      </c>
      <c r="C26" s="6">
        <v>5.9895769455309303E-9</v>
      </c>
      <c r="D26" s="5" t="s">
        <v>41</v>
      </c>
      <c r="E26" s="8" t="s">
        <v>42</v>
      </c>
      <c r="F26" s="5" t="s">
        <v>64</v>
      </c>
      <c r="G26" s="5" t="s">
        <v>78</v>
      </c>
    </row>
    <row r="27" spans="1:11" x14ac:dyDescent="0.2">
      <c r="A27">
        <v>44238</v>
      </c>
      <c r="B27" t="s">
        <v>9</v>
      </c>
      <c r="C27" s="1">
        <v>6.9376772304785603E-7</v>
      </c>
      <c r="D27" s="5" t="s">
        <v>143</v>
      </c>
      <c r="E27" t="s">
        <v>147</v>
      </c>
      <c r="F27" s="3" t="s">
        <v>66</v>
      </c>
    </row>
    <row r="28" spans="1:11" x14ac:dyDescent="0.2">
      <c r="A28">
        <v>46060</v>
      </c>
      <c r="B28" t="s">
        <v>7</v>
      </c>
      <c r="C28" s="1">
        <v>1.3886478300584299E-7</v>
      </c>
      <c r="D28" t="s">
        <v>140</v>
      </c>
      <c r="E28" t="s">
        <v>61</v>
      </c>
      <c r="F28" s="3" t="s">
        <v>68</v>
      </c>
    </row>
    <row r="29" spans="1:11" x14ac:dyDescent="0.2">
      <c r="A29">
        <v>46060</v>
      </c>
      <c r="B29" t="s">
        <v>10</v>
      </c>
      <c r="C29" s="1">
        <v>7.5014873901491097E-7</v>
      </c>
      <c r="D29" t="s">
        <v>140</v>
      </c>
      <c r="E29" t="s">
        <v>61</v>
      </c>
      <c r="F29" s="3" t="s">
        <v>68</v>
      </c>
    </row>
    <row r="30" spans="1:11" x14ac:dyDescent="0.2">
      <c r="A30">
        <v>46815</v>
      </c>
      <c r="B30" t="s">
        <v>10</v>
      </c>
      <c r="C30" s="1">
        <v>6.7529174796465696E-7</v>
      </c>
      <c r="D30" t="s">
        <v>140</v>
      </c>
      <c r="E30" t="s">
        <v>148</v>
      </c>
      <c r="F30" s="3" t="s">
        <v>71</v>
      </c>
    </row>
    <row r="31" spans="1:11" x14ac:dyDescent="0.2">
      <c r="A31">
        <v>47276</v>
      </c>
      <c r="B31" t="s">
        <v>10</v>
      </c>
      <c r="C31" s="1">
        <v>1.0510538495101E-7</v>
      </c>
      <c r="D31" t="s">
        <v>38</v>
      </c>
      <c r="E31" t="s">
        <v>56</v>
      </c>
      <c r="F31" s="4" t="s">
        <v>73</v>
      </c>
    </row>
    <row r="32" spans="1:11" x14ac:dyDescent="0.2">
      <c r="A32">
        <v>64810</v>
      </c>
      <c r="B32" t="s">
        <v>17</v>
      </c>
      <c r="C32" s="1">
        <v>9.5530779498087505E-7</v>
      </c>
      <c r="D32" t="s">
        <v>143</v>
      </c>
      <c r="E32" t="s">
        <v>149</v>
      </c>
    </row>
    <row r="33" spans="1:10" x14ac:dyDescent="0.2">
      <c r="A33">
        <v>65213</v>
      </c>
      <c r="B33" t="s">
        <v>14</v>
      </c>
      <c r="C33" s="1">
        <v>9.7750090244375104E-9</v>
      </c>
      <c r="D33" t="s">
        <v>143</v>
      </c>
      <c r="E33" t="s">
        <v>46</v>
      </c>
      <c r="F33" t="s">
        <v>47</v>
      </c>
    </row>
    <row r="34" spans="1:10" x14ac:dyDescent="0.2">
      <c r="A34">
        <v>65213</v>
      </c>
      <c r="B34" t="s">
        <v>13</v>
      </c>
      <c r="C34" s="1">
        <v>5.9047795197830798E-7</v>
      </c>
      <c r="D34" t="s">
        <v>143</v>
      </c>
      <c r="E34" t="s">
        <v>46</v>
      </c>
      <c r="F34" t="s">
        <v>47</v>
      </c>
    </row>
    <row r="35" spans="1:10" x14ac:dyDescent="0.2">
      <c r="A35" s="5">
        <v>65291</v>
      </c>
      <c r="B35" s="5" t="s">
        <v>29</v>
      </c>
      <c r="C35" s="6">
        <v>2.8999025403209099E-13</v>
      </c>
      <c r="D35" s="5" t="s">
        <v>44</v>
      </c>
      <c r="E35" s="5" t="s">
        <v>45</v>
      </c>
      <c r="F35" s="7" t="s">
        <v>76</v>
      </c>
      <c r="G35" s="5" t="s">
        <v>51</v>
      </c>
      <c r="H35" s="5" t="s">
        <v>92</v>
      </c>
      <c r="I35" s="5" t="s">
        <v>91</v>
      </c>
      <c r="J35" s="5" t="s">
        <v>93</v>
      </c>
    </row>
    <row r="36" spans="1:10" x14ac:dyDescent="0.2">
      <c r="A36">
        <v>65677</v>
      </c>
      <c r="B36" t="s">
        <v>9</v>
      </c>
      <c r="C36" s="1">
        <v>8.27541495995732E-7</v>
      </c>
      <c r="D36" t="s">
        <v>44</v>
      </c>
      <c r="E36" t="s">
        <v>150</v>
      </c>
    </row>
    <row r="37" spans="1:10" x14ac:dyDescent="0.2">
      <c r="A37">
        <v>73034</v>
      </c>
      <c r="B37" t="s">
        <v>19</v>
      </c>
      <c r="C37" s="1">
        <v>3.7116206796916602E-7</v>
      </c>
      <c r="D37" t="s">
        <v>44</v>
      </c>
      <c r="E37" t="s">
        <v>151</v>
      </c>
    </row>
    <row r="38" spans="1:10" x14ac:dyDescent="0.2">
      <c r="A38">
        <v>73178</v>
      </c>
      <c r="B38" t="s">
        <v>2</v>
      </c>
      <c r="C38" s="1">
        <v>5.0905490500685602E-7</v>
      </c>
    </row>
    <row r="39" spans="1:10" x14ac:dyDescent="0.2">
      <c r="A39">
        <v>79427</v>
      </c>
      <c r="B39" t="s">
        <v>20</v>
      </c>
      <c r="C39" s="1">
        <v>1.13024274051021E-7</v>
      </c>
      <c r="D39" t="s">
        <v>38</v>
      </c>
      <c r="E39" t="s">
        <v>57</v>
      </c>
    </row>
    <row r="40" spans="1:10" x14ac:dyDescent="0.2">
      <c r="A40">
        <v>80580</v>
      </c>
      <c r="B40" t="s">
        <v>10</v>
      </c>
      <c r="C40" s="1">
        <v>2.05432848954246E-7</v>
      </c>
      <c r="D40" t="s">
        <v>44</v>
      </c>
      <c r="E40" t="s">
        <v>62</v>
      </c>
    </row>
    <row r="41" spans="1:10" x14ac:dyDescent="0.2">
      <c r="A41">
        <v>81794</v>
      </c>
      <c r="B41" t="s">
        <v>9</v>
      </c>
      <c r="C41" s="1">
        <v>1.7243420025181399E-9</v>
      </c>
      <c r="D41" t="s">
        <v>38</v>
      </c>
      <c r="E41" t="s">
        <v>39</v>
      </c>
    </row>
    <row r="42" spans="1:10" x14ac:dyDescent="0.2">
      <c r="A42">
        <v>83070</v>
      </c>
      <c r="B42" t="s">
        <v>21</v>
      </c>
      <c r="C42" s="1">
        <v>2.2709531899422999E-7</v>
      </c>
      <c r="D42" t="s">
        <v>38</v>
      </c>
      <c r="E42" t="s">
        <v>63</v>
      </c>
    </row>
    <row r="43" spans="1:10" x14ac:dyDescent="0.2">
      <c r="A43">
        <v>83235</v>
      </c>
      <c r="B43" t="s">
        <v>5</v>
      </c>
      <c r="C43" s="1">
        <v>2.2982747205357899E-7</v>
      </c>
      <c r="D43" t="s">
        <v>32</v>
      </c>
      <c r="E43" t="s">
        <v>65</v>
      </c>
    </row>
    <row r="44" spans="1:10" x14ac:dyDescent="0.2">
      <c r="A44">
        <v>83239</v>
      </c>
      <c r="B44" t="s">
        <v>20</v>
      </c>
      <c r="C44" s="1">
        <v>1.4815939586298999E-9</v>
      </c>
      <c r="D44" t="s">
        <v>38</v>
      </c>
      <c r="E44" t="s">
        <v>37</v>
      </c>
    </row>
    <row r="45" spans="1:10" x14ac:dyDescent="0.2">
      <c r="A45">
        <v>83458</v>
      </c>
      <c r="B45" t="s">
        <v>10</v>
      </c>
      <c r="C45" s="1">
        <v>8.0099562704827299E-7</v>
      </c>
      <c r="D45" t="s">
        <v>44</v>
      </c>
      <c r="E45" t="s">
        <v>152</v>
      </c>
    </row>
    <row r="46" spans="1:10" x14ac:dyDescent="0.2">
      <c r="A46">
        <v>83988</v>
      </c>
      <c r="B46" t="s">
        <v>22</v>
      </c>
      <c r="C46" s="1">
        <v>5.22785540968407E-7</v>
      </c>
      <c r="D46" t="s">
        <v>140</v>
      </c>
      <c r="E46" t="s">
        <v>153</v>
      </c>
    </row>
    <row r="47" spans="1:10" x14ac:dyDescent="0.2">
      <c r="A47" s="5">
        <v>84729</v>
      </c>
      <c r="B47" s="5" t="s">
        <v>10</v>
      </c>
      <c r="C47" s="6">
        <v>3.12110759459472E-8</v>
      </c>
      <c r="D47" s="5" t="s">
        <v>44</v>
      </c>
      <c r="E47" s="5" t="s">
        <v>52</v>
      </c>
      <c r="F47" s="7" t="s">
        <v>53</v>
      </c>
      <c r="G47" s="5" t="s">
        <v>51</v>
      </c>
      <c r="H47" s="5" t="s">
        <v>95</v>
      </c>
      <c r="I47" s="5" t="s">
        <v>94</v>
      </c>
      <c r="J47" s="5" t="s">
        <v>96</v>
      </c>
    </row>
    <row r="48" spans="1:10" x14ac:dyDescent="0.2">
      <c r="A48" s="5">
        <v>84729</v>
      </c>
      <c r="B48" s="5" t="s">
        <v>23</v>
      </c>
      <c r="C48" s="6">
        <v>1.8942685997558299E-7</v>
      </c>
      <c r="D48" s="5" t="s">
        <v>44</v>
      </c>
      <c r="E48" s="5" t="s">
        <v>52</v>
      </c>
      <c r="F48" s="7" t="s">
        <v>53</v>
      </c>
      <c r="G48" s="5" t="s">
        <v>51</v>
      </c>
    </row>
    <row r="49" spans="1:7" x14ac:dyDescent="0.2">
      <c r="A49" s="5">
        <v>84730</v>
      </c>
      <c r="B49" s="5" t="s">
        <v>14</v>
      </c>
      <c r="C49" s="6">
        <v>2.0426349944813199E-8</v>
      </c>
      <c r="D49" s="5" t="s">
        <v>140</v>
      </c>
      <c r="E49" s="5" t="s">
        <v>52</v>
      </c>
      <c r="F49" s="7" t="s">
        <v>53</v>
      </c>
      <c r="G49" s="5"/>
    </row>
    <row r="50" spans="1:7" x14ac:dyDescent="0.2">
      <c r="A50">
        <v>85970</v>
      </c>
      <c r="B50" t="s">
        <v>24</v>
      </c>
      <c r="C50" s="1">
        <v>1.20013340043634E-7</v>
      </c>
      <c r="D50" t="s">
        <v>140</v>
      </c>
      <c r="E50" t="s">
        <v>59</v>
      </c>
    </row>
    <row r="51" spans="1:7" x14ac:dyDescent="0.2">
      <c r="A51">
        <v>86275</v>
      </c>
      <c r="B51" t="s">
        <v>18</v>
      </c>
      <c r="C51" s="1">
        <v>6.9787458201187004E-7</v>
      </c>
      <c r="D51" t="s">
        <v>140</v>
      </c>
      <c r="E51" t="s">
        <v>154</v>
      </c>
    </row>
    <row r="52" spans="1:7" x14ac:dyDescent="0.2">
      <c r="A52">
        <v>86275</v>
      </c>
      <c r="B52" t="s">
        <v>10</v>
      </c>
      <c r="C52" s="1">
        <v>7.0182728395540295E-7</v>
      </c>
      <c r="D52" t="s">
        <v>140</v>
      </c>
      <c r="E52" t="s">
        <v>154</v>
      </c>
    </row>
    <row r="53" spans="1:7" x14ac:dyDescent="0.2">
      <c r="A53">
        <v>86626</v>
      </c>
      <c r="B53" t="s">
        <v>10</v>
      </c>
      <c r="C53" s="1">
        <v>3.6782471601881602E-7</v>
      </c>
      <c r="D53" t="s">
        <v>44</v>
      </c>
      <c r="E53" t="s">
        <v>75</v>
      </c>
      <c r="F53" s="3" t="s">
        <v>74</v>
      </c>
    </row>
    <row r="54" spans="1:7" x14ac:dyDescent="0.2">
      <c r="A54">
        <v>86626</v>
      </c>
      <c r="B54" t="s">
        <v>3</v>
      </c>
      <c r="C54" s="1">
        <v>4.2570638503214298E-7</v>
      </c>
      <c r="D54" t="s">
        <v>44</v>
      </c>
      <c r="E54" t="s">
        <v>75</v>
      </c>
      <c r="F54" s="3" t="s">
        <v>74</v>
      </c>
    </row>
    <row r="55" spans="1:7" x14ac:dyDescent="0.2">
      <c r="A55">
        <v>89719</v>
      </c>
      <c r="B55" t="s">
        <v>9</v>
      </c>
      <c r="C55" s="1">
        <v>1.39059985748702E-10</v>
      </c>
      <c r="D55" t="s">
        <v>155</v>
      </c>
      <c r="E55" t="s">
        <v>156</v>
      </c>
    </row>
    <row r="56" spans="1:7" x14ac:dyDescent="0.2">
      <c r="A56">
        <v>89719</v>
      </c>
      <c r="B56" t="s">
        <v>0</v>
      </c>
      <c r="C56" s="1">
        <v>8.8184132995827703E-7</v>
      </c>
      <c r="D56" t="s">
        <v>155</v>
      </c>
      <c r="E56" t="s">
        <v>156</v>
      </c>
    </row>
    <row r="57" spans="1:7" x14ac:dyDescent="0.2">
      <c r="A57">
        <v>89911</v>
      </c>
      <c r="B57" t="s">
        <v>7</v>
      </c>
      <c r="C57" s="1">
        <v>7.6294627904260903E-7</v>
      </c>
      <c r="D57" t="s">
        <v>140</v>
      </c>
      <c r="E57" t="s">
        <v>157</v>
      </c>
    </row>
    <row r="58" spans="1:7" x14ac:dyDescent="0.2">
      <c r="A58">
        <v>95577</v>
      </c>
      <c r="B58" t="s">
        <v>12</v>
      </c>
      <c r="C58" s="1">
        <v>7.0579015898353195E-7</v>
      </c>
      <c r="D58" t="s">
        <v>140</v>
      </c>
      <c r="E58" t="s">
        <v>158</v>
      </c>
    </row>
    <row r="59" spans="1:7" x14ac:dyDescent="0.2">
      <c r="A59">
        <v>97504</v>
      </c>
      <c r="B59" t="s">
        <v>25</v>
      </c>
      <c r="C59" s="1">
        <v>7.8807351000520498E-7</v>
      </c>
      <c r="D59" t="s">
        <v>159</v>
      </c>
    </row>
    <row r="60" spans="1:7" x14ac:dyDescent="0.2">
      <c r="A60">
        <v>97613</v>
      </c>
      <c r="B60" t="s">
        <v>7</v>
      </c>
      <c r="C60" s="1">
        <v>9.4386026905368702E-7</v>
      </c>
      <c r="D60" t="s">
        <v>140</v>
      </c>
      <c r="E60" t="s">
        <v>160</v>
      </c>
    </row>
    <row r="61" spans="1:7" x14ac:dyDescent="0.2">
      <c r="A61">
        <v>100701</v>
      </c>
      <c r="B61" t="s">
        <v>0</v>
      </c>
      <c r="C61" s="1">
        <v>6.40591002465385E-9</v>
      </c>
      <c r="D61" t="s">
        <v>143</v>
      </c>
      <c r="E61" t="s">
        <v>43</v>
      </c>
    </row>
    <row r="62" spans="1:7" x14ac:dyDescent="0.2">
      <c r="A62">
        <v>103035</v>
      </c>
      <c r="B62" t="s">
        <v>1</v>
      </c>
      <c r="C62" s="1">
        <v>8.3465810896132798E-7</v>
      </c>
      <c r="D62" t="s">
        <v>159</v>
      </c>
    </row>
    <row r="63" spans="1:7" x14ac:dyDescent="0.2">
      <c r="A63">
        <v>104167</v>
      </c>
      <c r="B63" t="s">
        <v>2</v>
      </c>
      <c r="C63" s="1">
        <v>1.98793589034629E-7</v>
      </c>
      <c r="D63" t="s">
        <v>140</v>
      </c>
      <c r="E63" t="s">
        <v>161</v>
      </c>
    </row>
    <row r="64" spans="1:7" x14ac:dyDescent="0.2">
      <c r="A64">
        <v>105036</v>
      </c>
      <c r="B64" t="s">
        <v>3</v>
      </c>
      <c r="C64" s="1">
        <v>5.4513273894940497E-7</v>
      </c>
      <c r="D64" t="s">
        <v>140</v>
      </c>
      <c r="E64" t="s">
        <v>162</v>
      </c>
    </row>
  </sheetData>
  <sortState ref="A2:G64">
    <sortCondition ref="A2:A64"/>
    <sortCondition ref="C2:C64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32" workbookViewId="0">
      <selection sqref="A1:G1048576"/>
    </sheetView>
  </sheetViews>
  <sheetFormatPr baseColWidth="10" defaultRowHeight="16" x14ac:dyDescent="0.2"/>
  <sheetData>
    <row r="1" spans="1:7" x14ac:dyDescent="0.2">
      <c r="A1" t="s">
        <v>113</v>
      </c>
      <c r="B1" t="s">
        <v>166</v>
      </c>
      <c r="C1" t="s">
        <v>167</v>
      </c>
      <c r="D1" t="s">
        <v>31</v>
      </c>
      <c r="E1" t="s">
        <v>33</v>
      </c>
      <c r="F1" t="s">
        <v>170</v>
      </c>
      <c r="G1" t="s">
        <v>311</v>
      </c>
    </row>
    <row r="2" spans="1:7" x14ac:dyDescent="0.2">
      <c r="A2">
        <v>846</v>
      </c>
      <c r="B2" t="s">
        <v>10</v>
      </c>
      <c r="C2" s="1">
        <v>9.3900000000000003E-7</v>
      </c>
      <c r="D2" s="5" t="s">
        <v>54</v>
      </c>
      <c r="E2" s="5" t="s">
        <v>34</v>
      </c>
      <c r="F2" t="s">
        <v>310</v>
      </c>
    </row>
    <row r="3" spans="1:7" x14ac:dyDescent="0.2">
      <c r="A3">
        <v>846</v>
      </c>
      <c r="B3" t="s">
        <v>23</v>
      </c>
      <c r="C3" s="1">
        <v>5.6400000000000002E-8</v>
      </c>
      <c r="D3" s="5" t="s">
        <v>54</v>
      </c>
      <c r="E3" s="5" t="s">
        <v>34</v>
      </c>
      <c r="F3" t="s">
        <v>310</v>
      </c>
    </row>
    <row r="4" spans="1:7" x14ac:dyDescent="0.2">
      <c r="A4">
        <v>1424</v>
      </c>
      <c r="B4" t="s">
        <v>4</v>
      </c>
      <c r="C4" s="1">
        <v>2.4200000000000002E-7</v>
      </c>
      <c r="D4" t="s">
        <v>67</v>
      </c>
      <c r="F4" t="s">
        <v>310</v>
      </c>
    </row>
    <row r="5" spans="1:7" ht="18" x14ac:dyDescent="0.2">
      <c r="A5">
        <v>1665</v>
      </c>
      <c r="B5" t="s">
        <v>5</v>
      </c>
      <c r="C5" s="1">
        <v>2.7099999999999998E-7</v>
      </c>
      <c r="D5" t="s">
        <v>69</v>
      </c>
      <c r="F5" s="24" t="s">
        <v>317</v>
      </c>
    </row>
    <row r="6" spans="1:7" ht="18" x14ac:dyDescent="0.2">
      <c r="A6">
        <v>2479</v>
      </c>
      <c r="B6" t="s">
        <v>6</v>
      </c>
      <c r="C6" s="1">
        <v>3.58E-7</v>
      </c>
      <c r="D6" t="s">
        <v>141</v>
      </c>
      <c r="F6" s="24" t="s">
        <v>321</v>
      </c>
    </row>
    <row r="7" spans="1:7" x14ac:dyDescent="0.2">
      <c r="A7">
        <v>2503</v>
      </c>
      <c r="B7" t="s">
        <v>5</v>
      </c>
      <c r="C7" s="1">
        <v>6.1099999999999995E-7</v>
      </c>
      <c r="F7" t="s">
        <v>310</v>
      </c>
    </row>
    <row r="8" spans="1:7" x14ac:dyDescent="0.2">
      <c r="A8">
        <v>3077</v>
      </c>
      <c r="B8" t="s">
        <v>8</v>
      </c>
      <c r="C8" s="1">
        <v>5.7899999999999998E-7</v>
      </c>
      <c r="D8" t="s">
        <v>142</v>
      </c>
      <c r="F8" t="s">
        <v>310</v>
      </c>
    </row>
    <row r="9" spans="1:7" ht="18" x14ac:dyDescent="0.2">
      <c r="A9">
        <v>3692</v>
      </c>
      <c r="B9" t="s">
        <v>2</v>
      </c>
      <c r="C9" s="1">
        <v>3.65E-7</v>
      </c>
      <c r="F9" s="24" t="s">
        <v>314</v>
      </c>
    </row>
    <row r="10" spans="1:7" ht="18" x14ac:dyDescent="0.2">
      <c r="A10">
        <v>3950</v>
      </c>
      <c r="B10" t="s">
        <v>5</v>
      </c>
      <c r="C10" s="1">
        <v>1.23E-7</v>
      </c>
      <c r="D10" s="5" t="s">
        <v>60</v>
      </c>
      <c r="E10" s="3" t="s">
        <v>118</v>
      </c>
      <c r="F10" s="24" t="s">
        <v>318</v>
      </c>
    </row>
    <row r="11" spans="1:7" ht="18" x14ac:dyDescent="0.2">
      <c r="A11">
        <v>6864</v>
      </c>
      <c r="B11" t="s">
        <v>18</v>
      </c>
      <c r="C11" s="1">
        <v>4.0400000000000002E-7</v>
      </c>
      <c r="D11" t="s">
        <v>144</v>
      </c>
      <c r="F11" s="24" t="s">
        <v>322</v>
      </c>
    </row>
    <row r="12" spans="1:7" ht="18" x14ac:dyDescent="0.2">
      <c r="A12">
        <v>26127</v>
      </c>
      <c r="B12" t="s">
        <v>7</v>
      </c>
      <c r="C12" s="1">
        <v>3.2500000000000001E-7</v>
      </c>
      <c r="D12" t="s">
        <v>70</v>
      </c>
      <c r="E12" s="3" t="s">
        <v>58</v>
      </c>
      <c r="F12" s="24" t="s">
        <v>310</v>
      </c>
    </row>
    <row r="13" spans="1:7" x14ac:dyDescent="0.2">
      <c r="A13">
        <v>33085</v>
      </c>
      <c r="B13" t="s">
        <v>2</v>
      </c>
      <c r="C13" s="1">
        <v>1.0700000000000001E-7</v>
      </c>
      <c r="F13" t="s">
        <v>310</v>
      </c>
    </row>
    <row r="14" spans="1:7" ht="18" x14ac:dyDescent="0.2">
      <c r="A14">
        <v>33137</v>
      </c>
      <c r="B14" t="s">
        <v>9</v>
      </c>
      <c r="C14" s="1">
        <v>3.0699999999999999E-9</v>
      </c>
      <c r="D14" s="5" t="s">
        <v>40</v>
      </c>
      <c r="E14" s="7" t="s">
        <v>77</v>
      </c>
      <c r="F14" s="24" t="s">
        <v>310</v>
      </c>
    </row>
    <row r="15" spans="1:7" ht="18" x14ac:dyDescent="0.2">
      <c r="A15">
        <v>37195</v>
      </c>
      <c r="B15" t="s">
        <v>10</v>
      </c>
      <c r="C15" s="1">
        <v>3.1699999999999999E-10</v>
      </c>
      <c r="D15" s="8" t="s">
        <v>36</v>
      </c>
      <c r="E15" s="5" t="s">
        <v>35</v>
      </c>
      <c r="F15" t="s">
        <v>309</v>
      </c>
    </row>
    <row r="16" spans="1:7" ht="18" x14ac:dyDescent="0.2">
      <c r="A16">
        <v>37195</v>
      </c>
      <c r="B16" t="s">
        <v>11</v>
      </c>
      <c r="C16" s="1">
        <v>5.47E-8</v>
      </c>
      <c r="D16" s="8" t="s">
        <v>36</v>
      </c>
      <c r="E16" s="5" t="s">
        <v>35</v>
      </c>
      <c r="F16" t="s">
        <v>309</v>
      </c>
    </row>
    <row r="17" spans="1:7" ht="18" x14ac:dyDescent="0.2">
      <c r="A17">
        <v>37195</v>
      </c>
      <c r="B17" t="s">
        <v>13</v>
      </c>
      <c r="C17" s="1">
        <v>1.3899999999999999E-7</v>
      </c>
      <c r="D17" s="8" t="s">
        <v>36</v>
      </c>
      <c r="E17" s="5" t="s">
        <v>35</v>
      </c>
      <c r="F17" t="s">
        <v>309</v>
      </c>
    </row>
    <row r="18" spans="1:7" ht="18" x14ac:dyDescent="0.2">
      <c r="A18">
        <v>37195</v>
      </c>
      <c r="B18" t="s">
        <v>3</v>
      </c>
      <c r="C18" s="1">
        <v>1.54E-7</v>
      </c>
      <c r="D18" s="8" t="s">
        <v>36</v>
      </c>
      <c r="E18" s="5" t="s">
        <v>35</v>
      </c>
      <c r="F18" t="s">
        <v>309</v>
      </c>
    </row>
    <row r="19" spans="1:7" x14ac:dyDescent="0.2">
      <c r="A19">
        <v>37359</v>
      </c>
      <c r="B19" t="s">
        <v>10</v>
      </c>
      <c r="C19" s="1">
        <v>6.7199999999999998E-7</v>
      </c>
      <c r="D19" t="s">
        <v>72</v>
      </c>
      <c r="E19" s="3" t="s">
        <v>53</v>
      </c>
      <c r="F19" t="s">
        <v>312</v>
      </c>
      <c r="G19" t="s">
        <v>172</v>
      </c>
    </row>
    <row r="20" spans="1:7" ht="18" x14ac:dyDescent="0.2">
      <c r="A20">
        <v>37359</v>
      </c>
      <c r="B20" t="s">
        <v>5</v>
      </c>
      <c r="C20" s="1">
        <v>3.46E-7</v>
      </c>
      <c r="D20" t="s">
        <v>72</v>
      </c>
      <c r="E20" s="3" t="s">
        <v>53</v>
      </c>
      <c r="F20" s="24" t="s">
        <v>319</v>
      </c>
      <c r="G20" t="s">
        <v>173</v>
      </c>
    </row>
    <row r="21" spans="1:7" ht="18" x14ac:dyDescent="0.2">
      <c r="A21">
        <v>43970</v>
      </c>
      <c r="B21" t="s">
        <v>10</v>
      </c>
      <c r="C21" s="1">
        <v>5.9900000000000002E-9</v>
      </c>
      <c r="D21" s="8" t="s">
        <v>42</v>
      </c>
      <c r="E21" s="3" t="s">
        <v>175</v>
      </c>
      <c r="F21" s="24" t="s">
        <v>316</v>
      </c>
    </row>
    <row r="22" spans="1:7" x14ac:dyDescent="0.2">
      <c r="A22">
        <v>44238</v>
      </c>
      <c r="B22" t="s">
        <v>9</v>
      </c>
      <c r="C22" s="1">
        <v>6.9400000000000005E-7</v>
      </c>
      <c r="D22" t="s">
        <v>147</v>
      </c>
      <c r="E22" s="3" t="s">
        <v>66</v>
      </c>
      <c r="F22" t="s">
        <v>310</v>
      </c>
    </row>
    <row r="23" spans="1:7" x14ac:dyDescent="0.2">
      <c r="A23">
        <v>45525</v>
      </c>
      <c r="B23" t="s">
        <v>163</v>
      </c>
      <c r="C23" s="1">
        <v>2.0400000000000001E-8</v>
      </c>
      <c r="F23" t="s">
        <v>310</v>
      </c>
    </row>
    <row r="24" spans="1:7" x14ac:dyDescent="0.2">
      <c r="A24">
        <v>46060</v>
      </c>
      <c r="B24" t="s">
        <v>7</v>
      </c>
      <c r="C24" s="1">
        <v>1.3899999999999999E-7</v>
      </c>
      <c r="D24" t="s">
        <v>61</v>
      </c>
      <c r="E24" s="3" t="s">
        <v>68</v>
      </c>
      <c r="F24" t="s">
        <v>310</v>
      </c>
    </row>
    <row r="25" spans="1:7" x14ac:dyDescent="0.2">
      <c r="A25">
        <v>46060</v>
      </c>
      <c r="B25" t="s">
        <v>10</v>
      </c>
      <c r="C25" s="1">
        <v>7.5000000000000002E-7</v>
      </c>
      <c r="D25" t="s">
        <v>61</v>
      </c>
      <c r="E25" s="3" t="s">
        <v>68</v>
      </c>
      <c r="F25" s="5" t="s">
        <v>310</v>
      </c>
    </row>
    <row r="26" spans="1:7" x14ac:dyDescent="0.2">
      <c r="A26">
        <v>46815</v>
      </c>
      <c r="B26" t="s">
        <v>10</v>
      </c>
      <c r="C26" s="1">
        <v>6.75E-7</v>
      </c>
      <c r="D26" t="s">
        <v>148</v>
      </c>
      <c r="E26" s="3" t="s">
        <v>71</v>
      </c>
      <c r="F26" s="5" t="s">
        <v>310</v>
      </c>
    </row>
    <row r="27" spans="1:7" x14ac:dyDescent="0.2">
      <c r="A27">
        <v>47276</v>
      </c>
      <c r="B27" t="s">
        <v>2</v>
      </c>
      <c r="C27" s="1">
        <v>5.8699999999999995E-7</v>
      </c>
      <c r="D27" t="s">
        <v>56</v>
      </c>
      <c r="E27" s="4" t="s">
        <v>73</v>
      </c>
      <c r="F27" t="s">
        <v>310</v>
      </c>
    </row>
    <row r="28" spans="1:7" x14ac:dyDescent="0.2">
      <c r="A28">
        <v>47276</v>
      </c>
      <c r="B28" t="s">
        <v>10</v>
      </c>
      <c r="C28" s="1">
        <v>1.05E-7</v>
      </c>
      <c r="D28" t="s">
        <v>56</v>
      </c>
      <c r="E28" s="4" t="s">
        <v>73</v>
      </c>
      <c r="F28" s="16" t="s">
        <v>310</v>
      </c>
    </row>
    <row r="29" spans="1:7" x14ac:dyDescent="0.2">
      <c r="A29">
        <v>64810</v>
      </c>
      <c r="B29" t="s">
        <v>17</v>
      </c>
      <c r="C29" s="1">
        <v>9.5499999999999996E-7</v>
      </c>
      <c r="D29" t="s">
        <v>149</v>
      </c>
      <c r="F29" t="s">
        <v>310</v>
      </c>
    </row>
    <row r="30" spans="1:7" x14ac:dyDescent="0.2">
      <c r="A30">
        <v>64958</v>
      </c>
      <c r="B30" t="s">
        <v>13</v>
      </c>
      <c r="C30" s="1">
        <v>2.6199999999999999E-7</v>
      </c>
      <c r="F30" t="s">
        <v>310</v>
      </c>
    </row>
    <row r="31" spans="1:7" ht="18" x14ac:dyDescent="0.2">
      <c r="A31">
        <v>65213</v>
      </c>
      <c r="B31" t="s">
        <v>2</v>
      </c>
      <c r="C31" s="1">
        <v>1.9499999999999999E-8</v>
      </c>
      <c r="D31" t="s">
        <v>46</v>
      </c>
      <c r="E31" t="s">
        <v>47</v>
      </c>
      <c r="F31" s="24" t="s">
        <v>315</v>
      </c>
      <c r="G31" t="s">
        <v>171</v>
      </c>
    </row>
    <row r="32" spans="1:7" ht="18" x14ac:dyDescent="0.2">
      <c r="A32">
        <v>65213</v>
      </c>
      <c r="B32" t="s">
        <v>13</v>
      </c>
      <c r="C32" s="1">
        <v>1.6399999999999999E-9</v>
      </c>
      <c r="D32" t="s">
        <v>46</v>
      </c>
      <c r="E32" t="s">
        <v>47</v>
      </c>
      <c r="F32" s="24" t="s">
        <v>323</v>
      </c>
      <c r="G32" s="15" t="s">
        <v>174</v>
      </c>
    </row>
    <row r="33" spans="1:6" x14ac:dyDescent="0.2">
      <c r="A33">
        <v>65291</v>
      </c>
      <c r="B33" t="s">
        <v>2</v>
      </c>
      <c r="C33" s="1">
        <v>5.4400000000000001E-11</v>
      </c>
      <c r="D33" s="5" t="s">
        <v>45</v>
      </c>
      <c r="E33" s="7" t="s">
        <v>76</v>
      </c>
      <c r="F33" t="s">
        <v>309</v>
      </c>
    </row>
    <row r="34" spans="1:6" x14ac:dyDescent="0.2">
      <c r="A34">
        <v>65291</v>
      </c>
      <c r="B34" t="s">
        <v>164</v>
      </c>
      <c r="C34" s="1">
        <v>4.2699999999999999E-8</v>
      </c>
      <c r="D34" s="5" t="s">
        <v>45</v>
      </c>
      <c r="E34" s="7" t="s">
        <v>76</v>
      </c>
      <c r="F34" t="s">
        <v>309</v>
      </c>
    </row>
    <row r="35" spans="1:6" x14ac:dyDescent="0.2">
      <c r="A35">
        <v>65291</v>
      </c>
      <c r="B35" t="s">
        <v>165</v>
      </c>
      <c r="C35" s="1">
        <v>2.1E-7</v>
      </c>
      <c r="D35" s="5" t="s">
        <v>45</v>
      </c>
      <c r="E35" s="7" t="s">
        <v>76</v>
      </c>
      <c r="F35" t="s">
        <v>309</v>
      </c>
    </row>
    <row r="36" spans="1:6" x14ac:dyDescent="0.2">
      <c r="A36">
        <v>65291</v>
      </c>
      <c r="B36" t="s">
        <v>29</v>
      </c>
      <c r="C36" s="1">
        <v>2.8999999999999998E-13</v>
      </c>
      <c r="D36" s="5" t="s">
        <v>45</v>
      </c>
      <c r="E36" s="7" t="s">
        <v>76</v>
      </c>
      <c r="F36" t="s">
        <v>309</v>
      </c>
    </row>
    <row r="37" spans="1:6" x14ac:dyDescent="0.2">
      <c r="A37">
        <v>65677</v>
      </c>
      <c r="B37" t="s">
        <v>9</v>
      </c>
      <c r="C37" s="1">
        <v>8.2799999999999995E-7</v>
      </c>
      <c r="D37" t="s">
        <v>44</v>
      </c>
      <c r="E37" t="s">
        <v>150</v>
      </c>
      <c r="F37" t="s">
        <v>310</v>
      </c>
    </row>
    <row r="38" spans="1:6" x14ac:dyDescent="0.2">
      <c r="A38">
        <v>73034</v>
      </c>
      <c r="B38" t="s">
        <v>19</v>
      </c>
      <c r="C38" s="1">
        <v>3.7099999999999997E-7</v>
      </c>
      <c r="D38" t="s">
        <v>44</v>
      </c>
      <c r="E38" t="s">
        <v>151</v>
      </c>
      <c r="F38" t="s">
        <v>310</v>
      </c>
    </row>
    <row r="39" spans="1:6" x14ac:dyDescent="0.2">
      <c r="A39">
        <v>79427</v>
      </c>
      <c r="B39" t="s">
        <v>20</v>
      </c>
      <c r="C39" s="1">
        <v>1.1300000000000001E-7</v>
      </c>
      <c r="D39" t="s">
        <v>57</v>
      </c>
      <c r="F39" t="s">
        <v>310</v>
      </c>
    </row>
    <row r="40" spans="1:6" x14ac:dyDescent="0.2">
      <c r="A40">
        <v>80580</v>
      </c>
      <c r="B40" t="s">
        <v>10</v>
      </c>
      <c r="C40" s="1">
        <v>2.05E-7</v>
      </c>
      <c r="D40" t="s">
        <v>62</v>
      </c>
      <c r="F40" t="s">
        <v>310</v>
      </c>
    </row>
    <row r="41" spans="1:6" x14ac:dyDescent="0.2">
      <c r="A41">
        <v>81794</v>
      </c>
      <c r="B41" t="s">
        <v>9</v>
      </c>
      <c r="C41" s="1">
        <v>1.7200000000000001E-9</v>
      </c>
      <c r="D41" t="s">
        <v>39</v>
      </c>
      <c r="F41" t="s">
        <v>310</v>
      </c>
    </row>
    <row r="42" spans="1:6" x14ac:dyDescent="0.2">
      <c r="A42">
        <v>83070</v>
      </c>
      <c r="B42" t="s">
        <v>21</v>
      </c>
      <c r="C42" s="1">
        <v>2.2700000000000001E-7</v>
      </c>
      <c r="D42" t="s">
        <v>63</v>
      </c>
      <c r="F42" t="s">
        <v>310</v>
      </c>
    </row>
    <row r="43" spans="1:6" ht="18" x14ac:dyDescent="0.2">
      <c r="A43">
        <v>83070</v>
      </c>
      <c r="B43" t="s">
        <v>13</v>
      </c>
      <c r="C43" s="1">
        <v>3.7300000000000001E-9</v>
      </c>
      <c r="D43" t="s">
        <v>63</v>
      </c>
      <c r="F43" s="24" t="s">
        <v>324</v>
      </c>
    </row>
    <row r="44" spans="1:6" ht="18" x14ac:dyDescent="0.2">
      <c r="A44">
        <v>83235</v>
      </c>
      <c r="B44" t="s">
        <v>5</v>
      </c>
      <c r="C44" s="1">
        <v>2.2999999999999999E-7</v>
      </c>
      <c r="D44" t="s">
        <v>65</v>
      </c>
      <c r="F44" s="24" t="s">
        <v>320</v>
      </c>
    </row>
    <row r="45" spans="1:6" ht="18" x14ac:dyDescent="0.2">
      <c r="A45">
        <v>83239</v>
      </c>
      <c r="B45" t="s">
        <v>20</v>
      </c>
      <c r="C45" s="1">
        <v>1.4800000000000001E-9</v>
      </c>
      <c r="D45" t="s">
        <v>37</v>
      </c>
      <c r="F45" s="24" t="s">
        <v>326</v>
      </c>
    </row>
    <row r="46" spans="1:6" x14ac:dyDescent="0.2">
      <c r="A46">
        <v>83458</v>
      </c>
      <c r="B46" t="s">
        <v>10</v>
      </c>
      <c r="C46" s="1">
        <v>8.0100000000000004E-7</v>
      </c>
      <c r="D46" t="s">
        <v>152</v>
      </c>
      <c r="F46" t="s">
        <v>310</v>
      </c>
    </row>
    <row r="47" spans="1:6" x14ac:dyDescent="0.2">
      <c r="A47">
        <v>84729</v>
      </c>
      <c r="B47" t="s">
        <v>10</v>
      </c>
      <c r="C47" s="1">
        <v>3.1200000000000001E-8</v>
      </c>
      <c r="D47" s="5" t="s">
        <v>52</v>
      </c>
      <c r="F47" t="s">
        <v>310</v>
      </c>
    </row>
    <row r="48" spans="1:6" x14ac:dyDescent="0.2">
      <c r="A48">
        <v>84729</v>
      </c>
      <c r="B48" t="s">
        <v>23</v>
      </c>
      <c r="C48" s="1">
        <v>1.8900000000000001E-7</v>
      </c>
      <c r="D48" s="5" t="s">
        <v>52</v>
      </c>
      <c r="F48" t="s">
        <v>310</v>
      </c>
    </row>
    <row r="49" spans="1:6" ht="18" x14ac:dyDescent="0.2">
      <c r="A49">
        <v>86275</v>
      </c>
      <c r="B49" t="s">
        <v>10</v>
      </c>
      <c r="C49" s="1">
        <v>7.0200000000000001E-7</v>
      </c>
      <c r="D49" t="s">
        <v>154</v>
      </c>
      <c r="E49" s="3" t="s">
        <v>169</v>
      </c>
      <c r="F49" s="24" t="s">
        <v>313</v>
      </c>
    </row>
    <row r="50" spans="1:6" x14ac:dyDescent="0.2">
      <c r="A50">
        <v>86275</v>
      </c>
      <c r="B50" t="s">
        <v>18</v>
      </c>
      <c r="C50" s="1">
        <v>6.9800000000000003E-7</v>
      </c>
      <c r="D50" t="s">
        <v>154</v>
      </c>
      <c r="E50" s="3" t="s">
        <v>169</v>
      </c>
      <c r="F50" t="s">
        <v>310</v>
      </c>
    </row>
    <row r="51" spans="1:6" ht="18" x14ac:dyDescent="0.2">
      <c r="A51">
        <v>86275</v>
      </c>
      <c r="B51" t="s">
        <v>13</v>
      </c>
      <c r="C51" s="1">
        <v>4.9800000000000004E-7</v>
      </c>
      <c r="D51" t="s">
        <v>154</v>
      </c>
      <c r="E51" s="3" t="s">
        <v>169</v>
      </c>
      <c r="F51" s="24" t="s">
        <v>325</v>
      </c>
    </row>
    <row r="52" spans="1:6" x14ac:dyDescent="0.2">
      <c r="A52">
        <v>86626</v>
      </c>
      <c r="B52" t="s">
        <v>10</v>
      </c>
      <c r="C52" s="1">
        <v>3.6800000000000001E-7</v>
      </c>
      <c r="D52" t="s">
        <v>75</v>
      </c>
      <c r="E52" s="3" t="s">
        <v>74</v>
      </c>
      <c r="F52" t="s">
        <v>310</v>
      </c>
    </row>
    <row r="53" spans="1:6" ht="18" x14ac:dyDescent="0.2">
      <c r="A53">
        <v>86626</v>
      </c>
      <c r="B53" t="s">
        <v>3</v>
      </c>
      <c r="C53" s="1">
        <v>4.2599999999999998E-7</v>
      </c>
      <c r="D53" t="s">
        <v>75</v>
      </c>
      <c r="E53" s="3" t="s">
        <v>74</v>
      </c>
      <c r="F53" s="24" t="s">
        <v>327</v>
      </c>
    </row>
    <row r="54" spans="1:6" x14ac:dyDescent="0.2">
      <c r="A54">
        <v>89719</v>
      </c>
      <c r="B54" t="s">
        <v>9</v>
      </c>
      <c r="C54" s="1">
        <v>1.3900000000000001E-10</v>
      </c>
      <c r="D54" t="s">
        <v>156</v>
      </c>
      <c r="F54" t="s">
        <v>310</v>
      </c>
    </row>
    <row r="55" spans="1:6" ht="18" x14ac:dyDescent="0.2">
      <c r="A55">
        <v>89719</v>
      </c>
      <c r="B55" t="s">
        <v>0</v>
      </c>
      <c r="C55" s="1">
        <v>8.8199999999999998E-7</v>
      </c>
      <c r="D55" t="s">
        <v>156</v>
      </c>
      <c r="F55" s="24" t="s">
        <v>310</v>
      </c>
    </row>
    <row r="56" spans="1:6" x14ac:dyDescent="0.2">
      <c r="A56">
        <v>89911</v>
      </c>
      <c r="B56" t="s">
        <v>7</v>
      </c>
      <c r="C56" s="1">
        <v>7.6300000000000004E-7</v>
      </c>
      <c r="D56" t="s">
        <v>157</v>
      </c>
      <c r="F56" t="s">
        <v>310</v>
      </c>
    </row>
    <row r="57" spans="1:6" x14ac:dyDescent="0.2">
      <c r="A57">
        <v>97613</v>
      </c>
      <c r="B57" t="s">
        <v>7</v>
      </c>
      <c r="C57" s="1">
        <v>9.4399999999999998E-7</v>
      </c>
      <c r="D57" t="s">
        <v>160</v>
      </c>
      <c r="F57" t="s">
        <v>310</v>
      </c>
    </row>
    <row r="58" spans="1:6" x14ac:dyDescent="0.2">
      <c r="A58">
        <v>100701</v>
      </c>
      <c r="B58" t="s">
        <v>0</v>
      </c>
      <c r="C58" s="1">
        <v>6.41E-9</v>
      </c>
      <c r="D58" t="s">
        <v>43</v>
      </c>
      <c r="F58" t="s">
        <v>310</v>
      </c>
    </row>
    <row r="59" spans="1:6" x14ac:dyDescent="0.2">
      <c r="A59">
        <v>105036</v>
      </c>
      <c r="B59" t="s">
        <v>3</v>
      </c>
      <c r="C59" s="1">
        <v>5.4499999999999997E-7</v>
      </c>
      <c r="D59" t="s">
        <v>162</v>
      </c>
      <c r="F59" t="s">
        <v>310</v>
      </c>
    </row>
  </sheetData>
  <sortState ref="A2:F59">
    <sortCondition ref="A2:A59"/>
    <sortCondition ref="B2:B59"/>
    <sortCondition ref="D2:D59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I61" sqref="A1:I61"/>
    </sheetView>
  </sheetViews>
  <sheetFormatPr baseColWidth="10" defaultRowHeight="16" x14ac:dyDescent="0.2"/>
  <cols>
    <col min="1" max="1" width="15.5" style="21" bestFit="1" customWidth="1"/>
    <col min="2" max="2" width="10.83203125" style="21"/>
    <col min="3" max="4" width="13.1640625" style="21" bestFit="1" customWidth="1"/>
    <col min="5" max="6" width="10.83203125" style="21"/>
    <col min="7" max="7" width="5.1640625" style="21" customWidth="1"/>
    <col min="8" max="16384" width="10.83203125" style="21"/>
  </cols>
  <sheetData>
    <row r="1" spans="1:9" x14ac:dyDescent="0.2">
      <c r="A1" s="19" t="s">
        <v>287</v>
      </c>
      <c r="B1" s="19" t="s">
        <v>288</v>
      </c>
      <c r="C1" s="19" t="s">
        <v>289</v>
      </c>
      <c r="D1" s="19" t="s">
        <v>290</v>
      </c>
      <c r="E1" s="19" t="s">
        <v>291</v>
      </c>
      <c r="F1" s="19" t="s">
        <v>292</v>
      </c>
      <c r="G1" s="19" t="s">
        <v>117</v>
      </c>
      <c r="H1" s="19" t="s">
        <v>293</v>
      </c>
      <c r="I1" s="19" t="s">
        <v>300</v>
      </c>
    </row>
    <row r="2" spans="1:9" x14ac:dyDescent="0.2">
      <c r="A2" s="20" t="s">
        <v>10</v>
      </c>
      <c r="B2" s="19" t="s">
        <v>294</v>
      </c>
      <c r="C2" s="19" t="s">
        <v>294</v>
      </c>
      <c r="D2" s="20" t="s">
        <v>295</v>
      </c>
      <c r="E2" s="20">
        <v>-408.93</v>
      </c>
      <c r="F2" s="20">
        <v>1</v>
      </c>
      <c r="G2" s="20">
        <v>94</v>
      </c>
      <c r="H2" s="20">
        <f t="shared" ref="H2:H14" si="0">2*F2-2*E2</f>
        <v>819.86</v>
      </c>
      <c r="I2" s="20">
        <f t="shared" ref="I2:I33" si="1">H2+(2*F2*(F2+1))/(G2-F2-1)</f>
        <v>819.90347826086963</v>
      </c>
    </row>
    <row r="3" spans="1:9" x14ac:dyDescent="0.2">
      <c r="A3" s="21" t="s">
        <v>10</v>
      </c>
      <c r="B3" s="21">
        <v>37195</v>
      </c>
      <c r="C3" s="21" t="s">
        <v>294</v>
      </c>
      <c r="D3" s="21" t="s">
        <v>296</v>
      </c>
      <c r="E3" s="21">
        <v>-385.33539999999999</v>
      </c>
      <c r="F3" s="21">
        <v>4</v>
      </c>
      <c r="G3" s="20">
        <v>94</v>
      </c>
      <c r="H3" s="22">
        <f t="shared" si="0"/>
        <v>778.67079999999999</v>
      </c>
      <c r="I3" s="22">
        <f t="shared" si="1"/>
        <v>779.12023820224715</v>
      </c>
    </row>
    <row r="4" spans="1:9" x14ac:dyDescent="0.2">
      <c r="A4" s="21" t="s">
        <v>10</v>
      </c>
      <c r="B4" s="21" t="s">
        <v>294</v>
      </c>
      <c r="C4" s="20" t="s">
        <v>191</v>
      </c>
      <c r="D4" s="21" t="s">
        <v>297</v>
      </c>
      <c r="E4" s="21">
        <v>-396.21370000000002</v>
      </c>
      <c r="F4" s="21">
        <v>2</v>
      </c>
      <c r="G4" s="20">
        <v>94</v>
      </c>
      <c r="H4" s="20">
        <f t="shared" si="0"/>
        <v>796.42740000000003</v>
      </c>
      <c r="I4" s="20">
        <f t="shared" si="1"/>
        <v>796.55926813186818</v>
      </c>
    </row>
    <row r="5" spans="1:9" x14ac:dyDescent="0.2">
      <c r="A5" s="21" t="s">
        <v>10</v>
      </c>
      <c r="B5" s="21">
        <v>37195</v>
      </c>
      <c r="C5" s="20" t="s">
        <v>191</v>
      </c>
      <c r="D5" s="21" t="s">
        <v>298</v>
      </c>
      <c r="E5" s="21">
        <v>-378.97280000000001</v>
      </c>
      <c r="F5" s="21">
        <v>5</v>
      </c>
      <c r="G5" s="20">
        <v>94</v>
      </c>
      <c r="H5" s="22">
        <f t="shared" si="0"/>
        <v>767.94560000000001</v>
      </c>
      <c r="I5" s="26">
        <f t="shared" si="1"/>
        <v>768.62741818181814</v>
      </c>
    </row>
    <row r="6" spans="1:9" x14ac:dyDescent="0.2">
      <c r="A6" s="21" t="s">
        <v>2</v>
      </c>
      <c r="B6" s="21" t="s">
        <v>294</v>
      </c>
      <c r="C6" s="20" t="s">
        <v>294</v>
      </c>
      <c r="D6" s="20" t="s">
        <v>295</v>
      </c>
      <c r="E6" s="21">
        <v>-435.5634</v>
      </c>
      <c r="F6" s="21">
        <v>1</v>
      </c>
      <c r="G6" s="20">
        <v>95</v>
      </c>
      <c r="H6" s="20">
        <f t="shared" si="0"/>
        <v>873.1268</v>
      </c>
      <c r="I6" s="20">
        <f t="shared" si="1"/>
        <v>873.16981075268814</v>
      </c>
    </row>
    <row r="7" spans="1:9" x14ac:dyDescent="0.2">
      <c r="A7" s="21" t="s">
        <v>2</v>
      </c>
      <c r="B7" s="21">
        <v>65291</v>
      </c>
      <c r="C7" s="20" t="s">
        <v>294</v>
      </c>
      <c r="D7" s="21" t="s">
        <v>296</v>
      </c>
      <c r="E7" s="21">
        <v>-401.97719999999998</v>
      </c>
      <c r="F7" s="21">
        <v>10</v>
      </c>
      <c r="G7" s="20">
        <v>95</v>
      </c>
      <c r="H7" s="20">
        <f t="shared" si="0"/>
        <v>823.95439999999996</v>
      </c>
      <c r="I7" s="20">
        <f t="shared" si="1"/>
        <v>826.57344761904756</v>
      </c>
    </row>
    <row r="8" spans="1:9" x14ac:dyDescent="0.2">
      <c r="A8" s="21" t="s">
        <v>2</v>
      </c>
      <c r="B8" s="21" t="s">
        <v>294</v>
      </c>
      <c r="C8" s="21" t="s">
        <v>299</v>
      </c>
      <c r="D8" s="21" t="s">
        <v>297</v>
      </c>
      <c r="E8" s="21">
        <v>-413.08510000000001</v>
      </c>
      <c r="F8" s="21">
        <v>2</v>
      </c>
      <c r="G8" s="20">
        <v>95</v>
      </c>
      <c r="H8" s="20">
        <f t="shared" si="0"/>
        <v>830.17020000000002</v>
      </c>
      <c r="I8" s="20">
        <f t="shared" si="1"/>
        <v>830.30063478260877</v>
      </c>
    </row>
    <row r="9" spans="1:9" x14ac:dyDescent="0.2">
      <c r="A9" s="21" t="s">
        <v>2</v>
      </c>
      <c r="B9" s="21">
        <v>65291</v>
      </c>
      <c r="C9" s="21" t="s">
        <v>299</v>
      </c>
      <c r="D9" s="21" t="s">
        <v>298</v>
      </c>
      <c r="E9" s="21">
        <v>-386.80450000000002</v>
      </c>
      <c r="F9" s="21">
        <v>11</v>
      </c>
      <c r="G9" s="20">
        <v>95</v>
      </c>
      <c r="H9" s="22">
        <f t="shared" si="0"/>
        <v>795.60900000000004</v>
      </c>
      <c r="I9" s="26">
        <f t="shared" si="1"/>
        <v>798.78972289156627</v>
      </c>
    </row>
    <row r="10" spans="1:9" x14ac:dyDescent="0.2">
      <c r="A10" s="21" t="s">
        <v>5</v>
      </c>
      <c r="B10" s="21" t="s">
        <v>294</v>
      </c>
      <c r="C10" s="21" t="s">
        <v>294</v>
      </c>
      <c r="D10" s="20" t="s">
        <v>295</v>
      </c>
      <c r="E10" s="21">
        <v>-385.20339999999999</v>
      </c>
      <c r="F10" s="21">
        <v>1</v>
      </c>
      <c r="G10" s="20">
        <v>95</v>
      </c>
      <c r="H10" s="20">
        <f t="shared" si="0"/>
        <v>772.40679999999998</v>
      </c>
      <c r="I10" s="20">
        <f t="shared" si="1"/>
        <v>772.44981075268811</v>
      </c>
    </row>
    <row r="11" spans="1:9" x14ac:dyDescent="0.2">
      <c r="A11" s="21" t="s">
        <v>5</v>
      </c>
      <c r="B11" s="21">
        <v>1665</v>
      </c>
      <c r="C11" s="21" t="s">
        <v>294</v>
      </c>
      <c r="D11" s="21" t="s">
        <v>296</v>
      </c>
      <c r="E11" s="21">
        <v>-370.08240000000001</v>
      </c>
      <c r="F11" s="21">
        <v>3</v>
      </c>
      <c r="G11" s="20">
        <v>95</v>
      </c>
      <c r="H11" s="20">
        <f t="shared" si="0"/>
        <v>746.16480000000001</v>
      </c>
      <c r="I11" s="27">
        <f t="shared" si="1"/>
        <v>746.42853626373631</v>
      </c>
    </row>
    <row r="12" spans="1:9" x14ac:dyDescent="0.2">
      <c r="A12" s="21" t="s">
        <v>5</v>
      </c>
      <c r="B12" s="21" t="s">
        <v>294</v>
      </c>
      <c r="C12" s="21" t="s">
        <v>329</v>
      </c>
      <c r="D12" s="21" t="s">
        <v>297</v>
      </c>
      <c r="E12" s="21">
        <v>-380.02269999999999</v>
      </c>
      <c r="F12" s="21">
        <v>2</v>
      </c>
      <c r="G12" s="20">
        <v>95</v>
      </c>
      <c r="H12" s="20">
        <f t="shared" si="0"/>
        <v>764.04539999999997</v>
      </c>
      <c r="I12" s="20">
        <f t="shared" si="1"/>
        <v>764.17583478260872</v>
      </c>
    </row>
    <row r="13" spans="1:9" x14ac:dyDescent="0.2">
      <c r="A13" s="21" t="s">
        <v>5</v>
      </c>
      <c r="B13" s="21">
        <v>1665</v>
      </c>
      <c r="C13" s="21" t="s">
        <v>329</v>
      </c>
      <c r="D13" s="21" t="s">
        <v>298</v>
      </c>
      <c r="E13" s="21">
        <v>-369.07</v>
      </c>
      <c r="F13" s="21">
        <v>4</v>
      </c>
      <c r="G13" s="20">
        <v>95</v>
      </c>
      <c r="H13" s="20">
        <f t="shared" si="0"/>
        <v>746.14</v>
      </c>
      <c r="I13" s="20">
        <f t="shared" si="1"/>
        <v>746.58444444444444</v>
      </c>
    </row>
    <row r="14" spans="1:9" x14ac:dyDescent="0.2">
      <c r="A14" s="21" t="s">
        <v>6</v>
      </c>
      <c r="B14" s="21" t="s">
        <v>294</v>
      </c>
      <c r="C14" s="21" t="s">
        <v>294</v>
      </c>
      <c r="D14" s="20" t="s">
        <v>295</v>
      </c>
      <c r="E14" s="21">
        <v>-52.257359999999998</v>
      </c>
      <c r="F14" s="21">
        <v>1</v>
      </c>
      <c r="G14" s="20">
        <v>72</v>
      </c>
      <c r="H14" s="20">
        <f t="shared" si="0"/>
        <v>106.51472</v>
      </c>
      <c r="I14" s="20">
        <f t="shared" si="1"/>
        <v>106.57186285714286</v>
      </c>
    </row>
    <row r="15" spans="1:9" x14ac:dyDescent="0.2">
      <c r="A15" s="21" t="s">
        <v>6</v>
      </c>
      <c r="B15" s="21">
        <v>2479</v>
      </c>
      <c r="C15" s="21" t="s">
        <v>294</v>
      </c>
      <c r="D15" s="21" t="s">
        <v>296</v>
      </c>
      <c r="E15" s="21">
        <v>-28.650379999999998</v>
      </c>
      <c r="F15" s="21">
        <v>10</v>
      </c>
      <c r="G15" s="20">
        <v>72</v>
      </c>
      <c r="H15" s="20">
        <f>2*F15-2*E16</f>
        <v>22.923680000000001</v>
      </c>
      <c r="I15" s="20">
        <f t="shared" si="1"/>
        <v>26.530237377049183</v>
      </c>
    </row>
    <row r="16" spans="1:9" x14ac:dyDescent="0.2">
      <c r="A16" s="21" t="s">
        <v>6</v>
      </c>
      <c r="B16" s="21" t="s">
        <v>294</v>
      </c>
      <c r="C16" s="21" t="s">
        <v>330</v>
      </c>
      <c r="D16" s="21" t="s">
        <v>297</v>
      </c>
      <c r="E16" s="21">
        <v>-1.46184</v>
      </c>
      <c r="F16" s="21">
        <v>2</v>
      </c>
      <c r="G16" s="20">
        <v>72</v>
      </c>
      <c r="H16" s="20">
        <f>2*F16-2*E17</f>
        <v>-22.037859999999998</v>
      </c>
      <c r="I16" s="28">
        <f t="shared" si="1"/>
        <v>-21.863946956521737</v>
      </c>
    </row>
    <row r="17" spans="1:9" x14ac:dyDescent="0.2">
      <c r="A17" s="21" t="s">
        <v>6</v>
      </c>
      <c r="B17" s="21">
        <v>2479</v>
      </c>
      <c r="C17" s="21" t="s">
        <v>330</v>
      </c>
      <c r="D17" s="21" t="s">
        <v>298</v>
      </c>
      <c r="E17" s="21">
        <v>13.018929999999999</v>
      </c>
      <c r="F17" s="21">
        <v>11</v>
      </c>
      <c r="G17" s="20">
        <v>72</v>
      </c>
      <c r="H17" s="20">
        <f t="shared" ref="H17:H61" si="2">2*F17-2*E17</f>
        <v>-4.0378599999999985</v>
      </c>
      <c r="I17" s="20">
        <f t="shared" si="1"/>
        <v>0.3621400000000019</v>
      </c>
    </row>
    <row r="18" spans="1:9" x14ac:dyDescent="0.2">
      <c r="A18" s="21" t="s">
        <v>2</v>
      </c>
      <c r="B18" s="21" t="s">
        <v>294</v>
      </c>
      <c r="C18" s="20" t="s">
        <v>294</v>
      </c>
      <c r="D18" s="20" t="s">
        <v>295</v>
      </c>
      <c r="E18" s="21">
        <v>-435.5634</v>
      </c>
      <c r="F18" s="21">
        <v>1</v>
      </c>
      <c r="G18" s="20">
        <v>95</v>
      </c>
      <c r="H18" s="20">
        <f t="shared" si="2"/>
        <v>873.1268</v>
      </c>
      <c r="I18" s="20">
        <f t="shared" si="1"/>
        <v>873.16981075268814</v>
      </c>
    </row>
    <row r="19" spans="1:9" x14ac:dyDescent="0.2">
      <c r="A19" s="21" t="s">
        <v>2</v>
      </c>
      <c r="B19" s="21">
        <v>3692</v>
      </c>
      <c r="C19" s="20" t="s">
        <v>294</v>
      </c>
      <c r="D19" s="21" t="s">
        <v>296</v>
      </c>
      <c r="E19" s="21">
        <v>-416.52670000000001</v>
      </c>
      <c r="F19" s="21">
        <v>6</v>
      </c>
      <c r="G19" s="20">
        <v>95</v>
      </c>
      <c r="H19" s="20">
        <f t="shared" si="2"/>
        <v>845.05340000000001</v>
      </c>
      <c r="I19" s="20">
        <f t="shared" si="1"/>
        <v>846.00794545454551</v>
      </c>
    </row>
    <row r="20" spans="1:9" x14ac:dyDescent="0.2">
      <c r="A20" s="21" t="s">
        <v>2</v>
      </c>
      <c r="B20" s="21" t="s">
        <v>294</v>
      </c>
      <c r="C20" s="21" t="s">
        <v>331</v>
      </c>
      <c r="D20" s="21" t="s">
        <v>297</v>
      </c>
      <c r="E20" s="21">
        <v>-424.22379999999998</v>
      </c>
      <c r="F20" s="21">
        <v>2</v>
      </c>
      <c r="G20" s="20">
        <v>95</v>
      </c>
      <c r="H20" s="20">
        <f t="shared" si="2"/>
        <v>852.44759999999997</v>
      </c>
      <c r="I20" s="20">
        <f t="shared" si="1"/>
        <v>852.57803478260871</v>
      </c>
    </row>
    <row r="21" spans="1:9" x14ac:dyDescent="0.2">
      <c r="A21" s="21" t="s">
        <v>2</v>
      </c>
      <c r="B21" s="21">
        <v>3692</v>
      </c>
      <c r="C21" s="20" t="s">
        <v>294</v>
      </c>
      <c r="D21" s="21" t="s">
        <v>298</v>
      </c>
      <c r="E21" s="21">
        <v>-413.30130000000003</v>
      </c>
      <c r="F21" s="21">
        <v>7</v>
      </c>
      <c r="G21" s="20">
        <v>95</v>
      </c>
      <c r="H21" s="20">
        <f t="shared" si="2"/>
        <v>840.60260000000005</v>
      </c>
      <c r="I21" s="27">
        <f t="shared" si="1"/>
        <v>841.88995632183912</v>
      </c>
    </row>
    <row r="22" spans="1:9" x14ac:dyDescent="0.2">
      <c r="A22" s="21" t="s">
        <v>5</v>
      </c>
      <c r="B22" s="21" t="s">
        <v>294</v>
      </c>
      <c r="C22" s="21" t="s">
        <v>294</v>
      </c>
      <c r="D22" s="20" t="s">
        <v>295</v>
      </c>
      <c r="E22" s="21">
        <v>-385.20339999999999</v>
      </c>
      <c r="F22" s="21">
        <v>1</v>
      </c>
      <c r="G22" s="20">
        <v>95</v>
      </c>
      <c r="H22" s="20">
        <f t="shared" si="2"/>
        <v>772.40679999999998</v>
      </c>
      <c r="I22" s="20">
        <f t="shared" si="1"/>
        <v>772.44981075268811</v>
      </c>
    </row>
    <row r="23" spans="1:9" x14ac:dyDescent="0.2">
      <c r="A23" s="21" t="s">
        <v>5</v>
      </c>
      <c r="B23" s="21">
        <v>3950</v>
      </c>
      <c r="C23" s="21" t="s">
        <v>294</v>
      </c>
      <c r="D23" s="21" t="s">
        <v>296</v>
      </c>
      <c r="E23" s="21">
        <v>-371.21769999999998</v>
      </c>
      <c r="F23" s="21">
        <v>2</v>
      </c>
      <c r="G23" s="20">
        <v>95</v>
      </c>
      <c r="H23" s="20">
        <f t="shared" si="2"/>
        <v>746.43539999999996</v>
      </c>
      <c r="I23" s="27">
        <f t="shared" si="1"/>
        <v>746.5658347826087</v>
      </c>
    </row>
    <row r="24" spans="1:9" x14ac:dyDescent="0.2">
      <c r="A24" s="21" t="s">
        <v>5</v>
      </c>
      <c r="B24" s="21" t="s">
        <v>294</v>
      </c>
      <c r="C24" s="21" t="s">
        <v>332</v>
      </c>
      <c r="D24" s="21" t="s">
        <v>297</v>
      </c>
      <c r="E24" s="21">
        <v>-375.02949999999998</v>
      </c>
      <c r="F24" s="21">
        <v>2</v>
      </c>
      <c r="G24" s="20">
        <v>95</v>
      </c>
      <c r="H24" s="20">
        <f t="shared" si="2"/>
        <v>754.05899999999997</v>
      </c>
      <c r="I24" s="20">
        <f t="shared" si="1"/>
        <v>754.18943478260871</v>
      </c>
    </row>
    <row r="25" spans="1:9" x14ac:dyDescent="0.2">
      <c r="A25" s="21" t="s">
        <v>5</v>
      </c>
      <c r="B25" s="21">
        <v>3950</v>
      </c>
      <c r="C25" s="21" t="s">
        <v>332</v>
      </c>
      <c r="D25" s="21" t="s">
        <v>298</v>
      </c>
      <c r="E25" s="21">
        <v>-370.3399</v>
      </c>
      <c r="F25" s="21">
        <v>3</v>
      </c>
      <c r="G25" s="20">
        <v>95</v>
      </c>
      <c r="H25" s="20">
        <f t="shared" si="2"/>
        <v>746.6798</v>
      </c>
      <c r="I25" s="20">
        <f t="shared" si="1"/>
        <v>746.94353626373629</v>
      </c>
    </row>
    <row r="26" spans="1:9" x14ac:dyDescent="0.2">
      <c r="A26" s="21" t="s">
        <v>18</v>
      </c>
      <c r="B26" s="21" t="s">
        <v>294</v>
      </c>
      <c r="C26" s="21" t="s">
        <v>294</v>
      </c>
      <c r="D26" s="20" t="s">
        <v>295</v>
      </c>
      <c r="E26" s="21">
        <v>-376.90350000000001</v>
      </c>
      <c r="F26" s="21">
        <v>1</v>
      </c>
      <c r="G26" s="21">
        <v>89</v>
      </c>
      <c r="H26" s="21">
        <f t="shared" si="2"/>
        <v>755.80700000000002</v>
      </c>
      <c r="I26" s="21">
        <f t="shared" si="1"/>
        <v>755.85297701149432</v>
      </c>
    </row>
    <row r="27" spans="1:9" x14ac:dyDescent="0.2">
      <c r="A27" s="21" t="s">
        <v>18</v>
      </c>
      <c r="B27" s="21">
        <v>6864</v>
      </c>
      <c r="C27" s="21" t="s">
        <v>294</v>
      </c>
      <c r="D27" s="21" t="s">
        <v>296</v>
      </c>
      <c r="E27" s="21">
        <v>-359.25700000000001</v>
      </c>
      <c r="F27" s="21">
        <v>5</v>
      </c>
      <c r="G27" s="21">
        <v>89</v>
      </c>
      <c r="H27" s="21">
        <f t="shared" si="2"/>
        <v>728.51400000000001</v>
      </c>
      <c r="I27" s="29">
        <f t="shared" si="1"/>
        <v>729.23689156626506</v>
      </c>
    </row>
    <row r="28" spans="1:9" x14ac:dyDescent="0.2">
      <c r="A28" s="21" t="s">
        <v>18</v>
      </c>
      <c r="B28" s="21" t="s">
        <v>294</v>
      </c>
      <c r="C28" s="21" t="s">
        <v>333</v>
      </c>
      <c r="D28" s="21" t="s">
        <v>297</v>
      </c>
      <c r="E28" s="21">
        <v>-371.51159999999999</v>
      </c>
      <c r="F28" s="21">
        <v>2</v>
      </c>
      <c r="G28" s="21">
        <v>89</v>
      </c>
      <c r="H28" s="21">
        <f t="shared" si="2"/>
        <v>747.02319999999997</v>
      </c>
      <c r="I28" s="21">
        <f t="shared" si="1"/>
        <v>747.16273488372087</v>
      </c>
    </row>
    <row r="29" spans="1:9" x14ac:dyDescent="0.2">
      <c r="A29" s="21" t="s">
        <v>18</v>
      </c>
      <c r="B29" s="21">
        <v>6864</v>
      </c>
      <c r="C29" s="21" t="s">
        <v>333</v>
      </c>
      <c r="D29" s="21" t="s">
        <v>298</v>
      </c>
      <c r="E29" s="21">
        <v>-359.04140000000001</v>
      </c>
      <c r="F29" s="21">
        <v>6</v>
      </c>
      <c r="G29" s="21">
        <v>89</v>
      </c>
      <c r="H29" s="21">
        <f t="shared" si="2"/>
        <v>730.08280000000002</v>
      </c>
      <c r="I29" s="21">
        <f t="shared" si="1"/>
        <v>731.10719024390244</v>
      </c>
    </row>
    <row r="30" spans="1:9" x14ac:dyDescent="0.2">
      <c r="A30" s="21" t="s">
        <v>5</v>
      </c>
      <c r="B30" s="21" t="s">
        <v>294</v>
      </c>
      <c r="C30" s="21" t="s">
        <v>294</v>
      </c>
      <c r="D30" s="20" t="s">
        <v>295</v>
      </c>
      <c r="E30" s="21">
        <v>-385.20339999999999</v>
      </c>
      <c r="F30" s="21">
        <v>1</v>
      </c>
      <c r="G30" s="21">
        <v>95</v>
      </c>
      <c r="H30" s="21">
        <f t="shared" si="2"/>
        <v>772.40679999999998</v>
      </c>
      <c r="I30" s="21">
        <f t="shared" si="1"/>
        <v>772.44981075268811</v>
      </c>
    </row>
    <row r="31" spans="1:9" x14ac:dyDescent="0.2">
      <c r="A31" s="21" t="s">
        <v>5</v>
      </c>
      <c r="B31" s="21">
        <v>37359</v>
      </c>
      <c r="C31" s="21" t="s">
        <v>294</v>
      </c>
      <c r="D31" s="21" t="s">
        <v>296</v>
      </c>
      <c r="E31" s="21">
        <v>-364.89839999999998</v>
      </c>
      <c r="F31" s="21">
        <v>7</v>
      </c>
      <c r="G31" s="21">
        <v>95</v>
      </c>
      <c r="H31" s="21">
        <f t="shared" si="2"/>
        <v>743.79679999999996</v>
      </c>
      <c r="I31" s="29">
        <f t="shared" si="1"/>
        <v>745.08415632183903</v>
      </c>
    </row>
    <row r="32" spans="1:9" x14ac:dyDescent="0.2">
      <c r="A32" s="21" t="s">
        <v>5</v>
      </c>
      <c r="B32" s="21" t="s">
        <v>294</v>
      </c>
      <c r="C32" s="21" t="s">
        <v>334</v>
      </c>
      <c r="D32" s="21" t="s">
        <v>297</v>
      </c>
      <c r="E32" s="21">
        <v>-380.2269</v>
      </c>
      <c r="F32" s="21">
        <v>2</v>
      </c>
      <c r="G32" s="21">
        <v>95</v>
      </c>
      <c r="H32" s="21">
        <f t="shared" si="2"/>
        <v>764.4538</v>
      </c>
      <c r="I32" s="21">
        <f t="shared" si="1"/>
        <v>764.58423478260875</v>
      </c>
    </row>
    <row r="33" spans="1:9" x14ac:dyDescent="0.2">
      <c r="A33" s="21" t="s">
        <v>5</v>
      </c>
      <c r="B33" s="21">
        <v>37359</v>
      </c>
      <c r="C33" s="21" t="s">
        <v>334</v>
      </c>
      <c r="D33" s="21" t="s">
        <v>298</v>
      </c>
      <c r="E33" s="21">
        <v>-364.65260000000001</v>
      </c>
      <c r="F33" s="21">
        <v>8</v>
      </c>
      <c r="G33" s="21">
        <v>95</v>
      </c>
      <c r="H33" s="21">
        <f t="shared" si="2"/>
        <v>745.30520000000001</v>
      </c>
      <c r="I33" s="21">
        <f t="shared" si="1"/>
        <v>746.97961860465114</v>
      </c>
    </row>
    <row r="34" spans="1:9" x14ac:dyDescent="0.2">
      <c r="A34" s="21" t="s">
        <v>10</v>
      </c>
      <c r="B34" s="21" t="s">
        <v>294</v>
      </c>
      <c r="C34" s="21" t="s">
        <v>294</v>
      </c>
      <c r="D34" s="20" t="s">
        <v>295</v>
      </c>
      <c r="E34" s="21">
        <v>-408.93</v>
      </c>
      <c r="F34" s="21">
        <v>1</v>
      </c>
      <c r="G34" s="21">
        <v>94</v>
      </c>
      <c r="H34" s="21">
        <f t="shared" si="2"/>
        <v>819.86</v>
      </c>
      <c r="I34" s="21">
        <f t="shared" ref="I34:I61" si="3">H34+(2*F34*(F34+1))/(G34-F34-1)</f>
        <v>819.90347826086963</v>
      </c>
    </row>
    <row r="35" spans="1:9" x14ac:dyDescent="0.2">
      <c r="A35" s="21" t="s">
        <v>10</v>
      </c>
      <c r="B35" s="21">
        <v>43970</v>
      </c>
      <c r="C35" s="21" t="s">
        <v>294</v>
      </c>
      <c r="D35" s="21" t="s">
        <v>296</v>
      </c>
      <c r="E35" s="21">
        <v>-380.62279999999998</v>
      </c>
      <c r="F35" s="21">
        <v>10</v>
      </c>
      <c r="G35" s="21">
        <v>94</v>
      </c>
      <c r="H35" s="21">
        <f t="shared" si="2"/>
        <v>781.24559999999997</v>
      </c>
      <c r="I35" s="21">
        <f t="shared" si="3"/>
        <v>783.89620240963848</v>
      </c>
    </row>
    <row r="36" spans="1:9" x14ac:dyDescent="0.2">
      <c r="A36" s="21" t="s">
        <v>10</v>
      </c>
      <c r="B36" s="21" t="s">
        <v>294</v>
      </c>
      <c r="C36" s="21" t="s">
        <v>335</v>
      </c>
      <c r="D36" s="21" t="s">
        <v>297</v>
      </c>
      <c r="E36" s="21">
        <v>-379.74770000000001</v>
      </c>
      <c r="F36" s="21">
        <v>2</v>
      </c>
      <c r="G36" s="21">
        <v>94</v>
      </c>
      <c r="H36" s="21">
        <f t="shared" si="2"/>
        <v>763.49540000000002</v>
      </c>
      <c r="I36" s="30">
        <f t="shared" si="3"/>
        <v>763.62726813186816</v>
      </c>
    </row>
    <row r="37" spans="1:9" x14ac:dyDescent="0.2">
      <c r="A37" s="21" t="s">
        <v>10</v>
      </c>
      <c r="B37" s="21">
        <v>43970</v>
      </c>
      <c r="C37" s="21" t="s">
        <v>335</v>
      </c>
      <c r="D37" s="21" t="s">
        <v>298</v>
      </c>
      <c r="E37" s="21">
        <v>-371.29579999999999</v>
      </c>
      <c r="F37" s="21">
        <v>11</v>
      </c>
      <c r="G37" s="21">
        <v>94</v>
      </c>
      <c r="H37" s="21">
        <f t="shared" si="2"/>
        <v>764.59159999999997</v>
      </c>
      <c r="I37" s="21">
        <f t="shared" si="3"/>
        <v>767.81111219512195</v>
      </c>
    </row>
    <row r="38" spans="1:9" x14ac:dyDescent="0.2">
      <c r="A38" s="21" t="s">
        <v>13</v>
      </c>
      <c r="B38" s="21" t="s">
        <v>294</v>
      </c>
      <c r="C38" s="21" t="s">
        <v>294</v>
      </c>
      <c r="D38" s="20" t="s">
        <v>295</v>
      </c>
      <c r="E38" s="21">
        <v>-392.85680000000002</v>
      </c>
      <c r="F38" s="21">
        <v>1</v>
      </c>
      <c r="G38" s="21">
        <v>89</v>
      </c>
      <c r="H38" s="21">
        <f t="shared" si="2"/>
        <v>787.71360000000004</v>
      </c>
      <c r="I38" s="21">
        <f t="shared" si="3"/>
        <v>787.75957701149434</v>
      </c>
    </row>
    <row r="39" spans="1:9" x14ac:dyDescent="0.2">
      <c r="A39" s="21" t="s">
        <v>13</v>
      </c>
      <c r="B39" s="21">
        <v>65213</v>
      </c>
      <c r="C39" s="21" t="s">
        <v>294</v>
      </c>
      <c r="D39" s="21" t="s">
        <v>296</v>
      </c>
      <c r="E39" s="21">
        <v>-363.08159999999998</v>
      </c>
      <c r="F39" s="21">
        <v>10</v>
      </c>
      <c r="G39" s="21">
        <v>89</v>
      </c>
      <c r="H39" s="21">
        <f t="shared" si="2"/>
        <v>746.16319999999996</v>
      </c>
      <c r="I39" s="21">
        <f t="shared" si="3"/>
        <v>748.98371282051278</v>
      </c>
    </row>
    <row r="40" spans="1:9" x14ac:dyDescent="0.2">
      <c r="A40" s="21" t="s">
        <v>13</v>
      </c>
      <c r="B40" s="21" t="s">
        <v>294</v>
      </c>
      <c r="C40" s="21" t="s">
        <v>336</v>
      </c>
      <c r="D40" s="21" t="s">
        <v>297</v>
      </c>
      <c r="E40" s="21">
        <v>-385.90530000000001</v>
      </c>
      <c r="F40" s="21">
        <v>2</v>
      </c>
      <c r="G40" s="21">
        <v>89</v>
      </c>
      <c r="H40" s="21">
        <f t="shared" si="2"/>
        <v>775.81060000000002</v>
      </c>
      <c r="I40" s="21">
        <f t="shared" si="3"/>
        <v>775.95013488372092</v>
      </c>
    </row>
    <row r="41" spans="1:9" x14ac:dyDescent="0.2">
      <c r="A41" s="21" t="s">
        <v>13</v>
      </c>
      <c r="B41" s="21">
        <v>65213</v>
      </c>
      <c r="C41" s="21" t="s">
        <v>336</v>
      </c>
      <c r="D41" s="21" t="s">
        <v>298</v>
      </c>
      <c r="E41" s="21">
        <v>-359.55169999999998</v>
      </c>
      <c r="F41" s="21">
        <v>11</v>
      </c>
      <c r="G41" s="21">
        <v>89</v>
      </c>
      <c r="H41" s="21">
        <f t="shared" si="2"/>
        <v>741.10339999999997</v>
      </c>
      <c r="I41" s="29">
        <f t="shared" si="3"/>
        <v>744.53197142857141</v>
      </c>
    </row>
    <row r="42" spans="1:9" x14ac:dyDescent="0.2">
      <c r="A42" s="21" t="s">
        <v>13</v>
      </c>
      <c r="B42" s="21" t="s">
        <v>294</v>
      </c>
      <c r="C42" s="21" t="s">
        <v>294</v>
      </c>
      <c r="D42" s="20" t="s">
        <v>295</v>
      </c>
      <c r="E42" s="21">
        <v>-191.3674</v>
      </c>
      <c r="F42" s="21">
        <v>1</v>
      </c>
      <c r="G42" s="21">
        <v>48</v>
      </c>
      <c r="H42" s="21">
        <f t="shared" si="2"/>
        <v>384.73480000000001</v>
      </c>
      <c r="I42" s="21">
        <f t="shared" si="3"/>
        <v>384.82175652173913</v>
      </c>
    </row>
    <row r="43" spans="1:9" x14ac:dyDescent="0.2">
      <c r="A43" s="21" t="s">
        <v>13</v>
      </c>
      <c r="B43" s="21">
        <v>83070</v>
      </c>
      <c r="C43" s="21" t="s">
        <v>294</v>
      </c>
      <c r="D43" s="21" t="s">
        <v>296</v>
      </c>
      <c r="E43" s="21">
        <v>-156.14840000000001</v>
      </c>
      <c r="F43" s="21">
        <v>16</v>
      </c>
      <c r="G43" s="21">
        <v>48</v>
      </c>
      <c r="H43" s="21">
        <f t="shared" si="2"/>
        <v>344.29680000000002</v>
      </c>
      <c r="I43" s="29">
        <f t="shared" si="3"/>
        <v>361.84518709677423</v>
      </c>
    </row>
    <row r="44" spans="1:9" x14ac:dyDescent="0.2">
      <c r="A44" s="21" t="s">
        <v>13</v>
      </c>
      <c r="B44" s="21" t="s">
        <v>294</v>
      </c>
      <c r="C44" s="21" t="s">
        <v>337</v>
      </c>
      <c r="D44" s="21" t="s">
        <v>297</v>
      </c>
      <c r="E44" s="21">
        <v>-179.9905</v>
      </c>
      <c r="F44" s="21">
        <v>2</v>
      </c>
      <c r="G44" s="21">
        <v>48</v>
      </c>
      <c r="H44" s="21">
        <f t="shared" si="2"/>
        <v>363.98099999999999</v>
      </c>
      <c r="I44" s="21">
        <f t="shared" si="3"/>
        <v>364.24766666666665</v>
      </c>
    </row>
    <row r="45" spans="1:9" x14ac:dyDescent="0.2">
      <c r="A45" s="21" t="s">
        <v>13</v>
      </c>
      <c r="B45" s="21">
        <v>83070</v>
      </c>
      <c r="C45" s="21" t="s">
        <v>337</v>
      </c>
      <c r="D45" s="21" t="s">
        <v>298</v>
      </c>
      <c r="E45" s="21">
        <v>-155.98830000000001</v>
      </c>
      <c r="F45" s="21">
        <v>17</v>
      </c>
      <c r="G45" s="21">
        <v>48</v>
      </c>
      <c r="H45" s="21">
        <f t="shared" si="2"/>
        <v>345.97660000000002</v>
      </c>
      <c r="I45" s="21">
        <f t="shared" si="3"/>
        <v>366.3766</v>
      </c>
    </row>
    <row r="46" spans="1:9" x14ac:dyDescent="0.2">
      <c r="A46" s="21" t="s">
        <v>5</v>
      </c>
      <c r="B46" s="21" t="s">
        <v>294</v>
      </c>
      <c r="C46" s="21" t="s">
        <v>294</v>
      </c>
      <c r="D46" s="20" t="s">
        <v>295</v>
      </c>
      <c r="E46" s="21">
        <v>-376.62369999999999</v>
      </c>
      <c r="F46" s="21">
        <v>1</v>
      </c>
      <c r="G46" s="21">
        <v>93</v>
      </c>
      <c r="H46" s="21">
        <f t="shared" si="2"/>
        <v>755.24739999999997</v>
      </c>
      <c r="I46" s="21">
        <f t="shared" si="3"/>
        <v>755.29135604395606</v>
      </c>
    </row>
    <row r="47" spans="1:9" x14ac:dyDescent="0.2">
      <c r="A47" s="21" t="s">
        <v>5</v>
      </c>
      <c r="B47" s="21">
        <v>83235</v>
      </c>
      <c r="C47" s="21" t="s">
        <v>294</v>
      </c>
      <c r="D47" s="21" t="s">
        <v>296</v>
      </c>
      <c r="E47" s="21">
        <v>-358.38069999999999</v>
      </c>
      <c r="F47" s="21">
        <v>5</v>
      </c>
      <c r="G47" s="21">
        <v>93</v>
      </c>
      <c r="H47" s="21">
        <f t="shared" si="2"/>
        <v>726.76139999999998</v>
      </c>
      <c r="I47" s="21">
        <f t="shared" si="3"/>
        <v>727.45105517241382</v>
      </c>
    </row>
    <row r="48" spans="1:9" x14ac:dyDescent="0.2">
      <c r="A48" s="21" t="s">
        <v>5</v>
      </c>
      <c r="B48" s="21" t="s">
        <v>294</v>
      </c>
      <c r="C48" s="21" t="s">
        <v>338</v>
      </c>
      <c r="D48" s="21" t="s">
        <v>297</v>
      </c>
      <c r="E48" s="21">
        <v>-359.1644</v>
      </c>
      <c r="F48" s="21">
        <v>2</v>
      </c>
      <c r="G48" s="21">
        <v>93</v>
      </c>
      <c r="H48" s="21">
        <f t="shared" si="2"/>
        <v>722.3288</v>
      </c>
      <c r="I48" s="30">
        <f t="shared" si="3"/>
        <v>722.46213333333333</v>
      </c>
    </row>
    <row r="49" spans="1:9" x14ac:dyDescent="0.2">
      <c r="A49" s="21" t="s">
        <v>5</v>
      </c>
      <c r="B49" s="21">
        <v>83235</v>
      </c>
      <c r="C49" s="21" t="s">
        <v>338</v>
      </c>
      <c r="D49" s="21" t="s">
        <v>298</v>
      </c>
      <c r="E49" s="21">
        <v>-355.89100000000002</v>
      </c>
      <c r="F49" s="21">
        <v>6</v>
      </c>
      <c r="G49" s="21">
        <v>93</v>
      </c>
      <c r="H49" s="21">
        <f t="shared" si="2"/>
        <v>723.78200000000004</v>
      </c>
      <c r="I49" s="21">
        <f t="shared" si="3"/>
        <v>724.75874418604656</v>
      </c>
    </row>
    <row r="50" spans="1:9" x14ac:dyDescent="0.2">
      <c r="A50" s="21" t="s">
        <v>20</v>
      </c>
      <c r="B50" s="21" t="s">
        <v>294</v>
      </c>
      <c r="C50" s="21" t="s">
        <v>294</v>
      </c>
      <c r="D50" s="20" t="s">
        <v>295</v>
      </c>
      <c r="E50" s="21">
        <v>-398.24770000000001</v>
      </c>
      <c r="F50" s="21">
        <v>1</v>
      </c>
      <c r="G50" s="21">
        <v>86</v>
      </c>
      <c r="H50" s="21">
        <f t="shared" si="2"/>
        <v>798.49540000000002</v>
      </c>
      <c r="I50" s="21">
        <f t="shared" si="3"/>
        <v>798.54301904761905</v>
      </c>
    </row>
    <row r="51" spans="1:9" x14ac:dyDescent="0.2">
      <c r="A51" s="21" t="s">
        <v>20</v>
      </c>
      <c r="B51" s="21">
        <v>83239</v>
      </c>
      <c r="C51" s="21" t="s">
        <v>294</v>
      </c>
      <c r="D51" s="21" t="s">
        <v>296</v>
      </c>
      <c r="E51" s="21">
        <v>-371.99939999999998</v>
      </c>
      <c r="F51" s="21">
        <v>7</v>
      </c>
      <c r="G51" s="21">
        <v>86</v>
      </c>
      <c r="H51" s="21">
        <f t="shared" si="2"/>
        <v>757.99879999999996</v>
      </c>
      <c r="I51" s="21">
        <f t="shared" si="3"/>
        <v>759.43469743589742</v>
      </c>
    </row>
    <row r="52" spans="1:9" x14ac:dyDescent="0.2">
      <c r="A52" s="21" t="s">
        <v>20</v>
      </c>
      <c r="B52" s="21" t="s">
        <v>294</v>
      </c>
      <c r="C52" s="21" t="s">
        <v>339</v>
      </c>
      <c r="D52" s="21" t="s">
        <v>297</v>
      </c>
      <c r="E52" s="21">
        <v>-383.05779999999999</v>
      </c>
      <c r="F52" s="21">
        <v>2</v>
      </c>
      <c r="G52" s="21">
        <v>86</v>
      </c>
      <c r="H52" s="21">
        <f t="shared" si="2"/>
        <v>770.11559999999997</v>
      </c>
      <c r="I52" s="21">
        <f t="shared" si="3"/>
        <v>770.26017831325294</v>
      </c>
    </row>
    <row r="53" spans="1:9" x14ac:dyDescent="0.2">
      <c r="A53" s="21" t="s">
        <v>20</v>
      </c>
      <c r="B53" s="21">
        <v>83239</v>
      </c>
      <c r="C53" s="21" t="s">
        <v>339</v>
      </c>
      <c r="D53" s="21" t="s">
        <v>298</v>
      </c>
      <c r="E53" s="21">
        <v>-369.8057</v>
      </c>
      <c r="F53" s="21">
        <v>8</v>
      </c>
      <c r="G53" s="21">
        <v>86</v>
      </c>
      <c r="H53" s="21">
        <f t="shared" si="2"/>
        <v>755.6114</v>
      </c>
      <c r="I53" s="29">
        <f t="shared" si="3"/>
        <v>757.48152987012986</v>
      </c>
    </row>
    <row r="54" spans="1:9" x14ac:dyDescent="0.2">
      <c r="A54" s="21" t="s">
        <v>13</v>
      </c>
      <c r="B54" s="21" t="s">
        <v>294</v>
      </c>
      <c r="C54" s="21" t="s">
        <v>294</v>
      </c>
      <c r="D54" s="20" t="s">
        <v>295</v>
      </c>
      <c r="E54" s="21">
        <v>-392.85680000000002</v>
      </c>
      <c r="F54" s="21">
        <v>1</v>
      </c>
      <c r="G54" s="21">
        <v>89</v>
      </c>
      <c r="H54" s="21">
        <f t="shared" si="2"/>
        <v>787.71360000000004</v>
      </c>
      <c r="I54" s="21">
        <f t="shared" si="3"/>
        <v>787.75957701149434</v>
      </c>
    </row>
    <row r="55" spans="1:9" x14ac:dyDescent="0.2">
      <c r="A55" s="21" t="s">
        <v>13</v>
      </c>
      <c r="B55" s="21">
        <v>86275</v>
      </c>
      <c r="C55" s="21" t="s">
        <v>294</v>
      </c>
      <c r="D55" s="21" t="s">
        <v>296</v>
      </c>
      <c r="E55" s="21">
        <v>-378.34480000000002</v>
      </c>
      <c r="F55" s="21">
        <v>3</v>
      </c>
      <c r="G55" s="21">
        <v>89</v>
      </c>
      <c r="H55" s="21">
        <f t="shared" si="2"/>
        <v>762.68960000000004</v>
      </c>
      <c r="I55" s="29">
        <f t="shared" si="3"/>
        <v>762.97195294117648</v>
      </c>
    </row>
    <row r="56" spans="1:9" x14ac:dyDescent="0.2">
      <c r="A56" s="21" t="s">
        <v>13</v>
      </c>
      <c r="B56" s="21" t="s">
        <v>294</v>
      </c>
      <c r="C56" s="21" t="s">
        <v>340</v>
      </c>
      <c r="D56" s="21" t="s">
        <v>297</v>
      </c>
      <c r="E56" s="21">
        <v>-389.6902</v>
      </c>
      <c r="F56" s="21">
        <v>2</v>
      </c>
      <c r="G56" s="21">
        <v>89</v>
      </c>
      <c r="H56" s="21">
        <f t="shared" si="2"/>
        <v>783.38040000000001</v>
      </c>
      <c r="I56" s="21">
        <f t="shared" si="3"/>
        <v>783.51993488372091</v>
      </c>
    </row>
    <row r="57" spans="1:9" x14ac:dyDescent="0.2">
      <c r="A57" s="21" t="s">
        <v>13</v>
      </c>
      <c r="B57" s="21">
        <v>86275</v>
      </c>
      <c r="C57" s="21" t="s">
        <v>340</v>
      </c>
      <c r="D57" s="21" t="s">
        <v>298</v>
      </c>
      <c r="E57" s="21">
        <v>-378.06959999999998</v>
      </c>
      <c r="F57" s="21">
        <v>4</v>
      </c>
      <c r="G57" s="21">
        <v>89</v>
      </c>
      <c r="H57" s="21">
        <f t="shared" si="2"/>
        <v>764.13919999999996</v>
      </c>
      <c r="I57" s="21">
        <f t="shared" si="3"/>
        <v>764.61539047619044</v>
      </c>
    </row>
    <row r="58" spans="1:9" x14ac:dyDescent="0.2">
      <c r="A58" s="21" t="s">
        <v>3</v>
      </c>
      <c r="B58" s="21" t="s">
        <v>294</v>
      </c>
      <c r="C58" s="21" t="s">
        <v>294</v>
      </c>
      <c r="D58" s="20" t="s">
        <v>295</v>
      </c>
      <c r="E58" s="21">
        <v>-449.38150000000002</v>
      </c>
      <c r="F58" s="21">
        <v>1</v>
      </c>
      <c r="G58" s="21">
        <v>95</v>
      </c>
      <c r="H58" s="21">
        <f t="shared" si="2"/>
        <v>900.76300000000003</v>
      </c>
      <c r="I58" s="21">
        <f t="shared" si="3"/>
        <v>900.80601075268817</v>
      </c>
    </row>
    <row r="59" spans="1:9" x14ac:dyDescent="0.2">
      <c r="A59" s="21" t="s">
        <v>3</v>
      </c>
      <c r="B59" s="21">
        <v>86626</v>
      </c>
      <c r="C59" s="21" t="s">
        <v>294</v>
      </c>
      <c r="D59" s="21" t="s">
        <v>296</v>
      </c>
      <c r="E59" s="21">
        <v>-425.97629999999998</v>
      </c>
      <c r="F59" s="21">
        <v>10</v>
      </c>
      <c r="G59" s="21">
        <v>95</v>
      </c>
      <c r="H59" s="21">
        <f t="shared" si="2"/>
        <v>871.95259999999996</v>
      </c>
      <c r="I59" s="21">
        <f t="shared" si="3"/>
        <v>874.57164761904755</v>
      </c>
    </row>
    <row r="60" spans="1:9" x14ac:dyDescent="0.2">
      <c r="A60" s="21" t="s">
        <v>3</v>
      </c>
      <c r="B60" s="21" t="s">
        <v>294</v>
      </c>
      <c r="C60" s="21" t="s">
        <v>341</v>
      </c>
      <c r="D60" s="21" t="s">
        <v>297</v>
      </c>
      <c r="E60" s="21">
        <v>-447.15980000000002</v>
      </c>
      <c r="F60" s="21">
        <v>2</v>
      </c>
      <c r="G60" s="21">
        <v>95</v>
      </c>
      <c r="H60" s="21">
        <f t="shared" si="2"/>
        <v>898.31960000000004</v>
      </c>
      <c r="I60" s="21">
        <f t="shared" si="3"/>
        <v>898.45003478260878</v>
      </c>
    </row>
    <row r="61" spans="1:9" x14ac:dyDescent="0.2">
      <c r="A61" s="21" t="s">
        <v>3</v>
      </c>
      <c r="B61" s="21">
        <v>86626</v>
      </c>
      <c r="C61" s="21" t="s">
        <v>341</v>
      </c>
      <c r="D61" s="21" t="s">
        <v>298</v>
      </c>
      <c r="E61" s="21">
        <v>-421.28899999999999</v>
      </c>
      <c r="F61" s="21">
        <v>11</v>
      </c>
      <c r="G61" s="21">
        <v>95</v>
      </c>
      <c r="H61" s="21">
        <f t="shared" si="2"/>
        <v>864.57799999999997</v>
      </c>
      <c r="I61" s="29">
        <f t="shared" si="3"/>
        <v>867.75872289156621</v>
      </c>
    </row>
  </sheetData>
  <autoFilter ref="A1:I1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11" workbookViewId="0">
      <selection activeCell="I75" sqref="A1:I75"/>
    </sheetView>
  </sheetViews>
  <sheetFormatPr baseColWidth="10" defaultRowHeight="16" x14ac:dyDescent="0.2"/>
  <cols>
    <col min="1" max="1" width="23.5" bestFit="1" customWidth="1"/>
    <col min="3" max="3" width="14.1640625" bestFit="1" customWidth="1"/>
    <col min="4" max="4" width="13.1640625" bestFit="1" customWidth="1"/>
  </cols>
  <sheetData>
    <row r="1" spans="1:9" x14ac:dyDescent="0.2">
      <c r="A1" s="19" t="s">
        <v>287</v>
      </c>
      <c r="B1" s="19" t="s">
        <v>288</v>
      </c>
      <c r="C1" s="19" t="s">
        <v>289</v>
      </c>
      <c r="D1" s="19" t="s">
        <v>290</v>
      </c>
      <c r="E1" s="19" t="s">
        <v>291</v>
      </c>
      <c r="F1" s="19" t="s">
        <v>292</v>
      </c>
      <c r="G1" s="19" t="s">
        <v>117</v>
      </c>
      <c r="H1" s="19" t="s">
        <v>293</v>
      </c>
      <c r="I1" s="19" t="s">
        <v>300</v>
      </c>
    </row>
    <row r="2" spans="1:9" x14ac:dyDescent="0.2">
      <c r="A2" s="20" t="s">
        <v>355</v>
      </c>
      <c r="B2" s="19" t="s">
        <v>294</v>
      </c>
      <c r="C2" s="19" t="s">
        <v>294</v>
      </c>
      <c r="D2" s="20" t="s">
        <v>295</v>
      </c>
      <c r="E2" s="20">
        <v>-127.9867</v>
      </c>
      <c r="F2" s="20">
        <v>1</v>
      </c>
      <c r="G2" s="20">
        <v>94</v>
      </c>
      <c r="H2" s="20">
        <f t="shared" ref="H2:H14" si="0">2*F2-2*E2</f>
        <v>257.97339999999997</v>
      </c>
      <c r="I2" s="20">
        <f t="shared" ref="I2:I73" si="1">H2+(2*F2*(F2+1))/(G2-F2-1)</f>
        <v>258.01687826086953</v>
      </c>
    </row>
    <row r="3" spans="1:9" x14ac:dyDescent="0.2">
      <c r="A3" s="21" t="s">
        <v>355</v>
      </c>
      <c r="B3" s="21">
        <v>1175</v>
      </c>
      <c r="C3" s="21" t="s">
        <v>294</v>
      </c>
      <c r="D3" s="21" t="s">
        <v>296</v>
      </c>
      <c r="E3" s="21">
        <v>-105.6262</v>
      </c>
      <c r="F3" s="21">
        <v>4</v>
      </c>
      <c r="G3" s="20">
        <v>94</v>
      </c>
      <c r="H3" s="20">
        <f>2*F3-2*E3</f>
        <v>219.25239999999999</v>
      </c>
      <c r="I3" s="20">
        <f t="shared" si="1"/>
        <v>219.70183820224719</v>
      </c>
    </row>
    <row r="4" spans="1:9" x14ac:dyDescent="0.2">
      <c r="A4" s="21" t="s">
        <v>355</v>
      </c>
      <c r="B4" s="21" t="s">
        <v>294</v>
      </c>
      <c r="C4" s="20" t="s">
        <v>379</v>
      </c>
      <c r="D4" s="21" t="s">
        <v>297</v>
      </c>
      <c r="E4" s="21">
        <v>-126.0308</v>
      </c>
      <c r="F4" s="21">
        <v>2</v>
      </c>
      <c r="G4" s="20">
        <v>94</v>
      </c>
      <c r="H4" s="20">
        <f>2*F4-2*E4</f>
        <v>256.0616</v>
      </c>
      <c r="I4" s="32">
        <f t="shared" si="1"/>
        <v>256.19346813186814</v>
      </c>
    </row>
    <row r="5" spans="1:9" x14ac:dyDescent="0.2">
      <c r="A5" s="21" t="s">
        <v>355</v>
      </c>
      <c r="B5" s="21">
        <v>1175</v>
      </c>
      <c r="C5" s="20" t="s">
        <v>379</v>
      </c>
      <c r="D5" s="21" t="s">
        <v>298</v>
      </c>
      <c r="E5" s="21">
        <v>-103.18680000000001</v>
      </c>
      <c r="F5" s="21">
        <v>5</v>
      </c>
      <c r="G5" s="20">
        <v>94</v>
      </c>
      <c r="H5" s="20">
        <f t="shared" si="0"/>
        <v>216.37360000000001</v>
      </c>
      <c r="I5" s="33">
        <f t="shared" si="1"/>
        <v>217.0554181818182</v>
      </c>
    </row>
    <row r="6" spans="1:9" x14ac:dyDescent="0.2">
      <c r="A6" s="21" t="s">
        <v>5</v>
      </c>
      <c r="B6" s="21" t="s">
        <v>294</v>
      </c>
      <c r="C6" s="20" t="s">
        <v>294</v>
      </c>
      <c r="D6" s="20" t="s">
        <v>295</v>
      </c>
      <c r="E6" s="21">
        <v>-73.435770000000005</v>
      </c>
      <c r="F6" s="21">
        <v>1</v>
      </c>
      <c r="G6" s="20">
        <v>95</v>
      </c>
      <c r="H6" s="20">
        <f t="shared" si="0"/>
        <v>148.87154000000001</v>
      </c>
      <c r="I6" s="20">
        <f t="shared" si="1"/>
        <v>148.91455075268817</v>
      </c>
    </row>
    <row r="7" spans="1:9" x14ac:dyDescent="0.2">
      <c r="A7" s="21" t="s">
        <v>5</v>
      </c>
      <c r="B7" s="21">
        <v>65291</v>
      </c>
      <c r="C7" s="20" t="s">
        <v>294</v>
      </c>
      <c r="D7" s="21" t="s">
        <v>296</v>
      </c>
      <c r="E7" s="21">
        <v>-34.016869999999997</v>
      </c>
      <c r="F7" s="21">
        <v>10</v>
      </c>
      <c r="G7" s="20">
        <v>95</v>
      </c>
      <c r="H7" s="20">
        <f t="shared" si="0"/>
        <v>88.033739999999995</v>
      </c>
      <c r="I7" s="20">
        <f t="shared" si="1"/>
        <v>90.652787619047615</v>
      </c>
    </row>
    <row r="8" spans="1:9" x14ac:dyDescent="0.2">
      <c r="A8" s="21" t="s">
        <v>5</v>
      </c>
      <c r="B8" s="21" t="s">
        <v>294</v>
      </c>
      <c r="C8" s="21" t="s">
        <v>386</v>
      </c>
      <c r="D8" s="21" t="s">
        <v>297</v>
      </c>
      <c r="E8" s="21">
        <v>-58.483130000000003</v>
      </c>
      <c r="F8" s="21">
        <v>2</v>
      </c>
      <c r="G8" s="20">
        <v>95</v>
      </c>
      <c r="H8" s="20">
        <f t="shared" si="0"/>
        <v>120.96626000000001</v>
      </c>
      <c r="I8" s="20">
        <f t="shared" si="1"/>
        <v>121.09669478260871</v>
      </c>
    </row>
    <row r="9" spans="1:9" x14ac:dyDescent="0.2">
      <c r="A9" s="21" t="s">
        <v>5</v>
      </c>
      <c r="B9" s="21">
        <v>65291</v>
      </c>
      <c r="C9" s="21" t="s">
        <v>386</v>
      </c>
      <c r="D9" s="21" t="s">
        <v>298</v>
      </c>
      <c r="E9" s="21">
        <v>-25.638010000000001</v>
      </c>
      <c r="F9" s="21">
        <v>11</v>
      </c>
      <c r="G9" s="20">
        <v>95</v>
      </c>
      <c r="H9" s="22">
        <f t="shared" si="0"/>
        <v>73.276020000000003</v>
      </c>
      <c r="I9" s="27">
        <f t="shared" si="1"/>
        <v>76.456742891566265</v>
      </c>
    </row>
    <row r="10" spans="1:9" x14ac:dyDescent="0.2">
      <c r="A10" s="21" t="s">
        <v>358</v>
      </c>
      <c r="B10" s="21" t="s">
        <v>294</v>
      </c>
      <c r="C10" s="21" t="s">
        <v>294</v>
      </c>
      <c r="D10" s="20" t="s">
        <v>295</v>
      </c>
      <c r="E10" s="21">
        <v>-87.898970000000006</v>
      </c>
      <c r="F10" s="21">
        <v>1</v>
      </c>
      <c r="G10" s="20">
        <v>95</v>
      </c>
      <c r="H10" s="20">
        <f t="shared" si="0"/>
        <v>177.79794000000001</v>
      </c>
      <c r="I10" s="20">
        <f t="shared" si="1"/>
        <v>177.84095075268817</v>
      </c>
    </row>
    <row r="11" spans="1:9" x14ac:dyDescent="0.2">
      <c r="A11" s="21" t="s">
        <v>358</v>
      </c>
      <c r="B11" s="21">
        <v>1665</v>
      </c>
      <c r="C11" s="21" t="s">
        <v>294</v>
      </c>
      <c r="D11" s="21" t="s">
        <v>296</v>
      </c>
      <c r="E11" s="21">
        <v>-63.121470000000002</v>
      </c>
      <c r="F11" s="21">
        <v>3</v>
      </c>
      <c r="G11" s="20">
        <v>95</v>
      </c>
      <c r="H11" s="20">
        <f t="shared" si="0"/>
        <v>132.24294</v>
      </c>
      <c r="I11" s="27">
        <f t="shared" si="1"/>
        <v>132.50667626373627</v>
      </c>
    </row>
    <row r="12" spans="1:9" x14ac:dyDescent="0.2">
      <c r="A12" s="21" t="s">
        <v>358</v>
      </c>
      <c r="B12" s="21" t="s">
        <v>294</v>
      </c>
      <c r="C12" s="21" t="s">
        <v>329</v>
      </c>
      <c r="D12" s="21" t="s">
        <v>297</v>
      </c>
      <c r="E12" s="21">
        <v>-73.150710000000004</v>
      </c>
      <c r="F12" s="21">
        <v>2</v>
      </c>
      <c r="G12" s="20">
        <v>95</v>
      </c>
      <c r="H12" s="20">
        <f t="shared" si="0"/>
        <v>150.30142000000001</v>
      </c>
      <c r="I12" s="20">
        <f t="shared" si="1"/>
        <v>150.4318547826087</v>
      </c>
    </row>
    <row r="13" spans="1:9" x14ac:dyDescent="0.2">
      <c r="A13" s="21" t="s">
        <v>358</v>
      </c>
      <c r="B13" s="21">
        <v>1665</v>
      </c>
      <c r="C13" s="21" t="s">
        <v>329</v>
      </c>
      <c r="D13" s="21" t="s">
        <v>298</v>
      </c>
      <c r="E13" s="21">
        <v>-62.839640000000003</v>
      </c>
      <c r="F13" s="21">
        <v>4</v>
      </c>
      <c r="G13" s="20">
        <v>95</v>
      </c>
      <c r="H13" s="20">
        <f t="shared" si="0"/>
        <v>133.67928000000001</v>
      </c>
      <c r="I13" s="20">
        <f t="shared" si="1"/>
        <v>134.12372444444446</v>
      </c>
    </row>
    <row r="14" spans="1:9" x14ac:dyDescent="0.2">
      <c r="A14" s="21" t="s">
        <v>6</v>
      </c>
      <c r="B14" s="21" t="s">
        <v>294</v>
      </c>
      <c r="C14" s="21" t="s">
        <v>294</v>
      </c>
      <c r="D14" s="20" t="s">
        <v>295</v>
      </c>
      <c r="E14" s="21">
        <v>-52.257359999999998</v>
      </c>
      <c r="F14" s="21">
        <v>1</v>
      </c>
      <c r="G14" s="20">
        <v>72</v>
      </c>
      <c r="H14" s="20">
        <f t="shared" si="0"/>
        <v>106.51472</v>
      </c>
      <c r="I14" s="20">
        <f t="shared" si="1"/>
        <v>106.57186285714286</v>
      </c>
    </row>
    <row r="15" spans="1:9" x14ac:dyDescent="0.2">
      <c r="A15" s="21" t="s">
        <v>6</v>
      </c>
      <c r="B15" s="21">
        <v>2479</v>
      </c>
      <c r="C15" s="21" t="s">
        <v>294</v>
      </c>
      <c r="D15" s="21" t="s">
        <v>296</v>
      </c>
      <c r="E15" s="21">
        <v>-28.650379999999998</v>
      </c>
      <c r="F15" s="21">
        <v>10</v>
      </c>
      <c r="G15" s="20">
        <v>72</v>
      </c>
      <c r="H15" s="20">
        <f>2*F15-2*E16</f>
        <v>22.923680000000001</v>
      </c>
      <c r="I15" s="20">
        <f t="shared" si="1"/>
        <v>26.530237377049183</v>
      </c>
    </row>
    <row r="16" spans="1:9" x14ac:dyDescent="0.2">
      <c r="A16" s="21" t="s">
        <v>6</v>
      </c>
      <c r="B16" s="21" t="s">
        <v>294</v>
      </c>
      <c r="C16" s="21" t="s">
        <v>330</v>
      </c>
      <c r="D16" s="21" t="s">
        <v>297</v>
      </c>
      <c r="E16" s="21">
        <v>-1.46184</v>
      </c>
      <c r="F16" s="21">
        <v>2</v>
      </c>
      <c r="G16" s="20">
        <v>72</v>
      </c>
      <c r="H16" s="20">
        <f>2*F16-2*E17</f>
        <v>-22.037859999999998</v>
      </c>
      <c r="I16" s="28">
        <f t="shared" si="1"/>
        <v>-21.863946956521737</v>
      </c>
    </row>
    <row r="17" spans="1:9" x14ac:dyDescent="0.2">
      <c r="A17" s="21" t="s">
        <v>6</v>
      </c>
      <c r="B17" s="21">
        <v>2479</v>
      </c>
      <c r="C17" s="21" t="s">
        <v>330</v>
      </c>
      <c r="D17" s="21" t="s">
        <v>298</v>
      </c>
      <c r="E17" s="21">
        <v>13.018929999999999</v>
      </c>
      <c r="F17" s="21">
        <v>11</v>
      </c>
      <c r="G17" s="20">
        <v>72</v>
      </c>
      <c r="H17" s="20">
        <f t="shared" ref="H17:H73" si="2">2*F17-2*E17</f>
        <v>-4.0378599999999985</v>
      </c>
      <c r="I17" s="20">
        <f t="shared" si="1"/>
        <v>0.3621400000000019</v>
      </c>
    </row>
    <row r="18" spans="1:9" x14ac:dyDescent="0.2">
      <c r="A18" s="21" t="s">
        <v>5</v>
      </c>
      <c r="B18" s="21" t="s">
        <v>294</v>
      </c>
      <c r="C18" s="20" t="s">
        <v>294</v>
      </c>
      <c r="D18" s="20" t="s">
        <v>295</v>
      </c>
      <c r="E18" s="21">
        <v>-73.435770000000005</v>
      </c>
      <c r="F18" s="21">
        <v>1</v>
      </c>
      <c r="G18" s="20">
        <v>95</v>
      </c>
      <c r="H18" s="20">
        <f t="shared" si="2"/>
        <v>148.87154000000001</v>
      </c>
      <c r="I18" s="20">
        <f t="shared" si="1"/>
        <v>148.91455075268817</v>
      </c>
    </row>
    <row r="19" spans="1:9" x14ac:dyDescent="0.2">
      <c r="A19" s="21" t="s">
        <v>5</v>
      </c>
      <c r="B19" s="21">
        <v>3692</v>
      </c>
      <c r="C19" s="20" t="s">
        <v>294</v>
      </c>
      <c r="D19" s="21" t="s">
        <v>296</v>
      </c>
      <c r="E19" s="21">
        <v>-45.418869999999998</v>
      </c>
      <c r="F19" s="21">
        <v>6</v>
      </c>
      <c r="G19" s="20">
        <v>95</v>
      </c>
      <c r="H19" s="20">
        <f t="shared" si="2"/>
        <v>102.83774</v>
      </c>
      <c r="I19" s="20">
        <f t="shared" si="1"/>
        <v>103.79228545454545</v>
      </c>
    </row>
    <row r="20" spans="1:9" x14ac:dyDescent="0.2">
      <c r="A20" s="21" t="s">
        <v>5</v>
      </c>
      <c r="B20" s="21" t="s">
        <v>294</v>
      </c>
      <c r="C20" s="21" t="s">
        <v>332</v>
      </c>
      <c r="D20" s="21" t="s">
        <v>297</v>
      </c>
      <c r="E20" s="21">
        <v>-52.450449999999996</v>
      </c>
      <c r="F20" s="21">
        <v>2</v>
      </c>
      <c r="G20" s="20">
        <v>95</v>
      </c>
      <c r="H20" s="20">
        <f t="shared" si="2"/>
        <v>108.90089999999999</v>
      </c>
      <c r="I20" s="20">
        <f t="shared" si="1"/>
        <v>109.0313347826087</v>
      </c>
    </row>
    <row r="21" spans="1:9" x14ac:dyDescent="0.2">
      <c r="A21" s="21" t="s">
        <v>5</v>
      </c>
      <c r="B21" s="21">
        <v>3692</v>
      </c>
      <c r="C21" s="20" t="s">
        <v>332</v>
      </c>
      <c r="D21" s="21" t="s">
        <v>298</v>
      </c>
      <c r="E21" s="21">
        <v>-35.999839999999999</v>
      </c>
      <c r="F21" s="21">
        <v>7</v>
      </c>
      <c r="G21" s="20">
        <v>95</v>
      </c>
      <c r="H21" s="20">
        <f t="shared" si="2"/>
        <v>85.999679999999998</v>
      </c>
      <c r="I21" s="27">
        <f t="shared" si="1"/>
        <v>87.287036321839082</v>
      </c>
    </row>
    <row r="22" spans="1:9" x14ac:dyDescent="0.2">
      <c r="A22" s="21" t="s">
        <v>358</v>
      </c>
      <c r="B22" s="21" t="s">
        <v>294</v>
      </c>
      <c r="C22" s="21" t="s">
        <v>294</v>
      </c>
      <c r="D22" s="20" t="s">
        <v>295</v>
      </c>
      <c r="E22" s="21">
        <v>-87.898970000000006</v>
      </c>
      <c r="F22" s="21">
        <v>1</v>
      </c>
      <c r="G22" s="20">
        <v>95</v>
      </c>
      <c r="H22" s="20">
        <f t="shared" si="2"/>
        <v>177.79794000000001</v>
      </c>
      <c r="I22" s="20">
        <f t="shared" si="1"/>
        <v>177.84095075268817</v>
      </c>
    </row>
    <row r="23" spans="1:9" x14ac:dyDescent="0.2">
      <c r="A23" s="21" t="s">
        <v>358</v>
      </c>
      <c r="B23" s="21">
        <v>3950</v>
      </c>
      <c r="C23" s="21" t="s">
        <v>294</v>
      </c>
      <c r="D23" s="21" t="s">
        <v>296</v>
      </c>
      <c r="E23" s="21">
        <v>-54.818840000000002</v>
      </c>
      <c r="F23" s="21">
        <v>2</v>
      </c>
      <c r="G23" s="20">
        <v>95</v>
      </c>
      <c r="H23" s="20">
        <f t="shared" si="2"/>
        <v>113.63768</v>
      </c>
      <c r="I23" s="32">
        <f t="shared" si="1"/>
        <v>113.76811478260871</v>
      </c>
    </row>
    <row r="24" spans="1:9" x14ac:dyDescent="0.2">
      <c r="A24" s="21" t="s">
        <v>358</v>
      </c>
      <c r="B24" s="21" t="s">
        <v>294</v>
      </c>
      <c r="C24" s="21" t="s">
        <v>331</v>
      </c>
      <c r="D24" s="21" t="s">
        <v>297</v>
      </c>
      <c r="E24" s="21">
        <v>-61.130220000000001</v>
      </c>
      <c r="F24" s="21">
        <v>2</v>
      </c>
      <c r="G24" s="20">
        <v>95</v>
      </c>
      <c r="H24" s="20">
        <f t="shared" si="2"/>
        <v>126.26044</v>
      </c>
      <c r="I24" s="20">
        <f t="shared" si="1"/>
        <v>126.39087478260871</v>
      </c>
    </row>
    <row r="25" spans="1:9" x14ac:dyDescent="0.2">
      <c r="A25" s="21" t="s">
        <v>358</v>
      </c>
      <c r="B25" s="21">
        <v>3950</v>
      </c>
      <c r="C25" s="21" t="s">
        <v>331</v>
      </c>
      <c r="D25" s="21" t="s">
        <v>298</v>
      </c>
      <c r="E25" s="21">
        <v>-49.684489999999997</v>
      </c>
      <c r="F25" s="21">
        <v>3</v>
      </c>
      <c r="G25" s="20">
        <v>95</v>
      </c>
      <c r="H25" s="20">
        <f t="shared" si="2"/>
        <v>105.36897999999999</v>
      </c>
      <c r="I25" s="27">
        <f t="shared" si="1"/>
        <v>105.63271626373626</v>
      </c>
    </row>
    <row r="26" spans="1:9" x14ac:dyDescent="0.2">
      <c r="A26" s="21" t="s">
        <v>14</v>
      </c>
      <c r="B26" s="21" t="s">
        <v>294</v>
      </c>
      <c r="C26" s="21" t="s">
        <v>294</v>
      </c>
      <c r="D26" s="20" t="s">
        <v>295</v>
      </c>
      <c r="E26" s="21">
        <v>-46.714179999999999</v>
      </c>
      <c r="F26" s="21">
        <v>1</v>
      </c>
      <c r="G26" s="20">
        <v>52</v>
      </c>
      <c r="H26" s="20">
        <f t="shared" ref="H26:H29" si="3">2*F26-2*E26</f>
        <v>95.428359999999998</v>
      </c>
      <c r="I26" s="32">
        <f t="shared" ref="I26:I29" si="4">H26+(2*F26*(F26+1))/(G26-F26-1)</f>
        <v>95.508359999999996</v>
      </c>
    </row>
    <row r="27" spans="1:9" x14ac:dyDescent="0.2">
      <c r="A27" s="21" t="s">
        <v>14</v>
      </c>
      <c r="B27" s="21">
        <v>4806</v>
      </c>
      <c r="C27" s="21" t="s">
        <v>294</v>
      </c>
      <c r="D27" s="21" t="s">
        <v>296</v>
      </c>
      <c r="E27" s="21">
        <v>-25.282830000000001</v>
      </c>
      <c r="F27" s="21">
        <v>9</v>
      </c>
      <c r="G27" s="20">
        <v>52</v>
      </c>
      <c r="H27" s="20">
        <f t="shared" si="3"/>
        <v>68.565660000000008</v>
      </c>
      <c r="I27" s="32">
        <f t="shared" si="4"/>
        <v>72.8513742857143</v>
      </c>
    </row>
    <row r="28" spans="1:9" x14ac:dyDescent="0.2">
      <c r="A28" s="21" t="s">
        <v>14</v>
      </c>
      <c r="B28" s="21" t="s">
        <v>294</v>
      </c>
      <c r="C28" s="21" t="s">
        <v>380</v>
      </c>
      <c r="D28" s="21" t="s">
        <v>297</v>
      </c>
      <c r="E28" s="21">
        <v>-45.481009999999998</v>
      </c>
      <c r="F28" s="21">
        <v>2</v>
      </c>
      <c r="G28" s="20">
        <v>52</v>
      </c>
      <c r="H28" s="20">
        <f t="shared" si="3"/>
        <v>94.962019999999995</v>
      </c>
      <c r="I28" s="32">
        <f t="shared" si="4"/>
        <v>95.20691795918367</v>
      </c>
    </row>
    <row r="29" spans="1:9" x14ac:dyDescent="0.2">
      <c r="A29" s="21" t="s">
        <v>14</v>
      </c>
      <c r="B29" s="21">
        <v>4806</v>
      </c>
      <c r="C29" s="21" t="s">
        <v>380</v>
      </c>
      <c r="D29" s="21" t="s">
        <v>298</v>
      </c>
      <c r="E29" s="21">
        <v>-23.634340000000002</v>
      </c>
      <c r="F29" s="21">
        <v>10</v>
      </c>
      <c r="G29" s="20">
        <v>52</v>
      </c>
      <c r="H29" s="20">
        <f t="shared" si="3"/>
        <v>67.268680000000003</v>
      </c>
      <c r="I29" s="27">
        <f t="shared" si="4"/>
        <v>72.634533658536583</v>
      </c>
    </row>
    <row r="30" spans="1:9" x14ac:dyDescent="0.2">
      <c r="A30" s="21" t="s">
        <v>358</v>
      </c>
      <c r="B30" s="21" t="s">
        <v>294</v>
      </c>
      <c r="C30" s="21" t="s">
        <v>294</v>
      </c>
      <c r="D30" s="20" t="s">
        <v>295</v>
      </c>
      <c r="E30" s="21">
        <v>-87.898970000000006</v>
      </c>
      <c r="F30" s="21">
        <v>1</v>
      </c>
      <c r="G30" s="21">
        <v>85</v>
      </c>
      <c r="H30" s="21">
        <f t="shared" si="2"/>
        <v>177.79794000000001</v>
      </c>
      <c r="I30" s="21">
        <f t="shared" si="1"/>
        <v>177.84613277108434</v>
      </c>
    </row>
    <row r="31" spans="1:9" x14ac:dyDescent="0.2">
      <c r="A31" s="21" t="s">
        <v>358</v>
      </c>
      <c r="B31" s="21">
        <v>37359</v>
      </c>
      <c r="C31" s="21" t="s">
        <v>294</v>
      </c>
      <c r="D31" s="21" t="s">
        <v>296</v>
      </c>
      <c r="E31" s="21">
        <v>-38.284439999999996</v>
      </c>
      <c r="F31" s="21">
        <v>7</v>
      </c>
      <c r="G31" s="21">
        <v>85</v>
      </c>
      <c r="H31" s="21">
        <f t="shared" si="2"/>
        <v>90.568879999999993</v>
      </c>
      <c r="I31" s="29">
        <f t="shared" si="1"/>
        <v>92.023425454545446</v>
      </c>
    </row>
    <row r="32" spans="1:9" x14ac:dyDescent="0.2">
      <c r="A32" s="21" t="s">
        <v>358</v>
      </c>
      <c r="B32" s="21" t="s">
        <v>294</v>
      </c>
      <c r="C32" s="21" t="s">
        <v>381</v>
      </c>
      <c r="D32" s="21" t="s">
        <v>297</v>
      </c>
      <c r="E32" s="21">
        <v>-75.356870000000001</v>
      </c>
      <c r="F32" s="21">
        <v>2</v>
      </c>
      <c r="G32" s="21">
        <v>85</v>
      </c>
      <c r="H32" s="21">
        <f t="shared" si="2"/>
        <v>154.71374</v>
      </c>
      <c r="I32" s="21">
        <f t="shared" si="1"/>
        <v>154.86008146341464</v>
      </c>
    </row>
    <row r="33" spans="1:9" x14ac:dyDescent="0.2">
      <c r="A33" s="21" t="s">
        <v>358</v>
      </c>
      <c r="B33" s="21">
        <v>37359</v>
      </c>
      <c r="C33" s="21" t="s">
        <v>381</v>
      </c>
      <c r="D33" s="21" t="s">
        <v>298</v>
      </c>
      <c r="E33" s="21">
        <v>-37.349049999999998</v>
      </c>
      <c r="F33" s="21">
        <v>8</v>
      </c>
      <c r="G33" s="21">
        <v>85</v>
      </c>
      <c r="H33" s="21">
        <f t="shared" si="2"/>
        <v>90.698099999999997</v>
      </c>
      <c r="I33" s="21">
        <f t="shared" si="1"/>
        <v>92.592836842105257</v>
      </c>
    </row>
    <row r="34" spans="1:9" x14ac:dyDescent="0.2">
      <c r="A34" s="21" t="s">
        <v>16</v>
      </c>
      <c r="B34" s="21" t="s">
        <v>294</v>
      </c>
      <c r="C34" s="21" t="s">
        <v>294</v>
      </c>
      <c r="D34" s="20" t="s">
        <v>295</v>
      </c>
      <c r="E34" s="21">
        <v>-99.472849999999994</v>
      </c>
      <c r="F34" s="21">
        <v>1</v>
      </c>
      <c r="G34" s="21">
        <v>93</v>
      </c>
      <c r="H34" s="21">
        <f t="shared" ref="H34:H37" si="5">2*F34-2*E34</f>
        <v>200.94569999999999</v>
      </c>
      <c r="I34" s="21">
        <f t="shared" ref="I34:I37" si="6">H34+(2*F34*(F34+1))/(G34-F34-1)</f>
        <v>200.98965604395605</v>
      </c>
    </row>
    <row r="35" spans="1:9" x14ac:dyDescent="0.2">
      <c r="A35" s="21" t="s">
        <v>16</v>
      </c>
      <c r="B35" s="21">
        <v>41068</v>
      </c>
      <c r="C35" s="21" t="s">
        <v>294</v>
      </c>
      <c r="D35" s="21" t="s">
        <v>296</v>
      </c>
      <c r="E35" s="21">
        <v>-68.048259999999999</v>
      </c>
      <c r="F35" s="21">
        <v>7</v>
      </c>
      <c r="G35" s="21">
        <v>93</v>
      </c>
      <c r="H35" s="21">
        <f t="shared" si="5"/>
        <v>150.09652</v>
      </c>
      <c r="I35" s="29">
        <f t="shared" si="6"/>
        <v>151.41416705882352</v>
      </c>
    </row>
    <row r="36" spans="1:9" x14ac:dyDescent="0.2">
      <c r="A36" s="21" t="s">
        <v>16</v>
      </c>
      <c r="B36" s="21" t="s">
        <v>294</v>
      </c>
      <c r="C36" s="21" t="s">
        <v>382</v>
      </c>
      <c r="D36" s="21" t="s">
        <v>297</v>
      </c>
      <c r="E36" s="21">
        <v>-78.818910000000002</v>
      </c>
      <c r="F36" s="21">
        <v>2</v>
      </c>
      <c r="G36" s="21">
        <v>93</v>
      </c>
      <c r="H36" s="21">
        <f t="shared" si="5"/>
        <v>161.63782</v>
      </c>
      <c r="I36" s="21">
        <f t="shared" si="6"/>
        <v>161.77115333333333</v>
      </c>
    </row>
    <row r="37" spans="1:9" x14ac:dyDescent="0.2">
      <c r="A37" s="21" t="s">
        <v>16</v>
      </c>
      <c r="B37" s="21">
        <v>41068</v>
      </c>
      <c r="C37" s="21" t="s">
        <v>382</v>
      </c>
      <c r="D37" s="21" t="s">
        <v>298</v>
      </c>
      <c r="E37" s="21">
        <v>-66.433800000000005</v>
      </c>
      <c r="F37" s="21">
        <v>9</v>
      </c>
      <c r="G37" s="21">
        <v>93</v>
      </c>
      <c r="H37" s="21">
        <f t="shared" si="5"/>
        <v>150.86760000000001</v>
      </c>
      <c r="I37" s="34">
        <f t="shared" si="6"/>
        <v>153.03627469879518</v>
      </c>
    </row>
    <row r="38" spans="1:9" x14ac:dyDescent="0.2">
      <c r="A38" s="21" t="s">
        <v>358</v>
      </c>
      <c r="B38" s="21" t="s">
        <v>294</v>
      </c>
      <c r="C38" s="21" t="s">
        <v>294</v>
      </c>
      <c r="D38" s="20" t="s">
        <v>295</v>
      </c>
      <c r="E38" s="21">
        <v>-87.898970000000006</v>
      </c>
      <c r="F38" s="21">
        <v>1</v>
      </c>
      <c r="G38" s="21">
        <v>85</v>
      </c>
      <c r="H38" s="21">
        <f t="shared" ref="H38:H41" si="7">2*F38-2*E38</f>
        <v>177.79794000000001</v>
      </c>
      <c r="I38" s="34">
        <f t="shared" ref="I38:I41" si="8">H38+(2*F38*(F38+1))/(G38-F38-1)</f>
        <v>177.84613277108434</v>
      </c>
    </row>
    <row r="39" spans="1:9" x14ac:dyDescent="0.2">
      <c r="A39" s="21" t="s">
        <v>358</v>
      </c>
      <c r="B39" s="21" t="s">
        <v>383</v>
      </c>
      <c r="C39" s="21" t="s">
        <v>294</v>
      </c>
      <c r="D39" s="21" t="s">
        <v>296</v>
      </c>
      <c r="E39" s="21">
        <v>-53.141289999999998</v>
      </c>
      <c r="F39" s="21">
        <v>6</v>
      </c>
      <c r="G39" s="21">
        <v>85</v>
      </c>
      <c r="H39" s="21">
        <f t="shared" si="7"/>
        <v>118.28258</v>
      </c>
      <c r="I39" s="34">
        <f t="shared" si="8"/>
        <v>119.35950307692308</v>
      </c>
    </row>
    <row r="40" spans="1:9" x14ac:dyDescent="0.2">
      <c r="A40" s="21" t="s">
        <v>358</v>
      </c>
      <c r="B40" s="21" t="s">
        <v>294</v>
      </c>
      <c r="C40" s="21" t="s">
        <v>384</v>
      </c>
      <c r="D40" s="21" t="s">
        <v>297</v>
      </c>
      <c r="E40" s="21">
        <v>-47.70026</v>
      </c>
      <c r="F40" s="21">
        <v>2</v>
      </c>
      <c r="G40" s="21">
        <v>85</v>
      </c>
      <c r="H40" s="21">
        <f t="shared" si="7"/>
        <v>99.40052</v>
      </c>
      <c r="I40" s="30">
        <f t="shared" si="8"/>
        <v>99.546861463414629</v>
      </c>
    </row>
    <row r="41" spans="1:9" x14ac:dyDescent="0.2">
      <c r="A41" s="21" t="s">
        <v>358</v>
      </c>
      <c r="B41" s="21" t="s">
        <v>383</v>
      </c>
      <c r="C41" s="21" t="s">
        <v>384</v>
      </c>
      <c r="D41" s="21" t="s">
        <v>298</v>
      </c>
      <c r="E41" s="21">
        <v>-44.903440000000003</v>
      </c>
      <c r="F41" s="21">
        <v>7</v>
      </c>
      <c r="G41" s="21">
        <v>85</v>
      </c>
      <c r="H41" s="21">
        <f t="shared" si="7"/>
        <v>103.80688000000001</v>
      </c>
      <c r="I41" s="34">
        <f t="shared" si="8"/>
        <v>105.26142545454546</v>
      </c>
    </row>
    <row r="42" spans="1:9" x14ac:dyDescent="0.2">
      <c r="A42" s="21" t="s">
        <v>16</v>
      </c>
      <c r="B42" s="21" t="s">
        <v>294</v>
      </c>
      <c r="C42" s="21" t="s">
        <v>294</v>
      </c>
      <c r="D42" s="20" t="s">
        <v>295</v>
      </c>
      <c r="E42" s="21">
        <v>-101.19</v>
      </c>
      <c r="F42" s="21">
        <v>1</v>
      </c>
      <c r="G42" s="21">
        <v>95</v>
      </c>
      <c r="H42" s="21">
        <f t="shared" si="2"/>
        <v>204.38</v>
      </c>
      <c r="I42" s="21">
        <f t="shared" si="1"/>
        <v>204.42301075268816</v>
      </c>
    </row>
    <row r="43" spans="1:9" x14ac:dyDescent="0.2">
      <c r="A43" s="21" t="s">
        <v>16</v>
      </c>
      <c r="B43" s="21">
        <v>43970</v>
      </c>
      <c r="C43" s="21" t="s">
        <v>294</v>
      </c>
      <c r="D43" s="21" t="s">
        <v>296</v>
      </c>
      <c r="E43" s="21">
        <v>-63.230820000000001</v>
      </c>
      <c r="F43" s="21">
        <v>10</v>
      </c>
      <c r="G43" s="21">
        <v>95</v>
      </c>
      <c r="H43" s="21">
        <f t="shared" si="2"/>
        <v>146.46163999999999</v>
      </c>
      <c r="I43" s="21">
        <f t="shared" si="1"/>
        <v>149.08068761904761</v>
      </c>
    </row>
    <row r="44" spans="1:9" x14ac:dyDescent="0.2">
      <c r="A44" s="21" t="s">
        <v>16</v>
      </c>
      <c r="B44" s="21" t="s">
        <v>294</v>
      </c>
      <c r="C44" s="21" t="s">
        <v>335</v>
      </c>
      <c r="D44" s="21" t="s">
        <v>297</v>
      </c>
      <c r="E44" s="21">
        <v>-74.309870000000004</v>
      </c>
      <c r="F44" s="21">
        <v>2</v>
      </c>
      <c r="G44" s="21">
        <v>95</v>
      </c>
      <c r="H44" s="21">
        <f t="shared" si="2"/>
        <v>152.61974000000001</v>
      </c>
      <c r="I44" s="34">
        <f t="shared" si="1"/>
        <v>152.7501747826087</v>
      </c>
    </row>
    <row r="45" spans="1:9" x14ac:dyDescent="0.2">
      <c r="A45" s="21" t="s">
        <v>16</v>
      </c>
      <c r="B45" s="21">
        <v>43970</v>
      </c>
      <c r="C45" s="21" t="s">
        <v>335</v>
      </c>
      <c r="D45" s="21" t="s">
        <v>298</v>
      </c>
      <c r="E45" s="21">
        <v>-58.485529999999997</v>
      </c>
      <c r="F45" s="21">
        <v>11</v>
      </c>
      <c r="G45" s="21">
        <v>95</v>
      </c>
      <c r="H45" s="21">
        <f t="shared" si="2"/>
        <v>138.97105999999999</v>
      </c>
      <c r="I45" s="29">
        <f t="shared" si="1"/>
        <v>142.15178289156626</v>
      </c>
    </row>
    <row r="46" spans="1:9" x14ac:dyDescent="0.2">
      <c r="A46" s="21" t="s">
        <v>14</v>
      </c>
      <c r="B46" s="21" t="s">
        <v>294</v>
      </c>
      <c r="C46" s="21" t="s">
        <v>294</v>
      </c>
      <c r="D46" s="20" t="s">
        <v>295</v>
      </c>
      <c r="E46" s="21">
        <v>-67.707179999999994</v>
      </c>
      <c r="F46" s="21">
        <v>1</v>
      </c>
      <c r="G46" s="21">
        <v>77</v>
      </c>
      <c r="H46" s="21">
        <f t="shared" si="2"/>
        <v>137.41435999999999</v>
      </c>
      <c r="I46" s="21">
        <f t="shared" si="1"/>
        <v>137.46769333333333</v>
      </c>
    </row>
    <row r="47" spans="1:9" x14ac:dyDescent="0.2">
      <c r="A47" s="21" t="s">
        <v>14</v>
      </c>
      <c r="B47" s="21">
        <v>65213</v>
      </c>
      <c r="C47" s="21" t="s">
        <v>294</v>
      </c>
      <c r="D47" s="21" t="s">
        <v>296</v>
      </c>
      <c r="E47" s="21">
        <v>-44.296149999999997</v>
      </c>
      <c r="F47" s="21">
        <v>10</v>
      </c>
      <c r="G47" s="21">
        <v>77</v>
      </c>
      <c r="H47" s="21">
        <f t="shared" si="2"/>
        <v>108.59229999999999</v>
      </c>
      <c r="I47" s="29">
        <f t="shared" si="1"/>
        <v>111.92563333333332</v>
      </c>
    </row>
    <row r="48" spans="1:9" x14ac:dyDescent="0.2">
      <c r="A48" s="21" t="s">
        <v>14</v>
      </c>
      <c r="B48" s="21" t="s">
        <v>294</v>
      </c>
      <c r="C48" s="21" t="s">
        <v>385</v>
      </c>
      <c r="D48" s="21" t="s">
        <v>297</v>
      </c>
      <c r="E48" s="21">
        <v>-67.696280000000002</v>
      </c>
      <c r="F48" s="21">
        <v>2</v>
      </c>
      <c r="G48" s="21">
        <v>77</v>
      </c>
      <c r="H48" s="21">
        <f t="shared" si="2"/>
        <v>139.39256</v>
      </c>
      <c r="I48" s="21">
        <f t="shared" si="1"/>
        <v>139.55472216216216</v>
      </c>
    </row>
    <row r="49" spans="1:9" x14ac:dyDescent="0.2">
      <c r="A49" s="21" t="s">
        <v>14</v>
      </c>
      <c r="B49" s="21">
        <v>65213</v>
      </c>
      <c r="C49" s="21" t="s">
        <v>385</v>
      </c>
      <c r="D49" s="21" t="s">
        <v>298</v>
      </c>
      <c r="E49" s="34">
        <v>-44.052390000000003</v>
      </c>
      <c r="F49" s="21">
        <v>11</v>
      </c>
      <c r="G49" s="21">
        <v>77</v>
      </c>
      <c r="H49" s="21">
        <f t="shared" si="2"/>
        <v>110.10478000000001</v>
      </c>
      <c r="I49" s="34">
        <f t="shared" si="1"/>
        <v>114.16631846153847</v>
      </c>
    </row>
    <row r="50" spans="1:9" x14ac:dyDescent="0.2">
      <c r="A50" s="21" t="s">
        <v>16</v>
      </c>
      <c r="B50" s="21" t="s">
        <v>294</v>
      </c>
      <c r="C50" s="21" t="s">
        <v>294</v>
      </c>
      <c r="D50" s="20" t="s">
        <v>295</v>
      </c>
      <c r="E50" s="21">
        <v>-99.471410000000006</v>
      </c>
      <c r="F50" s="21">
        <v>1</v>
      </c>
      <c r="G50" s="21">
        <v>93</v>
      </c>
      <c r="H50" s="21">
        <f t="shared" si="2"/>
        <v>200.94282000000001</v>
      </c>
      <c r="I50" s="21">
        <f t="shared" si="1"/>
        <v>200.98677604395607</v>
      </c>
    </row>
    <row r="51" spans="1:9" x14ac:dyDescent="0.2">
      <c r="A51" s="21" t="s">
        <v>16</v>
      </c>
      <c r="B51" s="21">
        <v>83235</v>
      </c>
      <c r="C51" s="21" t="s">
        <v>294</v>
      </c>
      <c r="D51" s="21" t="s">
        <v>296</v>
      </c>
      <c r="E51" s="21">
        <v>-70.003900000000002</v>
      </c>
      <c r="F51" s="21">
        <v>5</v>
      </c>
      <c r="G51" s="21">
        <v>93</v>
      </c>
      <c r="H51" s="21">
        <f t="shared" si="2"/>
        <v>150.0078</v>
      </c>
      <c r="I51" s="21">
        <f t="shared" si="1"/>
        <v>150.69745517241378</v>
      </c>
    </row>
    <row r="52" spans="1:9" x14ac:dyDescent="0.2">
      <c r="A52" s="21" t="s">
        <v>16</v>
      </c>
      <c r="B52" s="21" t="s">
        <v>294</v>
      </c>
      <c r="C52" s="21" t="s">
        <v>387</v>
      </c>
      <c r="D52" s="21" t="s">
        <v>297</v>
      </c>
      <c r="E52" s="21">
        <v>-60.688569999999999</v>
      </c>
      <c r="F52" s="21">
        <v>2</v>
      </c>
      <c r="G52" s="21">
        <v>93</v>
      </c>
      <c r="H52" s="21">
        <f t="shared" si="2"/>
        <v>125.37714</v>
      </c>
      <c r="I52" s="30">
        <f t="shared" si="1"/>
        <v>125.51047333333334</v>
      </c>
    </row>
    <row r="53" spans="1:9" x14ac:dyDescent="0.2">
      <c r="A53" s="21" t="s">
        <v>16</v>
      </c>
      <c r="B53" s="21">
        <v>83235</v>
      </c>
      <c r="C53" s="21" t="s">
        <v>387</v>
      </c>
      <c r="D53" s="21" t="s">
        <v>298</v>
      </c>
      <c r="E53" s="21">
        <v>-59.3508</v>
      </c>
      <c r="F53" s="21">
        <v>6</v>
      </c>
      <c r="G53" s="21">
        <v>93</v>
      </c>
      <c r="H53" s="21">
        <f t="shared" si="2"/>
        <v>130.70159999999998</v>
      </c>
      <c r="I53" s="21">
        <f t="shared" si="1"/>
        <v>131.6783441860465</v>
      </c>
    </row>
    <row r="54" spans="1:9" x14ac:dyDescent="0.2">
      <c r="A54" s="21" t="s">
        <v>20</v>
      </c>
      <c r="B54" s="21" t="s">
        <v>294</v>
      </c>
      <c r="C54" s="21" t="s">
        <v>294</v>
      </c>
      <c r="D54" s="20" t="s">
        <v>295</v>
      </c>
      <c r="E54" s="21">
        <v>-730.68240000000003</v>
      </c>
      <c r="F54" s="21">
        <v>1</v>
      </c>
      <c r="G54" s="21">
        <v>86</v>
      </c>
      <c r="H54" s="21">
        <f t="shared" si="2"/>
        <v>1463.3648000000001</v>
      </c>
      <c r="I54" s="21">
        <f t="shared" si="1"/>
        <v>1463.4124190476191</v>
      </c>
    </row>
    <row r="55" spans="1:9" x14ac:dyDescent="0.2">
      <c r="A55" s="21" t="s">
        <v>20</v>
      </c>
      <c r="B55" s="21">
        <v>83239</v>
      </c>
      <c r="C55" s="21" t="s">
        <v>294</v>
      </c>
      <c r="D55" s="21" t="s">
        <v>296</v>
      </c>
      <c r="E55" s="21">
        <v>-705.45150000000001</v>
      </c>
      <c r="F55" s="21">
        <v>7</v>
      </c>
      <c r="G55" s="21">
        <v>86</v>
      </c>
      <c r="H55" s="21">
        <f t="shared" si="2"/>
        <v>1424.903</v>
      </c>
      <c r="I55" s="21">
        <f t="shared" si="1"/>
        <v>1426.3388974358975</v>
      </c>
    </row>
    <row r="56" spans="1:9" x14ac:dyDescent="0.2">
      <c r="A56" s="21" t="s">
        <v>20</v>
      </c>
      <c r="B56" s="21" t="s">
        <v>294</v>
      </c>
      <c r="C56" s="21" t="s">
        <v>339</v>
      </c>
      <c r="D56" s="21" t="s">
        <v>297</v>
      </c>
      <c r="E56" s="21">
        <v>-715.06020000000001</v>
      </c>
      <c r="F56" s="21">
        <v>2</v>
      </c>
      <c r="G56" s="21">
        <v>86</v>
      </c>
      <c r="H56" s="21">
        <f t="shared" si="2"/>
        <v>1434.1204</v>
      </c>
      <c r="I56" s="21">
        <f t="shared" si="1"/>
        <v>1434.2649783132531</v>
      </c>
    </row>
    <row r="57" spans="1:9" x14ac:dyDescent="0.2">
      <c r="A57" s="21" t="s">
        <v>20</v>
      </c>
      <c r="B57" s="21">
        <v>83239</v>
      </c>
      <c r="C57" s="21" t="s">
        <v>339</v>
      </c>
      <c r="D57" s="21" t="s">
        <v>298</v>
      </c>
      <c r="E57" s="21">
        <v>-701.28510000000006</v>
      </c>
      <c r="F57" s="21">
        <v>8</v>
      </c>
      <c r="G57" s="21">
        <v>86</v>
      </c>
      <c r="H57" s="21">
        <f t="shared" si="2"/>
        <v>1418.5702000000001</v>
      </c>
      <c r="I57" s="29">
        <f t="shared" si="1"/>
        <v>1420.44032987013</v>
      </c>
    </row>
    <row r="58" spans="1:9" x14ac:dyDescent="0.2">
      <c r="A58" s="21" t="s">
        <v>16</v>
      </c>
      <c r="B58" s="21" t="s">
        <v>294</v>
      </c>
      <c r="C58" s="21" t="s">
        <v>294</v>
      </c>
      <c r="D58" s="20" t="s">
        <v>295</v>
      </c>
      <c r="E58" s="21">
        <v>-76.008170000000007</v>
      </c>
      <c r="F58" s="21">
        <v>1</v>
      </c>
      <c r="G58" s="21">
        <v>69</v>
      </c>
      <c r="H58" s="21">
        <f t="shared" ref="H58:H62" si="9">2*F58-2*E58</f>
        <v>154.01634000000001</v>
      </c>
      <c r="I58" s="34">
        <f t="shared" ref="I58:I62" si="10">H58+(2*F58*(F58+1))/(G58-F58-1)</f>
        <v>154.07604149253731</v>
      </c>
    </row>
    <row r="59" spans="1:9" x14ac:dyDescent="0.2">
      <c r="A59" s="21" t="s">
        <v>16</v>
      </c>
      <c r="B59" s="21">
        <v>83458</v>
      </c>
      <c r="C59" s="21" t="s">
        <v>294</v>
      </c>
      <c r="D59" s="21" t="s">
        <v>296</v>
      </c>
      <c r="E59" s="21">
        <v>-41.557020000000001</v>
      </c>
      <c r="F59" s="21">
        <v>11</v>
      </c>
      <c r="G59" s="21">
        <v>69</v>
      </c>
      <c r="H59" s="21">
        <f t="shared" si="9"/>
        <v>105.11404</v>
      </c>
      <c r="I59" s="34">
        <f t="shared" si="10"/>
        <v>109.74561894736843</v>
      </c>
    </row>
    <row r="60" spans="1:9" x14ac:dyDescent="0.2">
      <c r="A60" s="21" t="s">
        <v>16</v>
      </c>
      <c r="B60" s="21" t="s">
        <v>294</v>
      </c>
      <c r="C60" s="21" t="s">
        <v>388</v>
      </c>
      <c r="D60" s="21" t="s">
        <v>297</v>
      </c>
      <c r="E60" s="21">
        <v>-36.828769999999999</v>
      </c>
      <c r="F60" s="21">
        <v>2</v>
      </c>
      <c r="G60" s="21">
        <v>69</v>
      </c>
      <c r="H60" s="21">
        <f t="shared" si="9"/>
        <v>77.657539999999997</v>
      </c>
      <c r="I60" s="30">
        <f t="shared" si="10"/>
        <v>77.839358181818184</v>
      </c>
    </row>
    <row r="61" spans="1:9" x14ac:dyDescent="0.2">
      <c r="A61" s="21" t="s">
        <v>16</v>
      </c>
      <c r="B61" s="21">
        <v>83458</v>
      </c>
      <c r="C61" s="21" t="s">
        <v>388</v>
      </c>
      <c r="D61" s="21" t="s">
        <v>298</v>
      </c>
      <c r="E61" s="21">
        <v>-31.4878</v>
      </c>
      <c r="F61" s="21">
        <v>12</v>
      </c>
      <c r="G61" s="21">
        <v>69</v>
      </c>
      <c r="H61" s="21">
        <f t="shared" si="9"/>
        <v>86.9756</v>
      </c>
      <c r="I61" s="34">
        <f t="shared" si="10"/>
        <v>92.547028571428569</v>
      </c>
    </row>
    <row r="62" spans="1:9" x14ac:dyDescent="0.2">
      <c r="A62" s="21" t="s">
        <v>17</v>
      </c>
      <c r="B62" s="21" t="s">
        <v>294</v>
      </c>
      <c r="C62" s="21" t="s">
        <v>294</v>
      </c>
      <c r="D62" s="20" t="s">
        <v>295</v>
      </c>
      <c r="E62" s="21">
        <v>-127.1815</v>
      </c>
      <c r="F62" s="21">
        <v>1</v>
      </c>
      <c r="G62" s="21">
        <v>65</v>
      </c>
      <c r="H62" s="21">
        <f t="shared" si="9"/>
        <v>256.363</v>
      </c>
      <c r="I62" s="34">
        <f t="shared" si="10"/>
        <v>256.42649206349205</v>
      </c>
    </row>
    <row r="63" spans="1:9" x14ac:dyDescent="0.2">
      <c r="A63" s="21" t="s">
        <v>17</v>
      </c>
      <c r="B63" s="21">
        <v>84683</v>
      </c>
      <c r="C63" s="21" t="s">
        <v>294</v>
      </c>
      <c r="D63" s="21" t="s">
        <v>296</v>
      </c>
      <c r="E63" s="21">
        <v>-103.5789</v>
      </c>
      <c r="F63" s="21">
        <v>9</v>
      </c>
      <c r="G63" s="21">
        <v>65</v>
      </c>
      <c r="H63" s="21">
        <f t="shared" ref="H63:H65" si="11">2*F63-2*E63</f>
        <v>225.15780000000001</v>
      </c>
      <c r="I63" s="34">
        <f t="shared" ref="I63:I65" si="12">H63+(2*F63*(F63+1))/(G63-F63-1)</f>
        <v>228.43052727272729</v>
      </c>
    </row>
    <row r="64" spans="1:9" x14ac:dyDescent="0.2">
      <c r="A64" s="21" t="s">
        <v>17</v>
      </c>
      <c r="B64" s="21" t="s">
        <v>294</v>
      </c>
      <c r="C64" s="21" t="s">
        <v>389</v>
      </c>
      <c r="D64" s="21" t="s">
        <v>297</v>
      </c>
      <c r="E64" s="21">
        <v>-110.2552</v>
      </c>
      <c r="F64" s="21">
        <v>2</v>
      </c>
      <c r="G64" s="21">
        <v>65</v>
      </c>
      <c r="H64" s="21">
        <f t="shared" si="11"/>
        <v>224.5104</v>
      </c>
      <c r="I64" s="34">
        <f t="shared" si="12"/>
        <v>224.70394838709677</v>
      </c>
    </row>
    <row r="65" spans="1:9" x14ac:dyDescent="0.2">
      <c r="A65" s="21" t="s">
        <v>17</v>
      </c>
      <c r="B65" s="21">
        <v>84683</v>
      </c>
      <c r="C65" s="21" t="s">
        <v>389</v>
      </c>
      <c r="D65" s="21" t="s">
        <v>298</v>
      </c>
      <c r="E65" s="21">
        <v>-98.740719999999996</v>
      </c>
      <c r="F65" s="21">
        <v>10</v>
      </c>
      <c r="G65" s="21">
        <v>65</v>
      </c>
      <c r="H65" s="21">
        <f t="shared" si="11"/>
        <v>217.48143999999999</v>
      </c>
      <c r="I65" s="29">
        <f t="shared" si="12"/>
        <v>221.55551407407407</v>
      </c>
    </row>
    <row r="66" spans="1:9" x14ac:dyDescent="0.2">
      <c r="A66" s="21" t="s">
        <v>16</v>
      </c>
      <c r="B66" s="21" t="s">
        <v>294</v>
      </c>
      <c r="C66" s="21" t="s">
        <v>294</v>
      </c>
      <c r="D66" s="20" t="s">
        <v>295</v>
      </c>
      <c r="E66" s="21">
        <v>-101.19</v>
      </c>
      <c r="F66" s="21">
        <v>1</v>
      </c>
      <c r="G66" s="21">
        <v>95</v>
      </c>
      <c r="H66" s="21">
        <f t="shared" si="2"/>
        <v>204.38</v>
      </c>
      <c r="I66" s="21">
        <f t="shared" si="1"/>
        <v>204.42301075268816</v>
      </c>
    </row>
    <row r="67" spans="1:9" x14ac:dyDescent="0.2">
      <c r="A67" s="21" t="s">
        <v>16</v>
      </c>
      <c r="B67" s="21">
        <v>86275</v>
      </c>
      <c r="C67" s="21" t="s">
        <v>294</v>
      </c>
      <c r="D67" s="21" t="s">
        <v>296</v>
      </c>
      <c r="E67" s="21">
        <v>-73.639030000000005</v>
      </c>
      <c r="F67" s="21">
        <v>3</v>
      </c>
      <c r="G67" s="21">
        <v>95</v>
      </c>
      <c r="H67" s="21">
        <f t="shared" si="2"/>
        <v>153.27806000000001</v>
      </c>
      <c r="I67" s="34">
        <f t="shared" si="1"/>
        <v>153.54179626373627</v>
      </c>
    </row>
    <row r="68" spans="1:9" x14ac:dyDescent="0.2">
      <c r="A68" s="21" t="s">
        <v>16</v>
      </c>
      <c r="B68" s="21" t="s">
        <v>294</v>
      </c>
      <c r="C68" s="21" t="s">
        <v>390</v>
      </c>
      <c r="D68" s="21" t="s">
        <v>297</v>
      </c>
      <c r="E68" s="21">
        <v>-62.94576</v>
      </c>
      <c r="F68" s="21">
        <v>2</v>
      </c>
      <c r="G68" s="21">
        <v>95</v>
      </c>
      <c r="H68" s="21">
        <f t="shared" si="2"/>
        <v>129.89152000000001</v>
      </c>
      <c r="I68" s="21">
        <f t="shared" si="1"/>
        <v>130.0219547826087</v>
      </c>
    </row>
    <row r="69" spans="1:9" x14ac:dyDescent="0.2">
      <c r="A69" s="21" t="s">
        <v>16</v>
      </c>
      <c r="B69" s="21">
        <v>86275</v>
      </c>
      <c r="C69" s="21" t="s">
        <v>390</v>
      </c>
      <c r="D69" s="21" t="s">
        <v>298</v>
      </c>
      <c r="E69" s="21">
        <v>-54.837150000000001</v>
      </c>
      <c r="F69" s="21">
        <v>4</v>
      </c>
      <c r="G69" s="21">
        <v>95</v>
      </c>
      <c r="H69" s="21">
        <f t="shared" si="2"/>
        <v>117.6743</v>
      </c>
      <c r="I69" s="29">
        <f t="shared" si="1"/>
        <v>118.11874444444445</v>
      </c>
    </row>
    <row r="70" spans="1:9" x14ac:dyDescent="0.2">
      <c r="A70" s="21" t="s">
        <v>360</v>
      </c>
      <c r="B70" s="21" t="s">
        <v>294</v>
      </c>
      <c r="C70" s="21" t="s">
        <v>294</v>
      </c>
      <c r="D70" s="20" t="s">
        <v>295</v>
      </c>
      <c r="E70" s="21">
        <v>8.4598549999999992</v>
      </c>
      <c r="F70" s="21">
        <v>1</v>
      </c>
      <c r="G70" s="21">
        <v>53</v>
      </c>
      <c r="H70" s="21">
        <f t="shared" si="2"/>
        <v>-14.919709999999998</v>
      </c>
      <c r="I70" s="21">
        <f t="shared" si="1"/>
        <v>-14.841278627450979</v>
      </c>
    </row>
    <row r="71" spans="1:9" x14ac:dyDescent="0.2">
      <c r="A71" s="21" t="s">
        <v>360</v>
      </c>
      <c r="B71" s="21">
        <v>99290</v>
      </c>
      <c r="C71" s="21" t="s">
        <v>294</v>
      </c>
      <c r="D71" s="21" t="s">
        <v>296</v>
      </c>
      <c r="E71" s="21">
        <v>31.016110000000001</v>
      </c>
      <c r="F71" s="21">
        <v>8</v>
      </c>
      <c r="G71" s="21">
        <v>53</v>
      </c>
      <c r="H71" s="21">
        <f t="shared" si="2"/>
        <v>-46.032220000000002</v>
      </c>
      <c r="I71" s="29">
        <f t="shared" si="1"/>
        <v>-42.759492727272729</v>
      </c>
    </row>
    <row r="72" spans="1:9" x14ac:dyDescent="0.2">
      <c r="A72" s="21" t="s">
        <v>360</v>
      </c>
      <c r="B72" s="21" t="s">
        <v>294</v>
      </c>
      <c r="C72" s="21" t="s">
        <v>391</v>
      </c>
      <c r="D72" s="21" t="s">
        <v>297</v>
      </c>
      <c r="E72" s="21">
        <v>14.41459</v>
      </c>
      <c r="F72" s="21">
        <v>2</v>
      </c>
      <c r="G72" s="21">
        <v>53</v>
      </c>
      <c r="H72" s="21">
        <f t="shared" si="2"/>
        <v>-24.829180000000001</v>
      </c>
      <c r="I72" s="21">
        <f t="shared" si="1"/>
        <v>-24.589180000000002</v>
      </c>
    </row>
    <row r="73" spans="1:9" x14ac:dyDescent="0.2">
      <c r="A73" s="21" t="s">
        <v>360</v>
      </c>
      <c r="B73" s="21">
        <v>99290</v>
      </c>
      <c r="C73" s="21" t="s">
        <v>391</v>
      </c>
      <c r="D73" s="21" t="s">
        <v>298</v>
      </c>
      <c r="E73" s="21">
        <v>31.090720000000001</v>
      </c>
      <c r="F73" s="21">
        <v>9</v>
      </c>
      <c r="G73" s="21">
        <v>53</v>
      </c>
      <c r="H73" s="21">
        <f t="shared" si="2"/>
        <v>-44.181440000000002</v>
      </c>
      <c r="I73" s="34">
        <f t="shared" si="1"/>
        <v>-39.995393488372095</v>
      </c>
    </row>
    <row r="74" spans="1:9" x14ac:dyDescent="0.2">
      <c r="I74" s="5" t="s">
        <v>393</v>
      </c>
    </row>
    <row r="75" spans="1:9" x14ac:dyDescent="0.2">
      <c r="I75" s="16" t="s">
        <v>392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2" sqref="A2:B17"/>
    </sheetView>
  </sheetViews>
  <sheetFormatPr baseColWidth="10" defaultRowHeight="16" x14ac:dyDescent="0.2"/>
  <cols>
    <col min="2" max="2" width="47" customWidth="1"/>
  </cols>
  <sheetData>
    <row r="1" spans="1:4" x14ac:dyDescent="0.2">
      <c r="A1" t="s">
        <v>97</v>
      </c>
      <c r="B1" t="s">
        <v>98</v>
      </c>
    </row>
    <row r="2" spans="1:4" ht="17" x14ac:dyDescent="0.25">
      <c r="A2" s="5" t="s">
        <v>99</v>
      </c>
      <c r="B2" s="9" t="s">
        <v>85</v>
      </c>
      <c r="C2" t="s">
        <v>131</v>
      </c>
      <c r="D2" t="s">
        <v>132</v>
      </c>
    </row>
    <row r="3" spans="1:4" x14ac:dyDescent="0.2">
      <c r="A3" s="5" t="s">
        <v>100</v>
      </c>
      <c r="B3" t="s">
        <v>81</v>
      </c>
      <c r="C3" t="s">
        <v>131</v>
      </c>
      <c r="D3" t="s">
        <v>132</v>
      </c>
    </row>
    <row r="4" spans="1:4" x14ac:dyDescent="0.2">
      <c r="A4" t="s">
        <v>102</v>
      </c>
      <c r="B4" s="5" t="s">
        <v>87</v>
      </c>
      <c r="C4" t="s">
        <v>131</v>
      </c>
      <c r="D4" t="s">
        <v>132</v>
      </c>
    </row>
    <row r="5" spans="1:4" x14ac:dyDescent="0.2">
      <c r="A5" t="s">
        <v>103</v>
      </c>
      <c r="B5" s="5" t="s">
        <v>84</v>
      </c>
      <c r="C5" t="s">
        <v>131</v>
      </c>
      <c r="D5" t="s">
        <v>132</v>
      </c>
    </row>
    <row r="6" spans="1:4" x14ac:dyDescent="0.2">
      <c r="A6" s="5" t="s">
        <v>101</v>
      </c>
      <c r="B6" s="5" t="s">
        <v>88</v>
      </c>
      <c r="C6" t="s">
        <v>131</v>
      </c>
      <c r="D6" t="s">
        <v>132</v>
      </c>
    </row>
    <row r="7" spans="1:4" x14ac:dyDescent="0.2">
      <c r="A7" s="5" t="s">
        <v>105</v>
      </c>
      <c r="B7" s="5" t="s">
        <v>92</v>
      </c>
      <c r="C7" t="s">
        <v>131</v>
      </c>
      <c r="D7" t="s">
        <v>132</v>
      </c>
    </row>
    <row r="8" spans="1:4" x14ac:dyDescent="0.2">
      <c r="A8" s="5" t="s">
        <v>106</v>
      </c>
      <c r="B8" s="5" t="s">
        <v>91</v>
      </c>
      <c r="C8" t="s">
        <v>131</v>
      </c>
      <c r="D8" t="s">
        <v>132</v>
      </c>
    </row>
    <row r="9" spans="1:4" x14ac:dyDescent="0.2">
      <c r="A9" s="5" t="s">
        <v>107</v>
      </c>
      <c r="B9" s="5" t="s">
        <v>93</v>
      </c>
      <c r="C9" t="s">
        <v>131</v>
      </c>
      <c r="D9" t="s">
        <v>132</v>
      </c>
    </row>
    <row r="10" spans="1:4" x14ac:dyDescent="0.2">
      <c r="A10" s="5" t="s">
        <v>108</v>
      </c>
      <c r="B10" s="5" t="s">
        <v>95</v>
      </c>
      <c r="C10" t="s">
        <v>131</v>
      </c>
      <c r="D10" t="s">
        <v>132</v>
      </c>
    </row>
    <row r="11" spans="1:4" x14ac:dyDescent="0.2">
      <c r="A11" s="5" t="s">
        <v>109</v>
      </c>
      <c r="B11" s="5" t="s">
        <v>94</v>
      </c>
      <c r="C11" t="s">
        <v>131</v>
      </c>
      <c r="D11" t="s">
        <v>132</v>
      </c>
    </row>
    <row r="12" spans="1:4" x14ac:dyDescent="0.2">
      <c r="A12" s="5" t="s">
        <v>110</v>
      </c>
      <c r="B12" s="5" t="s">
        <v>96</v>
      </c>
      <c r="C12" t="s">
        <v>131</v>
      </c>
      <c r="D12" t="s">
        <v>132</v>
      </c>
    </row>
    <row r="13" spans="1:4" x14ac:dyDescent="0.2">
      <c r="A13" s="5" t="s">
        <v>111</v>
      </c>
      <c r="B13" s="11" t="s">
        <v>112</v>
      </c>
      <c r="C13" t="s">
        <v>131</v>
      </c>
      <c r="D13" t="s">
        <v>132</v>
      </c>
    </row>
    <row r="14" spans="1:4" x14ac:dyDescent="0.2">
      <c r="A14" s="5" t="s">
        <v>303</v>
      </c>
      <c r="B14" t="s">
        <v>301</v>
      </c>
      <c r="C14" t="s">
        <v>131</v>
      </c>
      <c r="D14" t="s">
        <v>132</v>
      </c>
    </row>
    <row r="15" spans="1:4" x14ac:dyDescent="0.2">
      <c r="A15" s="5" t="s">
        <v>304</v>
      </c>
      <c r="B15" t="s">
        <v>302</v>
      </c>
      <c r="C15" t="s">
        <v>131</v>
      </c>
      <c r="D15" t="s">
        <v>132</v>
      </c>
    </row>
    <row r="16" spans="1:4" x14ac:dyDescent="0.2">
      <c r="A16" s="5" t="s">
        <v>305</v>
      </c>
      <c r="B16" t="s">
        <v>307</v>
      </c>
      <c r="C16" t="s">
        <v>131</v>
      </c>
      <c r="D16" t="s">
        <v>132</v>
      </c>
    </row>
    <row r="17" spans="1:4" ht="17" x14ac:dyDescent="0.25">
      <c r="A17" s="5" t="s">
        <v>306</v>
      </c>
      <c r="B17" s="9" t="s">
        <v>308</v>
      </c>
      <c r="C17" t="s">
        <v>131</v>
      </c>
      <c r="D17" t="s">
        <v>132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0"/>
  <sheetViews>
    <sheetView workbookViewId="0">
      <selection activeCell="C16" sqref="C16"/>
    </sheetView>
  </sheetViews>
  <sheetFormatPr baseColWidth="10" defaultRowHeight="16" x14ac:dyDescent="0.2"/>
  <cols>
    <col min="2" max="2" width="13.83203125" bestFit="1" customWidth="1"/>
    <col min="3" max="3" width="25.33203125" customWidth="1"/>
    <col min="4" max="4" width="33.6640625" customWidth="1"/>
  </cols>
  <sheetData>
    <row r="1" spans="1:8" x14ac:dyDescent="0.2">
      <c r="A1" t="s">
        <v>113</v>
      </c>
      <c r="B1" t="s">
        <v>31</v>
      </c>
      <c r="C1" t="s">
        <v>114</v>
      </c>
      <c r="D1" t="s">
        <v>115</v>
      </c>
      <c r="E1" t="s">
        <v>130</v>
      </c>
      <c r="G1" t="s">
        <v>27</v>
      </c>
      <c r="H1" t="s">
        <v>33</v>
      </c>
    </row>
    <row r="2" spans="1:8" ht="18" x14ac:dyDescent="0.2">
      <c r="A2" s="10">
        <v>846</v>
      </c>
      <c r="B2" s="5" t="s">
        <v>54</v>
      </c>
      <c r="C2" s="2" t="s">
        <v>129</v>
      </c>
      <c r="E2" t="s">
        <v>116</v>
      </c>
      <c r="G2" t="s">
        <v>134</v>
      </c>
    </row>
    <row r="3" spans="1:8" ht="18" x14ac:dyDescent="0.2">
      <c r="A3" s="10">
        <v>3950</v>
      </c>
      <c r="B3" s="5" t="s">
        <v>60</v>
      </c>
      <c r="C3" s="2" t="s">
        <v>119</v>
      </c>
      <c r="D3" s="12" t="s">
        <v>342</v>
      </c>
      <c r="E3" t="s">
        <v>116</v>
      </c>
      <c r="G3" t="s">
        <v>135</v>
      </c>
    </row>
    <row r="4" spans="1:8" ht="18" x14ac:dyDescent="0.2">
      <c r="A4" s="16">
        <v>6204</v>
      </c>
      <c r="B4" s="16" t="s">
        <v>55</v>
      </c>
      <c r="C4" s="12" t="s">
        <v>120</v>
      </c>
      <c r="D4" s="12" t="s">
        <v>121</v>
      </c>
      <c r="E4" s="16" t="s">
        <v>117</v>
      </c>
      <c r="F4" s="16"/>
      <c r="G4" s="16" t="s">
        <v>136</v>
      </c>
      <c r="H4" s="16" t="s">
        <v>184</v>
      </c>
    </row>
    <row r="5" spans="1:8" x14ac:dyDescent="0.2">
      <c r="A5" s="16">
        <v>33137</v>
      </c>
      <c r="B5" s="16" t="s">
        <v>40</v>
      </c>
      <c r="C5" s="16" t="s">
        <v>122</v>
      </c>
      <c r="D5" s="16" t="s">
        <v>122</v>
      </c>
      <c r="E5" s="16" t="s">
        <v>116</v>
      </c>
      <c r="F5" s="16"/>
      <c r="G5" s="16" t="s">
        <v>137</v>
      </c>
      <c r="H5" s="16"/>
    </row>
    <row r="6" spans="1:8" ht="18" x14ac:dyDescent="0.2">
      <c r="A6" s="10">
        <v>37195</v>
      </c>
      <c r="B6" s="8" t="s">
        <v>36</v>
      </c>
      <c r="C6" s="2" t="s">
        <v>123</v>
      </c>
      <c r="D6" s="2" t="s">
        <v>124</v>
      </c>
      <c r="E6" t="s">
        <v>116</v>
      </c>
      <c r="G6" t="s">
        <v>138</v>
      </c>
    </row>
    <row r="7" spans="1:8" ht="18" x14ac:dyDescent="0.2">
      <c r="A7" s="10">
        <v>43970</v>
      </c>
      <c r="B7" s="8" t="s">
        <v>42</v>
      </c>
      <c r="C7" s="12" t="s">
        <v>125</v>
      </c>
      <c r="D7" s="2" t="s">
        <v>126</v>
      </c>
      <c r="E7" t="s">
        <v>116</v>
      </c>
      <c r="F7" t="s">
        <v>133</v>
      </c>
      <c r="G7" t="s">
        <v>138</v>
      </c>
    </row>
    <row r="8" spans="1:8" ht="18" x14ac:dyDescent="0.2">
      <c r="A8" s="10">
        <v>65291</v>
      </c>
      <c r="B8" s="5" t="s">
        <v>45</v>
      </c>
      <c r="C8" s="2" t="s">
        <v>127</v>
      </c>
      <c r="D8" s="2"/>
      <c r="E8" t="s">
        <v>117</v>
      </c>
      <c r="G8" t="s">
        <v>168</v>
      </c>
    </row>
    <row r="9" spans="1:8" ht="18" x14ac:dyDescent="0.2">
      <c r="A9" s="10">
        <v>84729</v>
      </c>
      <c r="B9" s="5" t="s">
        <v>52</v>
      </c>
      <c r="C9" s="2" t="s">
        <v>128</v>
      </c>
      <c r="D9" s="2" t="s">
        <v>128</v>
      </c>
      <c r="E9" t="s">
        <v>117</v>
      </c>
      <c r="G9" t="s">
        <v>139</v>
      </c>
    </row>
    <row r="10" spans="1:8" x14ac:dyDescent="0.2">
      <c r="A10" s="10"/>
    </row>
  </sheetData>
  <phoneticPr fontId="5" type="noConversion"/>
  <pageMargins left="0.7" right="0.7" top="0.75" bottom="0.75" header="0.3" footer="0.3"/>
  <pageSetup scale="83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6" sqref="A6"/>
    </sheetView>
  </sheetViews>
  <sheetFormatPr baseColWidth="10" defaultRowHeight="16" x14ac:dyDescent="0.2"/>
  <cols>
    <col min="3" max="4" width="13.1640625" bestFit="1" customWidth="1"/>
    <col min="7" max="7" width="5.1640625" customWidth="1"/>
  </cols>
  <sheetData>
    <row r="1" spans="1:9" s="17" customFormat="1" x14ac:dyDescent="0.2">
      <c r="A1" s="19" t="s">
        <v>287</v>
      </c>
      <c r="B1" s="19" t="s">
        <v>288</v>
      </c>
      <c r="C1" s="19" t="s">
        <v>289</v>
      </c>
      <c r="D1" s="19" t="s">
        <v>290</v>
      </c>
      <c r="E1" s="19" t="s">
        <v>291</v>
      </c>
      <c r="F1" s="19" t="s">
        <v>292</v>
      </c>
      <c r="G1" s="19" t="s">
        <v>117</v>
      </c>
      <c r="H1" s="19" t="s">
        <v>293</v>
      </c>
      <c r="I1" s="17" t="s">
        <v>300</v>
      </c>
    </row>
    <row r="2" spans="1:9" s="17" customFormat="1" x14ac:dyDescent="0.2">
      <c r="A2" s="20" t="s">
        <v>10</v>
      </c>
      <c r="B2" s="19" t="s">
        <v>294</v>
      </c>
      <c r="C2" s="19" t="s">
        <v>294</v>
      </c>
      <c r="D2" s="20" t="s">
        <v>295</v>
      </c>
      <c r="E2" s="20">
        <v>-371.24009999999998</v>
      </c>
      <c r="F2" s="20">
        <v>1</v>
      </c>
      <c r="G2" s="20">
        <v>87</v>
      </c>
      <c r="H2" s="20">
        <f t="shared" ref="H2:H7" si="0">2*F2-2*E2</f>
        <v>744.48019999999997</v>
      </c>
      <c r="I2" s="18">
        <f>H2+(2*F2*(F2+1))/(G2-F2-1)</f>
        <v>744.52725882352934</v>
      </c>
    </row>
    <row r="3" spans="1:9" x14ac:dyDescent="0.2">
      <c r="A3" s="21" t="s">
        <v>10</v>
      </c>
      <c r="B3" s="21">
        <v>37195</v>
      </c>
      <c r="C3" s="21" t="s">
        <v>294</v>
      </c>
      <c r="D3" s="21" t="s">
        <v>296</v>
      </c>
      <c r="E3" s="21">
        <v>-350.38600000000002</v>
      </c>
      <c r="F3" s="21">
        <v>4</v>
      </c>
      <c r="G3" s="20">
        <v>87</v>
      </c>
      <c r="H3" s="22">
        <f t="shared" si="0"/>
        <v>708.77200000000005</v>
      </c>
      <c r="I3" s="23">
        <f t="shared" ref="I3:I11" si="1">H3+(2*F3*(F3+1))/(G3-F3-1)</f>
        <v>709.25980487804884</v>
      </c>
    </row>
    <row r="4" spans="1:9" x14ac:dyDescent="0.2">
      <c r="A4" s="21" t="s">
        <v>10</v>
      </c>
      <c r="B4" s="21" t="s">
        <v>294</v>
      </c>
      <c r="C4" s="20" t="s">
        <v>190</v>
      </c>
      <c r="D4" s="21" t="s">
        <v>297</v>
      </c>
      <c r="E4" s="21">
        <v>-363.85590000000002</v>
      </c>
      <c r="F4" s="21">
        <v>2</v>
      </c>
      <c r="G4" s="20">
        <v>87</v>
      </c>
      <c r="H4" s="20">
        <f t="shared" si="0"/>
        <v>731.71180000000004</v>
      </c>
      <c r="I4" s="18">
        <f t="shared" si="1"/>
        <v>731.85465714285715</v>
      </c>
    </row>
    <row r="5" spans="1:9" x14ac:dyDescent="0.2">
      <c r="A5" s="21" t="s">
        <v>10</v>
      </c>
      <c r="B5" s="21">
        <v>37195</v>
      </c>
      <c r="C5" s="20" t="s">
        <v>190</v>
      </c>
      <c r="D5" s="21" t="s">
        <v>298</v>
      </c>
      <c r="E5" s="21">
        <v>-350.38600000000002</v>
      </c>
      <c r="F5" s="21">
        <v>5</v>
      </c>
      <c r="G5" s="20">
        <v>87</v>
      </c>
      <c r="H5" s="20">
        <f t="shared" si="0"/>
        <v>710.77200000000005</v>
      </c>
      <c r="I5" s="18">
        <f t="shared" si="1"/>
        <v>711.51274074074081</v>
      </c>
    </row>
    <row r="6" spans="1:9" x14ac:dyDescent="0.2">
      <c r="A6" s="21" t="s">
        <v>10</v>
      </c>
      <c r="B6" s="21" t="s">
        <v>294</v>
      </c>
      <c r="C6" s="20" t="s">
        <v>191</v>
      </c>
      <c r="D6" s="21" t="s">
        <v>297</v>
      </c>
      <c r="E6" s="21">
        <v>-361.77690000000001</v>
      </c>
      <c r="F6" s="21">
        <v>2</v>
      </c>
      <c r="G6" s="20">
        <v>87</v>
      </c>
      <c r="H6" s="20">
        <f t="shared" si="0"/>
        <v>727.55380000000002</v>
      </c>
      <c r="I6" s="18">
        <f t="shared" si="1"/>
        <v>727.69665714285713</v>
      </c>
    </row>
    <row r="7" spans="1:9" x14ac:dyDescent="0.2">
      <c r="A7" s="21" t="s">
        <v>10</v>
      </c>
      <c r="B7" s="21">
        <v>37195</v>
      </c>
      <c r="C7" s="20" t="s">
        <v>191</v>
      </c>
      <c r="D7" s="21" t="s">
        <v>298</v>
      </c>
      <c r="E7" s="21">
        <v>-347.75549999999998</v>
      </c>
      <c r="F7" s="21">
        <v>5</v>
      </c>
      <c r="G7" s="20">
        <v>87</v>
      </c>
      <c r="H7" s="22">
        <f t="shared" si="0"/>
        <v>705.51099999999997</v>
      </c>
      <c r="I7" s="23">
        <f t="shared" si="1"/>
        <v>706.25174074074073</v>
      </c>
    </row>
    <row r="8" spans="1:9" x14ac:dyDescent="0.2">
      <c r="A8" s="21" t="s">
        <v>2</v>
      </c>
      <c r="B8" s="21" t="s">
        <v>294</v>
      </c>
      <c r="C8" s="20" t="s">
        <v>294</v>
      </c>
      <c r="D8" s="20" t="s">
        <v>295</v>
      </c>
      <c r="E8" s="21">
        <v>-389.2278</v>
      </c>
      <c r="F8" s="21">
        <v>1</v>
      </c>
      <c r="G8" s="20">
        <v>87</v>
      </c>
      <c r="H8" s="20">
        <f t="shared" ref="H8:H11" si="2">2*F8-2*E8</f>
        <v>780.4556</v>
      </c>
      <c r="I8" s="18">
        <f t="shared" si="1"/>
        <v>780.50265882352937</v>
      </c>
    </row>
    <row r="9" spans="1:9" x14ac:dyDescent="0.2">
      <c r="A9" s="21" t="s">
        <v>2</v>
      </c>
      <c r="B9" s="21">
        <v>65291</v>
      </c>
      <c r="C9" s="20" t="s">
        <v>294</v>
      </c>
      <c r="D9" s="21" t="s">
        <v>296</v>
      </c>
      <c r="E9" s="21">
        <v>-360.62580000000003</v>
      </c>
      <c r="F9" s="21">
        <v>10</v>
      </c>
      <c r="G9" s="20">
        <v>87</v>
      </c>
      <c r="H9" s="20">
        <f t="shared" si="2"/>
        <v>741.25160000000005</v>
      </c>
      <c r="I9" s="18">
        <f t="shared" si="1"/>
        <v>744.14633684210537</v>
      </c>
    </row>
    <row r="10" spans="1:9" x14ac:dyDescent="0.2">
      <c r="A10" s="21" t="s">
        <v>2</v>
      </c>
      <c r="B10" s="21" t="s">
        <v>294</v>
      </c>
      <c r="C10" s="21" t="s">
        <v>299</v>
      </c>
      <c r="D10" s="21" t="s">
        <v>297</v>
      </c>
      <c r="E10" s="21">
        <v>-370.9579</v>
      </c>
      <c r="F10" s="21">
        <v>2</v>
      </c>
      <c r="G10" s="20">
        <v>87</v>
      </c>
      <c r="H10" s="20">
        <f t="shared" si="2"/>
        <v>745.91579999999999</v>
      </c>
      <c r="I10" s="18">
        <f t="shared" si="1"/>
        <v>746.0586571428571</v>
      </c>
    </row>
    <row r="11" spans="1:9" x14ac:dyDescent="0.2">
      <c r="A11" s="21" t="s">
        <v>2</v>
      </c>
      <c r="B11" s="21">
        <v>65291</v>
      </c>
      <c r="C11" s="21" t="s">
        <v>299</v>
      </c>
      <c r="D11" s="21" t="s">
        <v>298</v>
      </c>
      <c r="E11" s="21">
        <v>-346.45229999999998</v>
      </c>
      <c r="F11" s="21">
        <v>11</v>
      </c>
      <c r="G11" s="20">
        <v>87</v>
      </c>
      <c r="H11" s="22">
        <f t="shared" si="2"/>
        <v>714.90459999999996</v>
      </c>
      <c r="I11" s="23">
        <f t="shared" si="1"/>
        <v>718.42459999999994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F1" sqref="F1"/>
    </sheetView>
  </sheetViews>
  <sheetFormatPr baseColWidth="10" defaultRowHeight="16" x14ac:dyDescent="0.2"/>
  <sheetData>
    <row r="1" spans="1:6" ht="26" x14ac:dyDescent="0.3">
      <c r="A1" s="17" t="s">
        <v>247</v>
      </c>
      <c r="F1" s="25" t="s">
        <v>328</v>
      </c>
    </row>
    <row r="2" spans="1:6" x14ac:dyDescent="0.2">
      <c r="A2" t="s">
        <v>192</v>
      </c>
      <c r="F2" t="s">
        <v>193</v>
      </c>
    </row>
    <row r="3" spans="1:6" x14ac:dyDescent="0.2">
      <c r="A3" t="s">
        <v>193</v>
      </c>
      <c r="F3" t="s">
        <v>259</v>
      </c>
    </row>
    <row r="4" spans="1:6" x14ac:dyDescent="0.2">
      <c r="A4" t="s">
        <v>248</v>
      </c>
      <c r="F4" t="s">
        <v>195</v>
      </c>
    </row>
    <row r="5" spans="1:6" x14ac:dyDescent="0.2">
      <c r="A5" t="s">
        <v>195</v>
      </c>
    </row>
    <row r="7" spans="1:6" x14ac:dyDescent="0.2">
      <c r="F7" t="s">
        <v>213</v>
      </c>
    </row>
    <row r="8" spans="1:6" x14ac:dyDescent="0.2">
      <c r="A8" t="s">
        <v>196</v>
      </c>
      <c r="F8" t="s">
        <v>197</v>
      </c>
    </row>
    <row r="9" spans="1:6" x14ac:dyDescent="0.2">
      <c r="A9" t="s">
        <v>197</v>
      </c>
      <c r="F9" t="s">
        <v>260</v>
      </c>
    </row>
    <row r="10" spans="1:6" x14ac:dyDescent="0.2">
      <c r="A10" t="s">
        <v>249</v>
      </c>
      <c r="F10" t="s">
        <v>261</v>
      </c>
    </row>
    <row r="11" spans="1:6" x14ac:dyDescent="0.2">
      <c r="A11" t="s">
        <v>250</v>
      </c>
      <c r="F11" t="s">
        <v>262</v>
      </c>
    </row>
    <row r="12" spans="1:6" x14ac:dyDescent="0.2">
      <c r="F12" t="s">
        <v>263</v>
      </c>
    </row>
    <row r="13" spans="1:6" x14ac:dyDescent="0.2">
      <c r="A13" t="s">
        <v>200</v>
      </c>
      <c r="F13" t="s">
        <v>264</v>
      </c>
    </row>
    <row r="14" spans="1:6" x14ac:dyDescent="0.2">
      <c r="A14" t="s">
        <v>209</v>
      </c>
      <c r="F14" t="s">
        <v>265</v>
      </c>
    </row>
    <row r="15" spans="1:6" x14ac:dyDescent="0.2">
      <c r="A15" t="s">
        <v>251</v>
      </c>
      <c r="F15" t="s">
        <v>266</v>
      </c>
    </row>
    <row r="16" spans="1:6" x14ac:dyDescent="0.2">
      <c r="A16" t="s">
        <v>252</v>
      </c>
      <c r="F16" t="s">
        <v>267</v>
      </c>
    </row>
    <row r="17" spans="1:6" x14ac:dyDescent="0.2">
      <c r="F17" t="s">
        <v>268</v>
      </c>
    </row>
    <row r="18" spans="1:6" x14ac:dyDescent="0.2">
      <c r="F18" t="s">
        <v>269</v>
      </c>
    </row>
    <row r="19" spans="1:6" x14ac:dyDescent="0.2">
      <c r="F19" t="s">
        <v>270</v>
      </c>
    </row>
    <row r="21" spans="1:6" x14ac:dyDescent="0.2">
      <c r="F21" t="s">
        <v>200</v>
      </c>
    </row>
    <row r="22" spans="1:6" x14ac:dyDescent="0.2">
      <c r="F22" t="s">
        <v>209</v>
      </c>
    </row>
    <row r="23" spans="1:6" x14ac:dyDescent="0.2">
      <c r="F23" t="s">
        <v>271</v>
      </c>
    </row>
    <row r="24" spans="1:6" x14ac:dyDescent="0.2">
      <c r="F24" t="s">
        <v>272</v>
      </c>
    </row>
    <row r="27" spans="1:6" x14ac:dyDescent="0.2">
      <c r="A27" t="s">
        <v>192</v>
      </c>
      <c r="F27" t="s">
        <v>192</v>
      </c>
    </row>
    <row r="28" spans="1:6" x14ac:dyDescent="0.2">
      <c r="A28" t="s">
        <v>193</v>
      </c>
      <c r="F28" t="s">
        <v>193</v>
      </c>
    </row>
    <row r="29" spans="1:6" x14ac:dyDescent="0.2">
      <c r="A29" t="s">
        <v>253</v>
      </c>
      <c r="F29" t="s">
        <v>273</v>
      </c>
    </row>
    <row r="30" spans="1:6" x14ac:dyDescent="0.2">
      <c r="A30" t="s">
        <v>195</v>
      </c>
      <c r="F30" t="s">
        <v>195</v>
      </c>
    </row>
    <row r="33" spans="1:6" x14ac:dyDescent="0.2">
      <c r="A33" t="s">
        <v>205</v>
      </c>
      <c r="F33" t="s">
        <v>222</v>
      </c>
    </row>
    <row r="34" spans="1:6" x14ac:dyDescent="0.2">
      <c r="A34" t="s">
        <v>197</v>
      </c>
      <c r="F34" t="s">
        <v>197</v>
      </c>
    </row>
    <row r="35" spans="1:6" x14ac:dyDescent="0.2">
      <c r="A35" t="s">
        <v>254</v>
      </c>
      <c r="F35" t="s">
        <v>239</v>
      </c>
    </row>
    <row r="36" spans="1:6" x14ac:dyDescent="0.2">
      <c r="A36" t="s">
        <v>255</v>
      </c>
      <c r="F36" t="s">
        <v>274</v>
      </c>
    </row>
    <row r="37" spans="1:6" x14ac:dyDescent="0.2">
      <c r="A37" t="s">
        <v>256</v>
      </c>
      <c r="F37" t="s">
        <v>275</v>
      </c>
    </row>
    <row r="38" spans="1:6" x14ac:dyDescent="0.2">
      <c r="F38" t="s">
        <v>276</v>
      </c>
    </row>
    <row r="39" spans="1:6" x14ac:dyDescent="0.2">
      <c r="A39" t="s">
        <v>200</v>
      </c>
      <c r="F39" t="s">
        <v>277</v>
      </c>
    </row>
    <row r="40" spans="1:6" x14ac:dyDescent="0.2">
      <c r="A40" t="s">
        <v>209</v>
      </c>
      <c r="F40" t="s">
        <v>278</v>
      </c>
    </row>
    <row r="41" spans="1:6" x14ac:dyDescent="0.2">
      <c r="A41" t="s">
        <v>257</v>
      </c>
      <c r="F41" t="s">
        <v>279</v>
      </c>
    </row>
    <row r="42" spans="1:6" x14ac:dyDescent="0.2">
      <c r="A42" t="s">
        <v>258</v>
      </c>
      <c r="F42" t="s">
        <v>280</v>
      </c>
    </row>
    <row r="43" spans="1:6" x14ac:dyDescent="0.2">
      <c r="F43" t="s">
        <v>281</v>
      </c>
    </row>
    <row r="44" spans="1:6" x14ac:dyDescent="0.2">
      <c r="F44" t="s">
        <v>282</v>
      </c>
    </row>
    <row r="45" spans="1:6" x14ac:dyDescent="0.2">
      <c r="F45" t="s">
        <v>283</v>
      </c>
    </row>
    <row r="46" spans="1:6" x14ac:dyDescent="0.2">
      <c r="F46" t="s">
        <v>284</v>
      </c>
    </row>
    <row r="48" spans="1:6" x14ac:dyDescent="0.2">
      <c r="F48" t="s">
        <v>200</v>
      </c>
    </row>
    <row r="49" spans="6:6" x14ac:dyDescent="0.2">
      <c r="F49" t="s">
        <v>209</v>
      </c>
    </row>
    <row r="50" spans="6:6" x14ac:dyDescent="0.2">
      <c r="F50" t="s">
        <v>285</v>
      </c>
    </row>
    <row r="51" spans="6:6" x14ac:dyDescent="0.2">
      <c r="F51" t="s">
        <v>286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workbookViewId="0">
      <selection activeCell="F1" sqref="F1"/>
    </sheetView>
  </sheetViews>
  <sheetFormatPr baseColWidth="10" defaultRowHeight="16" x14ac:dyDescent="0.2"/>
  <cols>
    <col min="3" max="3" width="13.1640625" bestFit="1" customWidth="1"/>
  </cols>
  <sheetData>
    <row r="1" spans="1:6" ht="26" x14ac:dyDescent="0.3">
      <c r="A1" s="17">
        <v>37195</v>
      </c>
      <c r="B1" s="17" t="s">
        <v>10</v>
      </c>
      <c r="C1" s="17" t="s">
        <v>190</v>
      </c>
      <c r="D1" s="17" t="s">
        <v>191</v>
      </c>
      <c r="E1" s="17"/>
      <c r="F1" s="25" t="s">
        <v>328</v>
      </c>
    </row>
    <row r="3" spans="1:6" x14ac:dyDescent="0.2">
      <c r="A3" t="s">
        <v>192</v>
      </c>
      <c r="F3" t="s">
        <v>192</v>
      </c>
    </row>
    <row r="4" spans="1:6" x14ac:dyDescent="0.2">
      <c r="A4" t="s">
        <v>193</v>
      </c>
      <c r="F4" t="s">
        <v>193</v>
      </c>
    </row>
    <row r="5" spans="1:6" x14ac:dyDescent="0.2">
      <c r="A5" t="s">
        <v>194</v>
      </c>
      <c r="F5" t="s">
        <v>212</v>
      </c>
    </row>
    <row r="6" spans="1:6" x14ac:dyDescent="0.2">
      <c r="A6" t="s">
        <v>195</v>
      </c>
      <c r="F6" t="s">
        <v>195</v>
      </c>
    </row>
    <row r="9" spans="1:6" x14ac:dyDescent="0.2">
      <c r="A9" t="s">
        <v>196</v>
      </c>
      <c r="F9" t="s">
        <v>213</v>
      </c>
    </row>
    <row r="10" spans="1:6" x14ac:dyDescent="0.2">
      <c r="A10" t="s">
        <v>197</v>
      </c>
      <c r="F10" t="s">
        <v>197</v>
      </c>
    </row>
    <row r="11" spans="1:6" x14ac:dyDescent="0.2">
      <c r="A11" t="s">
        <v>198</v>
      </c>
      <c r="F11" t="s">
        <v>214</v>
      </c>
    </row>
    <row r="12" spans="1:6" x14ac:dyDescent="0.2">
      <c r="A12" t="s">
        <v>199</v>
      </c>
      <c r="F12" t="s">
        <v>215</v>
      </c>
    </row>
    <row r="13" spans="1:6" x14ac:dyDescent="0.2">
      <c r="F13" t="s">
        <v>216</v>
      </c>
    </row>
    <row r="14" spans="1:6" x14ac:dyDescent="0.2">
      <c r="A14" t="s">
        <v>200</v>
      </c>
      <c r="F14" t="s">
        <v>217</v>
      </c>
    </row>
    <row r="15" spans="1:6" x14ac:dyDescent="0.2">
      <c r="A15" t="s">
        <v>201</v>
      </c>
      <c r="F15" t="s">
        <v>218</v>
      </c>
    </row>
    <row r="16" spans="1:6" x14ac:dyDescent="0.2">
      <c r="A16" t="s">
        <v>202</v>
      </c>
    </row>
    <row r="17" spans="1:6" x14ac:dyDescent="0.2">
      <c r="A17" t="s">
        <v>203</v>
      </c>
      <c r="F17" t="s">
        <v>200</v>
      </c>
    </row>
    <row r="18" spans="1:6" x14ac:dyDescent="0.2">
      <c r="F18" t="s">
        <v>201</v>
      </c>
    </row>
    <row r="19" spans="1:6" x14ac:dyDescent="0.2">
      <c r="F19" t="s">
        <v>219</v>
      </c>
    </row>
    <row r="20" spans="1:6" x14ac:dyDescent="0.2">
      <c r="F20" t="s">
        <v>220</v>
      </c>
    </row>
    <row r="23" spans="1:6" x14ac:dyDescent="0.2">
      <c r="A23" t="s">
        <v>192</v>
      </c>
      <c r="F23" t="s">
        <v>192</v>
      </c>
    </row>
    <row r="24" spans="1:6" x14ac:dyDescent="0.2">
      <c r="A24" t="s">
        <v>193</v>
      </c>
      <c r="F24" t="s">
        <v>193</v>
      </c>
    </row>
    <row r="25" spans="1:6" x14ac:dyDescent="0.2">
      <c r="A25" t="s">
        <v>204</v>
      </c>
      <c r="F25" t="s">
        <v>221</v>
      </c>
    </row>
    <row r="26" spans="1:6" x14ac:dyDescent="0.2">
      <c r="A26" t="s">
        <v>195</v>
      </c>
      <c r="F26" t="s">
        <v>195</v>
      </c>
    </row>
    <row r="29" spans="1:6" x14ac:dyDescent="0.2">
      <c r="A29" t="s">
        <v>205</v>
      </c>
      <c r="F29" t="s">
        <v>222</v>
      </c>
    </row>
    <row r="30" spans="1:6" x14ac:dyDescent="0.2">
      <c r="A30" t="s">
        <v>197</v>
      </c>
      <c r="F30" t="s">
        <v>197</v>
      </c>
    </row>
    <row r="31" spans="1:6" x14ac:dyDescent="0.2">
      <c r="A31" t="s">
        <v>206</v>
      </c>
      <c r="F31" t="s">
        <v>214</v>
      </c>
    </row>
    <row r="32" spans="1:6" x14ac:dyDescent="0.2">
      <c r="A32" t="s">
        <v>207</v>
      </c>
      <c r="F32" t="s">
        <v>223</v>
      </c>
    </row>
    <row r="33" spans="1:6" x14ac:dyDescent="0.2">
      <c r="A33" t="s">
        <v>208</v>
      </c>
      <c r="F33" t="s">
        <v>224</v>
      </c>
    </row>
    <row r="34" spans="1:6" x14ac:dyDescent="0.2">
      <c r="F34" t="s">
        <v>225</v>
      </c>
    </row>
    <row r="35" spans="1:6" x14ac:dyDescent="0.2">
      <c r="A35" t="s">
        <v>200</v>
      </c>
      <c r="F35" t="s">
        <v>226</v>
      </c>
    </row>
    <row r="36" spans="1:6" x14ac:dyDescent="0.2">
      <c r="A36" t="s">
        <v>209</v>
      </c>
      <c r="F36" t="s">
        <v>227</v>
      </c>
    </row>
    <row r="37" spans="1:6" x14ac:dyDescent="0.2">
      <c r="A37" t="s">
        <v>210</v>
      </c>
    </row>
    <row r="38" spans="1:6" x14ac:dyDescent="0.2">
      <c r="A38" t="s">
        <v>211</v>
      </c>
      <c r="F38" t="s">
        <v>200</v>
      </c>
    </row>
    <row r="39" spans="1:6" x14ac:dyDescent="0.2">
      <c r="F39" t="s">
        <v>201</v>
      </c>
    </row>
    <row r="40" spans="1:6" x14ac:dyDescent="0.2">
      <c r="F40" t="s">
        <v>228</v>
      </c>
    </row>
    <row r="41" spans="1:6" x14ac:dyDescent="0.2">
      <c r="F41" t="s">
        <v>229</v>
      </c>
    </row>
    <row r="42" spans="1:6" x14ac:dyDescent="0.2">
      <c r="F42" t="s">
        <v>230</v>
      </c>
    </row>
    <row r="45" spans="1:6" x14ac:dyDescent="0.2">
      <c r="A45" s="17" t="s">
        <v>189</v>
      </c>
    </row>
    <row r="47" spans="1:6" x14ac:dyDescent="0.2">
      <c r="A47" t="s">
        <v>192</v>
      </c>
      <c r="F47" t="s">
        <v>192</v>
      </c>
    </row>
    <row r="48" spans="1:6" x14ac:dyDescent="0.2">
      <c r="A48" t="s">
        <v>193</v>
      </c>
      <c r="F48" t="s">
        <v>193</v>
      </c>
    </row>
    <row r="49" spans="1:6" x14ac:dyDescent="0.2">
      <c r="A49" t="s">
        <v>194</v>
      </c>
      <c r="F49" t="s">
        <v>212</v>
      </c>
    </row>
    <row r="50" spans="1:6" x14ac:dyDescent="0.2">
      <c r="A50" t="s">
        <v>195</v>
      </c>
      <c r="F50" t="s">
        <v>195</v>
      </c>
    </row>
    <row r="53" spans="1:6" x14ac:dyDescent="0.2">
      <c r="A53" t="s">
        <v>196</v>
      </c>
      <c r="F53" t="s">
        <v>213</v>
      </c>
    </row>
    <row r="54" spans="1:6" x14ac:dyDescent="0.2">
      <c r="A54" t="s">
        <v>197</v>
      </c>
      <c r="F54" t="s">
        <v>197</v>
      </c>
    </row>
    <row r="55" spans="1:6" x14ac:dyDescent="0.2">
      <c r="A55" t="s">
        <v>198</v>
      </c>
      <c r="F55" t="s">
        <v>214</v>
      </c>
    </row>
    <row r="56" spans="1:6" x14ac:dyDescent="0.2">
      <c r="A56" t="s">
        <v>199</v>
      </c>
      <c r="F56" t="s">
        <v>215</v>
      </c>
    </row>
    <row r="57" spans="1:6" x14ac:dyDescent="0.2">
      <c r="F57" t="s">
        <v>216</v>
      </c>
    </row>
    <row r="58" spans="1:6" x14ac:dyDescent="0.2">
      <c r="A58" t="s">
        <v>200</v>
      </c>
      <c r="F58" t="s">
        <v>217</v>
      </c>
    </row>
    <row r="59" spans="1:6" x14ac:dyDescent="0.2">
      <c r="A59" t="s">
        <v>201</v>
      </c>
      <c r="F59" t="s">
        <v>218</v>
      </c>
    </row>
    <row r="60" spans="1:6" x14ac:dyDescent="0.2">
      <c r="A60" t="s">
        <v>202</v>
      </c>
    </row>
    <row r="61" spans="1:6" x14ac:dyDescent="0.2">
      <c r="A61" t="s">
        <v>203</v>
      </c>
      <c r="F61" t="s">
        <v>200</v>
      </c>
    </row>
    <row r="62" spans="1:6" x14ac:dyDescent="0.2">
      <c r="F62" t="s">
        <v>201</v>
      </c>
    </row>
    <row r="63" spans="1:6" x14ac:dyDescent="0.2">
      <c r="F63" t="s">
        <v>219</v>
      </c>
    </row>
    <row r="64" spans="1:6" x14ac:dyDescent="0.2">
      <c r="F64" t="s">
        <v>220</v>
      </c>
    </row>
    <row r="68" spans="1:6" x14ac:dyDescent="0.2">
      <c r="A68" t="s">
        <v>192</v>
      </c>
      <c r="F68" t="s">
        <v>192</v>
      </c>
    </row>
    <row r="69" spans="1:6" x14ac:dyDescent="0.2">
      <c r="A69" t="s">
        <v>193</v>
      </c>
      <c r="F69" t="s">
        <v>193</v>
      </c>
    </row>
    <row r="70" spans="1:6" x14ac:dyDescent="0.2">
      <c r="A70" t="s">
        <v>231</v>
      </c>
      <c r="F70" t="s">
        <v>238</v>
      </c>
    </row>
    <row r="71" spans="1:6" x14ac:dyDescent="0.2">
      <c r="A71" t="s">
        <v>195</v>
      </c>
      <c r="F71" t="s">
        <v>195</v>
      </c>
    </row>
    <row r="74" spans="1:6" x14ac:dyDescent="0.2">
      <c r="A74" t="s">
        <v>205</v>
      </c>
      <c r="F74" t="s">
        <v>222</v>
      </c>
    </row>
    <row r="75" spans="1:6" x14ac:dyDescent="0.2">
      <c r="A75" t="s">
        <v>197</v>
      </c>
      <c r="F75" t="s">
        <v>197</v>
      </c>
    </row>
    <row r="76" spans="1:6" x14ac:dyDescent="0.2">
      <c r="A76" t="s">
        <v>232</v>
      </c>
      <c r="F76" t="s">
        <v>239</v>
      </c>
    </row>
    <row r="77" spans="1:6" x14ac:dyDescent="0.2">
      <c r="A77" t="s">
        <v>233</v>
      </c>
      <c r="F77" t="s">
        <v>240</v>
      </c>
    </row>
    <row r="78" spans="1:6" x14ac:dyDescent="0.2">
      <c r="A78" t="s">
        <v>234</v>
      </c>
      <c r="F78" t="s">
        <v>241</v>
      </c>
    </row>
    <row r="79" spans="1:6" x14ac:dyDescent="0.2">
      <c r="F79" t="s">
        <v>242</v>
      </c>
    </row>
    <row r="80" spans="1:6" x14ac:dyDescent="0.2">
      <c r="A80" t="s">
        <v>200</v>
      </c>
      <c r="F80" t="s">
        <v>243</v>
      </c>
    </row>
    <row r="81" spans="1:6" x14ac:dyDescent="0.2">
      <c r="A81" t="s">
        <v>201</v>
      </c>
      <c r="F81" t="s">
        <v>244</v>
      </c>
    </row>
    <row r="82" spans="1:6" x14ac:dyDescent="0.2">
      <c r="A82" t="s">
        <v>235</v>
      </c>
    </row>
    <row r="83" spans="1:6" x14ac:dyDescent="0.2">
      <c r="A83" t="s">
        <v>236</v>
      </c>
      <c r="F83" t="s">
        <v>200</v>
      </c>
    </row>
    <row r="84" spans="1:6" x14ac:dyDescent="0.2">
      <c r="A84" t="s">
        <v>237</v>
      </c>
      <c r="F84" t="s">
        <v>209</v>
      </c>
    </row>
    <row r="85" spans="1:6" x14ac:dyDescent="0.2">
      <c r="F85" t="s">
        <v>245</v>
      </c>
    </row>
    <row r="86" spans="1:6" x14ac:dyDescent="0.2">
      <c r="F86" t="s">
        <v>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sqref="A1:D40"/>
    </sheetView>
  </sheetViews>
  <sheetFormatPr baseColWidth="10" defaultRowHeight="16" x14ac:dyDescent="0.2"/>
  <sheetData>
    <row r="1" spans="1:12" x14ac:dyDescent="0.2">
      <c r="A1" t="s">
        <v>344</v>
      </c>
      <c r="B1" t="s">
        <v>345</v>
      </c>
      <c r="C1" t="s">
        <v>346</v>
      </c>
      <c r="D1" t="s">
        <v>347</v>
      </c>
      <c r="E1" t="s">
        <v>348</v>
      </c>
      <c r="G1" t="s">
        <v>351</v>
      </c>
      <c r="H1" t="s">
        <v>344</v>
      </c>
      <c r="I1" t="s">
        <v>345</v>
      </c>
      <c r="J1" t="s">
        <v>346</v>
      </c>
      <c r="K1" t="s">
        <v>352</v>
      </c>
      <c r="L1" t="s">
        <v>347</v>
      </c>
    </row>
    <row r="2" spans="1:12" x14ac:dyDescent="0.2">
      <c r="A2" t="s">
        <v>343</v>
      </c>
      <c r="B2">
        <v>-9.6371359999999999</v>
      </c>
      <c r="C2">
        <v>7.8951529999999996</v>
      </c>
      <c r="D2">
        <v>0.22</v>
      </c>
      <c r="H2" t="s">
        <v>343</v>
      </c>
      <c r="I2">
        <v>-0.36082039999999999</v>
      </c>
      <c r="J2">
        <v>0.24388770000000001</v>
      </c>
      <c r="K2">
        <v>-1.48</v>
      </c>
      <c r="L2">
        <v>0.14000000000000001</v>
      </c>
    </row>
    <row r="3" spans="1:12" x14ac:dyDescent="0.2">
      <c r="A3" t="s">
        <v>349</v>
      </c>
      <c r="B3">
        <v>-22.614519999999999</v>
      </c>
      <c r="C3">
        <v>6.4585710000000001</v>
      </c>
      <c r="D3">
        <v>4.6000000000000001E-4</v>
      </c>
      <c r="H3" t="s">
        <v>349</v>
      </c>
      <c r="I3">
        <v>-0.89946649999999995</v>
      </c>
      <c r="J3">
        <v>0.18170710000000001</v>
      </c>
      <c r="K3">
        <v>-4.95</v>
      </c>
      <c r="L3" s="1">
        <v>7.4000000000000001E-7</v>
      </c>
    </row>
    <row r="4" spans="1:12" x14ac:dyDescent="0.2">
      <c r="A4" t="s">
        <v>334</v>
      </c>
      <c r="B4">
        <v>-28.351230000000001</v>
      </c>
      <c r="C4">
        <v>4.696561</v>
      </c>
      <c r="D4" s="1">
        <v>1.6000000000000001E-9</v>
      </c>
      <c r="H4" t="s">
        <v>334</v>
      </c>
      <c r="I4">
        <v>-1.064754</v>
      </c>
      <c r="J4">
        <v>0.1223935</v>
      </c>
      <c r="K4">
        <v>-8.6999999999999993</v>
      </c>
      <c r="L4">
        <v>0</v>
      </c>
    </row>
    <row r="5" spans="1:12" x14ac:dyDescent="0.2">
      <c r="A5" t="s">
        <v>350</v>
      </c>
      <c r="B5">
        <v>32.639319999999998</v>
      </c>
      <c r="C5">
        <v>5.3910309999999999</v>
      </c>
      <c r="D5" s="1">
        <v>1.3999999999999999E-9</v>
      </c>
      <c r="H5" t="s">
        <v>350</v>
      </c>
      <c r="I5">
        <v>1.350403</v>
      </c>
      <c r="J5">
        <v>0.12776589999999999</v>
      </c>
      <c r="K5">
        <v>10.57</v>
      </c>
      <c r="L5">
        <v>0</v>
      </c>
    </row>
    <row r="6" spans="1:12" x14ac:dyDescent="0.2">
      <c r="A6">
        <v>65291</v>
      </c>
      <c r="B6">
        <v>-3.4999639999999999</v>
      </c>
      <c r="C6">
        <v>10.195619000000001</v>
      </c>
      <c r="D6" s="1">
        <v>0.73</v>
      </c>
      <c r="H6">
        <v>65291</v>
      </c>
      <c r="I6">
        <v>-6.1967969999999997E-2</v>
      </c>
      <c r="J6">
        <v>0.29649821999999998</v>
      </c>
      <c r="K6">
        <v>-0.21</v>
      </c>
      <c r="L6" s="1">
        <v>0.83</v>
      </c>
    </row>
    <row r="7" spans="1:12" x14ac:dyDescent="0.2">
      <c r="A7">
        <v>65291</v>
      </c>
      <c r="B7">
        <v>5.6513720000000003</v>
      </c>
      <c r="C7">
        <v>4.9142999999999999</v>
      </c>
      <c r="D7" s="1">
        <v>0.25</v>
      </c>
      <c r="H7">
        <v>65291</v>
      </c>
      <c r="I7">
        <v>0.31002624000000001</v>
      </c>
      <c r="J7">
        <v>0.14291202</v>
      </c>
      <c r="K7">
        <v>2.17</v>
      </c>
      <c r="L7" s="1">
        <v>0.03</v>
      </c>
    </row>
    <row r="8" spans="1:12" x14ac:dyDescent="0.2">
      <c r="A8">
        <v>65291</v>
      </c>
      <c r="B8">
        <v>-21.798228999999999</v>
      </c>
      <c r="C8">
        <v>5.1126930000000002</v>
      </c>
      <c r="D8" s="1">
        <v>2.0000000000000002E-5</v>
      </c>
      <c r="H8">
        <v>65291</v>
      </c>
      <c r="I8">
        <v>-0.33294228999999997</v>
      </c>
      <c r="J8">
        <v>0.14868195000000001</v>
      </c>
      <c r="K8">
        <v>-2.2400000000000002</v>
      </c>
      <c r="L8" s="1">
        <v>2.5000000000000001E-2</v>
      </c>
    </row>
    <row r="9" spans="1:12" x14ac:dyDescent="0.2">
      <c r="A9">
        <v>65291</v>
      </c>
      <c r="B9">
        <v>8.7218219999999995</v>
      </c>
      <c r="C9">
        <v>6.5077429999999996</v>
      </c>
      <c r="D9" s="1">
        <v>0.18</v>
      </c>
      <c r="H9">
        <v>65291</v>
      </c>
      <c r="I9">
        <v>0.26960289999999998</v>
      </c>
      <c r="J9">
        <v>0.18925049999999999</v>
      </c>
      <c r="K9">
        <v>1.42</v>
      </c>
      <c r="L9" s="1">
        <v>0.15</v>
      </c>
    </row>
    <row r="10" spans="1:12" x14ac:dyDescent="0.2">
      <c r="A10">
        <v>65291</v>
      </c>
      <c r="B10">
        <v>28.833072999999999</v>
      </c>
      <c r="C10">
        <v>16.992705999999998</v>
      </c>
      <c r="D10" s="1">
        <v>0.09</v>
      </c>
      <c r="H10">
        <v>65291</v>
      </c>
      <c r="I10">
        <v>0.75922518999999999</v>
      </c>
      <c r="J10">
        <v>0.49416374000000002</v>
      </c>
      <c r="K10">
        <v>1.54</v>
      </c>
      <c r="L10" s="1">
        <v>0.12</v>
      </c>
    </row>
    <row r="11" spans="1:12" x14ac:dyDescent="0.2">
      <c r="A11">
        <v>65291</v>
      </c>
      <c r="B11">
        <v>34.233227999999997</v>
      </c>
      <c r="C11">
        <v>8.1847750000000001</v>
      </c>
      <c r="D11" s="1">
        <v>2.9E-5</v>
      </c>
      <c r="H11">
        <v>65291</v>
      </c>
      <c r="I11">
        <v>1.35517095</v>
      </c>
      <c r="J11">
        <v>0.2380208</v>
      </c>
      <c r="K11">
        <v>5.69</v>
      </c>
      <c r="L11" s="1">
        <v>1.2E-8</v>
      </c>
    </row>
    <row r="12" spans="1:12" x14ac:dyDescent="0.2">
      <c r="A12">
        <v>65291</v>
      </c>
      <c r="B12">
        <v>30.499877000000001</v>
      </c>
      <c r="C12">
        <v>7.5993700000000004</v>
      </c>
      <c r="D12" s="1">
        <v>6.0000000000000002E-5</v>
      </c>
      <c r="H12">
        <v>65291</v>
      </c>
      <c r="I12">
        <v>1.2715051399999999</v>
      </c>
      <c r="J12">
        <v>0.22099674999999999</v>
      </c>
      <c r="K12">
        <v>5.75</v>
      </c>
      <c r="L12" s="1">
        <v>8.7000000000000001E-9</v>
      </c>
    </row>
    <row r="13" spans="1:12" x14ac:dyDescent="0.2">
      <c r="A13">
        <v>65291</v>
      </c>
      <c r="B13">
        <v>28.332988</v>
      </c>
      <c r="C13">
        <v>12.253633000000001</v>
      </c>
      <c r="D13" s="1">
        <v>2.1000000000000001E-2</v>
      </c>
      <c r="H13">
        <v>65291</v>
      </c>
      <c r="I13">
        <v>0.92962858999999998</v>
      </c>
      <c r="J13">
        <v>0.35634664999999999</v>
      </c>
      <c r="K13">
        <v>2.61</v>
      </c>
      <c r="L13" s="1">
        <v>9.1000000000000004E-3</v>
      </c>
    </row>
    <row r="14" spans="1:12" x14ac:dyDescent="0.2">
      <c r="A14">
        <v>65291</v>
      </c>
      <c r="B14">
        <v>31.582968999999999</v>
      </c>
      <c r="C14">
        <v>8.991714</v>
      </c>
      <c r="D14" s="1">
        <v>4.4000000000000002E-4</v>
      </c>
      <c r="H14">
        <v>65291</v>
      </c>
      <c r="I14">
        <v>1.1085102099999999</v>
      </c>
      <c r="J14">
        <v>0.26148697999999998</v>
      </c>
      <c r="K14">
        <v>4.24</v>
      </c>
      <c r="L14" s="1">
        <v>2.1999999999999999E-5</v>
      </c>
    </row>
    <row r="15" spans="1:12" x14ac:dyDescent="0.2">
      <c r="A15">
        <v>65213</v>
      </c>
      <c r="B15">
        <v>22.499420000000001</v>
      </c>
      <c r="C15">
        <v>13.63416</v>
      </c>
      <c r="D15" s="1">
        <v>9.9000000000000005E-2</v>
      </c>
      <c r="H15">
        <v>65213</v>
      </c>
      <c r="I15">
        <v>0.41820309999999999</v>
      </c>
      <c r="J15">
        <v>0.42231540000000001</v>
      </c>
      <c r="K15">
        <v>0.99</v>
      </c>
      <c r="L15" s="1">
        <v>0.32</v>
      </c>
    </row>
    <row r="16" spans="1:12" x14ac:dyDescent="0.2">
      <c r="A16">
        <v>65213</v>
      </c>
      <c r="B16">
        <v>40.666449999999998</v>
      </c>
      <c r="C16">
        <v>7.8716499999999998</v>
      </c>
      <c r="D16" s="1">
        <v>2.3999999999999998E-7</v>
      </c>
      <c r="H16">
        <v>65213</v>
      </c>
      <c r="I16">
        <v>0.74183429999999995</v>
      </c>
      <c r="J16">
        <v>0.2438237</v>
      </c>
      <c r="K16">
        <v>3.04</v>
      </c>
      <c r="L16" s="1">
        <v>2.3E-3</v>
      </c>
    </row>
    <row r="17" spans="1:12" x14ac:dyDescent="0.2">
      <c r="A17">
        <v>65213</v>
      </c>
      <c r="B17">
        <v>33.999940000000002</v>
      </c>
      <c r="C17">
        <v>18.580151000000001</v>
      </c>
      <c r="D17" s="1">
        <v>6.7000000000000004E-2</v>
      </c>
      <c r="H17">
        <v>65213</v>
      </c>
      <c r="I17">
        <v>0.4656729</v>
      </c>
      <c r="J17">
        <v>0.57551839999999999</v>
      </c>
      <c r="K17">
        <v>0.81</v>
      </c>
      <c r="L17" s="1">
        <v>0.42</v>
      </c>
    </row>
    <row r="18" spans="1:12" x14ac:dyDescent="0.2">
      <c r="A18">
        <v>65213</v>
      </c>
      <c r="B18">
        <v>20.999870000000001</v>
      </c>
      <c r="C18">
        <v>13.634119999999999</v>
      </c>
      <c r="D18" s="1">
        <v>0.12</v>
      </c>
      <c r="H18">
        <v>65213</v>
      </c>
      <c r="I18">
        <v>0.29140329999999998</v>
      </c>
      <c r="J18">
        <v>0.4223151</v>
      </c>
      <c r="K18">
        <v>0.69</v>
      </c>
      <c r="L18" s="1">
        <v>0.49</v>
      </c>
    </row>
    <row r="19" spans="1:12" x14ac:dyDescent="0.2">
      <c r="A19">
        <v>65213</v>
      </c>
      <c r="B19">
        <v>10.00004</v>
      </c>
      <c r="C19">
        <v>10.306403</v>
      </c>
      <c r="D19" s="1">
        <v>0.33</v>
      </c>
      <c r="H19">
        <v>65213</v>
      </c>
      <c r="I19">
        <v>0.1226916</v>
      </c>
      <c r="J19">
        <v>0.31924010000000003</v>
      </c>
      <c r="K19">
        <v>0.38</v>
      </c>
      <c r="L19" s="1">
        <v>0.7</v>
      </c>
    </row>
    <row r="20" spans="1:12" x14ac:dyDescent="0.2">
      <c r="A20">
        <v>65213</v>
      </c>
      <c r="B20">
        <v>42.714010000000002</v>
      </c>
      <c r="C20">
        <v>8.4899719999999999</v>
      </c>
      <c r="D20" s="1">
        <v>4.8999999999999997E-7</v>
      </c>
      <c r="H20">
        <v>65213</v>
      </c>
      <c r="I20">
        <v>1.0936313</v>
      </c>
      <c r="J20">
        <v>0.26297559999999998</v>
      </c>
      <c r="K20">
        <v>4.16</v>
      </c>
      <c r="L20" s="1">
        <v>3.1999999999999999E-5</v>
      </c>
    </row>
    <row r="21" spans="1:12" x14ac:dyDescent="0.2">
      <c r="A21">
        <v>65213</v>
      </c>
      <c r="B21">
        <v>16.066469999999999</v>
      </c>
      <c r="C21">
        <v>6.913754</v>
      </c>
      <c r="D21" s="1">
        <v>0.02</v>
      </c>
      <c r="H21">
        <v>65213</v>
      </c>
      <c r="I21">
        <v>0.37838110000000003</v>
      </c>
      <c r="J21">
        <v>0.2141528</v>
      </c>
      <c r="K21">
        <v>1.77</v>
      </c>
      <c r="L21" s="1">
        <v>7.6999999999999999E-2</v>
      </c>
    </row>
    <row r="22" spans="1:12" x14ac:dyDescent="0.2">
      <c r="A22">
        <v>65213</v>
      </c>
      <c r="B22">
        <v>15</v>
      </c>
      <c r="C22">
        <v>6.3113659999999996</v>
      </c>
      <c r="D22" s="1">
        <v>1.7000000000000001E-2</v>
      </c>
      <c r="H22">
        <v>65213</v>
      </c>
      <c r="I22">
        <v>0.30693910000000002</v>
      </c>
      <c r="J22">
        <v>0.1954939</v>
      </c>
      <c r="K22">
        <v>1.57</v>
      </c>
      <c r="L22" s="1">
        <v>0.12</v>
      </c>
    </row>
    <row r="23" spans="1:12" x14ac:dyDescent="0.2">
      <c r="A23">
        <v>65213</v>
      </c>
      <c r="B23">
        <v>43.841810000000002</v>
      </c>
      <c r="C23">
        <v>6.582363</v>
      </c>
      <c r="D23" s="1">
        <v>2.7E-11</v>
      </c>
      <c r="H23">
        <v>65213</v>
      </c>
      <c r="I23">
        <v>1.2486382</v>
      </c>
      <c r="J23">
        <v>0.20388800000000001</v>
      </c>
      <c r="K23">
        <v>6.12</v>
      </c>
      <c r="L23" s="1">
        <v>9.0999999999999996E-10</v>
      </c>
    </row>
    <row r="24" spans="1:12" x14ac:dyDescent="0.2">
      <c r="A24">
        <v>47276</v>
      </c>
      <c r="B24">
        <v>1.333307</v>
      </c>
      <c r="C24">
        <v>3.118817</v>
      </c>
      <c r="D24" s="1">
        <v>0.67</v>
      </c>
      <c r="H24">
        <v>47276</v>
      </c>
      <c r="I24">
        <v>-1.1539840000000001E-2</v>
      </c>
      <c r="J24">
        <v>0.50723609999999997</v>
      </c>
      <c r="K24">
        <v>-0.02</v>
      </c>
      <c r="L24" s="1">
        <v>0.98</v>
      </c>
    </row>
    <row r="25" spans="1:12" x14ac:dyDescent="0.2">
      <c r="A25">
        <v>47276</v>
      </c>
      <c r="B25">
        <v>2.333367</v>
      </c>
      <c r="C25">
        <v>2.2053289999999999</v>
      </c>
      <c r="D25" s="1">
        <v>0.28999999999999998</v>
      </c>
      <c r="H25">
        <v>47276</v>
      </c>
      <c r="I25">
        <v>0.10627977</v>
      </c>
      <c r="J25">
        <v>0.35866979999999998</v>
      </c>
      <c r="K25">
        <v>0.3</v>
      </c>
      <c r="L25" s="1">
        <v>0.77</v>
      </c>
    </row>
    <row r="26" spans="1:12" x14ac:dyDescent="0.2">
      <c r="A26">
        <v>47276</v>
      </c>
      <c r="B26">
        <v>13.333363</v>
      </c>
      <c r="C26">
        <v>1.9725079999999999</v>
      </c>
      <c r="D26" s="1">
        <v>1.4E-11</v>
      </c>
      <c r="H26">
        <v>47276</v>
      </c>
      <c r="I26">
        <v>1.93937264</v>
      </c>
      <c r="J26">
        <v>0.32080409999999998</v>
      </c>
      <c r="K26">
        <v>6.05</v>
      </c>
      <c r="L26" s="1">
        <v>1.5E-9</v>
      </c>
    </row>
    <row r="27" spans="1:12" x14ac:dyDescent="0.2">
      <c r="A27">
        <v>47276</v>
      </c>
      <c r="B27">
        <v>5.3333700000000004</v>
      </c>
      <c r="C27">
        <v>2.2053389999999999</v>
      </c>
      <c r="D27" s="1">
        <v>1.6E-2</v>
      </c>
      <c r="H27">
        <v>47276</v>
      </c>
      <c r="I27">
        <v>0.25721577000000001</v>
      </c>
      <c r="J27">
        <v>0.35867009999999999</v>
      </c>
      <c r="K27">
        <v>0.72</v>
      </c>
      <c r="L27" s="1">
        <v>0.47</v>
      </c>
    </row>
    <row r="28" spans="1:12" x14ac:dyDescent="0.2">
      <c r="A28">
        <v>47276</v>
      </c>
      <c r="B28">
        <v>10.333314</v>
      </c>
      <c r="C28">
        <v>2.2053280000000002</v>
      </c>
      <c r="D28" s="1">
        <v>2.7999999999999999E-6</v>
      </c>
      <c r="H28">
        <v>47276</v>
      </c>
      <c r="I28">
        <v>0.65869564000000003</v>
      </c>
      <c r="J28">
        <v>0.35866979999999998</v>
      </c>
      <c r="K28">
        <v>1.84</v>
      </c>
      <c r="L28" s="1">
        <v>6.6000000000000003E-2</v>
      </c>
    </row>
    <row r="29" spans="1:12" x14ac:dyDescent="0.2">
      <c r="A29">
        <v>47276</v>
      </c>
      <c r="B29">
        <v>11.533345000000001</v>
      </c>
      <c r="C29">
        <v>1.777995</v>
      </c>
      <c r="D29" s="1">
        <v>8.8000000000000006E-11</v>
      </c>
      <c r="H29">
        <v>47276</v>
      </c>
      <c r="I29">
        <v>1.5704171</v>
      </c>
      <c r="J29">
        <v>0.28916890000000001</v>
      </c>
      <c r="K29">
        <v>5.43</v>
      </c>
      <c r="L29" s="1">
        <v>5.5999999999999999E-8</v>
      </c>
    </row>
    <row r="30" spans="1:12" x14ac:dyDescent="0.2">
      <c r="A30">
        <v>33085</v>
      </c>
      <c r="B30">
        <v>-37.499481000000003</v>
      </c>
      <c r="C30">
        <v>21.099609999999998</v>
      </c>
      <c r="D30">
        <v>7.5999999999999998E-2</v>
      </c>
      <c r="H30">
        <v>33085</v>
      </c>
      <c r="I30">
        <v>-0.70232223000000005</v>
      </c>
      <c r="J30">
        <v>0.65118209999999999</v>
      </c>
      <c r="K30">
        <v>-1.08</v>
      </c>
      <c r="L30" s="1">
        <v>0.28000000000000003</v>
      </c>
    </row>
    <row r="31" spans="1:12" x14ac:dyDescent="0.2">
      <c r="A31">
        <v>33085</v>
      </c>
      <c r="B31">
        <v>-48.999718000000001</v>
      </c>
      <c r="C31">
        <v>24.363720000000001</v>
      </c>
      <c r="D31">
        <v>4.3999999999999997E-2</v>
      </c>
      <c r="H31">
        <v>33085</v>
      </c>
      <c r="I31">
        <v>-0.84986307999999999</v>
      </c>
      <c r="J31">
        <v>0.75192029999999999</v>
      </c>
      <c r="K31">
        <v>-1.1299999999999999</v>
      </c>
      <c r="L31" s="1">
        <v>0.26</v>
      </c>
    </row>
    <row r="32" spans="1:12" x14ac:dyDescent="0.2">
      <c r="A32">
        <v>33085</v>
      </c>
      <c r="B32">
        <v>1.687959</v>
      </c>
      <c r="C32">
        <v>17.75798</v>
      </c>
      <c r="D32">
        <v>0.92</v>
      </c>
      <c r="H32">
        <v>33085</v>
      </c>
      <c r="I32">
        <v>0.74392212000000002</v>
      </c>
      <c r="J32">
        <v>0.54805150000000002</v>
      </c>
      <c r="K32">
        <v>1.36</v>
      </c>
      <c r="L32" s="1">
        <v>0.17</v>
      </c>
    </row>
    <row r="33" spans="1:12" x14ac:dyDescent="0.2">
      <c r="A33">
        <v>33085</v>
      </c>
      <c r="B33">
        <v>-10.299517</v>
      </c>
      <c r="C33">
        <v>17.653210000000001</v>
      </c>
      <c r="D33">
        <v>0.56000000000000005</v>
      </c>
      <c r="H33">
        <v>33085</v>
      </c>
      <c r="I33">
        <v>-5.5060409999999997E-2</v>
      </c>
      <c r="J33">
        <v>0.54481809999999997</v>
      </c>
      <c r="K33">
        <v>-0.1</v>
      </c>
      <c r="L33" s="1">
        <v>0.92</v>
      </c>
    </row>
    <row r="34" spans="1:12" x14ac:dyDescent="0.2">
      <c r="A34">
        <v>33085</v>
      </c>
      <c r="B34">
        <v>-29.697151000000002</v>
      </c>
      <c r="C34">
        <v>17.426929999999999</v>
      </c>
      <c r="D34">
        <v>8.7999999999999995E-2</v>
      </c>
      <c r="H34">
        <v>33085</v>
      </c>
      <c r="I34">
        <v>-0.49767513000000002</v>
      </c>
      <c r="J34">
        <v>0.5378349</v>
      </c>
      <c r="K34">
        <v>-0.93</v>
      </c>
      <c r="L34" s="1">
        <v>0.35</v>
      </c>
    </row>
    <row r="35" spans="1:12" x14ac:dyDescent="0.2">
      <c r="A35">
        <v>33085</v>
      </c>
      <c r="B35">
        <v>-37.999572000000001</v>
      </c>
      <c r="C35">
        <v>19.261220000000002</v>
      </c>
      <c r="D35">
        <v>4.9000000000000002E-2</v>
      </c>
      <c r="H35">
        <v>33085</v>
      </c>
      <c r="I35">
        <v>-0.70003309999999996</v>
      </c>
      <c r="J35">
        <v>0.59444520000000001</v>
      </c>
      <c r="K35">
        <v>-1.18</v>
      </c>
      <c r="L35" s="1">
        <v>0.24</v>
      </c>
    </row>
    <row r="36" spans="1:12" x14ac:dyDescent="0.2">
      <c r="A36">
        <v>3692</v>
      </c>
      <c r="B36">
        <v>24.444310000000002</v>
      </c>
      <c r="C36">
        <v>5.251271</v>
      </c>
      <c r="D36" s="1">
        <v>3.1999999999999999E-6</v>
      </c>
      <c r="H36">
        <v>3692</v>
      </c>
      <c r="I36">
        <v>0.96292860999999996</v>
      </c>
      <c r="J36">
        <v>0.14742944999999999</v>
      </c>
      <c r="K36">
        <v>6.53</v>
      </c>
      <c r="L36" s="1">
        <v>6.4999999999999995E-11</v>
      </c>
    </row>
    <row r="37" spans="1:12" x14ac:dyDescent="0.2">
      <c r="A37">
        <v>3692</v>
      </c>
      <c r="B37">
        <v>-34.555580999999997</v>
      </c>
      <c r="C37">
        <v>19.672582999999999</v>
      </c>
      <c r="D37" s="1">
        <v>7.9000000000000001E-2</v>
      </c>
      <c r="H37">
        <v>3692</v>
      </c>
      <c r="I37">
        <v>-0.58763887999999997</v>
      </c>
      <c r="J37">
        <v>0.5523091</v>
      </c>
      <c r="K37">
        <v>-1.06</v>
      </c>
      <c r="L37" s="1">
        <v>0.28999999999999998</v>
      </c>
    </row>
    <row r="38" spans="1:12" x14ac:dyDescent="0.2">
      <c r="A38">
        <v>3692</v>
      </c>
      <c r="B38">
        <v>-23.555357000000001</v>
      </c>
      <c r="C38">
        <v>9.2612009999999998</v>
      </c>
      <c r="D38" s="1">
        <v>1.0999999999999999E-2</v>
      </c>
      <c r="H38">
        <v>3692</v>
      </c>
      <c r="I38">
        <v>-0.41619871000000003</v>
      </c>
      <c r="J38">
        <v>0.26000890999999998</v>
      </c>
      <c r="K38">
        <v>-1.6</v>
      </c>
      <c r="L38" s="1">
        <v>0.11</v>
      </c>
    </row>
    <row r="39" spans="1:12" x14ac:dyDescent="0.2">
      <c r="A39">
        <v>3692</v>
      </c>
      <c r="B39">
        <v>-5.0337810000000003</v>
      </c>
      <c r="C39">
        <v>5.1799160000000004</v>
      </c>
      <c r="D39" s="1">
        <v>0.33</v>
      </c>
      <c r="H39">
        <v>3692</v>
      </c>
      <c r="I39">
        <v>-2.315298E-2</v>
      </c>
      <c r="J39">
        <v>0.14542647</v>
      </c>
      <c r="K39">
        <v>-0.16</v>
      </c>
      <c r="L39" s="1">
        <v>0.87</v>
      </c>
    </row>
    <row r="40" spans="1:12" x14ac:dyDescent="0.2">
      <c r="A40">
        <v>3692</v>
      </c>
      <c r="B40">
        <v>-7.1808350000000001</v>
      </c>
      <c r="C40">
        <v>7.584784</v>
      </c>
      <c r="D40" s="1">
        <v>0.34</v>
      </c>
      <c r="H40">
        <v>3692</v>
      </c>
      <c r="I40">
        <v>-0.1622883</v>
      </c>
      <c r="J40">
        <v>0.21294279999999999</v>
      </c>
      <c r="K40">
        <v>-0.76</v>
      </c>
      <c r="L40" s="1">
        <v>0.45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sqref="A1:E1048576"/>
    </sheetView>
  </sheetViews>
  <sheetFormatPr baseColWidth="10" defaultRowHeight="16" x14ac:dyDescent="0.2"/>
  <sheetData>
    <row r="1" spans="1:5" x14ac:dyDescent="0.2">
      <c r="A1" t="s">
        <v>344</v>
      </c>
      <c r="B1" t="s">
        <v>345</v>
      </c>
      <c r="C1" t="s">
        <v>346</v>
      </c>
      <c r="D1" t="s">
        <v>352</v>
      </c>
      <c r="E1" t="s">
        <v>167</v>
      </c>
    </row>
    <row r="2" spans="1:5" x14ac:dyDescent="0.2">
      <c r="A2">
        <v>3950</v>
      </c>
      <c r="B2">
        <v>1.3735839999999999</v>
      </c>
      <c r="C2">
        <v>0.16561413999999999</v>
      </c>
      <c r="D2">
        <v>8.2899999999999991</v>
      </c>
      <c r="E2" s="1">
        <v>1.1E-16</v>
      </c>
    </row>
    <row r="3" spans="1:5" x14ac:dyDescent="0.2">
      <c r="A3">
        <v>37359</v>
      </c>
      <c r="B3">
        <v>1.4801517200000001</v>
      </c>
      <c r="C3">
        <v>0.25523969000000002</v>
      </c>
      <c r="D3">
        <v>5.8</v>
      </c>
      <c r="E3" s="1">
        <v>6.6999999999999996E-9</v>
      </c>
    </row>
    <row r="4" spans="1:5" x14ac:dyDescent="0.2">
      <c r="A4">
        <v>37359</v>
      </c>
      <c r="B4">
        <v>-0.19166564</v>
      </c>
      <c r="C4">
        <v>0.28959942</v>
      </c>
      <c r="D4">
        <v>-0.66</v>
      </c>
      <c r="E4" s="1">
        <v>0.51</v>
      </c>
    </row>
    <row r="5" spans="1:5" x14ac:dyDescent="0.2">
      <c r="A5">
        <v>37359</v>
      </c>
      <c r="B5">
        <v>-0.63568701000000005</v>
      </c>
      <c r="C5">
        <v>0.48335465</v>
      </c>
      <c r="D5">
        <v>-1.32</v>
      </c>
      <c r="E5" s="1">
        <v>0.19</v>
      </c>
    </row>
    <row r="6" spans="1:5" x14ac:dyDescent="0.2">
      <c r="A6">
        <v>37359</v>
      </c>
      <c r="B6">
        <v>1.4801492199999999</v>
      </c>
      <c r="C6">
        <v>0.19252691</v>
      </c>
      <c r="D6">
        <v>7.69</v>
      </c>
      <c r="E6" s="1">
        <v>1.4999999999999999E-14</v>
      </c>
    </row>
    <row r="7" spans="1:5" x14ac:dyDescent="0.2">
      <c r="A7">
        <v>37359</v>
      </c>
      <c r="B7">
        <v>-0.44763228999999999</v>
      </c>
      <c r="C7">
        <v>0.48335465</v>
      </c>
      <c r="D7">
        <v>-0.93</v>
      </c>
      <c r="E7" s="1">
        <v>0.35</v>
      </c>
    </row>
    <row r="8" spans="1:5" x14ac:dyDescent="0.2">
      <c r="A8">
        <v>37359</v>
      </c>
      <c r="B8">
        <v>-7.5155440000000004E-2</v>
      </c>
      <c r="C8">
        <v>0.11499755</v>
      </c>
      <c r="D8">
        <v>-0.65</v>
      </c>
      <c r="E8" s="1">
        <v>0.51</v>
      </c>
    </row>
    <row r="9" spans="1:5" x14ac:dyDescent="0.2">
      <c r="A9">
        <v>43058</v>
      </c>
      <c r="B9">
        <v>0.39662130000000001</v>
      </c>
      <c r="C9">
        <v>0.27495969999999997</v>
      </c>
      <c r="D9">
        <v>1.44</v>
      </c>
      <c r="E9" s="1">
        <v>0.15</v>
      </c>
    </row>
    <row r="10" spans="1:5" x14ac:dyDescent="0.2">
      <c r="A10">
        <v>43058</v>
      </c>
      <c r="B10">
        <v>0.44673429999999997</v>
      </c>
      <c r="C10">
        <v>0.33106649999999999</v>
      </c>
      <c r="D10">
        <v>1.35</v>
      </c>
      <c r="E10" s="1">
        <v>0.18</v>
      </c>
    </row>
    <row r="11" spans="1:5" x14ac:dyDescent="0.2">
      <c r="A11">
        <v>43058</v>
      </c>
      <c r="B11">
        <v>1.0311006</v>
      </c>
      <c r="C11">
        <v>0.57064239999999999</v>
      </c>
      <c r="D11">
        <v>1.81</v>
      </c>
      <c r="E11" s="1">
        <v>7.0999999999999994E-2</v>
      </c>
    </row>
    <row r="12" spans="1:5" x14ac:dyDescent="0.2">
      <c r="A12">
        <v>43058</v>
      </c>
      <c r="B12">
        <v>1.8805695</v>
      </c>
      <c r="C12">
        <v>0.31611139999999999</v>
      </c>
      <c r="D12">
        <v>5.95</v>
      </c>
      <c r="E12" s="1">
        <v>2.7000000000000002E-9</v>
      </c>
    </row>
    <row r="13" spans="1:5" x14ac:dyDescent="0.2">
      <c r="A13">
        <v>43058</v>
      </c>
      <c r="B13">
        <v>1.9277793000000001</v>
      </c>
      <c r="C13">
        <v>0.44743319999999998</v>
      </c>
      <c r="D13">
        <v>4.3099999999999996</v>
      </c>
      <c r="E13" s="1">
        <v>1.5999999999999999E-5</v>
      </c>
    </row>
    <row r="14" spans="1:5" x14ac:dyDescent="0.2">
      <c r="A14">
        <v>43970</v>
      </c>
      <c r="B14">
        <v>-1.1075406000000001</v>
      </c>
      <c r="C14">
        <v>0.2150552</v>
      </c>
      <c r="D14">
        <v>-5.15</v>
      </c>
      <c r="E14" s="1">
        <v>2.6E-7</v>
      </c>
    </row>
    <row r="15" spans="1:5" x14ac:dyDescent="0.2">
      <c r="A15">
        <v>43970</v>
      </c>
      <c r="B15">
        <v>-1.3619843</v>
      </c>
      <c r="C15">
        <v>0.50815549999999998</v>
      </c>
      <c r="D15">
        <v>-2.68</v>
      </c>
      <c r="E15" s="1">
        <v>7.4000000000000003E-3</v>
      </c>
    </row>
    <row r="16" spans="1:5" x14ac:dyDescent="0.2">
      <c r="A16">
        <v>43970</v>
      </c>
      <c r="B16">
        <v>-1.2782842000000001</v>
      </c>
      <c r="C16">
        <v>0.38811030000000002</v>
      </c>
      <c r="D16">
        <v>-3.29</v>
      </c>
      <c r="E16" s="1">
        <v>9.8999999999999999E-4</v>
      </c>
    </row>
    <row r="17" spans="1:5" x14ac:dyDescent="0.2">
      <c r="A17">
        <v>43970</v>
      </c>
      <c r="B17">
        <v>-1.0865657</v>
      </c>
      <c r="C17">
        <v>0.27162059999999999</v>
      </c>
      <c r="D17">
        <v>-4</v>
      </c>
      <c r="E17" s="1">
        <v>6.3E-5</v>
      </c>
    </row>
    <row r="18" spans="1:5" x14ac:dyDescent="0.2">
      <c r="A18">
        <v>43970</v>
      </c>
      <c r="B18">
        <v>-1.3016637</v>
      </c>
      <c r="C18">
        <v>0.50815560000000004</v>
      </c>
      <c r="D18">
        <v>-2.56</v>
      </c>
      <c r="E18" s="1">
        <v>0.01</v>
      </c>
    </row>
    <row r="19" spans="1:5" x14ac:dyDescent="0.2">
      <c r="A19">
        <v>43970</v>
      </c>
      <c r="B19">
        <v>0.11480750000000001</v>
      </c>
      <c r="C19">
        <v>0.50815569999999999</v>
      </c>
      <c r="D19">
        <v>0.23</v>
      </c>
      <c r="E19" s="1">
        <v>0.82</v>
      </c>
    </row>
    <row r="20" spans="1:5" x14ac:dyDescent="0.2">
      <c r="A20">
        <v>43970</v>
      </c>
      <c r="B20">
        <v>0.46789890000000001</v>
      </c>
      <c r="C20">
        <v>0.26445269999999999</v>
      </c>
      <c r="D20">
        <v>1.77</v>
      </c>
      <c r="E20" s="1">
        <v>7.6999999999999999E-2</v>
      </c>
    </row>
    <row r="21" spans="1:5" x14ac:dyDescent="0.2">
      <c r="A21">
        <v>43970</v>
      </c>
      <c r="B21">
        <v>-1.3619829000000001</v>
      </c>
      <c r="C21">
        <v>0.50815549999999998</v>
      </c>
      <c r="D21">
        <v>-2.68</v>
      </c>
      <c r="E21" s="1">
        <v>7.4000000000000003E-3</v>
      </c>
    </row>
    <row r="22" spans="1:5" x14ac:dyDescent="0.2">
      <c r="A22">
        <v>43970</v>
      </c>
      <c r="B22">
        <v>0.2458716</v>
      </c>
      <c r="C22">
        <v>0.38811020000000002</v>
      </c>
      <c r="D22">
        <v>0.63</v>
      </c>
      <c r="E22" s="1">
        <v>0.53</v>
      </c>
    </row>
    <row r="23" spans="1:5" x14ac:dyDescent="0.2">
      <c r="A23">
        <v>65291</v>
      </c>
      <c r="B23">
        <v>-6.1967969999999997E-2</v>
      </c>
      <c r="C23">
        <v>0.29649821999999998</v>
      </c>
      <c r="D23">
        <v>-0.21</v>
      </c>
      <c r="E23" s="1">
        <v>0.83</v>
      </c>
    </row>
    <row r="24" spans="1:5" x14ac:dyDescent="0.2">
      <c r="A24">
        <v>65291</v>
      </c>
      <c r="B24">
        <v>0.31002624000000001</v>
      </c>
      <c r="C24">
        <v>0.14291202</v>
      </c>
      <c r="D24">
        <v>2.17</v>
      </c>
      <c r="E24" s="1">
        <v>0.03</v>
      </c>
    </row>
    <row r="25" spans="1:5" x14ac:dyDescent="0.2">
      <c r="A25">
        <v>65291</v>
      </c>
      <c r="B25">
        <v>-0.33294228999999997</v>
      </c>
      <c r="C25">
        <v>0.14868195000000001</v>
      </c>
      <c r="D25">
        <v>-2.2400000000000002</v>
      </c>
      <c r="E25" s="1">
        <v>2.5000000000000001E-2</v>
      </c>
    </row>
    <row r="26" spans="1:5" x14ac:dyDescent="0.2">
      <c r="A26">
        <v>65291</v>
      </c>
      <c r="B26">
        <v>0.26960289999999998</v>
      </c>
      <c r="C26">
        <v>0.18925049999999999</v>
      </c>
      <c r="D26">
        <v>1.42</v>
      </c>
      <c r="E26" s="1">
        <v>0.15</v>
      </c>
    </row>
    <row r="27" spans="1:5" x14ac:dyDescent="0.2">
      <c r="A27">
        <v>65291</v>
      </c>
      <c r="B27">
        <v>0.75922518999999999</v>
      </c>
      <c r="C27">
        <v>0.49416374000000002</v>
      </c>
      <c r="D27">
        <v>1.54</v>
      </c>
      <c r="E27" s="1">
        <v>0.12</v>
      </c>
    </row>
    <row r="28" spans="1:5" x14ac:dyDescent="0.2">
      <c r="A28">
        <v>65291</v>
      </c>
      <c r="B28">
        <v>1.35517095</v>
      </c>
      <c r="C28">
        <v>0.2380208</v>
      </c>
      <c r="D28">
        <v>5.69</v>
      </c>
      <c r="E28" s="1">
        <v>1.2E-8</v>
      </c>
    </row>
    <row r="29" spans="1:5" x14ac:dyDescent="0.2">
      <c r="A29">
        <v>65291</v>
      </c>
      <c r="B29">
        <v>1.2715051399999999</v>
      </c>
      <c r="C29">
        <v>0.22099674999999999</v>
      </c>
      <c r="D29">
        <v>5.75</v>
      </c>
      <c r="E29" s="1">
        <v>8.7000000000000001E-9</v>
      </c>
    </row>
    <row r="30" spans="1:5" x14ac:dyDescent="0.2">
      <c r="A30">
        <v>65291</v>
      </c>
      <c r="B30">
        <v>0.92962858999999998</v>
      </c>
      <c r="C30">
        <v>0.35634664999999999</v>
      </c>
      <c r="D30">
        <v>2.61</v>
      </c>
      <c r="E30" s="1">
        <v>9.1000000000000004E-3</v>
      </c>
    </row>
    <row r="31" spans="1:5" x14ac:dyDescent="0.2">
      <c r="A31">
        <v>65291</v>
      </c>
      <c r="B31">
        <v>1.1085102099999999</v>
      </c>
      <c r="C31">
        <v>0.26148697999999998</v>
      </c>
      <c r="D31">
        <v>4.24</v>
      </c>
      <c r="E31" s="1">
        <v>2.1999999999999999E-5</v>
      </c>
    </row>
    <row r="32" spans="1:5" x14ac:dyDescent="0.2">
      <c r="A32">
        <v>81421</v>
      </c>
      <c r="B32">
        <v>-5.0886899999999999E-2</v>
      </c>
      <c r="C32">
        <v>0.14923275</v>
      </c>
      <c r="D32">
        <v>-0.34</v>
      </c>
      <c r="E32" s="1">
        <v>0.73</v>
      </c>
    </row>
    <row r="33" spans="1:5" x14ac:dyDescent="0.2">
      <c r="A33">
        <v>81421</v>
      </c>
      <c r="B33">
        <v>-0.3586125</v>
      </c>
      <c r="C33">
        <v>0.22187678</v>
      </c>
      <c r="D33">
        <v>-1.62</v>
      </c>
      <c r="E33" s="1">
        <v>0.11</v>
      </c>
    </row>
    <row r="34" spans="1:5" x14ac:dyDescent="0.2">
      <c r="A34">
        <v>81421</v>
      </c>
      <c r="B34">
        <v>0.23600960000000001</v>
      </c>
      <c r="C34">
        <v>0.22187676000000001</v>
      </c>
      <c r="D34">
        <v>1.06</v>
      </c>
      <c r="E34" s="1">
        <v>0.28999999999999998</v>
      </c>
    </row>
    <row r="35" spans="1:5" x14ac:dyDescent="0.2">
      <c r="A35">
        <v>81421</v>
      </c>
      <c r="B35">
        <v>-0.28602909999999998</v>
      </c>
      <c r="C35">
        <v>0.18456675</v>
      </c>
      <c r="D35">
        <v>-1.55</v>
      </c>
      <c r="E35" s="1">
        <v>0.12</v>
      </c>
    </row>
    <row r="36" spans="1:5" x14ac:dyDescent="0.2">
      <c r="A36">
        <v>81421</v>
      </c>
      <c r="B36">
        <v>1.4028552000000001</v>
      </c>
      <c r="C36">
        <v>0.27602197000000001</v>
      </c>
      <c r="D36">
        <v>5.08</v>
      </c>
      <c r="E36" s="1">
        <v>3.7E-7</v>
      </c>
    </row>
    <row r="37" spans="1:5" x14ac:dyDescent="0.2">
      <c r="A37">
        <v>81421</v>
      </c>
      <c r="B37">
        <v>-0.15557699999999999</v>
      </c>
      <c r="C37">
        <v>0.18456676</v>
      </c>
      <c r="D37">
        <v>-0.84</v>
      </c>
      <c r="E37" s="1">
        <v>0.4</v>
      </c>
    </row>
    <row r="38" spans="1:5" x14ac:dyDescent="0.2">
      <c r="A38">
        <v>81421</v>
      </c>
      <c r="B38">
        <v>-0.43909629999999999</v>
      </c>
      <c r="C38">
        <v>0.17032359</v>
      </c>
      <c r="D38">
        <v>-2.58</v>
      </c>
      <c r="E38" s="1">
        <v>9.9000000000000008E-3</v>
      </c>
    </row>
    <row r="39" spans="1:5" x14ac:dyDescent="0.2">
      <c r="A39">
        <v>81421</v>
      </c>
      <c r="B39">
        <v>0.6350114</v>
      </c>
      <c r="C39">
        <v>0.45932852000000002</v>
      </c>
      <c r="D39">
        <v>1.38</v>
      </c>
      <c r="E39" s="1">
        <v>0.17</v>
      </c>
    </row>
    <row r="40" spans="1:5" x14ac:dyDescent="0.2">
      <c r="A40">
        <v>81421</v>
      </c>
      <c r="B40">
        <v>-0.49450149999999998</v>
      </c>
      <c r="C40">
        <v>0.27602198999999999</v>
      </c>
      <c r="D40">
        <v>-1.79</v>
      </c>
      <c r="E40" s="1">
        <v>7.2999999999999995E-2</v>
      </c>
    </row>
    <row r="41" spans="1:5" x14ac:dyDescent="0.2">
      <c r="A41">
        <v>81421</v>
      </c>
      <c r="B41">
        <v>-0.1015383</v>
      </c>
      <c r="C41">
        <v>0.45932842000000002</v>
      </c>
      <c r="D41">
        <v>-0.22</v>
      </c>
      <c r="E41" s="1">
        <v>0.83</v>
      </c>
    </row>
    <row r="42" spans="1:5" x14ac:dyDescent="0.2">
      <c r="A42">
        <v>81421</v>
      </c>
      <c r="B42">
        <v>-0.39119300000000001</v>
      </c>
      <c r="C42">
        <v>0.45932843000000001</v>
      </c>
      <c r="D42">
        <v>-0.85</v>
      </c>
      <c r="E42" s="1">
        <v>0.39</v>
      </c>
    </row>
    <row r="43" spans="1:5" x14ac:dyDescent="0.2">
      <c r="A43">
        <v>81421</v>
      </c>
      <c r="B43">
        <v>0.26000770000000001</v>
      </c>
      <c r="C43">
        <v>0.45932842000000002</v>
      </c>
      <c r="D43">
        <v>0.56999999999999995</v>
      </c>
      <c r="E43" s="1">
        <v>0.56999999999999995</v>
      </c>
    </row>
    <row r="44" spans="1:5" x14ac:dyDescent="0.2">
      <c r="A44">
        <v>81421</v>
      </c>
      <c r="B44">
        <v>1.4028513</v>
      </c>
      <c r="C44">
        <v>0.18456696</v>
      </c>
      <c r="D44">
        <v>7.6</v>
      </c>
      <c r="E44" s="1">
        <v>2.9000000000000003E-14</v>
      </c>
    </row>
    <row r="45" spans="1:5" x14ac:dyDescent="0.2">
      <c r="A45" t="s">
        <v>350</v>
      </c>
      <c r="B45">
        <v>1.350403</v>
      </c>
      <c r="C45">
        <v>0.12776589999999999</v>
      </c>
      <c r="D45">
        <v>10.57</v>
      </c>
      <c r="E45">
        <v>0</v>
      </c>
    </row>
    <row r="46" spans="1:5" x14ac:dyDescent="0.2">
      <c r="A46" t="s">
        <v>334</v>
      </c>
      <c r="B46">
        <v>-1.064754</v>
      </c>
      <c r="C46">
        <v>0.1223935</v>
      </c>
      <c r="D46">
        <v>-8.6999999999999993</v>
      </c>
      <c r="E46">
        <v>0</v>
      </c>
    </row>
    <row r="47" spans="1:5" x14ac:dyDescent="0.2">
      <c r="A47" t="s">
        <v>349</v>
      </c>
      <c r="B47">
        <v>-0.89946649999999995</v>
      </c>
      <c r="C47">
        <v>0.18170710000000001</v>
      </c>
      <c r="D47">
        <v>-4.95</v>
      </c>
      <c r="E47" s="1">
        <v>7.4000000000000001E-7</v>
      </c>
    </row>
    <row r="48" spans="1:5" x14ac:dyDescent="0.2">
      <c r="A48" t="s">
        <v>343</v>
      </c>
      <c r="B48">
        <v>-0.36082039999999999</v>
      </c>
      <c r="C48">
        <v>0.24388770000000001</v>
      </c>
      <c r="D48">
        <v>-1.48</v>
      </c>
      <c r="E48">
        <v>0.14000000000000001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topLeftCell="A70" workbookViewId="0">
      <selection activeCell="D73" sqref="D73"/>
    </sheetView>
  </sheetViews>
  <sheetFormatPr baseColWidth="10" defaultRowHeight="16" x14ac:dyDescent="0.2"/>
  <cols>
    <col min="1" max="1" width="7.1640625" bestFit="1" customWidth="1"/>
    <col min="2" max="2" width="23.5" bestFit="1" customWidth="1"/>
  </cols>
  <sheetData>
    <row r="1" spans="1:7" x14ac:dyDescent="0.2">
      <c r="A1" t="s">
        <v>353</v>
      </c>
      <c r="B1" t="s">
        <v>287</v>
      </c>
      <c r="C1" t="s">
        <v>354</v>
      </c>
      <c r="D1" t="s">
        <v>31</v>
      </c>
      <c r="E1" t="s">
        <v>33</v>
      </c>
      <c r="F1" t="s">
        <v>170</v>
      </c>
      <c r="G1" t="s">
        <v>311</v>
      </c>
    </row>
    <row r="2" spans="1:7" x14ac:dyDescent="0.2">
      <c r="A2">
        <v>740</v>
      </c>
      <c r="B2" t="s">
        <v>355</v>
      </c>
      <c r="C2" s="1">
        <v>1.77191351510268E-9</v>
      </c>
      <c r="D2" t="s">
        <v>365</v>
      </c>
      <c r="F2" t="s">
        <v>122</v>
      </c>
    </row>
    <row r="3" spans="1:7" x14ac:dyDescent="0.2">
      <c r="A3">
        <v>740</v>
      </c>
      <c r="B3" t="s">
        <v>17</v>
      </c>
      <c r="C3" s="1">
        <v>2.5374518575730601E-9</v>
      </c>
      <c r="D3" t="s">
        <v>365</v>
      </c>
    </row>
    <row r="4" spans="1:7" x14ac:dyDescent="0.2">
      <c r="A4">
        <v>740</v>
      </c>
      <c r="B4" t="s">
        <v>356</v>
      </c>
      <c r="C4" s="1">
        <v>4.7257757723527603E-9</v>
      </c>
      <c r="D4" t="s">
        <v>365</v>
      </c>
      <c r="F4" t="s">
        <v>122</v>
      </c>
    </row>
    <row r="5" spans="1:7" x14ac:dyDescent="0.2">
      <c r="A5">
        <v>740</v>
      </c>
      <c r="B5" t="s">
        <v>163</v>
      </c>
      <c r="C5" s="1">
        <v>8.2466112040443403E-9</v>
      </c>
      <c r="D5" t="s">
        <v>365</v>
      </c>
    </row>
    <row r="6" spans="1:7" x14ac:dyDescent="0.2">
      <c r="A6">
        <v>740</v>
      </c>
      <c r="B6" t="s">
        <v>357</v>
      </c>
      <c r="C6" s="1">
        <v>3.1013711277596698E-8</v>
      </c>
      <c r="D6" t="s">
        <v>365</v>
      </c>
    </row>
    <row r="7" spans="1:7" ht="18" x14ac:dyDescent="0.2">
      <c r="A7">
        <v>1175</v>
      </c>
      <c r="B7" t="s">
        <v>355</v>
      </c>
      <c r="C7" s="1">
        <v>4.1561837540116999E-7</v>
      </c>
      <c r="F7" s="24" t="s">
        <v>366</v>
      </c>
    </row>
    <row r="8" spans="1:7" ht="18" x14ac:dyDescent="0.2">
      <c r="A8">
        <v>1665</v>
      </c>
      <c r="B8" t="s">
        <v>358</v>
      </c>
      <c r="C8" s="1">
        <v>1.7348721075172101E-11</v>
      </c>
      <c r="D8" t="s">
        <v>69</v>
      </c>
      <c r="F8" s="24" t="s">
        <v>317</v>
      </c>
    </row>
    <row r="9" spans="1:7" ht="18" x14ac:dyDescent="0.2">
      <c r="A9">
        <v>2479</v>
      </c>
      <c r="B9" t="s">
        <v>6</v>
      </c>
      <c r="C9" s="1">
        <v>3.5804314571208897E-7</v>
      </c>
      <c r="D9" t="s">
        <v>141</v>
      </c>
      <c r="F9" s="24" t="s">
        <v>321</v>
      </c>
    </row>
    <row r="10" spans="1:7" x14ac:dyDescent="0.2">
      <c r="A10">
        <v>2503</v>
      </c>
      <c r="B10" t="s">
        <v>358</v>
      </c>
      <c r="C10" s="1">
        <v>3.2646895118795899E-12</v>
      </c>
      <c r="F10" t="s">
        <v>310</v>
      </c>
    </row>
    <row r="11" spans="1:7" ht="36" x14ac:dyDescent="0.2">
      <c r="A11">
        <v>3692</v>
      </c>
      <c r="B11" t="s">
        <v>5</v>
      </c>
      <c r="C11" s="1">
        <v>7.9974075642077201E-11</v>
      </c>
      <c r="F11" s="31" t="s">
        <v>318</v>
      </c>
    </row>
    <row r="12" spans="1:7" ht="18" x14ac:dyDescent="0.2">
      <c r="A12">
        <v>3950</v>
      </c>
      <c r="B12" t="s">
        <v>358</v>
      </c>
      <c r="C12" s="1">
        <v>4.15709009766076E-16</v>
      </c>
      <c r="D12" s="5" t="s">
        <v>60</v>
      </c>
      <c r="E12" s="3" t="s">
        <v>118</v>
      </c>
      <c r="F12" s="24" t="s">
        <v>314</v>
      </c>
    </row>
    <row r="13" spans="1:7" ht="18" x14ac:dyDescent="0.2">
      <c r="A13">
        <v>3950</v>
      </c>
      <c r="B13" t="s">
        <v>16</v>
      </c>
      <c r="C13" s="1">
        <v>5.2540680535177997E-16</v>
      </c>
      <c r="D13" s="5" t="s">
        <v>60</v>
      </c>
      <c r="E13" s="3" t="s">
        <v>118</v>
      </c>
      <c r="F13" s="24" t="s">
        <v>318</v>
      </c>
    </row>
    <row r="14" spans="1:7" ht="18" x14ac:dyDescent="0.2">
      <c r="A14">
        <v>3950</v>
      </c>
      <c r="B14" t="s">
        <v>5</v>
      </c>
      <c r="C14" s="1">
        <v>3.6005215360437301E-15</v>
      </c>
      <c r="D14" s="5" t="s">
        <v>60</v>
      </c>
      <c r="E14" s="3" t="s">
        <v>118</v>
      </c>
      <c r="F14" s="24" t="s">
        <v>318</v>
      </c>
    </row>
    <row r="15" spans="1:7" ht="18" x14ac:dyDescent="0.2">
      <c r="A15">
        <v>3950</v>
      </c>
      <c r="B15" t="s">
        <v>2</v>
      </c>
      <c r="C15" s="1">
        <v>6.3153616138974899E-13</v>
      </c>
      <c r="D15" s="5" t="s">
        <v>60</v>
      </c>
      <c r="E15" s="3" t="s">
        <v>118</v>
      </c>
      <c r="F15" s="24" t="s">
        <v>318</v>
      </c>
    </row>
    <row r="16" spans="1:7" ht="18" x14ac:dyDescent="0.2">
      <c r="A16">
        <v>3950</v>
      </c>
      <c r="B16" t="s">
        <v>164</v>
      </c>
      <c r="C16" s="1">
        <v>3.2950698495745603E-11</v>
      </c>
      <c r="D16" s="5" t="s">
        <v>60</v>
      </c>
      <c r="E16" s="3" t="s">
        <v>118</v>
      </c>
      <c r="F16" s="24"/>
    </row>
    <row r="17" spans="1:6" ht="18" x14ac:dyDescent="0.2">
      <c r="A17">
        <v>3950</v>
      </c>
      <c r="B17" t="s">
        <v>165</v>
      </c>
      <c r="C17" s="1">
        <v>3.9939696487796497E-11</v>
      </c>
      <c r="D17" s="5" t="s">
        <v>60</v>
      </c>
      <c r="E17" s="3" t="s">
        <v>118</v>
      </c>
      <c r="F17" s="24"/>
    </row>
    <row r="18" spans="1:6" ht="18" x14ac:dyDescent="0.2">
      <c r="A18">
        <v>3950</v>
      </c>
      <c r="B18" t="s">
        <v>359</v>
      </c>
      <c r="C18" s="1">
        <v>4.3746417544509898E-11</v>
      </c>
      <c r="D18" s="5" t="s">
        <v>60</v>
      </c>
      <c r="E18" s="3" t="s">
        <v>118</v>
      </c>
      <c r="F18" s="24"/>
    </row>
    <row r="19" spans="1:6" ht="18" x14ac:dyDescent="0.2">
      <c r="A19">
        <v>3950</v>
      </c>
      <c r="B19" t="s">
        <v>355</v>
      </c>
      <c r="C19" s="1">
        <v>2.3863346233166701E-8</v>
      </c>
      <c r="D19" s="5" t="s">
        <v>60</v>
      </c>
      <c r="E19" s="3" t="s">
        <v>118</v>
      </c>
      <c r="F19" s="24"/>
    </row>
    <row r="20" spans="1:6" ht="18" x14ac:dyDescent="0.2">
      <c r="A20">
        <v>3950</v>
      </c>
      <c r="B20" t="s">
        <v>17</v>
      </c>
      <c r="C20" s="1">
        <v>4.5557052016975697E-8</v>
      </c>
      <c r="D20" s="5" t="s">
        <v>60</v>
      </c>
      <c r="E20" s="3" t="s">
        <v>118</v>
      </c>
      <c r="F20" s="24"/>
    </row>
    <row r="21" spans="1:6" ht="18" x14ac:dyDescent="0.2">
      <c r="A21">
        <v>3950</v>
      </c>
      <c r="B21" t="s">
        <v>163</v>
      </c>
      <c r="C21" s="1">
        <v>2.1394014045925401E-7</v>
      </c>
      <c r="D21" s="5" t="s">
        <v>60</v>
      </c>
      <c r="E21" s="3" t="s">
        <v>118</v>
      </c>
      <c r="F21" s="24"/>
    </row>
    <row r="22" spans="1:6" ht="18" x14ac:dyDescent="0.2">
      <c r="A22">
        <v>4806</v>
      </c>
      <c r="B22" t="s">
        <v>14</v>
      </c>
      <c r="C22" s="1">
        <v>9.3230226400620199E-7</v>
      </c>
      <c r="D22" s="5"/>
      <c r="E22" s="3"/>
      <c r="F22" s="24" t="s">
        <v>367</v>
      </c>
    </row>
    <row r="23" spans="1:6" ht="18" x14ac:dyDescent="0.2">
      <c r="A23">
        <v>6016</v>
      </c>
      <c r="B23" t="s">
        <v>358</v>
      </c>
      <c r="C23" s="1">
        <v>5.4462152972330001E-11</v>
      </c>
      <c r="D23" s="5"/>
      <c r="E23" s="3"/>
      <c r="F23" s="24" t="s">
        <v>310</v>
      </c>
    </row>
    <row r="24" spans="1:6" ht="18" x14ac:dyDescent="0.2">
      <c r="A24">
        <v>16984</v>
      </c>
      <c r="B24" t="s">
        <v>358</v>
      </c>
      <c r="C24" s="1">
        <v>5.52508836911538E-11</v>
      </c>
      <c r="D24" s="5"/>
      <c r="E24" s="3"/>
      <c r="F24" s="24" t="s">
        <v>122</v>
      </c>
    </row>
    <row r="25" spans="1:6" ht="18" x14ac:dyDescent="0.2">
      <c r="A25">
        <v>16984</v>
      </c>
      <c r="B25" t="s">
        <v>16</v>
      </c>
      <c r="C25" s="1">
        <v>7.3601594418151496E-11</v>
      </c>
      <c r="D25" s="5"/>
      <c r="E25" s="3"/>
      <c r="F25" s="24" t="s">
        <v>122</v>
      </c>
    </row>
    <row r="26" spans="1:6" ht="18" x14ac:dyDescent="0.2">
      <c r="A26">
        <v>25087</v>
      </c>
      <c r="B26" t="s">
        <v>355</v>
      </c>
      <c r="C26" s="1">
        <v>2.77947173442671E-7</v>
      </c>
      <c r="D26" s="5"/>
      <c r="E26" s="3"/>
      <c r="F26" s="24" t="s">
        <v>122</v>
      </c>
    </row>
    <row r="27" spans="1:6" ht="18" x14ac:dyDescent="0.2">
      <c r="A27">
        <v>25087</v>
      </c>
      <c r="B27" t="s">
        <v>163</v>
      </c>
      <c r="C27" s="1">
        <v>3.7505791982295301E-7</v>
      </c>
      <c r="F27" s="24"/>
    </row>
    <row r="28" spans="1:6" ht="18" x14ac:dyDescent="0.2">
      <c r="A28">
        <v>26127</v>
      </c>
      <c r="B28" t="s">
        <v>7</v>
      </c>
      <c r="C28" s="1">
        <v>3.2492013732442198E-7</v>
      </c>
      <c r="D28" t="s">
        <v>70</v>
      </c>
      <c r="E28" s="3" t="s">
        <v>58</v>
      </c>
      <c r="F28" s="24" t="s">
        <v>310</v>
      </c>
    </row>
    <row r="29" spans="1:6" ht="18" x14ac:dyDescent="0.2">
      <c r="A29">
        <v>28690</v>
      </c>
      <c r="B29" t="s">
        <v>360</v>
      </c>
      <c r="C29" s="1">
        <v>7.8731473075030603E-8</v>
      </c>
      <c r="E29" s="3"/>
      <c r="F29" s="24" t="s">
        <v>310</v>
      </c>
    </row>
    <row r="30" spans="1:6" ht="18" x14ac:dyDescent="0.2">
      <c r="A30">
        <v>28690</v>
      </c>
      <c r="B30" t="s">
        <v>361</v>
      </c>
      <c r="C30" s="1">
        <v>1.2381904011774199E-7</v>
      </c>
      <c r="E30" s="3"/>
      <c r="F30" s="24"/>
    </row>
    <row r="31" spans="1:6" x14ac:dyDescent="0.2">
      <c r="A31">
        <v>33085</v>
      </c>
      <c r="B31" t="s">
        <v>358</v>
      </c>
      <c r="C31" s="1">
        <v>7.8804163695138205E-11</v>
      </c>
      <c r="F31" t="s">
        <v>310</v>
      </c>
    </row>
    <row r="32" spans="1:6" ht="18" x14ac:dyDescent="0.2">
      <c r="A32">
        <v>33137</v>
      </c>
      <c r="B32" t="s">
        <v>9</v>
      </c>
      <c r="C32" s="1">
        <v>3.0735630488779899E-9</v>
      </c>
      <c r="D32" s="5" t="s">
        <v>40</v>
      </c>
      <c r="E32" s="7" t="s">
        <v>77</v>
      </c>
      <c r="F32" s="24" t="s">
        <v>310</v>
      </c>
    </row>
    <row r="33" spans="1:7" ht="18" x14ac:dyDescent="0.2">
      <c r="A33">
        <v>37035</v>
      </c>
      <c r="B33" t="s">
        <v>355</v>
      </c>
      <c r="C33" s="1">
        <v>5.3177910533497204E-7</v>
      </c>
      <c r="D33" s="8"/>
      <c r="E33" s="5"/>
      <c r="F33" s="24" t="s">
        <v>310</v>
      </c>
    </row>
    <row r="34" spans="1:7" ht="18" x14ac:dyDescent="0.2">
      <c r="A34">
        <v>37079</v>
      </c>
      <c r="B34" t="s">
        <v>355</v>
      </c>
      <c r="C34" s="1">
        <v>5.4927449302672699E-8</v>
      </c>
      <c r="D34" s="8"/>
      <c r="E34" s="5"/>
      <c r="F34" s="24" t="s">
        <v>310</v>
      </c>
    </row>
    <row r="35" spans="1:7" ht="18" x14ac:dyDescent="0.2">
      <c r="A35">
        <v>37079</v>
      </c>
      <c r="B35" t="s">
        <v>17</v>
      </c>
      <c r="C35" s="1">
        <v>6.6374685389690404E-7</v>
      </c>
      <c r="D35" s="8"/>
      <c r="E35" s="5"/>
    </row>
    <row r="36" spans="1:7" ht="18" x14ac:dyDescent="0.2">
      <c r="A36">
        <v>37359</v>
      </c>
      <c r="B36" t="s">
        <v>358</v>
      </c>
      <c r="C36" s="1">
        <v>7.68283594407098E-20</v>
      </c>
      <c r="E36" s="3"/>
      <c r="F36" s="24" t="s">
        <v>374</v>
      </c>
    </row>
    <row r="37" spans="1:7" ht="18" x14ac:dyDescent="0.2">
      <c r="A37">
        <v>37359</v>
      </c>
      <c r="B37" t="s">
        <v>16</v>
      </c>
      <c r="C37" s="1">
        <v>5.2935226273992399E-19</v>
      </c>
      <c r="E37" s="3"/>
      <c r="F37" s="24" t="s">
        <v>376</v>
      </c>
    </row>
    <row r="38" spans="1:7" ht="18" x14ac:dyDescent="0.2">
      <c r="A38">
        <v>37359</v>
      </c>
      <c r="B38" t="s">
        <v>5</v>
      </c>
      <c r="C38" s="1">
        <v>3.6288915984736899E-16</v>
      </c>
      <c r="E38" s="3"/>
      <c r="F38" s="24" t="s">
        <v>319</v>
      </c>
    </row>
    <row r="39" spans="1:7" x14ac:dyDescent="0.2">
      <c r="A39">
        <v>37359</v>
      </c>
      <c r="B39" t="s">
        <v>2</v>
      </c>
      <c r="C39" s="1">
        <v>3.4863764711397099E-14</v>
      </c>
      <c r="D39" t="s">
        <v>72</v>
      </c>
      <c r="E39" s="3" t="s">
        <v>53</v>
      </c>
      <c r="F39" t="s">
        <v>312</v>
      </c>
      <c r="G39" t="s">
        <v>172</v>
      </c>
    </row>
    <row r="40" spans="1:7" ht="18" x14ac:dyDescent="0.2">
      <c r="A40">
        <v>37359</v>
      </c>
      <c r="B40" t="s">
        <v>359</v>
      </c>
      <c r="C40" s="1">
        <v>4.2138631027307901E-13</v>
      </c>
      <c r="E40" s="3"/>
      <c r="F40" s="24"/>
    </row>
    <row r="41" spans="1:7" ht="18" x14ac:dyDescent="0.2">
      <c r="A41">
        <v>37359</v>
      </c>
      <c r="B41" t="s">
        <v>164</v>
      </c>
      <c r="C41" s="1">
        <v>8.7809604121594401E-13</v>
      </c>
      <c r="E41" s="3"/>
      <c r="F41" s="24"/>
    </row>
    <row r="42" spans="1:7" ht="18" x14ac:dyDescent="0.2">
      <c r="A42">
        <v>37359</v>
      </c>
      <c r="B42" t="s">
        <v>165</v>
      </c>
      <c r="C42" s="1">
        <v>7.9862540037575492E-12</v>
      </c>
      <c r="E42" s="3"/>
      <c r="F42" s="24"/>
    </row>
    <row r="43" spans="1:7" ht="18" x14ac:dyDescent="0.2">
      <c r="A43">
        <v>37359</v>
      </c>
      <c r="B43" t="s">
        <v>20</v>
      </c>
      <c r="C43" s="1">
        <v>4.0490276901966902E-7</v>
      </c>
      <c r="D43" t="s">
        <v>72</v>
      </c>
      <c r="E43" s="3" t="s">
        <v>53</v>
      </c>
      <c r="F43" s="24" t="s">
        <v>319</v>
      </c>
      <c r="G43" t="s">
        <v>173</v>
      </c>
    </row>
    <row r="44" spans="1:7" ht="18" x14ac:dyDescent="0.2">
      <c r="A44">
        <v>37359</v>
      </c>
      <c r="B44" t="s">
        <v>355</v>
      </c>
      <c r="C44" s="1">
        <v>4.1889789433974799E-7</v>
      </c>
      <c r="E44" s="3"/>
      <c r="F44" s="24"/>
    </row>
    <row r="45" spans="1:7" ht="18" x14ac:dyDescent="0.2">
      <c r="A45">
        <v>37359</v>
      </c>
      <c r="B45" t="s">
        <v>17</v>
      </c>
      <c r="C45" s="1">
        <v>8.5857201735577803E-7</v>
      </c>
      <c r="E45" s="3"/>
      <c r="F45" s="24"/>
    </row>
    <row r="46" spans="1:7" ht="18" x14ac:dyDescent="0.2">
      <c r="A46">
        <v>38510</v>
      </c>
      <c r="B46" t="s">
        <v>360</v>
      </c>
      <c r="C46" s="1">
        <v>9.9670534854049791E-7</v>
      </c>
      <c r="E46" s="3"/>
      <c r="F46" s="24" t="s">
        <v>310</v>
      </c>
    </row>
    <row r="47" spans="1:7" ht="18" x14ac:dyDescent="0.2">
      <c r="A47">
        <v>41068</v>
      </c>
      <c r="B47" t="s">
        <v>16</v>
      </c>
      <c r="C47" s="1">
        <v>4.0631504511859798E-11</v>
      </c>
      <c r="E47" s="3"/>
      <c r="F47" s="24" t="s">
        <v>370</v>
      </c>
    </row>
    <row r="48" spans="1:7" ht="18" x14ac:dyDescent="0.2">
      <c r="A48">
        <v>43058</v>
      </c>
      <c r="B48" t="s">
        <v>16</v>
      </c>
      <c r="C48" s="1">
        <v>2.8782694569162202E-14</v>
      </c>
      <c r="E48" s="3"/>
      <c r="F48" s="24" t="s">
        <v>122</v>
      </c>
    </row>
    <row r="49" spans="1:7" ht="18" x14ac:dyDescent="0.2">
      <c r="A49">
        <v>43058</v>
      </c>
      <c r="B49" t="s">
        <v>358</v>
      </c>
      <c r="C49" s="1">
        <v>1.2926328035623501E-13</v>
      </c>
      <c r="E49" s="3"/>
      <c r="F49" s="24" t="s">
        <v>368</v>
      </c>
    </row>
    <row r="50" spans="1:7" ht="18" x14ac:dyDescent="0.2">
      <c r="A50">
        <v>43058</v>
      </c>
      <c r="B50" t="s">
        <v>5</v>
      </c>
      <c r="C50" s="1">
        <v>2.2345030190078501E-13</v>
      </c>
      <c r="E50" s="3"/>
      <c r="F50" s="24"/>
    </row>
    <row r="51" spans="1:7" ht="18" x14ac:dyDescent="0.2">
      <c r="A51">
        <v>43058</v>
      </c>
      <c r="B51" t="s">
        <v>2</v>
      </c>
      <c r="C51" s="1">
        <v>1.1589830177486999E-11</v>
      </c>
      <c r="E51" s="3"/>
      <c r="F51" s="24"/>
      <c r="G51" s="15" t="s">
        <v>174</v>
      </c>
    </row>
    <row r="52" spans="1:7" ht="18" x14ac:dyDescent="0.2">
      <c r="A52">
        <v>43058</v>
      </c>
      <c r="B52" t="s">
        <v>355</v>
      </c>
      <c r="C52" s="1">
        <v>1.7357325619531099E-7</v>
      </c>
      <c r="E52" s="3"/>
      <c r="F52" s="24"/>
    </row>
    <row r="53" spans="1:7" ht="18" x14ac:dyDescent="0.2">
      <c r="A53">
        <v>43058</v>
      </c>
      <c r="B53" t="s">
        <v>17</v>
      </c>
      <c r="C53" s="1">
        <v>2.6626705786064999E-7</v>
      </c>
      <c r="E53" s="3"/>
      <c r="F53" s="24"/>
    </row>
    <row r="54" spans="1:7" ht="18" x14ac:dyDescent="0.2">
      <c r="A54">
        <v>43114</v>
      </c>
      <c r="B54" t="s">
        <v>17</v>
      </c>
      <c r="C54" s="1">
        <v>1.51798256559104E-7</v>
      </c>
      <c r="E54" s="3"/>
      <c r="F54" s="24" t="s">
        <v>310</v>
      </c>
    </row>
    <row r="55" spans="1:7" ht="18" x14ac:dyDescent="0.2">
      <c r="A55">
        <v>43114</v>
      </c>
      <c r="B55" t="s">
        <v>355</v>
      </c>
      <c r="C55" s="1">
        <v>1.8232087596895501E-7</v>
      </c>
      <c r="E55" s="3"/>
      <c r="F55" s="24"/>
    </row>
    <row r="56" spans="1:7" ht="18" x14ac:dyDescent="0.2">
      <c r="A56">
        <v>43898</v>
      </c>
      <c r="B56" t="s">
        <v>17</v>
      </c>
      <c r="C56" s="1">
        <v>6.4854790123080301E-9</v>
      </c>
      <c r="E56" s="3"/>
      <c r="F56" s="24" t="s">
        <v>310</v>
      </c>
    </row>
    <row r="57" spans="1:7" ht="18" x14ac:dyDescent="0.2">
      <c r="A57">
        <v>43898</v>
      </c>
      <c r="B57" t="s">
        <v>355</v>
      </c>
      <c r="C57" s="1">
        <v>3.9840835534200098E-8</v>
      </c>
      <c r="E57" s="3"/>
      <c r="F57" s="24"/>
    </row>
    <row r="58" spans="1:7" ht="18" x14ac:dyDescent="0.2">
      <c r="A58">
        <v>43970</v>
      </c>
      <c r="B58" t="s">
        <v>2</v>
      </c>
      <c r="C58" s="1">
        <v>2.2354593237980701E-13</v>
      </c>
      <c r="D58" s="8" t="s">
        <v>42</v>
      </c>
      <c r="E58" s="3" t="s">
        <v>175</v>
      </c>
      <c r="F58" s="24" t="s">
        <v>316</v>
      </c>
    </row>
    <row r="59" spans="1:7" ht="18" x14ac:dyDescent="0.2">
      <c r="A59">
        <v>43970</v>
      </c>
      <c r="B59" t="s">
        <v>358</v>
      </c>
      <c r="C59" s="1">
        <v>3.2885575964888902E-13</v>
      </c>
      <c r="D59" s="8"/>
      <c r="E59" s="3"/>
      <c r="F59" s="24"/>
    </row>
    <row r="60" spans="1:7" ht="18" x14ac:dyDescent="0.2">
      <c r="A60">
        <v>43970</v>
      </c>
      <c r="B60" t="s">
        <v>16</v>
      </c>
      <c r="C60" s="1">
        <v>1.0406755187157401E-12</v>
      </c>
      <c r="D60" s="8"/>
      <c r="E60" s="3"/>
      <c r="F60" s="24" t="s">
        <v>316</v>
      </c>
    </row>
    <row r="61" spans="1:7" ht="18" x14ac:dyDescent="0.2">
      <c r="A61">
        <v>43970</v>
      </c>
      <c r="B61" t="s">
        <v>10</v>
      </c>
      <c r="C61" s="1">
        <v>2.9363720757786398E-12</v>
      </c>
      <c r="D61" s="8"/>
      <c r="E61" s="3"/>
      <c r="F61" s="24"/>
    </row>
    <row r="62" spans="1:7" ht="18" x14ac:dyDescent="0.2">
      <c r="A62">
        <v>43970</v>
      </c>
      <c r="B62" t="s">
        <v>165</v>
      </c>
      <c r="C62" s="1">
        <v>7.7270290644581198E-12</v>
      </c>
      <c r="D62" s="8"/>
      <c r="E62" s="3"/>
      <c r="F62" s="24"/>
    </row>
    <row r="63" spans="1:7" ht="18" x14ac:dyDescent="0.2">
      <c r="A63">
        <v>43970</v>
      </c>
      <c r="B63" t="s">
        <v>5</v>
      </c>
      <c r="C63" s="1">
        <v>1.07181854663327E-11</v>
      </c>
      <c r="D63" s="8"/>
      <c r="E63" s="3"/>
      <c r="F63" s="24"/>
    </row>
    <row r="64" spans="1:7" x14ac:dyDescent="0.2">
      <c r="A64">
        <v>44238</v>
      </c>
      <c r="B64" t="s">
        <v>9</v>
      </c>
      <c r="C64" s="1">
        <v>6.9376772397618096E-7</v>
      </c>
      <c r="D64" t="s">
        <v>147</v>
      </c>
      <c r="E64" s="3" t="s">
        <v>66</v>
      </c>
      <c r="F64" t="s">
        <v>310</v>
      </c>
    </row>
    <row r="65" spans="1:6" x14ac:dyDescent="0.2">
      <c r="A65">
        <v>44240</v>
      </c>
      <c r="B65" t="s">
        <v>359</v>
      </c>
      <c r="C65" s="1">
        <v>1.3728388496357001E-11</v>
      </c>
      <c r="F65" t="s">
        <v>310</v>
      </c>
    </row>
    <row r="66" spans="1:6" x14ac:dyDescent="0.2">
      <c r="A66">
        <v>46060</v>
      </c>
      <c r="B66" t="s">
        <v>358</v>
      </c>
      <c r="C66" s="1">
        <v>8.3844084173937404E-11</v>
      </c>
      <c r="D66" t="s">
        <v>61</v>
      </c>
      <c r="E66" s="3" t="s">
        <v>395</v>
      </c>
      <c r="F66" s="5" t="s">
        <v>310</v>
      </c>
    </row>
    <row r="67" spans="1:6" x14ac:dyDescent="0.2">
      <c r="A67">
        <v>46060</v>
      </c>
      <c r="B67" t="s">
        <v>7</v>
      </c>
      <c r="C67" s="1">
        <v>1.3886478298540499E-7</v>
      </c>
      <c r="D67" t="s">
        <v>61</v>
      </c>
      <c r="E67" s="3" t="s">
        <v>68</v>
      </c>
      <c r="F67" t="s">
        <v>310</v>
      </c>
    </row>
    <row r="68" spans="1:6" x14ac:dyDescent="0.2">
      <c r="A68">
        <v>46800</v>
      </c>
      <c r="B68" t="s">
        <v>16</v>
      </c>
      <c r="C68" s="1">
        <v>2.7149231241065401E-11</v>
      </c>
      <c r="E68" s="3"/>
      <c r="F68" s="5" t="s">
        <v>310</v>
      </c>
    </row>
    <row r="69" spans="1:6" x14ac:dyDescent="0.2">
      <c r="A69">
        <v>49282</v>
      </c>
      <c r="B69" t="s">
        <v>163</v>
      </c>
      <c r="C69" s="1">
        <v>7.6179788394544793E-8</v>
      </c>
      <c r="E69" s="4"/>
      <c r="F69" t="s">
        <v>310</v>
      </c>
    </row>
    <row r="70" spans="1:6" x14ac:dyDescent="0.2">
      <c r="A70">
        <v>62097</v>
      </c>
      <c r="B70" t="s">
        <v>356</v>
      </c>
      <c r="C70" s="1">
        <v>2.91118084074726E-7</v>
      </c>
      <c r="E70" s="4"/>
      <c r="F70" s="16" t="s">
        <v>310</v>
      </c>
    </row>
    <row r="71" spans="1:6" x14ac:dyDescent="0.2">
      <c r="A71">
        <v>64896</v>
      </c>
      <c r="B71" t="s">
        <v>163</v>
      </c>
      <c r="C71" s="1">
        <v>7.4563667857687197E-7</v>
      </c>
      <c r="F71" t="s">
        <v>310</v>
      </c>
    </row>
    <row r="72" spans="1:6" ht="18" x14ac:dyDescent="0.2">
      <c r="A72">
        <v>65213</v>
      </c>
      <c r="B72" t="s">
        <v>14</v>
      </c>
      <c r="C72" s="1">
        <v>4.2357792568616803E-7</v>
      </c>
      <c r="D72" t="s">
        <v>46</v>
      </c>
      <c r="E72" t="s">
        <v>47</v>
      </c>
      <c r="F72" s="24" t="s">
        <v>315</v>
      </c>
    </row>
    <row r="73" spans="1:6" ht="18" x14ac:dyDescent="0.2">
      <c r="A73">
        <v>65291</v>
      </c>
      <c r="B73" t="s">
        <v>5</v>
      </c>
      <c r="C73" s="1">
        <v>2.74906169816168E-13</v>
      </c>
      <c r="D73" s="5" t="s">
        <v>45</v>
      </c>
      <c r="E73" s="7" t="s">
        <v>76</v>
      </c>
      <c r="F73" s="24" t="s">
        <v>375</v>
      </c>
    </row>
    <row r="74" spans="1:6" x14ac:dyDescent="0.2">
      <c r="A74">
        <v>65291</v>
      </c>
      <c r="B74" t="s">
        <v>29</v>
      </c>
      <c r="C74" s="1">
        <v>1.4507318881802499E-12</v>
      </c>
      <c r="D74" s="5"/>
      <c r="E74" s="7"/>
    </row>
    <row r="75" spans="1:6" x14ac:dyDescent="0.2">
      <c r="A75">
        <v>65291</v>
      </c>
      <c r="B75" t="s">
        <v>2</v>
      </c>
      <c r="C75" s="1">
        <v>9.0441653280454205E-12</v>
      </c>
      <c r="D75" s="5" t="s">
        <v>45</v>
      </c>
      <c r="E75" s="7" t="s">
        <v>76</v>
      </c>
      <c r="F75" t="s">
        <v>309</v>
      </c>
    </row>
    <row r="76" spans="1:6" x14ac:dyDescent="0.2">
      <c r="A76">
        <v>65291</v>
      </c>
      <c r="B76" t="s">
        <v>16</v>
      </c>
      <c r="C76" s="1">
        <v>3.34455039041201E-11</v>
      </c>
      <c r="D76" s="5" t="s">
        <v>45</v>
      </c>
      <c r="E76" s="7" t="s">
        <v>76</v>
      </c>
    </row>
    <row r="77" spans="1:6" x14ac:dyDescent="0.2">
      <c r="A77">
        <v>65291</v>
      </c>
      <c r="B77" t="s">
        <v>358</v>
      </c>
      <c r="C77" s="1">
        <v>5.5891268129430303E-11</v>
      </c>
      <c r="D77" s="5" t="s">
        <v>45</v>
      </c>
      <c r="E77" s="7" t="s">
        <v>76</v>
      </c>
      <c r="F77" t="s">
        <v>309</v>
      </c>
    </row>
    <row r="78" spans="1:6" x14ac:dyDescent="0.2">
      <c r="A78">
        <v>65677</v>
      </c>
      <c r="B78" t="s">
        <v>17</v>
      </c>
      <c r="C78" s="1">
        <v>4.1924262198693401E-7</v>
      </c>
    </row>
    <row r="79" spans="1:6" x14ac:dyDescent="0.2">
      <c r="A79">
        <v>65677</v>
      </c>
      <c r="B79" t="s">
        <v>362</v>
      </c>
      <c r="C79" s="1">
        <v>7.1250652764988499E-7</v>
      </c>
      <c r="D79" t="s">
        <v>44</v>
      </c>
      <c r="E79" t="s">
        <v>150</v>
      </c>
      <c r="F79" t="s">
        <v>310</v>
      </c>
    </row>
    <row r="80" spans="1:6" x14ac:dyDescent="0.2">
      <c r="A80">
        <v>65677</v>
      </c>
      <c r="B80" t="s">
        <v>9</v>
      </c>
      <c r="C80" s="1">
        <v>8.2754149807301995E-7</v>
      </c>
    </row>
    <row r="81" spans="1:6" x14ac:dyDescent="0.2">
      <c r="A81">
        <v>66655</v>
      </c>
      <c r="B81" t="s">
        <v>163</v>
      </c>
      <c r="C81" s="1">
        <v>2.5066480227168598E-10</v>
      </c>
      <c r="F81" t="s">
        <v>310</v>
      </c>
    </row>
    <row r="82" spans="1:6" x14ac:dyDescent="0.2">
      <c r="A82">
        <v>70913</v>
      </c>
      <c r="B82" t="s">
        <v>163</v>
      </c>
      <c r="C82" s="1">
        <v>2.67210271991495E-8</v>
      </c>
      <c r="F82" t="s">
        <v>310</v>
      </c>
    </row>
    <row r="83" spans="1:6" x14ac:dyDescent="0.2">
      <c r="A83">
        <v>73034</v>
      </c>
      <c r="B83" t="s">
        <v>19</v>
      </c>
      <c r="C83" s="1">
        <v>3.7116206815395002E-7</v>
      </c>
      <c r="D83" t="s">
        <v>44</v>
      </c>
      <c r="E83" t="s">
        <v>151</v>
      </c>
      <c r="F83" t="s">
        <v>310</v>
      </c>
    </row>
    <row r="84" spans="1:6" x14ac:dyDescent="0.2">
      <c r="A84">
        <v>79427</v>
      </c>
      <c r="B84" t="s">
        <v>20</v>
      </c>
      <c r="C84" s="1">
        <v>3.2778117669887298E-7</v>
      </c>
      <c r="D84" t="s">
        <v>57</v>
      </c>
      <c r="F84" t="s">
        <v>310</v>
      </c>
    </row>
    <row r="85" spans="1:6" x14ac:dyDescent="0.2">
      <c r="A85">
        <v>79884</v>
      </c>
      <c r="B85" t="s">
        <v>355</v>
      </c>
      <c r="C85" s="1">
        <v>3.7527972540028201E-7</v>
      </c>
      <c r="F85" t="s">
        <v>310</v>
      </c>
    </row>
    <row r="86" spans="1:6" x14ac:dyDescent="0.2">
      <c r="A86">
        <v>81421</v>
      </c>
      <c r="B86" t="s">
        <v>358</v>
      </c>
      <c r="C86" s="1">
        <v>4.3056461079490097E-15</v>
      </c>
      <c r="F86" t="s">
        <v>122</v>
      </c>
    </row>
    <row r="87" spans="1:6" x14ac:dyDescent="0.2">
      <c r="A87">
        <v>81421</v>
      </c>
      <c r="B87" t="s">
        <v>16</v>
      </c>
      <c r="C87" s="1">
        <v>1.7032672582010099E-14</v>
      </c>
      <c r="F87" t="s">
        <v>122</v>
      </c>
    </row>
    <row r="88" spans="1:6" x14ac:dyDescent="0.2">
      <c r="A88">
        <v>81421</v>
      </c>
      <c r="B88" t="s">
        <v>5</v>
      </c>
      <c r="C88" s="1">
        <v>5.9692679554191699E-13</v>
      </c>
    </row>
    <row r="89" spans="1:6" x14ac:dyDescent="0.2">
      <c r="A89">
        <v>81421</v>
      </c>
      <c r="B89" t="s">
        <v>2</v>
      </c>
      <c r="C89" s="1">
        <v>5.9323219371159699E-12</v>
      </c>
    </row>
    <row r="90" spans="1:6" x14ac:dyDescent="0.2">
      <c r="A90">
        <v>81421</v>
      </c>
      <c r="B90" t="s">
        <v>355</v>
      </c>
      <c r="C90" s="1">
        <v>1.5725170433887599E-8</v>
      </c>
      <c r="F90" t="s">
        <v>310</v>
      </c>
    </row>
    <row r="91" spans="1:6" x14ac:dyDescent="0.2">
      <c r="A91">
        <v>81421</v>
      </c>
      <c r="B91" t="s">
        <v>17</v>
      </c>
      <c r="C91" s="1">
        <v>2.4080638781551498E-7</v>
      </c>
    </row>
    <row r="92" spans="1:6" x14ac:dyDescent="0.2">
      <c r="A92">
        <v>81421</v>
      </c>
      <c r="B92" t="s">
        <v>163</v>
      </c>
      <c r="C92" s="1">
        <v>3.9456180152890598E-7</v>
      </c>
    </row>
    <row r="93" spans="1:6" x14ac:dyDescent="0.2">
      <c r="A93">
        <v>81794</v>
      </c>
      <c r="B93" t="s">
        <v>9</v>
      </c>
      <c r="C93" s="1">
        <v>1.7243416411493099E-9</v>
      </c>
      <c r="D93" t="s">
        <v>39</v>
      </c>
      <c r="E93" t="s">
        <v>396</v>
      </c>
      <c r="F93" t="s">
        <v>310</v>
      </c>
    </row>
    <row r="94" spans="1:6" ht="18" x14ac:dyDescent="0.2">
      <c r="A94">
        <v>82895</v>
      </c>
      <c r="B94" t="s">
        <v>163</v>
      </c>
      <c r="C94" s="1">
        <v>3.4913821787801101E-8</v>
      </c>
      <c r="F94" s="24" t="s">
        <v>310</v>
      </c>
    </row>
    <row r="95" spans="1:6" ht="18" x14ac:dyDescent="0.2">
      <c r="A95">
        <v>83235</v>
      </c>
      <c r="B95" t="s">
        <v>16</v>
      </c>
      <c r="C95" s="1">
        <v>4.8557814107805901E-12</v>
      </c>
      <c r="F95" s="24" t="s">
        <v>371</v>
      </c>
    </row>
    <row r="96" spans="1:6" ht="18" x14ac:dyDescent="0.2">
      <c r="A96">
        <v>83235</v>
      </c>
      <c r="B96" t="s">
        <v>358</v>
      </c>
      <c r="C96" s="1">
        <v>1.9576479383756802E-11</v>
      </c>
      <c r="F96" s="24" t="s">
        <v>369</v>
      </c>
    </row>
    <row r="97" spans="1:6" ht="18" x14ac:dyDescent="0.2">
      <c r="A97">
        <v>83235</v>
      </c>
      <c r="B97" t="s">
        <v>355</v>
      </c>
      <c r="C97" s="1">
        <v>3.3529541456031999E-11</v>
      </c>
      <c r="D97" t="s">
        <v>65</v>
      </c>
      <c r="F97" s="24" t="s">
        <v>320</v>
      </c>
    </row>
    <row r="98" spans="1:6" ht="18" x14ac:dyDescent="0.2">
      <c r="A98">
        <v>83235</v>
      </c>
      <c r="B98" t="s">
        <v>17</v>
      </c>
      <c r="C98" s="1">
        <v>1.21248270736176E-10</v>
      </c>
      <c r="F98" s="24"/>
    </row>
    <row r="99" spans="1:6" ht="18" x14ac:dyDescent="0.2">
      <c r="A99">
        <v>83235</v>
      </c>
      <c r="B99" t="s">
        <v>163</v>
      </c>
      <c r="C99" s="1">
        <v>1.9473031127135098E-9</v>
      </c>
      <c r="F99" s="24"/>
    </row>
    <row r="100" spans="1:6" ht="18" x14ac:dyDescent="0.2">
      <c r="A100">
        <v>83239</v>
      </c>
      <c r="B100" t="s">
        <v>20</v>
      </c>
      <c r="C100" s="1">
        <v>3.7982906179278704E-9</v>
      </c>
      <c r="D100" t="s">
        <v>37</v>
      </c>
      <c r="F100" s="24" t="s">
        <v>326</v>
      </c>
    </row>
    <row r="101" spans="1:6" x14ac:dyDescent="0.2">
      <c r="A101">
        <v>83458</v>
      </c>
      <c r="B101" t="s">
        <v>358</v>
      </c>
      <c r="C101" s="1">
        <v>2.65253674574925E-13</v>
      </c>
      <c r="D101" t="s">
        <v>152</v>
      </c>
      <c r="F101" t="s">
        <v>310</v>
      </c>
    </row>
    <row r="102" spans="1:6" ht="18" x14ac:dyDescent="0.2">
      <c r="A102">
        <v>83458</v>
      </c>
      <c r="B102" t="s">
        <v>16</v>
      </c>
      <c r="C102" s="1">
        <v>7.2195659655483006E-11</v>
      </c>
      <c r="F102" s="24" t="s">
        <v>377</v>
      </c>
    </row>
    <row r="103" spans="1:6" ht="18" x14ac:dyDescent="0.2">
      <c r="A103">
        <v>83682</v>
      </c>
      <c r="B103" t="s">
        <v>355</v>
      </c>
      <c r="C103" s="1">
        <v>2.10791063690509E-7</v>
      </c>
      <c r="F103" s="24" t="s">
        <v>310</v>
      </c>
    </row>
    <row r="104" spans="1:6" x14ac:dyDescent="0.2">
      <c r="A104">
        <v>83682</v>
      </c>
      <c r="B104" t="s">
        <v>17</v>
      </c>
      <c r="C104" s="1">
        <v>5.5195089708887402E-7</v>
      </c>
    </row>
    <row r="105" spans="1:6" x14ac:dyDescent="0.2">
      <c r="A105">
        <v>83692</v>
      </c>
      <c r="B105" t="s">
        <v>17</v>
      </c>
      <c r="C105" s="1">
        <v>5.1303794408025701E-7</v>
      </c>
    </row>
    <row r="106" spans="1:6" x14ac:dyDescent="0.2">
      <c r="A106">
        <v>83692</v>
      </c>
      <c r="B106" t="s">
        <v>355</v>
      </c>
      <c r="C106" s="1">
        <v>6.1360190652569805E-7</v>
      </c>
      <c r="F106" t="s">
        <v>310</v>
      </c>
    </row>
    <row r="107" spans="1:6" x14ac:dyDescent="0.2">
      <c r="A107">
        <v>84219</v>
      </c>
      <c r="B107" t="s">
        <v>360</v>
      </c>
      <c r="C107" s="1">
        <v>1.7853974337124499E-7</v>
      </c>
      <c r="F107" t="s">
        <v>310</v>
      </c>
    </row>
    <row r="108" spans="1:6" x14ac:dyDescent="0.2">
      <c r="A108">
        <v>84219</v>
      </c>
      <c r="B108" t="s">
        <v>361</v>
      </c>
      <c r="C108" s="1">
        <v>3.0976996893603302E-7</v>
      </c>
    </row>
    <row r="109" spans="1:6" ht="18" x14ac:dyDescent="0.2">
      <c r="A109">
        <v>84683</v>
      </c>
      <c r="B109" t="s">
        <v>17</v>
      </c>
      <c r="C109" s="1">
        <v>1.4012818605755399E-7</v>
      </c>
      <c r="F109" s="24" t="s">
        <v>372</v>
      </c>
    </row>
    <row r="110" spans="1:6" x14ac:dyDescent="0.2">
      <c r="A110">
        <v>84683</v>
      </c>
      <c r="B110" t="s">
        <v>355</v>
      </c>
      <c r="C110" s="1">
        <v>3.2144568905609999E-7</v>
      </c>
    </row>
    <row r="111" spans="1:6" x14ac:dyDescent="0.2">
      <c r="A111">
        <v>84729</v>
      </c>
      <c r="B111" t="s">
        <v>16</v>
      </c>
      <c r="C111" s="1">
        <v>2.4276511326536999E-11</v>
      </c>
      <c r="D111" s="5"/>
      <c r="F111" t="s">
        <v>310</v>
      </c>
    </row>
    <row r="112" spans="1:6" x14ac:dyDescent="0.2">
      <c r="A112">
        <v>84729</v>
      </c>
      <c r="B112" t="s">
        <v>5</v>
      </c>
      <c r="C112" s="1">
        <v>7.8833357616583705E-11</v>
      </c>
      <c r="D112" s="5"/>
      <c r="F112" t="s">
        <v>310</v>
      </c>
    </row>
    <row r="113" spans="1:6" x14ac:dyDescent="0.2">
      <c r="A113">
        <v>84729</v>
      </c>
      <c r="B113" t="s">
        <v>355</v>
      </c>
      <c r="C113" s="1">
        <v>1.19584749617436E-10</v>
      </c>
      <c r="D113" s="5" t="s">
        <v>52</v>
      </c>
      <c r="F113" t="s">
        <v>310</v>
      </c>
    </row>
    <row r="114" spans="1:6" x14ac:dyDescent="0.2">
      <c r="A114">
        <v>84729</v>
      </c>
      <c r="B114" t="s">
        <v>17</v>
      </c>
      <c r="C114" s="1">
        <v>3.8482980757647401E-10</v>
      </c>
      <c r="D114" s="5"/>
    </row>
    <row r="115" spans="1:6" x14ac:dyDescent="0.2">
      <c r="A115">
        <v>84729</v>
      </c>
      <c r="B115" t="s">
        <v>363</v>
      </c>
      <c r="C115" s="1">
        <v>4.5614446477078599E-8</v>
      </c>
      <c r="D115" s="5" t="s">
        <v>52</v>
      </c>
      <c r="F115" t="s">
        <v>310</v>
      </c>
    </row>
    <row r="116" spans="1:6" x14ac:dyDescent="0.2">
      <c r="A116">
        <v>84729</v>
      </c>
      <c r="B116" t="s">
        <v>163</v>
      </c>
      <c r="C116" s="1">
        <v>6.1636639797737203E-8</v>
      </c>
      <c r="D116" s="5"/>
    </row>
    <row r="117" spans="1:6" x14ac:dyDescent="0.2">
      <c r="A117">
        <v>84730</v>
      </c>
      <c r="B117" t="s">
        <v>14</v>
      </c>
      <c r="C117" s="1">
        <v>3.47842115370971E-8</v>
      </c>
      <c r="D117" s="5"/>
    </row>
    <row r="118" spans="1:6" x14ac:dyDescent="0.2">
      <c r="A118">
        <v>85970</v>
      </c>
      <c r="B118" t="s">
        <v>364</v>
      </c>
      <c r="C118" s="1">
        <v>5.46428589199052E-8</v>
      </c>
      <c r="D118" s="5"/>
    </row>
    <row r="119" spans="1:6" ht="18" x14ac:dyDescent="0.2">
      <c r="A119">
        <v>86275</v>
      </c>
      <c r="B119" t="s">
        <v>16</v>
      </c>
      <c r="C119" s="1">
        <v>1.08335559785837E-12</v>
      </c>
      <c r="E119" s="3"/>
      <c r="F119" s="24" t="s">
        <v>378</v>
      </c>
    </row>
    <row r="120" spans="1:6" x14ac:dyDescent="0.2">
      <c r="A120">
        <v>86275</v>
      </c>
      <c r="B120" t="s">
        <v>358</v>
      </c>
      <c r="C120" s="1">
        <v>1.09786250382359E-12</v>
      </c>
      <c r="D120" t="s">
        <v>154</v>
      </c>
      <c r="E120" s="3" t="s">
        <v>169</v>
      </c>
      <c r="F120" t="s">
        <v>310</v>
      </c>
    </row>
    <row r="121" spans="1:6" ht="18" x14ac:dyDescent="0.2">
      <c r="A121">
        <v>86275</v>
      </c>
      <c r="B121" t="s">
        <v>165</v>
      </c>
      <c r="C121" s="1">
        <v>2.74452390088075E-11</v>
      </c>
      <c r="D121" t="s">
        <v>154</v>
      </c>
      <c r="E121" s="3" t="s">
        <v>169</v>
      </c>
      <c r="F121" s="24" t="s">
        <v>325</v>
      </c>
    </row>
    <row r="122" spans="1:6" ht="18" x14ac:dyDescent="0.2">
      <c r="A122">
        <v>86275</v>
      </c>
      <c r="B122" t="s">
        <v>17</v>
      </c>
      <c r="C122" s="1">
        <v>2.6549813165662803E-7</v>
      </c>
      <c r="D122" t="s">
        <v>154</v>
      </c>
      <c r="E122" s="3" t="s">
        <v>169</v>
      </c>
      <c r="F122" s="24" t="s">
        <v>313</v>
      </c>
    </row>
    <row r="123" spans="1:6" ht="18" x14ac:dyDescent="0.2">
      <c r="A123">
        <v>88181</v>
      </c>
      <c r="B123" t="s">
        <v>14</v>
      </c>
      <c r="C123" s="1">
        <v>9.6168896254440208E-7</v>
      </c>
      <c r="E123" s="3"/>
      <c r="F123" s="24" t="s">
        <v>310</v>
      </c>
    </row>
    <row r="124" spans="1:6" ht="18" x14ac:dyDescent="0.2">
      <c r="A124">
        <v>89719</v>
      </c>
      <c r="B124" t="s">
        <v>17</v>
      </c>
      <c r="C124" s="1">
        <v>4.5769004526762503E-12</v>
      </c>
      <c r="D124" t="s">
        <v>156</v>
      </c>
      <c r="F124" s="24" t="s">
        <v>310</v>
      </c>
    </row>
    <row r="125" spans="1:6" ht="18" x14ac:dyDescent="0.2">
      <c r="A125">
        <v>89719</v>
      </c>
      <c r="B125" t="s">
        <v>9</v>
      </c>
      <c r="C125" s="1">
        <v>1.3906042542593801E-10</v>
      </c>
      <c r="F125" s="24"/>
    </row>
    <row r="126" spans="1:6" x14ac:dyDescent="0.2">
      <c r="A126">
        <v>89719</v>
      </c>
      <c r="B126" t="s">
        <v>355</v>
      </c>
      <c r="C126" s="1">
        <v>6.5026506497859495E-10</v>
      </c>
      <c r="D126" t="s">
        <v>156</v>
      </c>
      <c r="F126" t="s">
        <v>310</v>
      </c>
    </row>
    <row r="127" spans="1:6" ht="18" x14ac:dyDescent="0.2">
      <c r="A127">
        <v>89719</v>
      </c>
      <c r="B127" t="s">
        <v>0</v>
      </c>
      <c r="C127" s="1">
        <v>8.8184133292787999E-7</v>
      </c>
      <c r="F127" s="24"/>
    </row>
    <row r="128" spans="1:6" x14ac:dyDescent="0.2">
      <c r="A128">
        <v>89911</v>
      </c>
      <c r="B128" t="s">
        <v>7</v>
      </c>
      <c r="C128" s="1">
        <v>7.6294627547642202E-7</v>
      </c>
      <c r="D128" t="s">
        <v>157</v>
      </c>
      <c r="F128" t="s">
        <v>310</v>
      </c>
    </row>
    <row r="129" spans="1:6" x14ac:dyDescent="0.2">
      <c r="A129">
        <v>97613</v>
      </c>
      <c r="B129" t="s">
        <v>7</v>
      </c>
      <c r="C129" s="1">
        <v>9.4386026881736303E-7</v>
      </c>
      <c r="D129" t="s">
        <v>160</v>
      </c>
      <c r="F129" t="s">
        <v>310</v>
      </c>
    </row>
    <row r="130" spans="1:6" ht="18" x14ac:dyDescent="0.2">
      <c r="A130">
        <v>99290</v>
      </c>
      <c r="B130" t="s">
        <v>360</v>
      </c>
      <c r="C130" s="1">
        <v>1.3005239444582799E-7</v>
      </c>
      <c r="F130" s="24" t="s">
        <v>373</v>
      </c>
    </row>
    <row r="131" spans="1:6" x14ac:dyDescent="0.2">
      <c r="A131">
        <v>99290</v>
      </c>
      <c r="B131" t="s">
        <v>361</v>
      </c>
      <c r="C131" s="1">
        <v>1.69816244883017E-7</v>
      </c>
    </row>
    <row r="132" spans="1:6" x14ac:dyDescent="0.2">
      <c r="A132">
        <v>100158</v>
      </c>
      <c r="B132" t="s">
        <v>163</v>
      </c>
      <c r="C132" s="1">
        <v>1.50462687424008E-10</v>
      </c>
      <c r="F132" t="s">
        <v>310</v>
      </c>
    </row>
    <row r="133" spans="1:6" x14ac:dyDescent="0.2">
      <c r="A133">
        <v>100430</v>
      </c>
      <c r="B133" t="s">
        <v>20</v>
      </c>
      <c r="C133" s="1">
        <v>1.4522014528674201E-7</v>
      </c>
    </row>
    <row r="134" spans="1:6" x14ac:dyDescent="0.2">
      <c r="A134">
        <v>100701</v>
      </c>
      <c r="B134" t="s">
        <v>0</v>
      </c>
      <c r="C134" s="1">
        <v>6.4059101162883798E-9</v>
      </c>
      <c r="D134" t="s">
        <v>43</v>
      </c>
      <c r="E134" t="s">
        <v>394</v>
      </c>
      <c r="F134" t="s">
        <v>310</v>
      </c>
    </row>
    <row r="135" spans="1:6" x14ac:dyDescent="0.2">
      <c r="A135">
        <v>103217</v>
      </c>
      <c r="B135" t="s">
        <v>163</v>
      </c>
      <c r="C135" s="1">
        <v>2.6402461838476998E-7</v>
      </c>
      <c r="F135" t="s">
        <v>310</v>
      </c>
    </row>
    <row r="136" spans="1:6" x14ac:dyDescent="0.2">
      <c r="A136">
        <v>104470</v>
      </c>
      <c r="B136" t="s">
        <v>361</v>
      </c>
      <c r="C136" s="1">
        <v>8.0450036473748605E-8</v>
      </c>
      <c r="F136" t="s">
        <v>310</v>
      </c>
    </row>
    <row r="137" spans="1:6" x14ac:dyDescent="0.2">
      <c r="A137">
        <v>104470</v>
      </c>
      <c r="B137" t="s">
        <v>360</v>
      </c>
      <c r="C137" s="1">
        <v>1.1948056012538099E-7</v>
      </c>
      <c r="F137" t="s">
        <v>310</v>
      </c>
    </row>
    <row r="138" spans="1:6" x14ac:dyDescent="0.2">
      <c r="A138">
        <v>104492</v>
      </c>
      <c r="B138" t="s">
        <v>163</v>
      </c>
      <c r="C138" s="1">
        <v>4.5034089947871298E-7</v>
      </c>
      <c r="F138" t="s">
        <v>310</v>
      </c>
    </row>
  </sheetData>
  <sortState ref="A2:G138">
    <sortCondition ref="A2:A138"/>
    <sortCondition ref="C2:C13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sqref="A1:F18"/>
    </sheetView>
  </sheetViews>
  <sheetFormatPr baseColWidth="10" defaultRowHeight="16" x14ac:dyDescent="0.2"/>
  <sheetData>
    <row r="1" spans="1:6" x14ac:dyDescent="0.2">
      <c r="A1" s="17" t="s">
        <v>288</v>
      </c>
      <c r="B1" s="17" t="s">
        <v>31</v>
      </c>
      <c r="C1" s="17" t="s">
        <v>397</v>
      </c>
      <c r="D1" s="17" t="s">
        <v>398</v>
      </c>
      <c r="E1" s="17" t="s">
        <v>28</v>
      </c>
      <c r="F1" s="17" t="s">
        <v>399</v>
      </c>
    </row>
    <row r="2" spans="1:6" x14ac:dyDescent="0.2">
      <c r="A2" t="s">
        <v>400</v>
      </c>
      <c r="B2" t="s">
        <v>401</v>
      </c>
      <c r="C2">
        <v>-0.72660064841178396</v>
      </c>
      <c r="D2">
        <v>-6.50578681821088</v>
      </c>
      <c r="E2" s="1">
        <v>2.4253637243928799E-6</v>
      </c>
      <c r="F2">
        <v>0.202737303496729</v>
      </c>
    </row>
    <row r="3" spans="1:6" x14ac:dyDescent="0.2">
      <c r="A3" t="s">
        <v>402</v>
      </c>
      <c r="B3" t="s">
        <v>403</v>
      </c>
      <c r="C3">
        <v>0.86212388343212198</v>
      </c>
      <c r="D3">
        <v>6.2915305032361504</v>
      </c>
      <c r="E3" s="1">
        <v>3.8401944083405802E-6</v>
      </c>
      <c r="F3">
        <v>0.202737303496729</v>
      </c>
    </row>
    <row r="4" spans="1:6" x14ac:dyDescent="0.2">
      <c r="A4" t="s">
        <v>404</v>
      </c>
      <c r="B4" t="s">
        <v>405</v>
      </c>
      <c r="C4">
        <v>-1.37832748144019</v>
      </c>
      <c r="D4">
        <v>-5.9569056933643498</v>
      </c>
      <c r="E4" s="1">
        <v>7.9631722546568408E-6</v>
      </c>
      <c r="F4">
        <v>0.251368898945525</v>
      </c>
    </row>
    <row r="5" spans="1:6" x14ac:dyDescent="0.2">
      <c r="A5" t="s">
        <v>400</v>
      </c>
      <c r="B5" t="s">
        <v>406</v>
      </c>
      <c r="C5">
        <v>0.77266103298757405</v>
      </c>
      <c r="D5">
        <v>5.7839222403440003</v>
      </c>
      <c r="E5" s="1">
        <v>1.16716624368732E-5</v>
      </c>
      <c r="F5">
        <v>0.251368898945525</v>
      </c>
    </row>
    <row r="6" spans="1:6" x14ac:dyDescent="0.2">
      <c r="A6" t="s">
        <v>407</v>
      </c>
      <c r="B6" t="s">
        <v>408</v>
      </c>
      <c r="C6">
        <v>-0.904906529189063</v>
      </c>
      <c r="D6">
        <v>-5.7580739801070102</v>
      </c>
      <c r="E6" s="1">
        <v>1.2361600057711701E-5</v>
      </c>
      <c r="F6">
        <v>0.251368898945525</v>
      </c>
    </row>
    <row r="7" spans="1:6" x14ac:dyDescent="0.2">
      <c r="A7" t="s">
        <v>409</v>
      </c>
      <c r="B7" t="s">
        <v>410</v>
      </c>
      <c r="C7">
        <v>-1.7661342363116499</v>
      </c>
      <c r="D7">
        <v>-5.6721785939847802</v>
      </c>
      <c r="E7" s="1">
        <v>1.4969100512321201E-5</v>
      </c>
      <c r="F7">
        <v>0.251368898945525</v>
      </c>
    </row>
    <row r="8" spans="1:6" x14ac:dyDescent="0.2">
      <c r="A8" t="s">
        <v>409</v>
      </c>
      <c r="B8" t="s">
        <v>411</v>
      </c>
      <c r="C8">
        <v>2.021168015622</v>
      </c>
      <c r="D8">
        <v>5.6241813177136901</v>
      </c>
      <c r="E8" s="1">
        <v>1.66647626376228E-5</v>
      </c>
      <c r="F8">
        <v>0.251368898945525</v>
      </c>
    </row>
    <row r="9" spans="1:6" x14ac:dyDescent="0.2">
      <c r="A9" t="s">
        <v>412</v>
      </c>
      <c r="B9" t="s">
        <v>413</v>
      </c>
      <c r="C9">
        <v>0.89819860349361402</v>
      </c>
      <c r="D9">
        <v>5.5450780539176101</v>
      </c>
      <c r="E9" s="1">
        <v>1.9899609716043401E-5</v>
      </c>
      <c r="F9">
        <v>0.26264251138598399</v>
      </c>
    </row>
    <row r="10" spans="1:6" x14ac:dyDescent="0.2">
      <c r="A10" t="s">
        <v>414</v>
      </c>
      <c r="B10" t="s">
        <v>415</v>
      </c>
      <c r="C10">
        <v>-1.90996790291757</v>
      </c>
      <c r="D10">
        <v>-5.2263536777424502</v>
      </c>
      <c r="E10" s="1">
        <v>4.0938653434746497E-5</v>
      </c>
      <c r="F10">
        <v>0.45042795059014201</v>
      </c>
    </row>
    <row r="11" spans="1:6" x14ac:dyDescent="0.2">
      <c r="A11" t="s">
        <v>416</v>
      </c>
      <c r="B11" t="s">
        <v>417</v>
      </c>
      <c r="C11">
        <v>-1.60739375996351</v>
      </c>
      <c r="D11">
        <v>-5.1407704411862696</v>
      </c>
      <c r="E11" s="1">
        <v>4.97716951044376E-5</v>
      </c>
      <c r="F11">
        <v>0.45042795059014201</v>
      </c>
    </row>
    <row r="12" spans="1:6" x14ac:dyDescent="0.2">
      <c r="A12" t="s">
        <v>418</v>
      </c>
      <c r="B12" t="s">
        <v>419</v>
      </c>
      <c r="C12">
        <v>-2.5687249523448701</v>
      </c>
      <c r="D12">
        <v>-5.1303180953646104</v>
      </c>
      <c r="E12" s="1">
        <v>5.0975867086848101E-5</v>
      </c>
      <c r="F12">
        <v>0.45042795059014201</v>
      </c>
    </row>
    <row r="13" spans="1:6" x14ac:dyDescent="0.2">
      <c r="A13" t="s">
        <v>420</v>
      </c>
      <c r="B13" t="s">
        <v>421</v>
      </c>
      <c r="C13">
        <v>-0.60865325322346597</v>
      </c>
      <c r="D13">
        <v>-5.0997282102545398</v>
      </c>
      <c r="E13" s="1">
        <v>5.4673010161694697E-5</v>
      </c>
      <c r="F13">
        <v>0.45042795059014201</v>
      </c>
    </row>
    <row r="14" spans="1:6" x14ac:dyDescent="0.2">
      <c r="A14" t="s">
        <v>422</v>
      </c>
      <c r="B14" t="s">
        <v>423</v>
      </c>
      <c r="C14">
        <v>-0.98952709215980195</v>
      </c>
      <c r="D14">
        <v>-5.0935103594035303</v>
      </c>
      <c r="E14" s="1">
        <v>5.5457237706079702E-5</v>
      </c>
      <c r="F14">
        <v>0.45042795059014201</v>
      </c>
    </row>
    <row r="15" spans="1:6" x14ac:dyDescent="0.2">
      <c r="A15" t="s">
        <v>424</v>
      </c>
      <c r="B15" t="s">
        <v>425</v>
      </c>
      <c r="C15">
        <v>-2.02992592637609</v>
      </c>
      <c r="D15">
        <v>-5.0505304784258298</v>
      </c>
      <c r="E15" s="1">
        <v>6.1200042846835194E-5</v>
      </c>
      <c r="F15">
        <v>0.46156635171919902</v>
      </c>
    </row>
    <row r="16" spans="1:6" x14ac:dyDescent="0.2">
      <c r="A16" t="s">
        <v>426</v>
      </c>
      <c r="B16" t="s">
        <v>427</v>
      </c>
      <c r="C16">
        <v>0.91443760238341398</v>
      </c>
      <c r="D16">
        <v>5.0040092562629201</v>
      </c>
      <c r="E16" s="1">
        <v>6.8099863943828397E-5</v>
      </c>
      <c r="F16">
        <v>0.47936402228246699</v>
      </c>
    </row>
    <row r="17" spans="1:6" x14ac:dyDescent="0.2">
      <c r="A17" t="s">
        <v>428</v>
      </c>
      <c r="B17" t="s">
        <v>429</v>
      </c>
      <c r="C17">
        <v>1.5132380905053699</v>
      </c>
      <c r="D17">
        <v>4.9735116987106904</v>
      </c>
      <c r="E17" s="1">
        <v>7.3046908418631298E-5</v>
      </c>
      <c r="F17">
        <v>0.48205024494987597</v>
      </c>
    </row>
    <row r="18" spans="1:6" x14ac:dyDescent="0.2">
      <c r="A18" t="s">
        <v>426</v>
      </c>
      <c r="B18" t="s">
        <v>430</v>
      </c>
      <c r="C18">
        <v>-0.93632506997331599</v>
      </c>
      <c r="D18">
        <v>-4.9208919549807701</v>
      </c>
      <c r="E18" s="1">
        <v>8.2456167338488902E-5</v>
      </c>
      <c r="F18">
        <v>0.512135255339355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D13" sqref="C12:D13"/>
    </sheetView>
  </sheetViews>
  <sheetFormatPr baseColWidth="10" defaultRowHeight="16" x14ac:dyDescent="0.2"/>
  <cols>
    <col min="4" max="4" width="13" bestFit="1" customWidth="1"/>
  </cols>
  <sheetData>
    <row r="1" spans="1:11" x14ac:dyDescent="0.2">
      <c r="A1" t="s">
        <v>113</v>
      </c>
      <c r="B1" t="s">
        <v>178</v>
      </c>
      <c r="C1" t="s">
        <v>179</v>
      </c>
      <c r="D1" t="s">
        <v>180</v>
      </c>
      <c r="E1" t="s">
        <v>181</v>
      </c>
      <c r="F1" t="s">
        <v>182</v>
      </c>
      <c r="G1" t="s">
        <v>183</v>
      </c>
      <c r="H1" t="s">
        <v>185</v>
      </c>
      <c r="I1" t="s">
        <v>186</v>
      </c>
      <c r="J1" t="s">
        <v>188</v>
      </c>
    </row>
    <row r="2" spans="1:11" x14ac:dyDescent="0.2">
      <c r="A2">
        <v>37195</v>
      </c>
      <c r="B2">
        <v>9363974</v>
      </c>
      <c r="C2">
        <v>9363995</v>
      </c>
      <c r="D2" t="s">
        <v>177</v>
      </c>
      <c r="E2" s="15">
        <v>9588685</v>
      </c>
      <c r="H2" t="s">
        <v>2</v>
      </c>
      <c r="I2" t="s">
        <v>187</v>
      </c>
      <c r="J2">
        <v>9302443</v>
      </c>
      <c r="K2">
        <v>9368745</v>
      </c>
    </row>
    <row r="3" spans="1:11" x14ac:dyDescent="0.2">
      <c r="A3">
        <v>65291</v>
      </c>
      <c r="B3">
        <v>571084</v>
      </c>
      <c r="C3">
        <v>571112</v>
      </c>
      <c r="D3" t="s">
        <v>176</v>
      </c>
      <c r="E3" s="15">
        <v>5742291</v>
      </c>
      <c r="F3" t="s">
        <v>171</v>
      </c>
      <c r="G3" s="15">
        <v>454542</v>
      </c>
      <c r="H3" t="s">
        <v>10</v>
      </c>
      <c r="I3" s="15" t="s">
        <v>187</v>
      </c>
      <c r="J3">
        <v>429928</v>
      </c>
    </row>
    <row r="4" spans="1:11" x14ac:dyDescent="0.2">
      <c r="H4" t="s">
        <v>164</v>
      </c>
    </row>
    <row r="5" spans="1:11" x14ac:dyDescent="0.2">
      <c r="H5" t="s">
        <v>11</v>
      </c>
    </row>
    <row r="6" spans="1:11" x14ac:dyDescent="0.2">
      <c r="H6" t="s">
        <v>13</v>
      </c>
    </row>
    <row r="7" spans="1:11" x14ac:dyDescent="0.2">
      <c r="H7" t="s">
        <v>3</v>
      </c>
    </row>
    <row r="8" spans="1:11" x14ac:dyDescent="0.2">
      <c r="H8" t="s">
        <v>165</v>
      </c>
    </row>
    <row r="9" spans="1:11" x14ac:dyDescent="0.2">
      <c r="H9" t="s">
        <v>29</v>
      </c>
    </row>
    <row r="12" spans="1:11" ht="26" x14ac:dyDescent="0.3">
      <c r="C12" s="25" t="s">
        <v>328</v>
      </c>
      <c r="D12" s="25" t="s">
        <v>328</v>
      </c>
    </row>
    <row r="13" spans="1:11" ht="26" x14ac:dyDescent="0.3">
      <c r="C13" s="25" t="s">
        <v>328</v>
      </c>
      <c r="D13" s="25" t="s">
        <v>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assocs_old</vt:lpstr>
      <vt:lpstr>control_model_AICs</vt:lpstr>
      <vt:lpstr>control_for_snps_65291</vt:lpstr>
      <vt:lpstr>control_for_snps_37195</vt:lpstr>
      <vt:lpstr>OLDeffect_sizes_X1_LD</vt:lpstr>
      <vt:lpstr>NEW_effectsizes_032417</vt:lpstr>
      <vt:lpstr>NEW_assocs_032317</vt:lpstr>
      <vt:lpstr>rajiv_eqtls_042817</vt:lpstr>
      <vt:lpstr>to_control_for</vt:lpstr>
      <vt:lpstr>OLDassocs_120716</vt:lpstr>
      <vt:lpstr>OLD_control_model_AICs</vt:lpstr>
      <vt:lpstr>NEW_control_model_AICs</vt:lpstr>
      <vt:lpstr>primers</vt:lpstr>
      <vt:lpstr>t-dnas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2016-12-08T00:50:50Z</cp:lastPrinted>
  <dcterms:created xsi:type="dcterms:W3CDTF">2016-11-07T19:08:31Z</dcterms:created>
  <dcterms:modified xsi:type="dcterms:W3CDTF">2017-04-29T17:51:34Z</dcterms:modified>
</cp:coreProperties>
</file>