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5317"/>
  <workbookPr showInkAnnotation="0" autoCompressPictures="0"/>
  <bookViews>
    <workbookView xWindow="0" yWindow="0" windowWidth="25600" windowHeight="14460" tabRatio="500"/>
  </bookViews>
  <sheets>
    <sheet name="Supplemental Table S9" sheetId="11" r:id="rId1"/>
  </sheets>
  <calcPr calcId="140001" concurrentCalc="0"/>
  <extLst>
    <ext xmlns:mx="http://schemas.microsoft.com/office/mac/excel/2008/main" uri="{7523E5D3-25F3-A5E0-1632-64F254C22452}">
      <mx:ArchID Flags="2"/>
    </ex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G192" i="11" l="1"/>
  <c r="G191" i="11"/>
  <c r="G190" i="11"/>
  <c r="G189" i="11"/>
  <c r="G188" i="11"/>
  <c r="G32" i="11"/>
  <c r="G187" i="11"/>
  <c r="G186" i="11"/>
  <c r="G31" i="11"/>
  <c r="G185" i="11"/>
  <c r="G184" i="11"/>
  <c r="G183" i="11"/>
  <c r="G182" i="11"/>
  <c r="G181" i="11"/>
  <c r="G180" i="11"/>
  <c r="G179" i="11"/>
  <c r="G178" i="11"/>
  <c r="G177" i="11"/>
  <c r="G176" i="11"/>
  <c r="G175" i="11"/>
  <c r="G174" i="11"/>
  <c r="G173" i="11"/>
  <c r="G172" i="11"/>
  <c r="G171" i="11"/>
  <c r="G170" i="11"/>
  <c r="G30" i="11"/>
  <c r="G169" i="11"/>
  <c r="G168" i="11"/>
  <c r="G167" i="11"/>
  <c r="G166" i="11"/>
  <c r="G165" i="11"/>
  <c r="G164" i="11"/>
  <c r="G163" i="11"/>
  <c r="G162" i="11"/>
  <c r="G10" i="11"/>
  <c r="G161" i="11"/>
  <c r="G160" i="11"/>
  <c r="G159" i="11"/>
  <c r="G158" i="11"/>
  <c r="G157" i="11"/>
  <c r="G156" i="11"/>
  <c r="G155" i="11"/>
  <c r="G154" i="11"/>
  <c r="G29" i="11"/>
  <c r="G153" i="11"/>
  <c r="G152" i="11"/>
  <c r="G151" i="11"/>
  <c r="G150" i="11"/>
  <c r="G149" i="11"/>
  <c r="G148" i="11"/>
  <c r="G28" i="11"/>
  <c r="G147" i="11"/>
  <c r="G146" i="11"/>
  <c r="G145" i="11"/>
  <c r="G144" i="11"/>
  <c r="G143" i="11"/>
  <c r="G9" i="11"/>
  <c r="G142" i="11"/>
  <c r="G141" i="11"/>
  <c r="G140" i="11"/>
  <c r="G27" i="11"/>
  <c r="G139" i="11"/>
  <c r="G138" i="11"/>
  <c r="G137" i="11"/>
  <c r="G136" i="11"/>
  <c r="G135" i="11"/>
  <c r="G134" i="11"/>
  <c r="G26" i="11"/>
  <c r="G133" i="11"/>
  <c r="G132" i="11"/>
  <c r="G131" i="11"/>
  <c r="G130" i="11"/>
  <c r="G129" i="11"/>
  <c r="G128" i="11"/>
  <c r="G127" i="11"/>
  <c r="G126" i="11"/>
  <c r="G125" i="11"/>
  <c r="G124" i="11"/>
  <c r="G123" i="11"/>
  <c r="G122" i="11"/>
  <c r="G121" i="11"/>
  <c r="G120" i="11"/>
  <c r="G119" i="11"/>
  <c r="G118" i="11"/>
  <c r="G117" i="11"/>
  <c r="G116" i="11"/>
  <c r="G115" i="11"/>
  <c r="G8" i="11"/>
  <c r="G25" i="11"/>
  <c r="G24" i="11"/>
  <c r="G114" i="11"/>
  <c r="G113" i="11"/>
  <c r="G112" i="11"/>
  <c r="G111" i="11"/>
  <c r="G110" i="11"/>
  <c r="G109" i="11"/>
  <c r="G23" i="11"/>
  <c r="G22" i="11"/>
  <c r="G108" i="11"/>
  <c r="G107" i="11"/>
  <c r="G106" i="11"/>
  <c r="G105" i="11"/>
  <c r="G104" i="11"/>
  <c r="G103" i="11"/>
  <c r="G102" i="11"/>
  <c r="G101" i="11"/>
  <c r="G100" i="11"/>
  <c r="G99" i="11"/>
  <c r="G98" i="11"/>
  <c r="G97" i="11"/>
  <c r="G96" i="11"/>
  <c r="G95" i="11"/>
  <c r="G21" i="11"/>
  <c r="G94" i="11"/>
  <c r="G93" i="11"/>
  <c r="G92" i="11"/>
  <c r="G91" i="11"/>
  <c r="G90" i="11"/>
  <c r="G89" i="11"/>
  <c r="G88" i="11"/>
  <c r="G87" i="11"/>
  <c r="G86" i="11"/>
  <c r="G85" i="11"/>
  <c r="G84" i="11"/>
  <c r="G83" i="11"/>
  <c r="G82" i="11"/>
  <c r="G81" i="11"/>
  <c r="G80" i="11"/>
  <c r="G20" i="11"/>
  <c r="G79" i="11"/>
  <c r="G78" i="11"/>
  <c r="G77" i="11"/>
  <c r="G19" i="11"/>
  <c r="G18" i="11"/>
  <c r="G76" i="11"/>
  <c r="G17" i="11"/>
  <c r="G75" i="11"/>
  <c r="G74" i="11"/>
  <c r="G16" i="11"/>
  <c r="G73" i="11"/>
  <c r="G15" i="11"/>
  <c r="G72" i="11"/>
  <c r="G71" i="11"/>
  <c r="G70" i="11"/>
  <c r="G69" i="11"/>
  <c r="G68" i="11"/>
  <c r="G67" i="11"/>
  <c r="G66" i="11"/>
  <c r="G65" i="11"/>
  <c r="G64" i="11"/>
  <c r="G63" i="11"/>
  <c r="G62" i="11"/>
  <c r="G61" i="11"/>
  <c r="G60" i="11"/>
  <c r="G59" i="11"/>
  <c r="G58" i="11"/>
  <c r="G57" i="11"/>
  <c r="G56" i="11"/>
  <c r="G55" i="11"/>
  <c r="G54" i="11"/>
  <c r="G53" i="11"/>
  <c r="G52" i="11"/>
  <c r="G51" i="11"/>
  <c r="G50" i="11"/>
  <c r="G49" i="11"/>
  <c r="G14" i="11"/>
  <c r="G48" i="11"/>
  <c r="G47" i="11"/>
  <c r="G46" i="11"/>
  <c r="G7" i="11"/>
  <c r="G45" i="11"/>
  <c r="G44" i="11"/>
  <c r="G13" i="11"/>
  <c r="G43" i="11"/>
  <c r="G12" i="11"/>
  <c r="G42" i="11"/>
  <c r="G41" i="11"/>
  <c r="G6" i="11"/>
  <c r="G40" i="11"/>
  <c r="G39" i="11"/>
  <c r="G38" i="11"/>
  <c r="G37" i="11"/>
  <c r="G36" i="11"/>
  <c r="G11" i="11"/>
  <c r="G35" i="11"/>
  <c r="G34" i="11"/>
  <c r="G33" i="11"/>
  <c r="G5" i="11"/>
</calcChain>
</file>

<file path=xl/connections.xml><?xml version="1.0" encoding="utf-8"?>
<connections xmlns="http://schemas.openxmlformats.org/spreadsheetml/2006/main">
  <connection id="1" name="add" type="6" refreshedVersion="0" background="1" saveData="1">
    <textPr fileType="mac" sourceFile="/Users/tdo/Documents/papers/In_Review_submitted/5_Pgal/Data/dNdS/mergeTable/add.txt">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2" name="dN_dS.avian" type="6" refreshedVersion="0" background="1" saveData="1">
    <textPr fileType="mac" sourceFile="/Users/tdo/Google Drive/SharedSTuff_more/Pgal/dN_dS.avian.txt">
      <textFields count="28">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3" name="dN_dS.avian1" type="6" refreshedVersion="0" background="1" saveData="1">
    <textPr fileType="mac" sourceFile="/Users/tdo/Google Drive/SharedSTuff_more/Pgal/dN_dS.avian.txt">
      <textFields count="28">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4" name="into" type="6" refreshedVersion="0" background="1" saveData="1">
    <textPr fileType="mac" sourceFile="/Users/tdo/Documents/papers/In_Review_submitted/5_Pgal/Data/dNdS/into.txt">
      <textFields count="3">
        <textField/>
        <textField/>
        <textField/>
      </textFields>
    </textPr>
  </connection>
  <connection id="5" name="New.dN.all" type="6" refreshedVersion="0" background="1" saveData="1">
    <textPr fileType="mac" sourceFile="/Users/tdo/Documents/papers/Active/5_Pgal/Data/New.dN.all.txt">
      <textFields count="68">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6" name="Upload.fordN" type="6" refreshedVersion="0" background="1">
    <textPr fileType="mac" sourceFile="/Users/tdo/Documents/papers/Active/5_Pgal/Data/dN_upsetR/GO/Upload.fordN.txt">
      <textFields count="4">
        <textField/>
        <textField/>
        <textField/>
        <textField/>
      </textFields>
    </textPr>
  </connection>
  <connection id="7" name="Upload.fordN1" type="6" refreshedVersion="0" background="1" saveData="1">
    <textPr fileType="mac" sourceFile="/Users/tdo/Documents/papers/Active/5_Pgal/Data/dN_upsetR/GO/Upload.fordN.txt">
      <textFields count="4">
        <textField/>
        <textField/>
        <textField/>
        <textField/>
      </textFields>
    </textPr>
  </connection>
</connections>
</file>

<file path=xl/sharedStrings.xml><?xml version="1.0" encoding="utf-8"?>
<sst xmlns="http://schemas.openxmlformats.org/spreadsheetml/2006/main" count="426" uniqueCount="405">
  <si>
    <t>PF3D7_0310000</t>
  </si>
  <si>
    <t>PF3D7_0314700</t>
  </si>
  <si>
    <t>PF3D7_0207200</t>
  </si>
  <si>
    <t>PF3D7_0207000</t>
  </si>
  <si>
    <t>PF3D7_0502100</t>
  </si>
  <si>
    <t>PF3D7_0502400</t>
  </si>
  <si>
    <t>PF3D7_0503000</t>
  </si>
  <si>
    <t>PF3D7_0503100</t>
  </si>
  <si>
    <t>PF3D7_0504700</t>
  </si>
  <si>
    <t>PF3D7_0506600</t>
  </si>
  <si>
    <t>PF3D7_0509200</t>
  </si>
  <si>
    <t>PF3D7_0510400</t>
  </si>
  <si>
    <t>PF3D7_0514800</t>
  </si>
  <si>
    <t>PF3D7_0517800</t>
  </si>
  <si>
    <t>PF3D7_0702900</t>
  </si>
  <si>
    <t>PF3D7_0705900</t>
  </si>
  <si>
    <t>PF3D7_0707300</t>
  </si>
  <si>
    <t>PF3D7_0708600</t>
  </si>
  <si>
    <t>PF3D7_0709200</t>
  </si>
  <si>
    <t>PF3D7_0807400</t>
  </si>
  <si>
    <t>PF3D7_0404100</t>
  </si>
  <si>
    <t>PF3D7_0404900</t>
  </si>
  <si>
    <t>PF3D7_0407200</t>
  </si>
  <si>
    <t>PF3D7_0409700</t>
  </si>
  <si>
    <t>PF3D7_0410000</t>
  </si>
  <si>
    <t>PF3D7_0718100</t>
  </si>
  <si>
    <t>PF3D7_0518800</t>
  </si>
  <si>
    <t>PF3D7_0522700</t>
  </si>
  <si>
    <t>PF3D7_0523500</t>
  </si>
  <si>
    <t>PF3D7_0524600</t>
  </si>
  <si>
    <t>PF3D7_0526000</t>
  </si>
  <si>
    <t>PF3D7_0528000</t>
  </si>
  <si>
    <t>PF3D7_0802100</t>
  </si>
  <si>
    <t>PF3D7_0805200</t>
  </si>
  <si>
    <t>PF3D7_0721700</t>
  </si>
  <si>
    <t>PF3D7_0816100</t>
  </si>
  <si>
    <t>PF3D7_0414300</t>
  </si>
  <si>
    <t>PF3D7_0414900</t>
  </si>
  <si>
    <t>PF3D7_0729000</t>
  </si>
  <si>
    <t>PF3D7_0104000</t>
  </si>
  <si>
    <t>PF3D7_0106400</t>
  </si>
  <si>
    <t>PF3D7_0109400</t>
  </si>
  <si>
    <t>PF3D7_0111800</t>
  </si>
  <si>
    <t>PF3D7_0816900</t>
  </si>
  <si>
    <t>PF3D7_0817000</t>
  </si>
  <si>
    <t>PF3D7_0818300</t>
  </si>
  <si>
    <t>PF3D7_0822100</t>
  </si>
  <si>
    <t>PF3D7_0822200</t>
  </si>
  <si>
    <t>PF3D7_0823600</t>
  </si>
  <si>
    <t>PF3D7_0824700</t>
  </si>
  <si>
    <t>PF3D7_0825300</t>
  </si>
  <si>
    <t>PF3D7_1222600</t>
  </si>
  <si>
    <t>PF3D7_1225500</t>
  </si>
  <si>
    <t>PF3D7_0610200</t>
  </si>
  <si>
    <t>PF3D7_0611200</t>
  </si>
  <si>
    <t>PF3D7_0612300</t>
  </si>
  <si>
    <t>PF3D7_0620400</t>
  </si>
  <si>
    <t>PF3D7_0622900</t>
  </si>
  <si>
    <t>PF3D7_0623000</t>
  </si>
  <si>
    <t>PF3D7_0624700</t>
  </si>
  <si>
    <t>PF3D7_0626900</t>
  </si>
  <si>
    <t>PF3D7_0627900</t>
  </si>
  <si>
    <t>PF3D7_0628400</t>
  </si>
  <si>
    <t>PF3D7_0628900</t>
  </si>
  <si>
    <t>PF3D7_0630700</t>
  </si>
  <si>
    <t>PF3D7_1358300</t>
  </si>
  <si>
    <t>PF3D7_1362100</t>
  </si>
  <si>
    <t>PF3D7_1362500</t>
  </si>
  <si>
    <t>PF3D7_1366800</t>
  </si>
  <si>
    <t>PF3D7_0422000</t>
  </si>
  <si>
    <t>PF3D7_1475600</t>
  </si>
  <si>
    <t>PF3D7_1474700</t>
  </si>
  <si>
    <t>PF3D7_1438400</t>
  </si>
  <si>
    <t>PF3D7_1439500</t>
  </si>
  <si>
    <t>PF3D7_1442100</t>
  </si>
  <si>
    <t>PF3D7_1448800</t>
  </si>
  <si>
    <t>PF3D7_1451500</t>
  </si>
  <si>
    <t>PF3D7_1452200</t>
  </si>
  <si>
    <t>PF3D7_1453600</t>
  </si>
  <si>
    <t>PF3D7_1454600</t>
  </si>
  <si>
    <t>PF3D7_1455900</t>
  </si>
  <si>
    <t>PF3D7_1458900</t>
  </si>
  <si>
    <t>PF3D7_1459700</t>
  </si>
  <si>
    <t>PF3D7_1469700</t>
  </si>
  <si>
    <t>PF3D7_1472900</t>
  </si>
  <si>
    <t>PF3D7_1321800</t>
  </si>
  <si>
    <t>PF3D7_1327200</t>
  </si>
  <si>
    <t>PF3D7_1328900</t>
  </si>
  <si>
    <t>PF3D7_1330700</t>
  </si>
  <si>
    <t>PF3D7_1331000</t>
  </si>
  <si>
    <t>PF3D7_1334000</t>
  </si>
  <si>
    <t>PF3D7_1335900</t>
  </si>
  <si>
    <t>PF3D7_1341500</t>
  </si>
  <si>
    <t>PF3D7_1342500</t>
  </si>
  <si>
    <t>PF3D7_1345100</t>
  </si>
  <si>
    <t>PF3D7_1302200</t>
  </si>
  <si>
    <t>PF3D7_1404300</t>
  </si>
  <si>
    <t>PF3D7_1410400</t>
  </si>
  <si>
    <t>PF3D7_1411900</t>
  </si>
  <si>
    <t>PF3D7_1417000</t>
  </si>
  <si>
    <t>PF3D7_1417300</t>
  </si>
  <si>
    <t>PF3D7_1418100</t>
  </si>
  <si>
    <t>PF3D7_1418300</t>
  </si>
  <si>
    <t>PF3D7_1421900</t>
  </si>
  <si>
    <t>PF3D7_1426400</t>
  </si>
  <si>
    <t>PF3D7_1433600</t>
  </si>
  <si>
    <t>PF3D7_1434000</t>
  </si>
  <si>
    <t>PF3D7_1209600</t>
  </si>
  <si>
    <t>PF3D7_1201800</t>
  </si>
  <si>
    <t>PF3D7_1106100</t>
  </si>
  <si>
    <t>PF3D7_1111900</t>
  </si>
  <si>
    <t>PF3D7_1121600</t>
  </si>
  <si>
    <t>PF3D7_1121800</t>
  </si>
  <si>
    <t>PF3D7_1122200</t>
  </si>
  <si>
    <t>PF3D7_1127500</t>
  </si>
  <si>
    <t>PF3D7_1130600</t>
  </si>
  <si>
    <t>PF3D7_1132300</t>
  </si>
  <si>
    <t>PF3D7_1132500</t>
  </si>
  <si>
    <t>PF3D7_1135100</t>
  </si>
  <si>
    <t>PF3D7_1143200</t>
  </si>
  <si>
    <t>PF3D7_1144100</t>
  </si>
  <si>
    <t>PF3D7_1144700</t>
  </si>
  <si>
    <t>PF3D7_1145700</t>
  </si>
  <si>
    <t>PF3D7_1146500</t>
  </si>
  <si>
    <t>PF3D7_1146600</t>
  </si>
  <si>
    <t>PF3D7_1147500</t>
  </si>
  <si>
    <t>PF3D7_1010300</t>
  </si>
  <si>
    <t>PF3D7_1012200</t>
  </si>
  <si>
    <t>PF3D7_1014100</t>
  </si>
  <si>
    <t>PF3D7_0322500</t>
  </si>
  <si>
    <t>PF3D7_0320400</t>
  </si>
  <si>
    <t>PF3D7_0315600</t>
  </si>
  <si>
    <t>PF3D7_0315200</t>
  </si>
  <si>
    <t>PF3D7_0315000</t>
  </si>
  <si>
    <t>PF3D7_0212000</t>
  </si>
  <si>
    <t>PF3D7_0214600</t>
  </si>
  <si>
    <t>PF3D7_0215100</t>
  </si>
  <si>
    <t>PF3D7_0217700</t>
  </si>
  <si>
    <t>PF3D7_0905400</t>
  </si>
  <si>
    <t>PF3D7_0911900</t>
  </si>
  <si>
    <t>PF3D7_0915200</t>
  </si>
  <si>
    <t>PF3D7_0918100</t>
  </si>
  <si>
    <t>PF3D7_0919500</t>
  </si>
  <si>
    <t>PF3D7_0927200</t>
  </si>
  <si>
    <t>PF3D7_0929400</t>
  </si>
  <si>
    <t>PF3D7_0930200</t>
  </si>
  <si>
    <t>PF3D7_0930300</t>
  </si>
  <si>
    <t>PF3D7_0931200</t>
  </si>
  <si>
    <t>PF3D7_0932500</t>
  </si>
  <si>
    <t>PF3D7_1234200</t>
  </si>
  <si>
    <t>PF3D7_1240000</t>
  </si>
  <si>
    <t>PF3D7_1241600</t>
  </si>
  <si>
    <t>PF3D7_1252100</t>
  </si>
  <si>
    <t>PF3D7_1017100</t>
  </si>
  <si>
    <t>PF3D7_1023400</t>
  </si>
  <si>
    <t>PF3D7_1024600</t>
  </si>
  <si>
    <t>PF3D7_1028700</t>
  </si>
  <si>
    <t>PF3D7_1030800</t>
  </si>
  <si>
    <t>PF3D7_1030900</t>
  </si>
  <si>
    <t>PF3D7_1031000</t>
  </si>
  <si>
    <t>PF3D7_1034200</t>
  </si>
  <si>
    <t>PF3D7_1034600</t>
  </si>
  <si>
    <t>PF3D7_1036700</t>
  </si>
  <si>
    <t>PF3D7_1305500</t>
  </si>
  <si>
    <t>PF3D7_1306800</t>
  </si>
  <si>
    <t>PF3D7_1310700</t>
  </si>
  <si>
    <t>PF3D7_1311000</t>
  </si>
  <si>
    <t>PF3D7_1313700</t>
  </si>
  <si>
    <t>PF3D7_1314500</t>
  </si>
  <si>
    <t>PF3D7_1317200</t>
  </si>
  <si>
    <t>PF3D7_1317400</t>
  </si>
  <si>
    <t>PF3D7_1320400</t>
  </si>
  <si>
    <t>PF3D7_0815000</t>
  </si>
  <si>
    <t>PF3D7_0813500</t>
  </si>
  <si>
    <t>PF3D7_0813200</t>
  </si>
  <si>
    <t>PF3D7_0812300</t>
  </si>
  <si>
    <t>PF3D7_1216300</t>
  </si>
  <si>
    <t>PF3D7_1216500</t>
  </si>
  <si>
    <t>PF3D7_1216600</t>
  </si>
  <si>
    <t>PF3D7_1219700</t>
  </si>
  <si>
    <t>PF3D7_1220400</t>
  </si>
  <si>
    <t>product</t>
  </si>
  <si>
    <t>PF3D7_0304600</t>
  </si>
  <si>
    <t>PF3D7_0501500</t>
  </si>
  <si>
    <t>PF3D7_1444300</t>
  </si>
  <si>
    <t>PF3D7_1111500</t>
  </si>
  <si>
    <t>PF3D7_1146900</t>
  </si>
  <si>
    <t>PF3D7_1147100</t>
  </si>
  <si>
    <t>PF3D7_1008300</t>
  </si>
  <si>
    <t>Ookinete</t>
  </si>
  <si>
    <t>Other</t>
  </si>
  <si>
    <t xml:space="preserve"> thrombospondin-related sporozoite protein //  sporozoite stage TSP1 domain protein</t>
  </si>
  <si>
    <t>S21</t>
  </si>
  <si>
    <t xml:space="preserve"> RAP protein, putative</t>
  </si>
  <si>
    <t xml:space="preserve"> pre-rRNA-processing protein TSR2, putative</t>
  </si>
  <si>
    <t xml:space="preserve"> secreted ookinete protein, putative</t>
  </si>
  <si>
    <t xml:space="preserve"> tubulin-specific chaperone a, putative</t>
  </si>
  <si>
    <t xml:space="preserve"> bromodomain protein, putative</t>
  </si>
  <si>
    <t xml:space="preserve"> eukaryotic translation initiation factor 4E, putative</t>
  </si>
  <si>
    <t xml:space="preserve"> dynein light chain, putative</t>
  </si>
  <si>
    <t xml:space="preserve"> merozoite surface protein 4</t>
  </si>
  <si>
    <t xml:space="preserve"> iron-sulfur assembly protein, putative</t>
  </si>
  <si>
    <t xml:space="preserve"> 6-cysteine protein</t>
  </si>
  <si>
    <t xml:space="preserve"> GDP-fructose:GMP antiporter, putative</t>
  </si>
  <si>
    <t xml:space="preserve"> serine/threonine protein kinase, putative</t>
  </si>
  <si>
    <t xml:space="preserve"> RING zinc finger protein, putative</t>
  </si>
  <si>
    <t xml:space="preserve"> E2F-associated phosphoprotein, putative</t>
  </si>
  <si>
    <t xml:space="preserve"> circumsporozoite (CS) protein</t>
  </si>
  <si>
    <t xml:space="preserve"> zinc finger protein, putative</t>
  </si>
  <si>
    <t xml:space="preserve"> 50S ribosomal protein L9, apicoplast, putative</t>
  </si>
  <si>
    <t xml:space="preserve"> protein kinase, putative</t>
  </si>
  <si>
    <t xml:space="preserve"> circumsporozoite- and TRAP-related protein</t>
  </si>
  <si>
    <t xml:space="preserve"> RNA-binding protein, putative</t>
  </si>
  <si>
    <t xml:space="preserve"> oocyst capsule protein Cap380, putative</t>
  </si>
  <si>
    <t xml:space="preserve"> AP2 domain transcription factor AP2-SP2, putative</t>
  </si>
  <si>
    <t>ApiAP2</t>
  </si>
  <si>
    <t>Pf41</t>
  </si>
  <si>
    <t xml:space="preserve"> methyltransferase, putative</t>
  </si>
  <si>
    <t xml:space="preserve"> peptidyl-tRNA hydrolase 2, putative</t>
  </si>
  <si>
    <t xml:space="preserve"> mitochondrial carrier protein, putative</t>
  </si>
  <si>
    <t xml:space="preserve"> peptide chain release factor 2</t>
  </si>
  <si>
    <t>RF2Cyt</t>
  </si>
  <si>
    <t xml:space="preserve"> erythrocyte vesicle protein 1</t>
  </si>
  <si>
    <t xml:space="preserve"> Rab5-interacting protein, putative</t>
  </si>
  <si>
    <t xml:space="preserve"> armadillo-domain containing rhoptry protein //  armadillo repeats-only protein</t>
  </si>
  <si>
    <t xml:space="preserve"> AP2 domain transcription factor, putative</t>
  </si>
  <si>
    <t xml:space="preserve"> steroid dehydrogenase, putative</t>
  </si>
  <si>
    <t xml:space="preserve"> rhoptry-associated protein 3</t>
  </si>
  <si>
    <t xml:space="preserve"> HCNGP-like protein</t>
  </si>
  <si>
    <t xml:space="preserve"> merozoite surface protein 8 //  ring-stage membrane protein 1</t>
  </si>
  <si>
    <t>RMP1</t>
  </si>
  <si>
    <t xml:space="preserve"> DnaJ protein, putative</t>
  </si>
  <si>
    <t xml:space="preserve"> 50S ribosomal protein L28, apicoplast, putative</t>
  </si>
  <si>
    <t xml:space="preserve"> 4-diphosphocytidyl-2-C-methyl-D-erythritol kinase, putative</t>
  </si>
  <si>
    <t xml:space="preserve"> centrosomal protein CEP120, putative</t>
  </si>
  <si>
    <t xml:space="preserve"> histone deacetylase, putative, pseudogene</t>
  </si>
  <si>
    <t xml:space="preserve"> leucine-rich repeat protein</t>
  </si>
  <si>
    <t xml:space="preserve"> PDCD2 domain-containing protein, putative</t>
  </si>
  <si>
    <t xml:space="preserve"> MORN repeat protein, putative</t>
  </si>
  <si>
    <t xml:space="preserve"> inositol polyphosphate multikinase, putative</t>
  </si>
  <si>
    <t xml:space="preserve"> amino acid transporter, putative</t>
  </si>
  <si>
    <t xml:space="preserve"> phosducin-like protein, putative</t>
  </si>
  <si>
    <t xml:space="preserve"> major facilitator superfamily domain-containing protein, putative</t>
  </si>
  <si>
    <t xml:space="preserve"> apicortin, putative //  doublecortin domain-containing protein, putative</t>
  </si>
  <si>
    <t xml:space="preserve"> dynein light chain Tctex-type, putative</t>
  </si>
  <si>
    <t xml:space="preserve"> 50S ribosomal protein L12, apicoplast, putative</t>
  </si>
  <si>
    <t xml:space="preserve"> proteasome maturation factor UMP1, putative</t>
  </si>
  <si>
    <t xml:space="preserve"> RNA-binding protein 25, putative</t>
  </si>
  <si>
    <t xml:space="preserve"> transmembrane protein 234, putative</t>
  </si>
  <si>
    <t xml:space="preserve"> merozoite surface protein 10</t>
  </si>
  <si>
    <t xml:space="preserve"> AP2 domain transcription factor AP2Tel //  AP2 domain transcription factor AP2-SP3, putative</t>
  </si>
  <si>
    <t xml:space="preserve"> chorismate synthase</t>
  </si>
  <si>
    <t xml:space="preserve"> N-acetylglucosaminylphosphatidylinositol deacetylase, putative</t>
  </si>
  <si>
    <t xml:space="preserve"> mitochondrial ribosomal protein L46 precursor, putative</t>
  </si>
  <si>
    <t xml:space="preserve"> ribonuclease P protein subunit p29, putative</t>
  </si>
  <si>
    <t>RPP29</t>
  </si>
  <si>
    <t xml:space="preserve"> protease, putative</t>
  </si>
  <si>
    <t xml:space="preserve"> bifunctional methylenetetrahydrofolate dehydrogenase/cyclohydrolase, putative</t>
  </si>
  <si>
    <t xml:space="preserve"> centrin, putative</t>
  </si>
  <si>
    <t xml:space="preserve"> ATP synthase subunit C, putative</t>
  </si>
  <si>
    <t xml:space="preserve"> rhoptry-associated membrane antigen</t>
  </si>
  <si>
    <t xml:space="preserve"> inner membrane complex protein 1d, putative</t>
  </si>
  <si>
    <t xml:space="preserve"> glutaredoxin-like protein //  Cg6 protein</t>
  </si>
  <si>
    <t xml:space="preserve"> calmodulin, putative</t>
  </si>
  <si>
    <t xml:space="preserve"> exported serine/threonine protein kinase</t>
  </si>
  <si>
    <t>FEST</t>
  </si>
  <si>
    <t xml:space="preserve"> signal recognition particle subunit SRP9</t>
  </si>
  <si>
    <t xml:space="preserve"> gamete release protein, putative //  IMC-associated apicomplexan protein, putative</t>
  </si>
  <si>
    <t>IAAP</t>
  </si>
  <si>
    <t xml:space="preserve"> coenzyme Q-binding protein COQ10 homolog, mitochondrial</t>
  </si>
  <si>
    <t xml:space="preserve"> sporozoite surface protein 3, putative</t>
  </si>
  <si>
    <t xml:space="preserve"> CS domain protein, putative</t>
  </si>
  <si>
    <t xml:space="preserve"> PUB domain-containing protein, putative</t>
  </si>
  <si>
    <t xml:space="preserve"> selenoprotein</t>
  </si>
  <si>
    <t xml:space="preserve"> phosphopantothenoylcysteine decarboxylase, putative</t>
  </si>
  <si>
    <t xml:space="preserve"> adenylate kinase 2</t>
  </si>
  <si>
    <t xml:space="preserve"> NEDD8-activating enzyme E1 catalytic subunit, putative</t>
  </si>
  <si>
    <t xml:space="preserve"> 14-3-3 protein</t>
  </si>
  <si>
    <t xml:space="preserve"> dynactin subunit 6, putative</t>
  </si>
  <si>
    <t xml:space="preserve"> mediator of RNA polymerase II transcription subunit 7, putative</t>
  </si>
  <si>
    <t xml:space="preserve"> phosphorylated CTD interacting factor 1 WW domain-containing protein, putative</t>
  </si>
  <si>
    <t xml:space="preserve"> lipoate-protein ligase B</t>
  </si>
  <si>
    <t xml:space="preserve"> exonuclease, putative</t>
  </si>
  <si>
    <t xml:space="preserve"> lipase maturation factor, putative</t>
  </si>
  <si>
    <t xml:space="preserve"> SAYSvFN domain-containing protein, putative</t>
  </si>
  <si>
    <t xml:space="preserve"> high molecular weight rhoptry protein 3</t>
  </si>
  <si>
    <t xml:space="preserve"> Maf-like protein, putative</t>
  </si>
  <si>
    <t xml:space="preserve"> falstatin //  inhibitor of cysteine proteases</t>
  </si>
  <si>
    <t xml:space="preserve"> ribonuclease H2 subunit C, putative</t>
  </si>
  <si>
    <t xml:space="preserve"> cytochrome b5-like heme/steroid binding protein, putative</t>
  </si>
  <si>
    <t xml:space="preserve"> high molecular weight rhoptry protein 2</t>
  </si>
  <si>
    <t xml:space="preserve"> merozoite surface protein 1</t>
  </si>
  <si>
    <t>Pf195</t>
  </si>
  <si>
    <t xml:space="preserve"> palmitoyltransferase DHHC6, putative</t>
  </si>
  <si>
    <t xml:space="preserve"> AP-5 complex subunit sigma-1, putative, pseudogene</t>
  </si>
  <si>
    <t xml:space="preserve"> succinate dehydrogenase subunit 4, putative</t>
  </si>
  <si>
    <t xml:space="preserve"> rhoptry associated adhesin</t>
  </si>
  <si>
    <t xml:space="preserve"> merozoite surface protein MSA180, putative</t>
  </si>
  <si>
    <t xml:space="preserve"> rhoptry neck protein 12</t>
  </si>
  <si>
    <t xml:space="preserve"> HORMA domain protein, putative</t>
  </si>
  <si>
    <t xml:space="preserve"> merozoite TRAP-like protein</t>
  </si>
  <si>
    <t xml:space="preserve"> ookinete surface protein P28</t>
  </si>
  <si>
    <t>Pfs28</t>
  </si>
  <si>
    <t xml:space="preserve"> ookinete surface protein P25</t>
  </si>
  <si>
    <t>Pfs25</t>
  </si>
  <si>
    <t xml:space="preserve"> apicoplast ribosomal protein L27 precursor, putative</t>
  </si>
  <si>
    <t xml:space="preserve"> translation initiation factor IF-3, putative</t>
  </si>
  <si>
    <t xml:space="preserve"> apicoplast ribosomal protein S15 precursor, putative</t>
  </si>
  <si>
    <t xml:space="preserve"> nucleic acid binding protein, putative</t>
  </si>
  <si>
    <t xml:space="preserve"> acylphosphatase, putative</t>
  </si>
  <si>
    <t xml:space="preserve"> Josephin domain-containing protein, putative</t>
  </si>
  <si>
    <t xml:space="preserve"> exported protein 1 //  circumsporozoite-related antigen //  parasitophorous vacuole membrane antigen QF 116</t>
  </si>
  <si>
    <t>CRA</t>
  </si>
  <si>
    <t xml:space="preserve"> peptidase M16, putative</t>
  </si>
  <si>
    <t xml:space="preserve"> cupin-like protein, putative</t>
  </si>
  <si>
    <t xml:space="preserve"> protein disulfide-isomerase, putative</t>
  </si>
  <si>
    <t xml:space="preserve"> protein phosphatase PPM8, putative</t>
  </si>
  <si>
    <t xml:space="preserve"> mitochondrial large subunit ribosomal protein, putative</t>
  </si>
  <si>
    <t xml:space="preserve"> apicoplast import protein Tic20, putative</t>
  </si>
  <si>
    <t xml:space="preserve"> bicoid-interacting protein BIN3, putative</t>
  </si>
  <si>
    <t xml:space="preserve"> oocyst rupture protein 1, putative //  CCAAT-box DNA binding protein subunit B</t>
  </si>
  <si>
    <t>NFYB</t>
  </si>
  <si>
    <t xml:space="preserve"> protein YIPF6, putative</t>
  </si>
  <si>
    <t xml:space="preserve"> protein farnesyltransferase subunit beta</t>
  </si>
  <si>
    <t xml:space="preserve"> cytochrome c oxidase assembly protein COX19, putative</t>
  </si>
  <si>
    <t xml:space="preserve"> small subunit rRNA processing factor, putative</t>
  </si>
  <si>
    <t xml:space="preserve"> porphobilinogen deaminase</t>
  </si>
  <si>
    <t xml:space="preserve"> signal recognition particle subunit SRP19</t>
  </si>
  <si>
    <t xml:space="preserve"> male development gene 1 //  protein of early gametocyte 3</t>
  </si>
  <si>
    <t xml:space="preserve"> cell traversal protein for ookinetes and sporozoites</t>
  </si>
  <si>
    <t xml:space="preserve"> raf kinase inhibitor</t>
  </si>
  <si>
    <t>PEBP</t>
  </si>
  <si>
    <t xml:space="preserve"> debranching enzyme-associated ribonuclease, putative</t>
  </si>
  <si>
    <t xml:space="preserve"> AP2 domain transcription factor AP2-G</t>
  </si>
  <si>
    <t xml:space="preserve"> helicase, putative, pseudogene</t>
  </si>
  <si>
    <t xml:space="preserve"> 3-hydroxyisobutyryl-coenzyme A hydrolase, putative</t>
  </si>
  <si>
    <t xml:space="preserve"> rhoptry neck protein 3</t>
  </si>
  <si>
    <t xml:space="preserve"> early transcribed membrane protein 13</t>
  </si>
  <si>
    <t>UIS3</t>
  </si>
  <si>
    <t xml:space="preserve"> mitogen-activated protein kinase phosphatase 1, putative</t>
  </si>
  <si>
    <t xml:space="preserve"> RED-like protein, putative</t>
  </si>
  <si>
    <t xml:space="preserve"> protein ISD11</t>
  </si>
  <si>
    <t xml:space="preserve"> cop-coated vesicle membrane protein p24 precursor, putative</t>
  </si>
  <si>
    <t xml:space="preserve"> type I signal peptidase</t>
  </si>
  <si>
    <t xml:space="preserve"> protein transport protein SFT2, putative</t>
  </si>
  <si>
    <t xml:space="preserve"> ribonuclease P protein subunit RPR2, putative</t>
  </si>
  <si>
    <t xml:space="preserve"> GPI transamidase subunit PIG-U, putative</t>
  </si>
  <si>
    <t xml:space="preserve"> thrombospondin-related anonymous protein //  sporozoite surface protein 2</t>
  </si>
  <si>
    <t>SSP2</t>
  </si>
  <si>
    <t xml:space="preserve"> inner membrane complex suture component, putative</t>
  </si>
  <si>
    <t xml:space="preserve"> sporozoite protein essential for cell traversal</t>
  </si>
  <si>
    <t xml:space="preserve"> aminomethyltransferase, putative</t>
  </si>
  <si>
    <t xml:space="preserve"> thioredoxin 2</t>
  </si>
  <si>
    <t xml:space="preserve"> rhomboid protease ROM7</t>
  </si>
  <si>
    <t xml:space="preserve"> phosphatidylserine synthase, putative</t>
  </si>
  <si>
    <t xml:space="preserve"> secreted ookinete adhesive protein, putative</t>
  </si>
  <si>
    <t xml:space="preserve"> rhoptry-associated protein 1</t>
  </si>
  <si>
    <t xml:space="preserve"> p1/s1 nuclease, putative</t>
  </si>
  <si>
    <t xml:space="preserve"> metacaspase-like protein</t>
  </si>
  <si>
    <t xml:space="preserve"> inner membrane complex protein 1l, putative</t>
  </si>
  <si>
    <t xml:space="preserve"> cysteine protease ATG4, putative //  autophagy-related protein 4, putative</t>
  </si>
  <si>
    <t xml:space="preserve"> liver specific protein 1, putative</t>
  </si>
  <si>
    <t xml:space="preserve"> copper transporter, putative</t>
  </si>
  <si>
    <t xml:space="preserve"> signal peptidase complex subunit SPC1, putative</t>
  </si>
  <si>
    <t>SPC12</t>
  </si>
  <si>
    <t xml:space="preserve"> CCR4-associated factor 16, putative</t>
  </si>
  <si>
    <t>ABCI2</t>
  </si>
  <si>
    <t xml:space="preserve"> oocyst rupture protein 2, putative</t>
  </si>
  <si>
    <t>NFYC</t>
  </si>
  <si>
    <t xml:space="preserve"> replication factor A protein 3, putative</t>
  </si>
  <si>
    <t xml:space="preserve"> 1-acyl-sn-glycerol-3-phosphate acyltransferase, putative</t>
  </si>
  <si>
    <t>AGPAT</t>
  </si>
  <si>
    <t xml:space="preserve"> Appr-1-p processing domain protein</t>
  </si>
  <si>
    <t xml:space="preserve"> pre-mRNA-splicing factor CWF18, putative</t>
  </si>
  <si>
    <t xml:space="preserve"> mitochondrial ribosomal protein S11 precursor, putative</t>
  </si>
  <si>
    <t xml:space="preserve"> polyprenol reductase, putative</t>
  </si>
  <si>
    <t xml:space="preserve"> golgi apparatus membrane protein TVP23, putative</t>
  </si>
  <si>
    <t xml:space="preserve"> pyridoxal 5'-phosphate synthase, putative</t>
  </si>
  <si>
    <t xml:space="preserve"> mediator of RNA polymerase II transcription subunit 6, putative</t>
  </si>
  <si>
    <t xml:space="preserve"> dihydroorotase, putative</t>
  </si>
  <si>
    <t>gene name</t>
  </si>
  <si>
    <t>PfCSP</t>
  </si>
  <si>
    <t>PfARO</t>
  </si>
  <si>
    <t>PfLRR2</t>
  </si>
  <si>
    <t>PfCS</t>
  </si>
  <si>
    <t>PfICP</t>
  </si>
  <si>
    <t>PfLRR8</t>
  </si>
  <si>
    <t>PfTIC20</t>
  </si>
  <si>
    <t>PfLRR10</t>
  </si>
  <si>
    <t>PfPBGD</t>
  </si>
  <si>
    <t>Pfmdv-1</t>
  </si>
  <si>
    <t>PfSPB</t>
  </si>
  <si>
    <t>PfSPECT</t>
  </si>
  <si>
    <t>RAP-1</t>
  </si>
  <si>
    <t>ranked in the 80% percentile based on expression</t>
  </si>
  <si>
    <t xml:space="preserve">orthologue in Pf3D7 </t>
  </si>
  <si>
    <t>Number of highly ranked lineages</t>
  </si>
  <si>
    <t>PGAL8A 
vs 
PRELSG</t>
  </si>
  <si>
    <t>PF3D7 
vs 
PRCDC</t>
  </si>
  <si>
    <t>PKN 
vs 
PVX</t>
  </si>
  <si>
    <r>
      <t xml:space="preserve">For all genes with 1:1 orthologues across </t>
    </r>
    <r>
      <rPr>
        <i/>
        <sz val="14"/>
        <color theme="1"/>
        <rFont val="Calibri"/>
        <scheme val="minor"/>
      </rPr>
      <t>P. gallinaceum</t>
    </r>
    <r>
      <rPr>
        <sz val="14"/>
        <color theme="1"/>
        <rFont val="Calibri"/>
        <scheme val="minor"/>
      </rPr>
      <t xml:space="preserve"> (PGAL8A), </t>
    </r>
    <r>
      <rPr>
        <i/>
        <sz val="14"/>
        <color theme="1"/>
        <rFont val="Calibri"/>
        <scheme val="minor"/>
      </rPr>
      <t>P. relictum</t>
    </r>
    <r>
      <rPr>
        <sz val="14"/>
        <color theme="1"/>
        <rFont val="Calibri"/>
        <scheme val="minor"/>
      </rPr>
      <t xml:space="preserve"> (PRELSG), </t>
    </r>
    <r>
      <rPr>
        <i/>
        <sz val="14"/>
        <color theme="1"/>
        <rFont val="Calibri"/>
        <scheme val="minor"/>
      </rPr>
      <t>P. falciparum</t>
    </r>
    <r>
      <rPr>
        <sz val="14"/>
        <color theme="1"/>
        <rFont val="Calibri"/>
        <scheme val="minor"/>
      </rPr>
      <t xml:space="preserve"> (PF3D7), </t>
    </r>
    <r>
      <rPr>
        <i/>
        <sz val="14"/>
        <color theme="1"/>
        <rFont val="Calibri"/>
        <scheme val="minor"/>
      </rPr>
      <t>P. reichenowi</t>
    </r>
    <r>
      <rPr>
        <sz val="14"/>
        <color theme="1"/>
        <rFont val="Calibri"/>
        <scheme val="minor"/>
      </rPr>
      <t xml:space="preserve"> (PRCDC), </t>
    </r>
    <r>
      <rPr>
        <i/>
        <sz val="14"/>
        <color theme="1"/>
        <rFont val="Calibri"/>
        <scheme val="minor"/>
      </rPr>
      <t>P. knowlesi</t>
    </r>
    <r>
      <rPr>
        <sz val="14"/>
        <color theme="1"/>
        <rFont val="Calibri"/>
        <scheme val="minor"/>
      </rPr>
      <t xml:space="preserve"> (PKN) and </t>
    </r>
    <r>
      <rPr>
        <i/>
        <sz val="14"/>
        <color theme="1"/>
        <rFont val="Calibri"/>
        <scheme val="minor"/>
      </rPr>
      <t xml:space="preserve">P. vivax </t>
    </r>
    <r>
      <rPr>
        <sz val="14"/>
        <color theme="1"/>
        <rFont val="Calibri"/>
        <scheme val="minor"/>
      </rPr>
      <t xml:space="preserve">(PVX), </t>
    </r>
    <r>
      <rPr>
        <i/>
        <sz val="14"/>
        <color theme="1"/>
        <rFont val="Calibri"/>
        <scheme val="minor"/>
      </rPr>
      <t>d</t>
    </r>
    <r>
      <rPr>
        <vertAlign val="subscript"/>
        <sz val="14"/>
        <color theme="1"/>
        <rFont val="Calibri (Body)"/>
      </rPr>
      <t>N</t>
    </r>
    <r>
      <rPr>
        <i/>
        <sz val="14"/>
        <color theme="1"/>
        <rFont val="Calibri"/>
        <scheme val="minor"/>
      </rPr>
      <t>/d</t>
    </r>
    <r>
      <rPr>
        <vertAlign val="subscript"/>
        <sz val="14"/>
        <color theme="1"/>
        <rFont val="Calibri (Body)"/>
      </rPr>
      <t>S</t>
    </r>
    <r>
      <rPr>
        <sz val="14"/>
        <color theme="1"/>
        <rFont val="Calibri"/>
        <scheme val="minor"/>
      </rPr>
      <t xml:space="preserve"> values were calculated and ranked in the avian (PGAL8A vs PRELSG), falciparum (PF3D7 vs PRCDC) and vivax (PKN vs PVX) clades.  Only genes with an annotated function are listed.  Quantiles of gene expression are from PlasmoDB (plasmodb.org) based on the source data from Lopez-Barragan </t>
    </r>
    <r>
      <rPr>
        <i/>
        <sz val="14"/>
        <color theme="1"/>
        <rFont val="Calibri"/>
        <scheme val="minor"/>
      </rPr>
      <t>et al</t>
    </r>
    <r>
      <rPr>
        <sz val="14"/>
        <color theme="1"/>
        <rFont val="Calibri"/>
        <scheme val="minor"/>
      </rPr>
      <t xml:space="preserve"> (https://doi.org/10.1186/1471-2164-12-587). 'Number of highly ranked lineages' refers to how many of the avian, falciparum and vivax lineages that a gene appears in the top 250 </t>
    </r>
    <r>
      <rPr>
        <i/>
        <sz val="14"/>
        <color theme="1"/>
        <rFont val="Calibri"/>
        <scheme val="minor"/>
      </rPr>
      <t>d</t>
    </r>
    <r>
      <rPr>
        <vertAlign val="subscript"/>
        <sz val="14"/>
        <color theme="1"/>
        <rFont val="Calibri (Body)"/>
      </rPr>
      <t>N</t>
    </r>
    <r>
      <rPr>
        <sz val="14"/>
        <color theme="1"/>
        <rFont val="Calibri"/>
        <scheme val="minor"/>
      </rPr>
      <t>/</t>
    </r>
    <r>
      <rPr>
        <i/>
        <sz val="14"/>
        <color theme="1"/>
        <rFont val="Calibri"/>
        <scheme val="minor"/>
      </rPr>
      <t>d</t>
    </r>
    <r>
      <rPr>
        <vertAlign val="subscript"/>
        <sz val="14"/>
        <color theme="1"/>
        <rFont val="Calibri (Body)"/>
      </rPr>
      <t>S</t>
    </r>
    <r>
      <rPr>
        <sz val="14"/>
        <color theme="1"/>
        <rFont val="Calibri"/>
        <scheme val="minor"/>
      </rPr>
      <t xml:space="preserve"> values.
</t>
    </r>
  </si>
  <si>
    <r>
      <t xml:space="preserve">ranking based on </t>
    </r>
    <r>
      <rPr>
        <b/>
        <i/>
        <sz val="12"/>
        <color theme="1"/>
        <rFont val="Calibri"/>
        <scheme val="minor"/>
      </rPr>
      <t>d</t>
    </r>
    <r>
      <rPr>
        <b/>
        <vertAlign val="subscript"/>
        <sz val="12"/>
        <color theme="1"/>
        <rFont val="Calibri (Body)"/>
      </rPr>
      <t>N</t>
    </r>
    <r>
      <rPr>
        <b/>
        <sz val="12"/>
        <color theme="1"/>
        <rFont val="Calibri"/>
        <family val="2"/>
        <scheme val="minor"/>
      </rPr>
      <t>/</t>
    </r>
    <r>
      <rPr>
        <b/>
        <i/>
        <sz val="12"/>
        <color theme="1"/>
        <rFont val="Calibri"/>
        <scheme val="minor"/>
      </rPr>
      <t>d</t>
    </r>
    <r>
      <rPr>
        <b/>
        <vertAlign val="subscript"/>
        <sz val="12"/>
        <color theme="1"/>
        <rFont val="Calibri (Body)"/>
      </rPr>
      <t>S</t>
    </r>
    <r>
      <rPr>
        <b/>
        <sz val="12"/>
        <color theme="1"/>
        <rFont val="Calibri"/>
        <family val="2"/>
        <scheme val="minor"/>
      </rPr>
      <t xml:space="preserve"> ratio 
(top 250 coloured)</t>
    </r>
  </si>
  <si>
    <t>Gametocyte</t>
  </si>
  <si>
    <t>Intra-erythrocytic</t>
  </si>
  <si>
    <r>
      <rPr>
        <b/>
        <sz val="14"/>
        <color theme="1"/>
        <rFont val="Calibri"/>
        <scheme val="minor"/>
      </rPr>
      <t>Supplemental Table S9</t>
    </r>
    <r>
      <rPr>
        <sz val="14"/>
        <color theme="1"/>
        <rFont val="Calibri"/>
        <scheme val="minor"/>
      </rPr>
      <t xml:space="preserve">: Top 250 </t>
    </r>
    <r>
      <rPr>
        <i/>
        <sz val="14"/>
        <color theme="1"/>
        <rFont val="Calibri"/>
        <scheme val="minor"/>
      </rPr>
      <t>d</t>
    </r>
    <r>
      <rPr>
        <vertAlign val="subscript"/>
        <sz val="14"/>
        <color theme="1"/>
        <rFont val="Calibri (Body)"/>
      </rPr>
      <t>N</t>
    </r>
    <r>
      <rPr>
        <sz val="14"/>
        <color theme="1"/>
        <rFont val="Calibri"/>
        <scheme val="minor"/>
      </rPr>
      <t>/</t>
    </r>
    <r>
      <rPr>
        <i/>
        <sz val="14"/>
        <color theme="1"/>
        <rFont val="Calibri"/>
        <scheme val="minor"/>
      </rPr>
      <t>d</t>
    </r>
    <r>
      <rPr>
        <vertAlign val="subscript"/>
        <sz val="14"/>
        <color theme="1"/>
        <rFont val="Calibri (Body)"/>
      </rPr>
      <t>S</t>
    </r>
    <r>
      <rPr>
        <sz val="14"/>
        <color theme="1"/>
        <rFont val="Calibri"/>
        <scheme val="minor"/>
      </rPr>
      <t xml:space="preserve"> values from pairwise comparisons within three lineages.</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</si>
</sst>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6"/>
      <color theme="1"/>
      <name val="Calibri"/>
      <family val="2"/>
      <scheme val="minor"/>
    </font>
    <font>
      <sz val="12"/>
      <color theme="1"/>
      <name val="Calibri"/>
      <family val="2"/>
      <scheme val="minor"/>
    </font>
    <font>
      <sz val="12"/>
      <color theme="1"/>
      <name val="Calibri"/>
      <family val="2"/>
      <scheme val="minor"/>
    </font>
    <font>
      <u/>
      <sz val="16"/>
      <color theme="10"/>
      <name val="Calibri"/>
      <family val="2"/>
      <scheme val="minor"/>
    </font>
    <font>
      <u/>
      <sz val="16"/>
      <color theme="11"/>
      <name val="Calibri"/>
      <family val="2"/>
      <scheme val="minor"/>
    </font>
    <font>
      <b/>
      <sz val="12"/>
      <color theme="1"/>
      <name val="Calibri"/>
      <family val="2"/>
      <scheme val="minor"/>
    </font>
    <font>
      <sz val="14"/>
      <color theme="1"/>
      <name val="Calibri"/>
      <scheme val="minor"/>
    </font>
    <font>
      <b/>
      <sz val="14"/>
      <color theme="1"/>
      <name val="Calibri"/>
      <scheme val="minor"/>
    </font>
    <font>
      <i/>
      <sz val="14"/>
      <color theme="1"/>
      <name val="Calibri"/>
      <scheme val="minor"/>
    </font>
    <font>
      <b/>
      <i/>
      <sz val="12"/>
      <color theme="1"/>
      <name val="Calibri"/>
      <scheme val="minor"/>
    </font>
    <font>
      <vertAlign val="subscript"/>
      <sz val="14"/>
      <color theme="1"/>
      <name val="Calibri (Body)"/>
    </font>
    <font>
      <b/>
      <vertAlign val="subscript"/>
      <sz val="12"/>
      <color theme="1"/>
      <name val="Calibri (Body)"/>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medium">
        <color auto="1"/>
      </bottom>
      <diagonal/>
    </border>
    <border>
      <left/>
      <right style="thin">
        <color auto="1"/>
      </right>
      <top/>
      <bottom/>
      <diagonal/>
    </border>
  </borders>
  <cellStyleXfs count="1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24">
    <xf numFmtId="0" fontId="0" fillId="0" borderId="0" xfId="0"/>
    <xf numFmtId="0" fontId="0" fillId="0" borderId="0" xfId="0" applyAlignment="1">
      <alignment wrapText="1"/>
    </xf>
    <xf numFmtId="0" fontId="2" fillId="0" borderId="0" xfId="0" applyFont="1"/>
    <xf numFmtId="0" fontId="2" fillId="2" borderId="0" xfId="0" applyFont="1" applyFill="1"/>
    <xf numFmtId="0" fontId="6" fillId="0" borderId="0" xfId="0" applyFont="1"/>
    <xf numFmtId="0" fontId="6" fillId="0" borderId="0" xfId="0" applyFont="1" applyAlignment="1">
      <alignment wrapText="1"/>
    </xf>
    <xf numFmtId="0" fontId="1" fillId="2" borderId="0" xfId="0" applyFont="1" applyFill="1"/>
    <xf numFmtId="0" fontId="0" fillId="0" borderId="0" xfId="0" applyBorder="1"/>
    <xf numFmtId="0" fontId="5" fillId="0" borderId="1" xfId="0" applyFont="1" applyBorder="1" applyAlignment="1">
      <alignment vertical="center" wrapText="1"/>
    </xf>
    <xf numFmtId="0" fontId="5" fillId="0" borderId="2" xfId="0" applyFont="1" applyBorder="1" applyAlignment="1">
      <alignment wrapText="1"/>
    </xf>
    <xf numFmtId="0" fontId="6" fillId="0" borderId="0" xfId="0" applyFont="1" applyAlignment="1">
      <alignment horizontal="center"/>
    </xf>
    <xf numFmtId="0" fontId="5" fillId="0" borderId="2" xfId="0" applyFont="1" applyBorder="1" applyAlignment="1">
      <alignment horizontal="center" wrapText="1"/>
    </xf>
    <xf numFmtId="0" fontId="2" fillId="2" borderId="0" xfId="0" applyFont="1" applyFill="1" applyAlignment="1">
      <alignment horizontal="center"/>
    </xf>
    <xf numFmtId="0" fontId="0" fillId="0" borderId="0" xfId="0" applyAlignment="1">
      <alignment horizontal="center"/>
    </xf>
    <xf numFmtId="0" fontId="5"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2" fillId="2" borderId="0" xfId="0" applyFont="1" applyFill="1" applyAlignment="1">
      <alignment wrapText="1"/>
    </xf>
    <xf numFmtId="0" fontId="2" fillId="2" borderId="0" xfId="0" applyFont="1" applyFill="1" applyBorder="1"/>
    <xf numFmtId="0" fontId="2" fillId="2" borderId="6" xfId="0" applyFont="1" applyFill="1" applyBorder="1"/>
    <xf numFmtId="0" fontId="5" fillId="0" borderId="5" xfId="0" applyFont="1" applyBorder="1" applyAlignment="1">
      <alignment horizontal="center" vertical="top" wrapText="1"/>
    </xf>
    <xf numFmtId="0" fontId="5" fillId="0" borderId="3" xfId="0" applyFont="1" applyBorder="1" applyAlignment="1">
      <alignment horizontal="center" wrapText="1"/>
    </xf>
    <xf numFmtId="0" fontId="5" fillId="0" borderId="2" xfId="0" applyFont="1" applyBorder="1" applyAlignment="1">
      <alignment horizontal="center" wrapText="1"/>
    </xf>
    <xf numFmtId="0" fontId="5" fillId="0" borderId="4" xfId="0" applyFont="1" applyBorder="1" applyAlignment="1">
      <alignment horizontal="center" wrapText="1"/>
    </xf>
    <xf numFmtId="0" fontId="6" fillId="0" borderId="0" xfId="0" applyFont="1" applyAlignment="1">
      <alignment horizontal="left" wrapText="1"/>
    </xf>
  </cellXfs>
  <cellStyles count="15">
    <cellStyle name="Followed Hyperlink" xfId="2"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Hyperlink" xfId="1" builtinId="8" hidden="1"/>
    <cellStyle name="Hyperlink" xfId="3" builtinId="8" hidden="1"/>
    <cellStyle name="Normal" xfId="0" builtinId="0"/>
  </cellStyles>
  <dxfs count="14">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style="thin">
          <color indexed="64"/>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outline="0">
        <left/>
        <right/>
        <top style="thin">
          <color auto="1"/>
        </top>
        <bottom style="thin">
          <color auto="1"/>
        </bottom>
      </border>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textRotation="0" indent="0" justifyLastLine="0" shrinkToFit="0"/>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fill>
        <patternFill patternType="solid">
          <fgColor indexed="64"/>
          <bgColor theme="0"/>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fill>
        <patternFill patternType="solid">
          <fgColor indexed="64"/>
          <bgColor theme="0"/>
        </patternFill>
      </fill>
    </dxf>
    <dxf>
      <font>
        <b val="0"/>
        <i val="0"/>
        <strike val="0"/>
        <condense val="0"/>
        <extend val="0"/>
        <outline val="0"/>
        <shadow val="0"/>
        <u val="none"/>
        <vertAlign val="baseline"/>
        <sz val="12"/>
        <color theme="1"/>
        <name val="Calibri"/>
        <scheme val="minor"/>
      </font>
    </dxf>
    <dxf>
      <border>
        <bottom style="medium">
          <color indexed="64"/>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ables/table1.xml><?xml version="1.0" encoding="utf-8"?>
<table xmlns="http://schemas.openxmlformats.org/spreadsheetml/2006/main" id="1" name="Table1" displayName="Table1" ref="A4:K192" totalsRowShown="0" headerRowDxfId="13" dataDxfId="11" headerRowBorderDxfId="12">
  <autoFilter ref="A4:K192"/>
  <sortState ref="A5:K192">
    <sortCondition descending="1" ref="G4:G192"/>
  </sortState>
  <tableColumns count="11">
    <tableColumn id="1" name="orthologue in Pf3D7 " dataDxfId="10"/>
    <tableColumn id="2" name="product" dataDxfId="9"/>
    <tableColumn id="3" name="gene name" dataDxfId="8"/>
    <tableColumn id="4" name="PGAL8A _x000a_vs _x000a_PRELSG" dataDxfId="7"/>
    <tableColumn id="5" name="PF3D7 _x000a_vs _x000a_PRCDC" dataDxfId="6"/>
    <tableColumn id="6" name="PKN _x000a_vs _x000a_PVX" dataDxfId="5"/>
    <tableColumn id="7" name="Number of highly ranked lineages" dataDxfId="4">
      <calculatedColumnFormula>COUNTIF(D5:F5,"&lt; 251")</calculatedColumnFormula>
    </tableColumn>
    <tableColumn id="8" name="Intra-erythrocytic" dataDxfId="3"/>
    <tableColumn id="9" name="Gametocyte" dataDxfId="2"/>
    <tableColumn id="10" name="Ookinete" dataDxfId="1"/>
    <tableColumn id="11" name="Other"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2"/>
  <sheetViews>
    <sheetView showGridLines="0" tabSelected="1" workbookViewId="0">
      <pane ySplit="4" topLeftCell="A5" activePane="bottomLeft" state="frozen"/>
      <selection pane="bottomLeft"/>
    </sheetView>
  </sheetViews>
  <sheetFormatPr baseColWidth="10" defaultRowHeight="20" x14ac:dyDescent="0"/>
  <cols>
    <col min="1" max="1" width="15.6640625" customWidth="1"/>
    <col min="2" max="2" width="38.77734375" style="1" customWidth="1"/>
    <col min="4" max="4" width="9.77734375" bestFit="1" customWidth="1"/>
    <col min="5" max="5" width="9" bestFit="1" customWidth="1"/>
    <col min="6" max="6" width="7.33203125" bestFit="1" customWidth="1"/>
    <col min="7" max="7" width="10.21875" style="13" customWidth="1"/>
    <col min="8" max="8" width="8.77734375" customWidth="1"/>
    <col min="9" max="9" width="10.109375" customWidth="1"/>
    <col min="10" max="11" width="8.44140625" customWidth="1"/>
  </cols>
  <sheetData>
    <row r="1" spans="1:12" s="4" customFormat="1">
      <c r="A1" s="4" t="s">
        <v>404</v>
      </c>
      <c r="B1" s="5"/>
      <c r="G1" s="10"/>
    </row>
    <row r="2" spans="1:12" s="4" customFormat="1" ht="91" customHeight="1">
      <c r="A2" s="23" t="s">
        <v>400</v>
      </c>
      <c r="B2" s="23"/>
      <c r="C2" s="23"/>
      <c r="D2" s="23"/>
      <c r="E2" s="23"/>
      <c r="F2" s="23"/>
      <c r="G2" s="23"/>
      <c r="H2" s="23"/>
      <c r="I2" s="23"/>
      <c r="J2" s="23"/>
      <c r="K2" s="23"/>
    </row>
    <row r="3" spans="1:12" ht="32" customHeight="1">
      <c r="A3" s="9"/>
      <c r="B3" s="9"/>
      <c r="C3" s="9"/>
      <c r="D3" s="20" t="s">
        <v>401</v>
      </c>
      <c r="E3" s="21"/>
      <c r="F3" s="22"/>
      <c r="G3" s="11"/>
      <c r="H3" s="20" t="s">
        <v>394</v>
      </c>
      <c r="I3" s="21"/>
      <c r="J3" s="21"/>
      <c r="K3" s="22"/>
    </row>
    <row r="4" spans="1:12" ht="58" customHeight="1" thickBot="1">
      <c r="A4" s="8" t="s">
        <v>395</v>
      </c>
      <c r="B4" s="8" t="s">
        <v>181</v>
      </c>
      <c r="C4" s="8" t="s">
        <v>380</v>
      </c>
      <c r="D4" s="14" t="s">
        <v>397</v>
      </c>
      <c r="E4" s="14" t="s">
        <v>398</v>
      </c>
      <c r="F4" s="14" t="s">
        <v>399</v>
      </c>
      <c r="G4" s="15" t="s">
        <v>396</v>
      </c>
      <c r="H4" s="14" t="s">
        <v>403</v>
      </c>
      <c r="I4" s="14" t="s">
        <v>402</v>
      </c>
      <c r="J4" s="14" t="s">
        <v>189</v>
      </c>
      <c r="K4" s="19" t="s">
        <v>190</v>
      </c>
      <c r="L4" s="7"/>
    </row>
    <row r="5" spans="1:12" ht="31">
      <c r="A5" s="3" t="s">
        <v>39</v>
      </c>
      <c r="B5" s="16" t="s">
        <v>191</v>
      </c>
      <c r="C5" s="3" t="s">
        <v>192</v>
      </c>
      <c r="D5" s="2">
        <v>17</v>
      </c>
      <c r="E5" s="2">
        <v>198</v>
      </c>
      <c r="F5" s="2">
        <v>96</v>
      </c>
      <c r="G5" s="12">
        <f t="shared" ref="G5:G36" si="0">COUNTIF(D5:F5,"&lt; 251")</f>
        <v>3</v>
      </c>
      <c r="H5" s="17">
        <v>0</v>
      </c>
      <c r="I5" s="17">
        <v>1</v>
      </c>
      <c r="J5" s="17">
        <v>0</v>
      </c>
      <c r="K5" s="18">
        <v>0</v>
      </c>
    </row>
    <row r="6" spans="1:12">
      <c r="A6" s="3" t="s">
        <v>182</v>
      </c>
      <c r="B6" s="16" t="s">
        <v>207</v>
      </c>
      <c r="C6" s="3" t="s">
        <v>381</v>
      </c>
      <c r="D6" s="2">
        <v>99</v>
      </c>
      <c r="E6" s="2">
        <v>241</v>
      </c>
      <c r="F6" s="2">
        <v>46</v>
      </c>
      <c r="G6" s="12">
        <f t="shared" si="0"/>
        <v>3</v>
      </c>
      <c r="H6" s="17">
        <v>1</v>
      </c>
      <c r="I6" s="17">
        <v>1</v>
      </c>
      <c r="J6" s="17">
        <v>0</v>
      </c>
      <c r="K6" s="18">
        <v>0</v>
      </c>
    </row>
    <row r="7" spans="1:12">
      <c r="A7" s="3" t="s">
        <v>20</v>
      </c>
      <c r="B7" s="16" t="s">
        <v>214</v>
      </c>
      <c r="C7" s="3" t="s">
        <v>215</v>
      </c>
      <c r="D7" s="2">
        <v>249</v>
      </c>
      <c r="E7" s="2">
        <v>82</v>
      </c>
      <c r="F7" s="2">
        <v>89</v>
      </c>
      <c r="G7" s="12">
        <f t="shared" si="0"/>
        <v>3</v>
      </c>
      <c r="H7" s="17">
        <v>0</v>
      </c>
      <c r="I7" s="17">
        <v>0</v>
      </c>
      <c r="J7" s="17">
        <v>0</v>
      </c>
      <c r="K7" s="18">
        <v>1</v>
      </c>
    </row>
    <row r="8" spans="1:12">
      <c r="A8" s="3" t="s">
        <v>159</v>
      </c>
      <c r="B8" s="16" t="s">
        <v>303</v>
      </c>
      <c r="C8" s="3" t="s">
        <v>304</v>
      </c>
      <c r="D8" s="2">
        <v>14</v>
      </c>
      <c r="E8" s="2">
        <v>118</v>
      </c>
      <c r="F8" s="2">
        <v>216</v>
      </c>
      <c r="G8" s="12">
        <f t="shared" si="0"/>
        <v>3</v>
      </c>
      <c r="H8" s="17">
        <v>0</v>
      </c>
      <c r="I8" s="17">
        <v>1</v>
      </c>
      <c r="J8" s="17">
        <v>1</v>
      </c>
      <c r="K8" s="18">
        <v>0</v>
      </c>
    </row>
    <row r="9" spans="1:12">
      <c r="A9" s="3" t="s">
        <v>51</v>
      </c>
      <c r="B9" s="16" t="s">
        <v>333</v>
      </c>
      <c r="C9" s="3" t="s">
        <v>215</v>
      </c>
      <c r="D9" s="2">
        <v>230</v>
      </c>
      <c r="E9" s="2">
        <v>172</v>
      </c>
      <c r="F9" s="2">
        <v>31</v>
      </c>
      <c r="G9" s="12">
        <f t="shared" si="0"/>
        <v>3</v>
      </c>
      <c r="H9" s="17">
        <v>0</v>
      </c>
      <c r="I9" s="17">
        <v>0</v>
      </c>
      <c r="J9" s="17">
        <v>0</v>
      </c>
      <c r="K9" s="18">
        <v>1</v>
      </c>
    </row>
    <row r="10" spans="1:12" ht="31">
      <c r="A10" s="3" t="s">
        <v>91</v>
      </c>
      <c r="B10" s="16" t="s">
        <v>347</v>
      </c>
      <c r="C10" s="3" t="s">
        <v>348</v>
      </c>
      <c r="D10" s="2">
        <v>176</v>
      </c>
      <c r="E10" s="2">
        <v>6</v>
      </c>
      <c r="F10" s="2">
        <v>219</v>
      </c>
      <c r="G10" s="12">
        <f t="shared" si="0"/>
        <v>3</v>
      </c>
      <c r="H10" s="17">
        <v>0</v>
      </c>
      <c r="I10" s="17">
        <v>0</v>
      </c>
      <c r="J10" s="17">
        <v>0</v>
      </c>
      <c r="K10" s="18">
        <v>1</v>
      </c>
    </row>
    <row r="11" spans="1:12">
      <c r="A11" s="3" t="s">
        <v>3</v>
      </c>
      <c r="B11" s="16" t="s">
        <v>200</v>
      </c>
      <c r="C11" s="3"/>
      <c r="D11" s="2">
        <v>56</v>
      </c>
      <c r="E11" s="2">
        <v>4212</v>
      </c>
      <c r="F11" s="2">
        <v>161</v>
      </c>
      <c r="G11" s="12">
        <f t="shared" si="0"/>
        <v>2</v>
      </c>
      <c r="H11" s="17">
        <v>1</v>
      </c>
      <c r="I11" s="17">
        <v>1</v>
      </c>
      <c r="J11" s="17">
        <v>1</v>
      </c>
      <c r="K11" s="18">
        <v>0</v>
      </c>
    </row>
    <row r="12" spans="1:12">
      <c r="A12" s="3" t="s">
        <v>133</v>
      </c>
      <c r="B12" s="16" t="s">
        <v>208</v>
      </c>
      <c r="C12" s="3"/>
      <c r="D12" s="2">
        <v>193</v>
      </c>
      <c r="E12" s="2">
        <v>503</v>
      </c>
      <c r="F12" s="2">
        <v>25</v>
      </c>
      <c r="G12" s="12">
        <f t="shared" si="0"/>
        <v>2</v>
      </c>
      <c r="H12" s="17">
        <v>0</v>
      </c>
      <c r="I12" s="17">
        <v>0</v>
      </c>
      <c r="J12" s="17">
        <v>0</v>
      </c>
      <c r="K12" s="18">
        <v>1</v>
      </c>
    </row>
    <row r="13" spans="1:12">
      <c r="A13" s="3" t="s">
        <v>131</v>
      </c>
      <c r="B13" s="16" t="s">
        <v>208</v>
      </c>
      <c r="C13" s="3"/>
      <c r="D13" s="2">
        <v>2334</v>
      </c>
      <c r="E13" s="2">
        <v>12</v>
      </c>
      <c r="F13" s="2">
        <v>85</v>
      </c>
      <c r="G13" s="12">
        <f t="shared" si="0"/>
        <v>2</v>
      </c>
      <c r="H13" s="17">
        <v>0</v>
      </c>
      <c r="I13" s="17">
        <v>0</v>
      </c>
      <c r="J13" s="17">
        <v>0</v>
      </c>
      <c r="K13" s="18">
        <v>1</v>
      </c>
    </row>
    <row r="14" spans="1:12">
      <c r="A14" s="3" t="s">
        <v>24</v>
      </c>
      <c r="B14" s="16" t="s">
        <v>222</v>
      </c>
      <c r="C14" s="3"/>
      <c r="D14" s="2">
        <v>15</v>
      </c>
      <c r="E14" s="2">
        <v>920</v>
      </c>
      <c r="F14" s="2">
        <v>225</v>
      </c>
      <c r="G14" s="12">
        <f t="shared" si="0"/>
        <v>2</v>
      </c>
      <c r="H14" s="17">
        <v>1</v>
      </c>
      <c r="I14" s="17">
        <v>0</v>
      </c>
      <c r="J14" s="17">
        <v>0</v>
      </c>
      <c r="K14" s="18">
        <v>0</v>
      </c>
    </row>
    <row r="15" spans="1:12" ht="31">
      <c r="A15" s="3" t="s">
        <v>57</v>
      </c>
      <c r="B15" s="16" t="s">
        <v>250</v>
      </c>
      <c r="C15" s="3" t="s">
        <v>215</v>
      </c>
      <c r="D15" s="2">
        <v>1820</v>
      </c>
      <c r="E15" s="2">
        <v>248</v>
      </c>
      <c r="F15" s="2">
        <v>238</v>
      </c>
      <c r="G15" s="12">
        <f t="shared" si="0"/>
        <v>2</v>
      </c>
      <c r="H15" s="17">
        <v>1</v>
      </c>
      <c r="I15" s="17">
        <v>0</v>
      </c>
      <c r="J15" s="17">
        <v>0</v>
      </c>
      <c r="K15" s="18"/>
    </row>
    <row r="16" spans="1:12">
      <c r="A16" s="3" t="s">
        <v>59</v>
      </c>
      <c r="B16" s="16" t="s">
        <v>252</v>
      </c>
      <c r="C16" s="3"/>
      <c r="D16" s="2">
        <v>952</v>
      </c>
      <c r="E16" s="2">
        <v>48</v>
      </c>
      <c r="F16" s="2">
        <v>62</v>
      </c>
      <c r="G16" s="12">
        <f t="shared" si="0"/>
        <v>2</v>
      </c>
      <c r="H16" s="17">
        <v>0</v>
      </c>
      <c r="I16" s="17">
        <v>0</v>
      </c>
      <c r="J16" s="17">
        <v>0</v>
      </c>
      <c r="K16" s="18">
        <v>1</v>
      </c>
    </row>
    <row r="17" spans="1:11">
      <c r="A17" s="3" t="s">
        <v>62</v>
      </c>
      <c r="B17" s="16" t="s">
        <v>256</v>
      </c>
      <c r="C17" s="3"/>
      <c r="D17" s="2">
        <v>54</v>
      </c>
      <c r="E17" s="2">
        <v>131</v>
      </c>
      <c r="F17" s="2">
        <v>297</v>
      </c>
      <c r="G17" s="12">
        <f t="shared" si="0"/>
        <v>2</v>
      </c>
      <c r="H17" s="17">
        <v>0</v>
      </c>
      <c r="I17" s="17">
        <v>0</v>
      </c>
      <c r="J17" s="17">
        <v>0</v>
      </c>
      <c r="K17" s="18">
        <v>1</v>
      </c>
    </row>
    <row r="18" spans="1:11" ht="31">
      <c r="A18" s="3" t="s">
        <v>64</v>
      </c>
      <c r="B18" s="16" t="s">
        <v>257</v>
      </c>
      <c r="C18" s="3"/>
      <c r="D18" s="2">
        <v>442</v>
      </c>
      <c r="E18" s="2">
        <v>152</v>
      </c>
      <c r="F18" s="2">
        <v>144</v>
      </c>
      <c r="G18" s="12">
        <f t="shared" si="0"/>
        <v>2</v>
      </c>
      <c r="H18" s="17">
        <v>0</v>
      </c>
      <c r="I18" s="17">
        <v>0</v>
      </c>
      <c r="J18" s="17">
        <v>0</v>
      </c>
      <c r="K18" s="18">
        <v>1</v>
      </c>
    </row>
    <row r="19" spans="1:11">
      <c r="A19" s="3" t="s">
        <v>14</v>
      </c>
      <c r="B19" s="16" t="s">
        <v>258</v>
      </c>
      <c r="C19" s="3"/>
      <c r="D19" s="2">
        <v>57</v>
      </c>
      <c r="E19" s="2">
        <v>3526</v>
      </c>
      <c r="F19" s="2">
        <v>3</v>
      </c>
      <c r="G19" s="12">
        <f t="shared" si="0"/>
        <v>2</v>
      </c>
      <c r="H19" s="17">
        <v>0</v>
      </c>
      <c r="I19" s="17">
        <v>1</v>
      </c>
      <c r="J19" s="17">
        <v>0</v>
      </c>
      <c r="K19" s="18">
        <v>0</v>
      </c>
    </row>
    <row r="20" spans="1:11">
      <c r="A20" s="3" t="s">
        <v>18</v>
      </c>
      <c r="B20" s="16" t="s">
        <v>262</v>
      </c>
      <c r="C20" s="3"/>
      <c r="D20" s="2">
        <v>118</v>
      </c>
      <c r="E20" s="2">
        <v>706</v>
      </c>
      <c r="F20" s="2">
        <v>160</v>
      </c>
      <c r="G20" s="12">
        <f t="shared" si="0"/>
        <v>2</v>
      </c>
      <c r="H20" s="17">
        <v>0</v>
      </c>
      <c r="I20" s="17">
        <v>0</v>
      </c>
      <c r="J20" s="17">
        <v>0</v>
      </c>
      <c r="K20" s="18">
        <v>1</v>
      </c>
    </row>
    <row r="21" spans="1:11" ht="31">
      <c r="A21" s="3" t="s">
        <v>47</v>
      </c>
      <c r="B21" s="16" t="s">
        <v>280</v>
      </c>
      <c r="C21" s="3"/>
      <c r="D21" s="2">
        <v>2633</v>
      </c>
      <c r="E21" s="2">
        <v>129</v>
      </c>
      <c r="F21" s="2">
        <v>173</v>
      </c>
      <c r="G21" s="12">
        <f t="shared" si="0"/>
        <v>2</v>
      </c>
      <c r="H21" s="17">
        <v>0</v>
      </c>
      <c r="I21" s="17">
        <v>0</v>
      </c>
      <c r="J21" s="17">
        <v>0</v>
      </c>
      <c r="K21" s="18">
        <v>1</v>
      </c>
    </row>
    <row r="22" spans="1:11">
      <c r="A22" s="3" t="s">
        <v>188</v>
      </c>
      <c r="B22" s="16" t="s">
        <v>294</v>
      </c>
      <c r="C22" s="3"/>
      <c r="D22" s="2">
        <v>2637</v>
      </c>
      <c r="E22" s="2">
        <v>57</v>
      </c>
      <c r="F22" s="2">
        <v>92</v>
      </c>
      <c r="G22" s="12">
        <f t="shared" si="0"/>
        <v>2</v>
      </c>
      <c r="H22" s="17">
        <v>0</v>
      </c>
      <c r="I22" s="17">
        <v>0</v>
      </c>
      <c r="J22" s="17">
        <v>0</v>
      </c>
      <c r="K22" s="18">
        <v>1</v>
      </c>
    </row>
    <row r="23" spans="1:11">
      <c r="A23" s="3" t="s">
        <v>126</v>
      </c>
      <c r="B23" s="16" t="s">
        <v>295</v>
      </c>
      <c r="C23" s="3"/>
      <c r="D23" s="2">
        <v>124</v>
      </c>
      <c r="E23" s="2">
        <v>1177</v>
      </c>
      <c r="F23" s="2">
        <v>88</v>
      </c>
      <c r="G23" s="12">
        <f t="shared" si="0"/>
        <v>2</v>
      </c>
      <c r="H23" s="17">
        <v>1</v>
      </c>
      <c r="I23" s="17">
        <v>0</v>
      </c>
      <c r="J23" s="17">
        <v>1</v>
      </c>
      <c r="K23" s="18">
        <v>0</v>
      </c>
    </row>
    <row r="24" spans="1:11">
      <c r="A24" s="3" t="s">
        <v>157</v>
      </c>
      <c r="B24" s="16" t="s">
        <v>263</v>
      </c>
      <c r="C24" s="3"/>
      <c r="D24" s="2">
        <v>97</v>
      </c>
      <c r="E24" s="2">
        <v>18</v>
      </c>
      <c r="F24" s="2">
        <v>661</v>
      </c>
      <c r="G24" s="12">
        <f t="shared" si="0"/>
        <v>2</v>
      </c>
      <c r="H24" s="17">
        <v>0</v>
      </c>
      <c r="I24" s="17">
        <v>0</v>
      </c>
      <c r="J24" s="17">
        <v>0</v>
      </c>
      <c r="K24" s="18">
        <v>1</v>
      </c>
    </row>
    <row r="25" spans="1:11">
      <c r="A25" s="3" t="s">
        <v>158</v>
      </c>
      <c r="B25" s="16" t="s">
        <v>301</v>
      </c>
      <c r="C25" s="3" t="s">
        <v>302</v>
      </c>
      <c r="D25" s="2">
        <v>96</v>
      </c>
      <c r="E25" s="2">
        <v>352</v>
      </c>
      <c r="F25" s="2">
        <v>26</v>
      </c>
      <c r="G25" s="12">
        <f t="shared" si="0"/>
        <v>2</v>
      </c>
      <c r="H25" s="17">
        <v>1</v>
      </c>
      <c r="I25" s="17">
        <v>1</v>
      </c>
      <c r="J25" s="17">
        <v>1</v>
      </c>
      <c r="K25" s="18">
        <v>0</v>
      </c>
    </row>
    <row r="26" spans="1:11" ht="31">
      <c r="A26" s="3" t="s">
        <v>124</v>
      </c>
      <c r="B26" s="16" t="s">
        <v>320</v>
      </c>
      <c r="C26" s="3" t="s">
        <v>321</v>
      </c>
      <c r="D26" s="2">
        <v>207</v>
      </c>
      <c r="E26" s="2">
        <v>1214</v>
      </c>
      <c r="F26" s="2">
        <v>117</v>
      </c>
      <c r="G26" s="12">
        <f t="shared" si="0"/>
        <v>2</v>
      </c>
      <c r="H26" s="17">
        <v>0</v>
      </c>
      <c r="I26" s="17">
        <v>0</v>
      </c>
      <c r="J26" s="17">
        <v>0</v>
      </c>
      <c r="K26" s="18">
        <v>1</v>
      </c>
    </row>
    <row r="27" spans="1:11">
      <c r="A27" s="3" t="s">
        <v>177</v>
      </c>
      <c r="B27" s="16" t="s">
        <v>328</v>
      </c>
      <c r="C27" s="3" t="s">
        <v>390</v>
      </c>
      <c r="D27" s="2">
        <v>68</v>
      </c>
      <c r="E27" s="2">
        <v>1837</v>
      </c>
      <c r="F27" s="2">
        <v>197</v>
      </c>
      <c r="G27" s="12">
        <f t="shared" si="0"/>
        <v>2</v>
      </c>
      <c r="H27" s="17">
        <v>0</v>
      </c>
      <c r="I27" s="17">
        <v>1</v>
      </c>
      <c r="J27" s="17">
        <v>1</v>
      </c>
      <c r="K27" s="18">
        <v>0</v>
      </c>
    </row>
    <row r="28" spans="1:11">
      <c r="A28" s="6" t="s">
        <v>95</v>
      </c>
      <c r="B28" s="16" t="s">
        <v>337</v>
      </c>
      <c r="C28" s="3" t="s">
        <v>338</v>
      </c>
      <c r="D28" s="2">
        <v>5</v>
      </c>
      <c r="E28" s="2">
        <v>949</v>
      </c>
      <c r="F28" s="2">
        <v>234</v>
      </c>
      <c r="G28" s="12">
        <f t="shared" si="0"/>
        <v>2</v>
      </c>
      <c r="H28" s="17">
        <v>0</v>
      </c>
      <c r="I28" s="17">
        <v>0</v>
      </c>
      <c r="J28" s="17">
        <v>0</v>
      </c>
      <c r="K28" s="18">
        <v>1</v>
      </c>
    </row>
    <row r="29" spans="1:11">
      <c r="A29" s="3" t="s">
        <v>169</v>
      </c>
      <c r="B29" s="16" t="s">
        <v>225</v>
      </c>
      <c r="C29" s="3"/>
      <c r="D29" s="2">
        <v>2428</v>
      </c>
      <c r="E29" s="2">
        <v>134</v>
      </c>
      <c r="F29" s="2">
        <v>86</v>
      </c>
      <c r="G29" s="12">
        <f t="shared" si="0"/>
        <v>2</v>
      </c>
      <c r="H29" s="17">
        <v>1</v>
      </c>
      <c r="I29" s="17">
        <v>0</v>
      </c>
      <c r="J29" s="17">
        <v>0</v>
      </c>
      <c r="K29" s="18">
        <v>0</v>
      </c>
    </row>
    <row r="30" spans="1:11">
      <c r="A30" s="3" t="s">
        <v>97</v>
      </c>
      <c r="B30" s="16" t="s">
        <v>356</v>
      </c>
      <c r="C30" s="3" t="s">
        <v>393</v>
      </c>
      <c r="D30" s="2">
        <v>13</v>
      </c>
      <c r="E30" s="2">
        <v>50</v>
      </c>
      <c r="F30" s="2">
        <v>1204</v>
      </c>
      <c r="G30" s="12">
        <f t="shared" si="0"/>
        <v>2</v>
      </c>
      <c r="H30" s="17">
        <v>1</v>
      </c>
      <c r="I30" s="17">
        <v>0</v>
      </c>
      <c r="J30" s="17">
        <v>1</v>
      </c>
      <c r="K30" s="18">
        <v>0</v>
      </c>
    </row>
    <row r="31" spans="1:11">
      <c r="A31" s="3" t="s">
        <v>78</v>
      </c>
      <c r="B31" s="16" t="s">
        <v>193</v>
      </c>
      <c r="C31" s="3"/>
      <c r="D31" s="2">
        <v>226</v>
      </c>
      <c r="E31" s="2">
        <v>619</v>
      </c>
      <c r="F31" s="2">
        <v>206</v>
      </c>
      <c r="G31" s="12">
        <f t="shared" si="0"/>
        <v>2</v>
      </c>
      <c r="H31" s="17">
        <v>0</v>
      </c>
      <c r="I31" s="17">
        <v>0</v>
      </c>
      <c r="J31" s="17">
        <v>0</v>
      </c>
      <c r="K31" s="18">
        <v>1</v>
      </c>
    </row>
    <row r="32" spans="1:11">
      <c r="A32" s="3" t="s">
        <v>81</v>
      </c>
      <c r="B32" s="16" t="s">
        <v>376</v>
      </c>
      <c r="C32" s="3"/>
      <c r="D32" s="2">
        <v>71</v>
      </c>
      <c r="E32" s="2">
        <v>3526</v>
      </c>
      <c r="F32" s="2">
        <v>249</v>
      </c>
      <c r="G32" s="12">
        <f t="shared" si="0"/>
        <v>2</v>
      </c>
      <c r="H32" s="17">
        <v>0</v>
      </c>
      <c r="I32" s="17">
        <v>0</v>
      </c>
      <c r="J32" s="17">
        <v>0</v>
      </c>
      <c r="K32" s="18">
        <v>1</v>
      </c>
    </row>
    <row r="33" spans="1:11">
      <c r="A33" s="3" t="s">
        <v>40</v>
      </c>
      <c r="B33" s="16" t="s">
        <v>194</v>
      </c>
      <c r="C33" s="3"/>
      <c r="D33" s="2">
        <v>581</v>
      </c>
      <c r="E33" s="2">
        <v>132</v>
      </c>
      <c r="F33" s="2">
        <v>2952</v>
      </c>
      <c r="G33" s="12">
        <f t="shared" si="0"/>
        <v>1</v>
      </c>
      <c r="H33" s="17">
        <v>1</v>
      </c>
      <c r="I33" s="17">
        <v>1</v>
      </c>
      <c r="J33" s="17">
        <v>0</v>
      </c>
      <c r="K33" s="18">
        <v>0</v>
      </c>
    </row>
    <row r="34" spans="1:11">
      <c r="A34" s="3" t="s">
        <v>41</v>
      </c>
      <c r="B34" s="16" t="s">
        <v>196</v>
      </c>
      <c r="C34" s="3"/>
      <c r="D34" s="2">
        <v>746</v>
      </c>
      <c r="E34" s="2">
        <v>116</v>
      </c>
      <c r="F34" s="2">
        <v>349</v>
      </c>
      <c r="G34" s="12">
        <f t="shared" si="0"/>
        <v>1</v>
      </c>
      <c r="H34" s="17">
        <v>0</v>
      </c>
      <c r="I34" s="17">
        <v>1</v>
      </c>
      <c r="J34" s="17">
        <v>1</v>
      </c>
      <c r="K34" s="18">
        <v>0</v>
      </c>
    </row>
    <row r="35" spans="1:11">
      <c r="A35" s="3" t="s">
        <v>42</v>
      </c>
      <c r="B35" s="16" t="s">
        <v>198</v>
      </c>
      <c r="C35" s="3"/>
      <c r="D35" s="2">
        <v>1198</v>
      </c>
      <c r="E35" s="2">
        <v>72</v>
      </c>
      <c r="F35" s="2">
        <v>1632</v>
      </c>
      <c r="G35" s="12">
        <f t="shared" si="0"/>
        <v>1</v>
      </c>
      <c r="H35" s="17">
        <v>0</v>
      </c>
      <c r="I35" s="17">
        <v>0</v>
      </c>
      <c r="J35" s="17">
        <v>0</v>
      </c>
      <c r="K35" s="18">
        <v>1</v>
      </c>
    </row>
    <row r="36" spans="1:11">
      <c r="A36" s="3" t="s">
        <v>2</v>
      </c>
      <c r="B36" s="16" t="s">
        <v>201</v>
      </c>
      <c r="C36" s="3"/>
      <c r="D36" s="2">
        <v>3342</v>
      </c>
      <c r="E36" s="2">
        <v>84</v>
      </c>
      <c r="F36" s="2">
        <v>2332</v>
      </c>
      <c r="G36" s="12">
        <f t="shared" si="0"/>
        <v>1</v>
      </c>
      <c r="H36" s="17">
        <v>0</v>
      </c>
      <c r="I36" s="17">
        <v>0</v>
      </c>
      <c r="J36" s="17">
        <v>0</v>
      </c>
      <c r="K36" s="18">
        <v>1</v>
      </c>
    </row>
    <row r="37" spans="1:11">
      <c r="A37" s="3" t="s">
        <v>134</v>
      </c>
      <c r="B37" s="16" t="s">
        <v>203</v>
      </c>
      <c r="C37" s="3"/>
      <c r="D37" s="2">
        <v>1468</v>
      </c>
      <c r="E37" s="2">
        <v>123</v>
      </c>
      <c r="F37" s="2">
        <v>1996</v>
      </c>
      <c r="G37" s="12">
        <f t="shared" ref="G37:G68" si="1">COUNTIF(D37:F37,"&lt; 251")</f>
        <v>1</v>
      </c>
      <c r="H37" s="17">
        <v>0</v>
      </c>
      <c r="I37" s="17">
        <v>1</v>
      </c>
      <c r="J37" s="17">
        <v>0</v>
      </c>
      <c r="K37" s="18">
        <v>0</v>
      </c>
    </row>
    <row r="38" spans="1:11">
      <c r="A38" s="3" t="s">
        <v>135</v>
      </c>
      <c r="B38" s="16" t="s">
        <v>204</v>
      </c>
      <c r="C38" s="3"/>
      <c r="D38" s="2">
        <v>855</v>
      </c>
      <c r="E38" s="2">
        <v>217</v>
      </c>
      <c r="F38" s="2">
        <v>795</v>
      </c>
      <c r="G38" s="12">
        <f t="shared" si="1"/>
        <v>1</v>
      </c>
      <c r="H38" s="17">
        <v>0</v>
      </c>
      <c r="I38" s="17">
        <v>0</v>
      </c>
      <c r="J38" s="17">
        <v>1</v>
      </c>
      <c r="K38" s="18">
        <v>0</v>
      </c>
    </row>
    <row r="39" spans="1:11">
      <c r="A39" s="3" t="s">
        <v>136</v>
      </c>
      <c r="B39" s="16" t="s">
        <v>205</v>
      </c>
      <c r="C39" s="3"/>
      <c r="D39" s="2">
        <v>3923</v>
      </c>
      <c r="E39" s="2">
        <v>155</v>
      </c>
      <c r="F39" s="2">
        <v>3231</v>
      </c>
      <c r="G39" s="12">
        <f t="shared" si="1"/>
        <v>1</v>
      </c>
      <c r="H39" s="17">
        <v>1</v>
      </c>
      <c r="I39" s="17">
        <v>0</v>
      </c>
      <c r="J39" s="17">
        <v>1</v>
      </c>
      <c r="K39" s="18">
        <v>0</v>
      </c>
    </row>
    <row r="40" spans="1:11">
      <c r="A40" s="3" t="s">
        <v>137</v>
      </c>
      <c r="B40" s="16" t="s">
        <v>206</v>
      </c>
      <c r="C40" s="3"/>
      <c r="D40" s="2">
        <v>3030</v>
      </c>
      <c r="E40" s="2">
        <v>902</v>
      </c>
      <c r="F40" s="2">
        <v>34</v>
      </c>
      <c r="G40" s="12">
        <f t="shared" si="1"/>
        <v>1</v>
      </c>
      <c r="H40" s="17">
        <v>0</v>
      </c>
      <c r="I40" s="17">
        <v>0</v>
      </c>
      <c r="J40" s="17">
        <v>1</v>
      </c>
      <c r="K40" s="18">
        <v>0</v>
      </c>
    </row>
    <row r="41" spans="1:11">
      <c r="A41" s="3" t="s">
        <v>0</v>
      </c>
      <c r="B41" s="16" t="s">
        <v>209</v>
      </c>
      <c r="C41" s="3"/>
      <c r="D41" s="2">
        <v>906</v>
      </c>
      <c r="E41" s="2">
        <v>49</v>
      </c>
      <c r="F41" s="2">
        <v>2105</v>
      </c>
      <c r="G41" s="12">
        <f t="shared" si="1"/>
        <v>1</v>
      </c>
      <c r="H41" s="17">
        <v>0</v>
      </c>
      <c r="I41" s="17">
        <v>1</v>
      </c>
      <c r="J41" s="17">
        <v>1</v>
      </c>
      <c r="K41" s="18">
        <v>0</v>
      </c>
    </row>
    <row r="42" spans="1:11">
      <c r="A42" s="3" t="s">
        <v>1</v>
      </c>
      <c r="B42" s="16" t="s">
        <v>208</v>
      </c>
      <c r="C42" s="3"/>
      <c r="D42" s="2">
        <v>2789</v>
      </c>
      <c r="E42" s="2">
        <v>160</v>
      </c>
      <c r="F42" s="2">
        <v>321</v>
      </c>
      <c r="G42" s="12">
        <f t="shared" si="1"/>
        <v>1</v>
      </c>
      <c r="H42" s="17">
        <v>0</v>
      </c>
      <c r="I42" s="17">
        <v>1</v>
      </c>
      <c r="J42" s="17">
        <v>0</v>
      </c>
      <c r="K42" s="18">
        <v>0</v>
      </c>
    </row>
    <row r="43" spans="1:11">
      <c r="A43" s="3" t="s">
        <v>132</v>
      </c>
      <c r="B43" s="16" t="s">
        <v>211</v>
      </c>
      <c r="C43" s="3"/>
      <c r="D43" s="2">
        <v>235</v>
      </c>
      <c r="E43" s="2">
        <v>573</v>
      </c>
      <c r="F43" s="2">
        <v>643</v>
      </c>
      <c r="G43" s="12">
        <f t="shared" si="1"/>
        <v>1</v>
      </c>
      <c r="H43" s="17">
        <v>0</v>
      </c>
      <c r="I43" s="17">
        <v>0</v>
      </c>
      <c r="J43" s="17">
        <v>1</v>
      </c>
      <c r="K43" s="18">
        <v>0</v>
      </c>
    </row>
    <row r="44" spans="1:11">
      <c r="A44" s="3" t="s">
        <v>130</v>
      </c>
      <c r="B44" s="16" t="s">
        <v>213</v>
      </c>
      <c r="C44" s="3"/>
      <c r="D44" s="2">
        <v>136</v>
      </c>
      <c r="E44" s="2">
        <v>411</v>
      </c>
      <c r="F44" s="2">
        <v>905</v>
      </c>
      <c r="G44" s="12">
        <f t="shared" si="1"/>
        <v>1</v>
      </c>
      <c r="H44" s="17">
        <v>0</v>
      </c>
      <c r="I44" s="17">
        <v>0</v>
      </c>
      <c r="J44" s="17">
        <v>1</v>
      </c>
      <c r="K44" s="18">
        <v>0</v>
      </c>
    </row>
    <row r="45" spans="1:11">
      <c r="A45" s="3" t="s">
        <v>129</v>
      </c>
      <c r="B45" s="16" t="s">
        <v>201</v>
      </c>
      <c r="C45" s="3"/>
      <c r="D45" s="2">
        <v>534</v>
      </c>
      <c r="E45" s="2">
        <v>60</v>
      </c>
      <c r="F45" s="2">
        <v>1768</v>
      </c>
      <c r="G45" s="12">
        <f t="shared" si="1"/>
        <v>1</v>
      </c>
      <c r="H45" s="17">
        <v>0</v>
      </c>
      <c r="I45" s="17">
        <v>0</v>
      </c>
      <c r="J45" s="17">
        <v>0</v>
      </c>
      <c r="K45" s="18">
        <v>1</v>
      </c>
    </row>
    <row r="46" spans="1:11">
      <c r="A46" s="3" t="s">
        <v>21</v>
      </c>
      <c r="B46" s="16" t="s">
        <v>202</v>
      </c>
      <c r="C46" s="3" t="s">
        <v>216</v>
      </c>
      <c r="D46" s="2">
        <v>134</v>
      </c>
      <c r="E46" s="2">
        <v>828</v>
      </c>
      <c r="F46" s="2">
        <v>2713</v>
      </c>
      <c r="G46" s="12">
        <f t="shared" si="1"/>
        <v>1</v>
      </c>
      <c r="H46" s="17">
        <v>1</v>
      </c>
      <c r="I46" s="17">
        <v>0</v>
      </c>
      <c r="J46" s="17">
        <v>0</v>
      </c>
      <c r="K46" s="18">
        <v>0</v>
      </c>
    </row>
    <row r="47" spans="1:11">
      <c r="A47" s="3" t="s">
        <v>22</v>
      </c>
      <c r="B47" s="16" t="s">
        <v>218</v>
      </c>
      <c r="C47" s="3"/>
      <c r="D47" s="2">
        <v>2321</v>
      </c>
      <c r="E47" s="2">
        <v>87</v>
      </c>
      <c r="F47" s="2">
        <v>3093</v>
      </c>
      <c r="G47" s="12">
        <f t="shared" si="1"/>
        <v>1</v>
      </c>
      <c r="H47" s="17">
        <v>1</v>
      </c>
      <c r="I47" s="17">
        <v>1</v>
      </c>
      <c r="J47" s="17">
        <v>1</v>
      </c>
      <c r="K47" s="18">
        <v>0</v>
      </c>
    </row>
    <row r="48" spans="1:11">
      <c r="A48" s="3" t="s">
        <v>23</v>
      </c>
      <c r="B48" s="16" t="s">
        <v>220</v>
      </c>
      <c r="C48" s="3" t="s">
        <v>221</v>
      </c>
      <c r="D48" s="2">
        <v>966</v>
      </c>
      <c r="E48" s="2">
        <v>141</v>
      </c>
      <c r="F48" s="2">
        <v>525</v>
      </c>
      <c r="G48" s="12">
        <f t="shared" si="1"/>
        <v>1</v>
      </c>
      <c r="H48" s="17">
        <v>0</v>
      </c>
      <c r="I48" s="17">
        <v>1</v>
      </c>
      <c r="J48" s="17">
        <v>0</v>
      </c>
      <c r="K48" s="18">
        <v>0</v>
      </c>
    </row>
    <row r="49" spans="1:11">
      <c r="A49" s="3" t="s">
        <v>36</v>
      </c>
      <c r="B49" s="16" t="s">
        <v>223</v>
      </c>
      <c r="C49" s="3"/>
      <c r="D49" s="2">
        <v>126</v>
      </c>
      <c r="E49" s="2">
        <v>4212</v>
      </c>
      <c r="F49" s="2">
        <v>3312</v>
      </c>
      <c r="G49" s="12">
        <f t="shared" si="1"/>
        <v>1</v>
      </c>
      <c r="H49" s="17">
        <v>0</v>
      </c>
      <c r="I49" s="17">
        <v>0</v>
      </c>
      <c r="J49" s="17">
        <v>0</v>
      </c>
      <c r="K49" s="18">
        <v>1</v>
      </c>
    </row>
    <row r="50" spans="1:11" ht="31">
      <c r="A50" s="3" t="s">
        <v>37</v>
      </c>
      <c r="B50" s="16" t="s">
        <v>224</v>
      </c>
      <c r="C50" s="3" t="s">
        <v>382</v>
      </c>
      <c r="D50" s="2">
        <v>3627</v>
      </c>
      <c r="E50" s="2">
        <v>237</v>
      </c>
      <c r="F50" s="2">
        <v>2749</v>
      </c>
      <c r="G50" s="12">
        <f t="shared" si="1"/>
        <v>1</v>
      </c>
      <c r="H50" s="17">
        <v>1</v>
      </c>
      <c r="I50" s="17">
        <v>0</v>
      </c>
      <c r="J50" s="17">
        <v>0</v>
      </c>
      <c r="K50" s="18">
        <v>0</v>
      </c>
    </row>
    <row r="51" spans="1:11">
      <c r="A51" s="3" t="s">
        <v>69</v>
      </c>
      <c r="B51" s="16" t="s">
        <v>226</v>
      </c>
      <c r="C51" s="3"/>
      <c r="D51" s="2">
        <v>1794</v>
      </c>
      <c r="E51" s="2">
        <v>94</v>
      </c>
      <c r="F51" s="2">
        <v>1435</v>
      </c>
      <c r="G51" s="12">
        <f t="shared" si="1"/>
        <v>1</v>
      </c>
      <c r="H51" s="17">
        <v>0</v>
      </c>
      <c r="I51" s="17">
        <v>1</v>
      </c>
      <c r="J51" s="17">
        <v>0</v>
      </c>
      <c r="K51" s="18">
        <v>0</v>
      </c>
    </row>
    <row r="52" spans="1:11">
      <c r="A52" s="3" t="s">
        <v>183</v>
      </c>
      <c r="B52" s="16" t="s">
        <v>227</v>
      </c>
      <c r="C52" s="3"/>
      <c r="D52" s="2">
        <v>37</v>
      </c>
      <c r="E52" s="2">
        <v>1530</v>
      </c>
      <c r="F52" s="2">
        <v>475</v>
      </c>
      <c r="G52" s="12">
        <f t="shared" si="1"/>
        <v>1</v>
      </c>
      <c r="H52" s="17">
        <v>1</v>
      </c>
      <c r="I52" s="17">
        <v>0</v>
      </c>
      <c r="J52" s="17">
        <v>0</v>
      </c>
      <c r="K52" s="18">
        <v>0</v>
      </c>
    </row>
    <row r="53" spans="1:11">
      <c r="A53" s="3" t="s">
        <v>4</v>
      </c>
      <c r="B53" s="16" t="s">
        <v>228</v>
      </c>
      <c r="C53" s="3"/>
      <c r="D53" s="2">
        <v>95</v>
      </c>
      <c r="E53" s="2">
        <v>1765</v>
      </c>
      <c r="F53" s="2">
        <v>2101</v>
      </c>
      <c r="G53" s="12">
        <f t="shared" si="1"/>
        <v>1</v>
      </c>
      <c r="H53" s="17">
        <v>0</v>
      </c>
      <c r="I53" s="17">
        <v>0</v>
      </c>
      <c r="J53" s="17">
        <v>0</v>
      </c>
      <c r="K53" s="18">
        <v>1</v>
      </c>
    </row>
    <row r="54" spans="1:11">
      <c r="A54" s="3" t="s">
        <v>5</v>
      </c>
      <c r="B54" s="16" t="s">
        <v>229</v>
      </c>
      <c r="C54" s="3" t="s">
        <v>230</v>
      </c>
      <c r="D54" s="2">
        <v>28</v>
      </c>
      <c r="E54" s="2">
        <v>3160</v>
      </c>
      <c r="F54" s="2">
        <v>1548</v>
      </c>
      <c r="G54" s="12">
        <f t="shared" si="1"/>
        <v>1</v>
      </c>
      <c r="H54" s="17">
        <v>1</v>
      </c>
      <c r="I54" s="17">
        <v>0</v>
      </c>
      <c r="J54" s="17">
        <v>0</v>
      </c>
      <c r="K54" s="18">
        <v>0</v>
      </c>
    </row>
    <row r="55" spans="1:11">
      <c r="A55" s="3" t="s">
        <v>6</v>
      </c>
      <c r="B55" s="16" t="s">
        <v>232</v>
      </c>
      <c r="C55" s="3"/>
      <c r="D55" s="2">
        <v>2190</v>
      </c>
      <c r="E55" s="2">
        <v>93</v>
      </c>
      <c r="F55" s="2">
        <v>3408</v>
      </c>
      <c r="G55" s="12">
        <f t="shared" si="1"/>
        <v>1</v>
      </c>
      <c r="H55" s="17">
        <v>1</v>
      </c>
      <c r="I55" s="17">
        <v>1</v>
      </c>
      <c r="J55" s="17">
        <v>1</v>
      </c>
      <c r="K55" s="18">
        <v>0</v>
      </c>
    </row>
    <row r="56" spans="1:11">
      <c r="A56" s="3" t="s">
        <v>7</v>
      </c>
      <c r="B56" s="16" t="s">
        <v>233</v>
      </c>
      <c r="C56" s="3"/>
      <c r="D56" s="2">
        <v>996</v>
      </c>
      <c r="E56" s="2">
        <v>146</v>
      </c>
      <c r="F56" s="2">
        <v>300</v>
      </c>
      <c r="G56" s="12">
        <f t="shared" si="1"/>
        <v>1</v>
      </c>
      <c r="H56" s="17">
        <v>0</v>
      </c>
      <c r="I56" s="17">
        <v>0</v>
      </c>
      <c r="J56" s="17">
        <v>0</v>
      </c>
      <c r="K56" s="18">
        <v>1</v>
      </c>
    </row>
    <row r="57" spans="1:11">
      <c r="A57" s="3" t="s">
        <v>8</v>
      </c>
      <c r="B57" s="16" t="s">
        <v>234</v>
      </c>
      <c r="C57" s="3"/>
      <c r="D57" s="2">
        <v>3807</v>
      </c>
      <c r="E57" s="2">
        <v>200</v>
      </c>
      <c r="F57" s="2">
        <v>2049</v>
      </c>
      <c r="G57" s="12">
        <f t="shared" si="1"/>
        <v>1</v>
      </c>
      <c r="H57" s="17">
        <v>0</v>
      </c>
      <c r="I57" s="17">
        <v>0</v>
      </c>
      <c r="J57" s="17">
        <v>0</v>
      </c>
      <c r="K57" s="18">
        <v>1</v>
      </c>
    </row>
    <row r="58" spans="1:11">
      <c r="A58" s="3" t="s">
        <v>9</v>
      </c>
      <c r="B58" s="16" t="s">
        <v>235</v>
      </c>
      <c r="C58" s="3"/>
      <c r="D58" s="2">
        <v>2010</v>
      </c>
      <c r="E58" s="2">
        <v>166</v>
      </c>
      <c r="F58" s="2">
        <v>510</v>
      </c>
      <c r="G58" s="12">
        <f t="shared" si="1"/>
        <v>1</v>
      </c>
      <c r="H58" s="17">
        <v>0</v>
      </c>
      <c r="I58" s="17">
        <v>0</v>
      </c>
      <c r="J58" s="17">
        <v>0</v>
      </c>
      <c r="K58" s="18">
        <v>1</v>
      </c>
    </row>
    <row r="59" spans="1:11">
      <c r="A59" s="3" t="s">
        <v>10</v>
      </c>
      <c r="B59" s="16" t="s">
        <v>236</v>
      </c>
      <c r="C59" s="3" t="s">
        <v>383</v>
      </c>
      <c r="D59" s="2">
        <v>158</v>
      </c>
      <c r="E59" s="2">
        <v>2213</v>
      </c>
      <c r="F59" s="2">
        <v>1950</v>
      </c>
      <c r="G59" s="12">
        <f t="shared" si="1"/>
        <v>1</v>
      </c>
      <c r="H59" s="17">
        <v>0</v>
      </c>
      <c r="I59" s="17">
        <v>0</v>
      </c>
      <c r="J59" s="17">
        <v>0</v>
      </c>
      <c r="K59" s="18">
        <v>1</v>
      </c>
    </row>
    <row r="60" spans="1:11">
      <c r="A60" s="3" t="s">
        <v>11</v>
      </c>
      <c r="B60" s="16" t="s">
        <v>237</v>
      </c>
      <c r="C60" s="3"/>
      <c r="D60" s="2">
        <v>81</v>
      </c>
      <c r="E60" s="2">
        <v>2267</v>
      </c>
      <c r="F60" s="2">
        <v>748</v>
      </c>
      <c r="G60" s="12">
        <f t="shared" si="1"/>
        <v>1</v>
      </c>
      <c r="H60" s="17">
        <v>0</v>
      </c>
      <c r="I60" s="17">
        <v>0</v>
      </c>
      <c r="J60" s="17">
        <v>0</v>
      </c>
      <c r="K60" s="18">
        <v>1</v>
      </c>
    </row>
    <row r="61" spans="1:11">
      <c r="A61" s="3" t="s">
        <v>12</v>
      </c>
      <c r="B61" s="16" t="s">
        <v>239</v>
      </c>
      <c r="C61" s="3"/>
      <c r="D61" s="2">
        <v>1206</v>
      </c>
      <c r="E61" s="2">
        <v>229</v>
      </c>
      <c r="F61" s="2">
        <v>1364</v>
      </c>
      <c r="G61" s="12">
        <f t="shared" si="1"/>
        <v>1</v>
      </c>
      <c r="H61" s="17">
        <v>0</v>
      </c>
      <c r="I61" s="17">
        <v>0</v>
      </c>
      <c r="J61" s="17">
        <v>0</v>
      </c>
      <c r="K61" s="18">
        <v>1</v>
      </c>
    </row>
    <row r="62" spans="1:11" ht="31">
      <c r="A62" s="3" t="s">
        <v>13</v>
      </c>
      <c r="B62" s="16" t="s">
        <v>243</v>
      </c>
      <c r="C62" s="3"/>
      <c r="D62" s="2">
        <v>3015</v>
      </c>
      <c r="E62" s="2">
        <v>187</v>
      </c>
      <c r="F62" s="2">
        <v>1594</v>
      </c>
      <c r="G62" s="12">
        <f t="shared" si="1"/>
        <v>1</v>
      </c>
      <c r="H62" s="17">
        <v>0</v>
      </c>
      <c r="I62" s="17">
        <v>1</v>
      </c>
      <c r="J62" s="17">
        <v>1</v>
      </c>
      <c r="K62" s="18">
        <v>0</v>
      </c>
    </row>
    <row r="63" spans="1:11">
      <c r="A63" s="3" t="s">
        <v>26</v>
      </c>
      <c r="B63" s="16" t="s">
        <v>195</v>
      </c>
      <c r="C63" s="3"/>
      <c r="D63" s="2">
        <v>288</v>
      </c>
      <c r="E63" s="2">
        <v>81</v>
      </c>
      <c r="F63" s="2">
        <v>816</v>
      </c>
      <c r="G63" s="12">
        <f t="shared" si="1"/>
        <v>1</v>
      </c>
      <c r="H63" s="17">
        <v>0</v>
      </c>
      <c r="I63" s="17">
        <v>1</v>
      </c>
      <c r="J63" s="17">
        <v>1</v>
      </c>
      <c r="K63" s="18">
        <v>0</v>
      </c>
    </row>
    <row r="64" spans="1:11">
      <c r="A64" s="3" t="s">
        <v>27</v>
      </c>
      <c r="B64" s="16" t="s">
        <v>201</v>
      </c>
      <c r="C64" s="3"/>
      <c r="D64" s="2">
        <v>1215</v>
      </c>
      <c r="E64" s="2">
        <v>3526</v>
      </c>
      <c r="F64" s="2">
        <v>166</v>
      </c>
      <c r="G64" s="12">
        <f t="shared" si="1"/>
        <v>1</v>
      </c>
      <c r="H64" s="17">
        <v>0</v>
      </c>
      <c r="I64" s="17">
        <v>0</v>
      </c>
      <c r="J64" s="17">
        <v>0</v>
      </c>
      <c r="K64" s="18">
        <v>1</v>
      </c>
    </row>
    <row r="65" spans="1:11">
      <c r="A65" s="3" t="s">
        <v>28</v>
      </c>
      <c r="B65" s="16" t="s">
        <v>244</v>
      </c>
      <c r="C65" s="3"/>
      <c r="D65" s="2">
        <v>245</v>
      </c>
      <c r="E65" s="2">
        <v>2384</v>
      </c>
      <c r="F65" s="2">
        <v>1741</v>
      </c>
      <c r="G65" s="12">
        <f t="shared" si="1"/>
        <v>1</v>
      </c>
      <c r="H65" s="17">
        <v>0</v>
      </c>
      <c r="I65" s="17">
        <v>1</v>
      </c>
      <c r="J65" s="17">
        <v>0</v>
      </c>
      <c r="K65" s="18">
        <v>0</v>
      </c>
    </row>
    <row r="66" spans="1:11">
      <c r="A66" s="3" t="s">
        <v>29</v>
      </c>
      <c r="B66" s="16" t="s">
        <v>245</v>
      </c>
      <c r="C66" s="3"/>
      <c r="D66" s="2">
        <v>110</v>
      </c>
      <c r="E66" s="2">
        <v>952</v>
      </c>
      <c r="F66" s="2">
        <v>1722</v>
      </c>
      <c r="G66" s="12">
        <f t="shared" si="1"/>
        <v>1</v>
      </c>
      <c r="H66" s="17">
        <v>0</v>
      </c>
      <c r="I66" s="17">
        <v>1</v>
      </c>
      <c r="J66" s="17">
        <v>0</v>
      </c>
      <c r="K66" s="18">
        <v>0</v>
      </c>
    </row>
    <row r="67" spans="1:11">
      <c r="A67" s="3" t="s">
        <v>30</v>
      </c>
      <c r="B67" s="16" t="s">
        <v>193</v>
      </c>
      <c r="C67" s="3"/>
      <c r="D67" s="2">
        <v>352</v>
      </c>
      <c r="E67" s="2">
        <v>612</v>
      </c>
      <c r="F67" s="2">
        <v>211</v>
      </c>
      <c r="G67" s="12">
        <f t="shared" si="1"/>
        <v>1</v>
      </c>
      <c r="H67" s="17">
        <v>0</v>
      </c>
      <c r="I67" s="17">
        <v>0</v>
      </c>
      <c r="J67" s="17">
        <v>0</v>
      </c>
      <c r="K67" s="18">
        <v>1</v>
      </c>
    </row>
    <row r="68" spans="1:11">
      <c r="A68" s="3" t="s">
        <v>31</v>
      </c>
      <c r="B68" s="16" t="s">
        <v>246</v>
      </c>
      <c r="C68" s="3"/>
      <c r="D68" s="2">
        <v>1225</v>
      </c>
      <c r="E68" s="2">
        <v>246</v>
      </c>
      <c r="F68" s="2">
        <v>1751</v>
      </c>
      <c r="G68" s="12">
        <f t="shared" si="1"/>
        <v>1</v>
      </c>
      <c r="H68" s="17">
        <v>0</v>
      </c>
      <c r="I68" s="17">
        <v>1</v>
      </c>
      <c r="J68" s="17">
        <v>0</v>
      </c>
      <c r="K68" s="18">
        <v>0</v>
      </c>
    </row>
    <row r="69" spans="1:11">
      <c r="A69" s="3" t="s">
        <v>53</v>
      </c>
      <c r="B69" s="16" t="s">
        <v>247</v>
      </c>
      <c r="C69" s="3"/>
      <c r="D69" s="2">
        <v>2936</v>
      </c>
      <c r="E69" s="2">
        <v>250</v>
      </c>
      <c r="F69" s="2">
        <v>1980</v>
      </c>
      <c r="G69" s="12">
        <f t="shared" ref="G69:G100" si="2">COUNTIF(D69:F69,"&lt; 251")</f>
        <v>1</v>
      </c>
      <c r="H69" s="17">
        <v>0</v>
      </c>
      <c r="I69" s="17">
        <v>0</v>
      </c>
      <c r="J69" s="17">
        <v>0</v>
      </c>
      <c r="K69" s="18">
        <v>1</v>
      </c>
    </row>
    <row r="70" spans="1:11">
      <c r="A70" s="3" t="s">
        <v>54</v>
      </c>
      <c r="B70" s="16" t="s">
        <v>225</v>
      </c>
      <c r="C70" s="3"/>
      <c r="D70" s="2">
        <v>2275</v>
      </c>
      <c r="E70" s="2">
        <v>45</v>
      </c>
      <c r="F70" s="2">
        <v>336</v>
      </c>
      <c r="G70" s="12">
        <f t="shared" si="2"/>
        <v>1</v>
      </c>
      <c r="H70" s="17">
        <v>0</v>
      </c>
      <c r="I70" s="17">
        <v>0</v>
      </c>
      <c r="J70" s="17">
        <v>0</v>
      </c>
      <c r="K70" s="18">
        <v>1</v>
      </c>
    </row>
    <row r="71" spans="1:11">
      <c r="A71" s="3" t="s">
        <v>55</v>
      </c>
      <c r="B71" s="16" t="s">
        <v>248</v>
      </c>
      <c r="C71" s="3"/>
      <c r="D71" s="2">
        <v>1421</v>
      </c>
      <c r="E71" s="2">
        <v>329</v>
      </c>
      <c r="F71" s="2">
        <v>179</v>
      </c>
      <c r="G71" s="12">
        <f t="shared" si="2"/>
        <v>1</v>
      </c>
      <c r="H71" s="17">
        <v>0</v>
      </c>
      <c r="I71" s="17">
        <v>0</v>
      </c>
      <c r="J71" s="17">
        <v>0</v>
      </c>
      <c r="K71" s="18">
        <v>1</v>
      </c>
    </row>
    <row r="72" spans="1:11">
      <c r="A72" s="3" t="s">
        <v>56</v>
      </c>
      <c r="B72" s="16" t="s">
        <v>249</v>
      </c>
      <c r="C72" s="3"/>
      <c r="D72" s="2">
        <v>7</v>
      </c>
      <c r="E72" s="2">
        <v>565</v>
      </c>
      <c r="F72" s="2">
        <v>319</v>
      </c>
      <c r="G72" s="12">
        <f t="shared" si="2"/>
        <v>1</v>
      </c>
      <c r="H72" s="17">
        <v>1</v>
      </c>
      <c r="I72" s="17">
        <v>0</v>
      </c>
      <c r="J72" s="17">
        <v>0</v>
      </c>
      <c r="K72" s="18">
        <v>0</v>
      </c>
    </row>
    <row r="73" spans="1:11">
      <c r="A73" s="3" t="s">
        <v>58</v>
      </c>
      <c r="B73" s="16" t="s">
        <v>251</v>
      </c>
      <c r="C73" s="3" t="s">
        <v>384</v>
      </c>
      <c r="D73" s="2">
        <v>11</v>
      </c>
      <c r="E73" s="2">
        <v>2214</v>
      </c>
      <c r="F73" s="2">
        <v>1841</v>
      </c>
      <c r="G73" s="12">
        <f t="shared" si="2"/>
        <v>1</v>
      </c>
      <c r="H73" s="17">
        <v>0</v>
      </c>
      <c r="I73" s="17">
        <v>0</v>
      </c>
      <c r="J73" s="17">
        <v>0</v>
      </c>
      <c r="K73" s="18">
        <v>1</v>
      </c>
    </row>
    <row r="74" spans="1:11">
      <c r="A74" s="3" t="s">
        <v>60</v>
      </c>
      <c r="B74" s="16" t="s">
        <v>253</v>
      </c>
      <c r="C74" s="3"/>
      <c r="D74" s="2">
        <v>1109</v>
      </c>
      <c r="E74" s="2">
        <v>256</v>
      </c>
      <c r="F74" s="2">
        <v>174</v>
      </c>
      <c r="G74" s="12">
        <f t="shared" si="2"/>
        <v>1</v>
      </c>
      <c r="H74" s="17">
        <v>0</v>
      </c>
      <c r="I74" s="17">
        <v>0</v>
      </c>
      <c r="J74" s="17">
        <v>0</v>
      </c>
      <c r="K74" s="18">
        <v>1</v>
      </c>
    </row>
    <row r="75" spans="1:11">
      <c r="A75" s="3" t="s">
        <v>61</v>
      </c>
      <c r="B75" s="16" t="s">
        <v>254</v>
      </c>
      <c r="C75" s="3" t="s">
        <v>255</v>
      </c>
      <c r="D75" s="2">
        <v>166</v>
      </c>
      <c r="E75" s="2">
        <v>888</v>
      </c>
      <c r="F75" s="2">
        <v>723</v>
      </c>
      <c r="G75" s="12">
        <f t="shared" si="2"/>
        <v>1</v>
      </c>
      <c r="H75" s="17">
        <v>0</v>
      </c>
      <c r="I75" s="17">
        <v>0</v>
      </c>
      <c r="J75" s="17">
        <v>0</v>
      </c>
      <c r="K75" s="18">
        <v>1</v>
      </c>
    </row>
    <row r="76" spans="1:11">
      <c r="A76" s="3" t="s">
        <v>63</v>
      </c>
      <c r="B76" s="16" t="s">
        <v>193</v>
      </c>
      <c r="C76" s="3"/>
      <c r="D76" s="2">
        <v>472</v>
      </c>
      <c r="E76" s="2">
        <v>176</v>
      </c>
      <c r="F76" s="2">
        <v>370</v>
      </c>
      <c r="G76" s="12">
        <f t="shared" si="2"/>
        <v>1</v>
      </c>
      <c r="H76" s="17">
        <v>0</v>
      </c>
      <c r="I76" s="17">
        <v>0</v>
      </c>
      <c r="J76" s="17">
        <v>0</v>
      </c>
      <c r="K76" s="18">
        <v>1</v>
      </c>
    </row>
    <row r="77" spans="1:11">
      <c r="A77" s="3" t="s">
        <v>15</v>
      </c>
      <c r="B77" s="16" t="s">
        <v>259</v>
      </c>
      <c r="C77" s="3"/>
      <c r="D77" s="2">
        <v>3896</v>
      </c>
      <c r="E77" s="2">
        <v>59</v>
      </c>
      <c r="F77" s="2">
        <v>3535</v>
      </c>
      <c r="G77" s="12">
        <f t="shared" si="2"/>
        <v>1</v>
      </c>
      <c r="H77" s="17">
        <v>1</v>
      </c>
      <c r="I77" s="17">
        <v>1</v>
      </c>
      <c r="J77" s="17">
        <v>0</v>
      </c>
      <c r="K77" s="18">
        <v>0</v>
      </c>
    </row>
    <row r="78" spans="1:11">
      <c r="A78" s="3" t="s">
        <v>16</v>
      </c>
      <c r="B78" s="16" t="s">
        <v>260</v>
      </c>
      <c r="C78" s="3"/>
      <c r="D78" s="2">
        <v>1259</v>
      </c>
      <c r="E78" s="2">
        <v>215</v>
      </c>
      <c r="F78" s="2">
        <v>1344</v>
      </c>
      <c r="G78" s="12">
        <f t="shared" si="2"/>
        <v>1</v>
      </c>
      <c r="H78" s="17">
        <v>1</v>
      </c>
      <c r="I78" s="17">
        <v>0</v>
      </c>
      <c r="J78" s="17">
        <v>1</v>
      </c>
      <c r="K78" s="18">
        <v>0</v>
      </c>
    </row>
    <row r="79" spans="1:11">
      <c r="A79" s="3" t="s">
        <v>17</v>
      </c>
      <c r="B79" s="16" t="s">
        <v>261</v>
      </c>
      <c r="C79" s="3"/>
      <c r="D79" s="2">
        <v>3072</v>
      </c>
      <c r="E79" s="2">
        <v>10</v>
      </c>
      <c r="F79" s="2">
        <v>1096</v>
      </c>
      <c r="G79" s="12">
        <f t="shared" si="2"/>
        <v>1</v>
      </c>
      <c r="H79" s="17">
        <v>0</v>
      </c>
      <c r="I79" s="17">
        <v>1</v>
      </c>
      <c r="J79" s="17">
        <v>1</v>
      </c>
      <c r="K79" s="18">
        <v>0</v>
      </c>
    </row>
    <row r="80" spans="1:11">
      <c r="A80" s="3" t="s">
        <v>25</v>
      </c>
      <c r="B80" s="16" t="s">
        <v>264</v>
      </c>
      <c r="C80" s="3" t="s">
        <v>265</v>
      </c>
      <c r="D80" s="2">
        <v>1577</v>
      </c>
      <c r="E80" s="2">
        <v>506</v>
      </c>
      <c r="F80" s="2">
        <v>114</v>
      </c>
      <c r="G80" s="12">
        <f t="shared" si="2"/>
        <v>1</v>
      </c>
      <c r="H80" s="17">
        <v>0</v>
      </c>
      <c r="I80" s="17">
        <v>0</v>
      </c>
      <c r="J80" s="17">
        <v>0</v>
      </c>
      <c r="K80" s="18">
        <v>1</v>
      </c>
    </row>
    <row r="81" spans="1:11">
      <c r="A81" s="3" t="s">
        <v>34</v>
      </c>
      <c r="B81" s="16" t="s">
        <v>195</v>
      </c>
      <c r="C81" s="3"/>
      <c r="D81" s="2">
        <v>51</v>
      </c>
      <c r="E81" s="2">
        <v>2654</v>
      </c>
      <c r="F81" s="2">
        <v>1155</v>
      </c>
      <c r="G81" s="12">
        <f t="shared" si="2"/>
        <v>1</v>
      </c>
      <c r="H81" s="17">
        <v>0</v>
      </c>
      <c r="I81" s="17">
        <v>0</v>
      </c>
      <c r="J81" s="17">
        <v>1</v>
      </c>
      <c r="K81" s="18">
        <v>0</v>
      </c>
    </row>
    <row r="82" spans="1:11">
      <c r="A82" s="3" t="s">
        <v>38</v>
      </c>
      <c r="B82" s="16" t="s">
        <v>266</v>
      </c>
      <c r="C82" s="3"/>
      <c r="D82" s="2">
        <v>915</v>
      </c>
      <c r="E82" s="2">
        <v>1515</v>
      </c>
      <c r="F82" s="2">
        <v>183</v>
      </c>
      <c r="G82" s="12">
        <f t="shared" si="2"/>
        <v>1</v>
      </c>
      <c r="H82" s="17">
        <v>0</v>
      </c>
      <c r="I82" s="17">
        <v>0</v>
      </c>
      <c r="J82" s="17">
        <v>0</v>
      </c>
      <c r="K82" s="18">
        <v>1</v>
      </c>
    </row>
    <row r="83" spans="1:11">
      <c r="A83" s="3" t="s">
        <v>32</v>
      </c>
      <c r="B83" s="16" t="s">
        <v>225</v>
      </c>
      <c r="C83" s="3"/>
      <c r="D83" s="2">
        <v>569</v>
      </c>
      <c r="E83" s="2">
        <v>66</v>
      </c>
      <c r="F83" s="2">
        <v>506</v>
      </c>
      <c r="G83" s="12">
        <f t="shared" si="2"/>
        <v>1</v>
      </c>
      <c r="H83" s="17">
        <v>1</v>
      </c>
      <c r="I83" s="17">
        <v>0</v>
      </c>
      <c r="J83" s="17">
        <v>1</v>
      </c>
      <c r="K83" s="18">
        <v>0</v>
      </c>
    </row>
    <row r="84" spans="1:11" ht="31">
      <c r="A84" s="3" t="s">
        <v>33</v>
      </c>
      <c r="B84" s="16" t="s">
        <v>267</v>
      </c>
      <c r="C84" s="3" t="s">
        <v>268</v>
      </c>
      <c r="D84" s="2">
        <v>79</v>
      </c>
      <c r="E84" s="2">
        <v>3526</v>
      </c>
      <c r="F84" s="2">
        <v>981</v>
      </c>
      <c r="G84" s="12">
        <f t="shared" si="2"/>
        <v>1</v>
      </c>
      <c r="H84" s="17">
        <v>1</v>
      </c>
      <c r="I84" s="17">
        <v>1</v>
      </c>
      <c r="J84" s="17">
        <v>1</v>
      </c>
      <c r="K84" s="18">
        <v>0</v>
      </c>
    </row>
    <row r="85" spans="1:11">
      <c r="A85" s="3" t="s">
        <v>19</v>
      </c>
      <c r="B85" s="16" t="s">
        <v>269</v>
      </c>
      <c r="C85" s="3"/>
      <c r="D85" s="2">
        <v>3067</v>
      </c>
      <c r="E85" s="2">
        <v>70</v>
      </c>
      <c r="F85" s="2">
        <v>1729</v>
      </c>
      <c r="G85" s="12">
        <f t="shared" si="2"/>
        <v>1</v>
      </c>
      <c r="H85" s="17">
        <v>0</v>
      </c>
      <c r="I85" s="17">
        <v>1</v>
      </c>
      <c r="J85" s="17">
        <v>0</v>
      </c>
      <c r="K85" s="18">
        <v>0</v>
      </c>
    </row>
    <row r="86" spans="1:11">
      <c r="A86" s="3" t="s">
        <v>175</v>
      </c>
      <c r="B86" s="16" t="s">
        <v>270</v>
      </c>
      <c r="C86" s="3"/>
      <c r="D86" s="2">
        <v>123</v>
      </c>
      <c r="E86" s="2">
        <v>1191</v>
      </c>
      <c r="F86" s="2">
        <v>2246</v>
      </c>
      <c r="G86" s="12">
        <f t="shared" si="2"/>
        <v>1</v>
      </c>
      <c r="H86" s="17">
        <v>0</v>
      </c>
      <c r="I86" s="17">
        <v>0</v>
      </c>
      <c r="J86" s="17">
        <v>0</v>
      </c>
      <c r="K86" s="18">
        <v>1</v>
      </c>
    </row>
    <row r="87" spans="1:11">
      <c r="A87" s="3" t="s">
        <v>174</v>
      </c>
      <c r="B87" s="16" t="s">
        <v>271</v>
      </c>
      <c r="C87" s="3"/>
      <c r="D87" s="2">
        <v>1753</v>
      </c>
      <c r="E87" s="2">
        <v>167</v>
      </c>
      <c r="F87" s="2">
        <v>2167</v>
      </c>
      <c r="G87" s="12">
        <f t="shared" si="2"/>
        <v>1</v>
      </c>
      <c r="H87" s="17">
        <v>1</v>
      </c>
      <c r="I87" s="17">
        <v>0</v>
      </c>
      <c r="J87" s="17">
        <v>0</v>
      </c>
      <c r="K87" s="18">
        <v>0</v>
      </c>
    </row>
    <row r="88" spans="1:11">
      <c r="A88" s="3" t="s">
        <v>173</v>
      </c>
      <c r="B88" s="16" t="s">
        <v>272</v>
      </c>
      <c r="C88" s="3"/>
      <c r="D88" s="2">
        <v>183</v>
      </c>
      <c r="E88" s="2">
        <v>2624</v>
      </c>
      <c r="F88" s="2">
        <v>520</v>
      </c>
      <c r="G88" s="12">
        <f t="shared" si="2"/>
        <v>1</v>
      </c>
      <c r="H88" s="17">
        <v>0</v>
      </c>
      <c r="I88" s="17">
        <v>1</v>
      </c>
      <c r="J88" s="17">
        <v>1</v>
      </c>
      <c r="K88" s="18">
        <v>0</v>
      </c>
    </row>
    <row r="89" spans="1:11">
      <c r="A89" s="3" t="s">
        <v>172</v>
      </c>
      <c r="B89" s="16" t="s">
        <v>273</v>
      </c>
      <c r="C89" s="3"/>
      <c r="D89" s="2">
        <v>152</v>
      </c>
      <c r="E89" s="2">
        <v>1546</v>
      </c>
      <c r="F89" s="2">
        <v>298</v>
      </c>
      <c r="G89" s="12">
        <f t="shared" si="2"/>
        <v>1</v>
      </c>
      <c r="H89" s="17">
        <v>0</v>
      </c>
      <c r="I89" s="17">
        <v>0</v>
      </c>
      <c r="J89" s="17">
        <v>0</v>
      </c>
      <c r="K89" s="18">
        <v>1</v>
      </c>
    </row>
    <row r="90" spans="1:11">
      <c r="A90" s="3" t="s">
        <v>35</v>
      </c>
      <c r="B90" s="16" t="s">
        <v>274</v>
      </c>
      <c r="C90" s="3"/>
      <c r="D90" s="2">
        <v>1654</v>
      </c>
      <c r="E90" s="2">
        <v>36</v>
      </c>
      <c r="F90" s="2">
        <v>2663</v>
      </c>
      <c r="G90" s="12">
        <f t="shared" si="2"/>
        <v>1</v>
      </c>
      <c r="H90" s="17">
        <v>1</v>
      </c>
      <c r="I90" s="17">
        <v>0</v>
      </c>
      <c r="J90" s="17">
        <v>0</v>
      </c>
      <c r="K90" s="18">
        <v>0</v>
      </c>
    </row>
    <row r="91" spans="1:11">
      <c r="A91" s="3" t="s">
        <v>43</v>
      </c>
      <c r="B91" s="16" t="s">
        <v>275</v>
      </c>
      <c r="C91" s="3"/>
      <c r="D91" s="2">
        <v>959</v>
      </c>
      <c r="E91" s="2">
        <v>199</v>
      </c>
      <c r="F91" s="2">
        <v>609</v>
      </c>
      <c r="G91" s="12">
        <f t="shared" si="2"/>
        <v>1</v>
      </c>
      <c r="H91" s="17">
        <v>0</v>
      </c>
      <c r="I91" s="17">
        <v>0</v>
      </c>
      <c r="J91" s="17">
        <v>0</v>
      </c>
      <c r="K91" s="18">
        <v>1</v>
      </c>
    </row>
    <row r="92" spans="1:11">
      <c r="A92" s="3" t="s">
        <v>44</v>
      </c>
      <c r="B92" s="16" t="s">
        <v>276</v>
      </c>
      <c r="C92" s="3"/>
      <c r="D92" s="2">
        <v>857</v>
      </c>
      <c r="E92" s="2">
        <v>210</v>
      </c>
      <c r="F92" s="2">
        <v>833</v>
      </c>
      <c r="G92" s="12">
        <f t="shared" si="2"/>
        <v>1</v>
      </c>
      <c r="H92" s="17">
        <v>0</v>
      </c>
      <c r="I92" s="17">
        <v>0</v>
      </c>
      <c r="J92" s="17">
        <v>0</v>
      </c>
      <c r="K92" s="18">
        <v>1</v>
      </c>
    </row>
    <row r="93" spans="1:11">
      <c r="A93" s="3" t="s">
        <v>45</v>
      </c>
      <c r="B93" s="16" t="s">
        <v>278</v>
      </c>
      <c r="C93" s="3"/>
      <c r="D93" s="2">
        <v>1309</v>
      </c>
      <c r="E93" s="2">
        <v>781</v>
      </c>
      <c r="F93" s="2">
        <v>57</v>
      </c>
      <c r="G93" s="12">
        <f t="shared" si="2"/>
        <v>1</v>
      </c>
      <c r="H93" s="17">
        <v>0</v>
      </c>
      <c r="I93" s="17">
        <v>0</v>
      </c>
      <c r="J93" s="17">
        <v>0</v>
      </c>
      <c r="K93" s="18">
        <v>1</v>
      </c>
    </row>
    <row r="94" spans="1:11">
      <c r="A94" s="3" t="s">
        <v>46</v>
      </c>
      <c r="B94" s="16" t="s">
        <v>279</v>
      </c>
      <c r="C94" s="3"/>
      <c r="D94" s="2">
        <v>1318</v>
      </c>
      <c r="E94" s="2">
        <v>224</v>
      </c>
      <c r="F94" s="2">
        <v>2485</v>
      </c>
      <c r="G94" s="12">
        <f t="shared" si="2"/>
        <v>1</v>
      </c>
      <c r="H94" s="17">
        <v>0</v>
      </c>
      <c r="I94" s="17">
        <v>1</v>
      </c>
      <c r="J94" s="17">
        <v>0</v>
      </c>
      <c r="K94" s="18">
        <v>0</v>
      </c>
    </row>
    <row r="95" spans="1:11">
      <c r="A95" s="3" t="s">
        <v>48</v>
      </c>
      <c r="B95" s="16" t="s">
        <v>281</v>
      </c>
      <c r="C95" s="3"/>
      <c r="D95" s="2">
        <v>638</v>
      </c>
      <c r="E95" s="2">
        <v>525</v>
      </c>
      <c r="F95" s="2">
        <v>231</v>
      </c>
      <c r="G95" s="12">
        <f t="shared" si="2"/>
        <v>1</v>
      </c>
      <c r="H95" s="17">
        <v>0</v>
      </c>
      <c r="I95" s="17">
        <v>0</v>
      </c>
      <c r="J95" s="17">
        <v>0</v>
      </c>
      <c r="K95" s="18">
        <v>1</v>
      </c>
    </row>
    <row r="96" spans="1:11">
      <c r="A96" s="3" t="s">
        <v>49</v>
      </c>
      <c r="B96" s="16" t="s">
        <v>283</v>
      </c>
      <c r="C96" s="3"/>
      <c r="D96" s="2">
        <v>206</v>
      </c>
      <c r="E96" s="2">
        <v>305</v>
      </c>
      <c r="F96" s="2">
        <v>1571</v>
      </c>
      <c r="G96" s="12">
        <f t="shared" si="2"/>
        <v>1</v>
      </c>
      <c r="H96" s="17">
        <v>0</v>
      </c>
      <c r="I96" s="17">
        <v>0</v>
      </c>
      <c r="J96" s="17">
        <v>0</v>
      </c>
      <c r="K96" s="18">
        <v>1</v>
      </c>
    </row>
    <row r="97" spans="1:11">
      <c r="A97" s="3" t="s">
        <v>50</v>
      </c>
      <c r="B97" s="16" t="s">
        <v>284</v>
      </c>
      <c r="C97" s="3"/>
      <c r="D97" s="2">
        <v>3098</v>
      </c>
      <c r="E97" s="2">
        <v>107</v>
      </c>
      <c r="F97" s="2">
        <v>2449</v>
      </c>
      <c r="G97" s="12">
        <f t="shared" si="2"/>
        <v>1</v>
      </c>
      <c r="H97" s="17">
        <v>0</v>
      </c>
      <c r="I97" s="17">
        <v>1</v>
      </c>
      <c r="J97" s="17">
        <v>1</v>
      </c>
      <c r="K97" s="18">
        <v>0</v>
      </c>
    </row>
    <row r="98" spans="1:11">
      <c r="A98" s="3" t="s">
        <v>138</v>
      </c>
      <c r="B98" s="16" t="s">
        <v>285</v>
      </c>
      <c r="C98" s="3"/>
      <c r="D98" s="2">
        <v>70</v>
      </c>
      <c r="E98" s="2">
        <v>2142</v>
      </c>
      <c r="F98" s="2">
        <v>636</v>
      </c>
      <c r="G98" s="12">
        <f t="shared" si="2"/>
        <v>1</v>
      </c>
      <c r="H98" s="17">
        <v>1</v>
      </c>
      <c r="I98" s="17">
        <v>0</v>
      </c>
      <c r="J98" s="17">
        <v>1</v>
      </c>
      <c r="K98" s="18">
        <v>0</v>
      </c>
    </row>
    <row r="99" spans="1:11">
      <c r="A99" s="3" t="s">
        <v>139</v>
      </c>
      <c r="B99" s="16" t="s">
        <v>287</v>
      </c>
      <c r="C99" s="3" t="s">
        <v>385</v>
      </c>
      <c r="D99" s="2">
        <v>31</v>
      </c>
      <c r="E99" s="2">
        <v>300</v>
      </c>
      <c r="F99" s="2">
        <v>1006</v>
      </c>
      <c r="G99" s="12">
        <f t="shared" si="2"/>
        <v>1</v>
      </c>
      <c r="H99" s="17">
        <v>1</v>
      </c>
      <c r="I99" s="17">
        <v>1</v>
      </c>
      <c r="J99" s="17">
        <v>0</v>
      </c>
      <c r="K99" s="18">
        <v>0</v>
      </c>
    </row>
    <row r="100" spans="1:11">
      <c r="A100" s="3" t="s">
        <v>140</v>
      </c>
      <c r="B100" s="16" t="s">
        <v>288</v>
      </c>
      <c r="C100" s="3"/>
      <c r="D100" s="2">
        <v>185</v>
      </c>
      <c r="E100" s="2">
        <v>3136</v>
      </c>
      <c r="F100" s="2">
        <v>1637</v>
      </c>
      <c r="G100" s="12">
        <f t="shared" si="2"/>
        <v>1</v>
      </c>
      <c r="H100" s="17">
        <v>0</v>
      </c>
      <c r="I100" s="17">
        <v>0</v>
      </c>
      <c r="J100" s="17">
        <v>0</v>
      </c>
      <c r="K100" s="18">
        <v>1</v>
      </c>
    </row>
    <row r="101" spans="1:11">
      <c r="A101" s="3" t="s">
        <v>141</v>
      </c>
      <c r="B101" s="16" t="s">
        <v>289</v>
      </c>
      <c r="C101" s="3"/>
      <c r="D101" s="2">
        <v>458</v>
      </c>
      <c r="E101" s="2">
        <v>389</v>
      </c>
      <c r="F101" s="2">
        <v>151</v>
      </c>
      <c r="G101" s="12">
        <f t="shared" ref="G101:G132" si="3">COUNTIF(D101:F101,"&lt; 251")</f>
        <v>1</v>
      </c>
      <c r="H101" s="17">
        <v>1</v>
      </c>
      <c r="I101" s="17">
        <v>1</v>
      </c>
      <c r="J101" s="17">
        <v>0</v>
      </c>
      <c r="K101" s="18">
        <v>0</v>
      </c>
    </row>
    <row r="102" spans="1:11">
      <c r="A102" s="3" t="s">
        <v>142</v>
      </c>
      <c r="B102" s="16" t="s">
        <v>242</v>
      </c>
      <c r="C102" s="3"/>
      <c r="D102" s="2">
        <v>1478</v>
      </c>
      <c r="E102" s="2">
        <v>161</v>
      </c>
      <c r="F102" s="2">
        <v>3310</v>
      </c>
      <c r="G102" s="12">
        <f t="shared" si="3"/>
        <v>1</v>
      </c>
      <c r="H102" s="17">
        <v>0</v>
      </c>
      <c r="I102" s="17">
        <v>0</v>
      </c>
      <c r="J102" s="17">
        <v>0</v>
      </c>
      <c r="K102" s="18">
        <v>1</v>
      </c>
    </row>
    <row r="103" spans="1:11">
      <c r="A103" s="3" t="s">
        <v>143</v>
      </c>
      <c r="B103" s="16" t="s">
        <v>208</v>
      </c>
      <c r="C103" s="3"/>
      <c r="D103" s="2">
        <v>2895</v>
      </c>
      <c r="E103" s="2">
        <v>128</v>
      </c>
      <c r="F103" s="2">
        <v>1250</v>
      </c>
      <c r="G103" s="12">
        <f t="shared" si="3"/>
        <v>1</v>
      </c>
      <c r="H103" s="17">
        <v>0</v>
      </c>
      <c r="I103" s="17">
        <v>0</v>
      </c>
      <c r="J103" s="17">
        <v>1</v>
      </c>
      <c r="K103" s="18">
        <v>0</v>
      </c>
    </row>
    <row r="104" spans="1:11">
      <c r="A104" s="3" t="s">
        <v>144</v>
      </c>
      <c r="B104" s="16" t="s">
        <v>290</v>
      </c>
      <c r="C104" s="3"/>
      <c r="D104" s="2">
        <v>232</v>
      </c>
      <c r="E104" s="2">
        <v>489</v>
      </c>
      <c r="F104" s="2">
        <v>2757</v>
      </c>
      <c r="G104" s="12">
        <f t="shared" si="3"/>
        <v>1</v>
      </c>
      <c r="H104" s="17">
        <v>1</v>
      </c>
      <c r="I104" s="17">
        <v>0</v>
      </c>
      <c r="J104" s="17">
        <v>1</v>
      </c>
      <c r="K104" s="18">
        <v>0</v>
      </c>
    </row>
    <row r="105" spans="1:11">
      <c r="A105" s="3" t="s">
        <v>145</v>
      </c>
      <c r="B105" s="16" t="s">
        <v>236</v>
      </c>
      <c r="C105" s="3" t="s">
        <v>386</v>
      </c>
      <c r="D105" s="2">
        <v>436</v>
      </c>
      <c r="E105" s="2">
        <v>157</v>
      </c>
      <c r="F105" s="2">
        <v>1336</v>
      </c>
      <c r="G105" s="12">
        <f t="shared" si="3"/>
        <v>1</v>
      </c>
      <c r="H105" s="17">
        <v>0</v>
      </c>
      <c r="I105" s="17">
        <v>0</v>
      </c>
      <c r="J105" s="17">
        <v>0</v>
      </c>
      <c r="K105" s="18">
        <v>1</v>
      </c>
    </row>
    <row r="106" spans="1:11">
      <c r="A106" s="3" t="s">
        <v>146</v>
      </c>
      <c r="B106" s="16" t="s">
        <v>291</v>
      </c>
      <c r="C106" s="3" t="s">
        <v>292</v>
      </c>
      <c r="D106" s="2">
        <v>39</v>
      </c>
      <c r="E106" s="2">
        <v>498</v>
      </c>
      <c r="F106" s="2">
        <v>640</v>
      </c>
      <c r="G106" s="12">
        <f t="shared" si="3"/>
        <v>1</v>
      </c>
      <c r="H106" s="17">
        <v>1</v>
      </c>
      <c r="I106" s="17">
        <v>1</v>
      </c>
      <c r="J106" s="17">
        <v>1</v>
      </c>
      <c r="K106" s="18">
        <v>0</v>
      </c>
    </row>
    <row r="107" spans="1:11">
      <c r="A107" s="3" t="s">
        <v>147</v>
      </c>
      <c r="B107" s="16" t="s">
        <v>273</v>
      </c>
      <c r="C107" s="3"/>
      <c r="D107" s="2">
        <v>215</v>
      </c>
      <c r="E107" s="2">
        <v>489</v>
      </c>
      <c r="F107" s="2">
        <v>916</v>
      </c>
      <c r="G107" s="12">
        <f t="shared" si="3"/>
        <v>1</v>
      </c>
      <c r="H107" s="17">
        <v>0</v>
      </c>
      <c r="I107" s="17">
        <v>1</v>
      </c>
      <c r="J107" s="17">
        <v>0</v>
      </c>
      <c r="K107" s="18">
        <v>0</v>
      </c>
    </row>
    <row r="108" spans="1:11">
      <c r="A108" s="3" t="s">
        <v>148</v>
      </c>
      <c r="B108" s="16" t="s">
        <v>293</v>
      </c>
      <c r="C108" s="3"/>
      <c r="D108" s="2">
        <v>2830</v>
      </c>
      <c r="E108" s="2">
        <v>64</v>
      </c>
      <c r="F108" s="2">
        <v>931</v>
      </c>
      <c r="G108" s="12">
        <f t="shared" si="3"/>
        <v>1</v>
      </c>
      <c r="H108" s="17">
        <v>0</v>
      </c>
      <c r="I108" s="17">
        <v>0</v>
      </c>
      <c r="J108" s="17">
        <v>0</v>
      </c>
      <c r="K108" s="18">
        <v>1</v>
      </c>
    </row>
    <row r="109" spans="1:11">
      <c r="A109" s="3" t="s">
        <v>127</v>
      </c>
      <c r="B109" s="16" t="s">
        <v>296</v>
      </c>
      <c r="C109" s="3"/>
      <c r="D109" s="2">
        <v>131</v>
      </c>
      <c r="E109" s="2">
        <v>3526</v>
      </c>
      <c r="F109" s="2">
        <v>2002</v>
      </c>
      <c r="G109" s="12">
        <f t="shared" si="3"/>
        <v>1</v>
      </c>
      <c r="H109" s="17">
        <v>1</v>
      </c>
      <c r="I109" s="17">
        <v>0</v>
      </c>
      <c r="J109" s="17">
        <v>0</v>
      </c>
      <c r="K109" s="18">
        <v>0</v>
      </c>
    </row>
    <row r="110" spans="1:11">
      <c r="A110" s="3" t="s">
        <v>128</v>
      </c>
      <c r="B110" s="16" t="s">
        <v>297</v>
      </c>
      <c r="C110" s="3"/>
      <c r="D110" s="2">
        <v>201</v>
      </c>
      <c r="E110" s="2">
        <v>541</v>
      </c>
      <c r="F110" s="2">
        <v>650</v>
      </c>
      <c r="G110" s="12">
        <f t="shared" si="3"/>
        <v>1</v>
      </c>
      <c r="H110" s="17">
        <v>0</v>
      </c>
      <c r="I110" s="17">
        <v>0</v>
      </c>
      <c r="J110" s="17">
        <v>0</v>
      </c>
      <c r="K110" s="18">
        <v>1</v>
      </c>
    </row>
    <row r="111" spans="1:11">
      <c r="A111" s="3" t="s">
        <v>153</v>
      </c>
      <c r="B111" s="16" t="s">
        <v>298</v>
      </c>
      <c r="C111" s="3"/>
      <c r="D111" s="2">
        <v>130</v>
      </c>
      <c r="E111" s="2">
        <v>1913</v>
      </c>
      <c r="F111" s="2">
        <v>1375</v>
      </c>
      <c r="G111" s="12">
        <f t="shared" si="3"/>
        <v>1</v>
      </c>
      <c r="H111" s="17">
        <v>1</v>
      </c>
      <c r="I111" s="17">
        <v>0</v>
      </c>
      <c r="J111" s="17">
        <v>0</v>
      </c>
      <c r="K111" s="18">
        <v>0</v>
      </c>
    </row>
    <row r="112" spans="1:11">
      <c r="A112" s="3" t="s">
        <v>154</v>
      </c>
      <c r="B112" s="16" t="s">
        <v>299</v>
      </c>
      <c r="C112" s="3"/>
      <c r="D112" s="2">
        <v>241</v>
      </c>
      <c r="E112" s="2">
        <v>650</v>
      </c>
      <c r="F112" s="2">
        <v>1410</v>
      </c>
      <c r="G112" s="12">
        <f t="shared" si="3"/>
        <v>1</v>
      </c>
      <c r="H112" s="17">
        <v>0</v>
      </c>
      <c r="I112" s="17">
        <v>1</v>
      </c>
      <c r="J112" s="17">
        <v>0</v>
      </c>
      <c r="K112" s="18">
        <v>0</v>
      </c>
    </row>
    <row r="113" spans="1:11">
      <c r="A113" s="3" t="s">
        <v>155</v>
      </c>
      <c r="B113" s="16" t="s">
        <v>193</v>
      </c>
      <c r="C113" s="3"/>
      <c r="D113" s="2">
        <v>1626</v>
      </c>
      <c r="E113" s="2">
        <v>201</v>
      </c>
      <c r="F113" s="2">
        <v>864</v>
      </c>
      <c r="G113" s="12">
        <f t="shared" si="3"/>
        <v>1</v>
      </c>
      <c r="H113" s="17">
        <v>0</v>
      </c>
      <c r="I113" s="17">
        <v>0</v>
      </c>
      <c r="J113" s="17">
        <v>0</v>
      </c>
      <c r="K113" s="18">
        <v>1</v>
      </c>
    </row>
    <row r="114" spans="1:11">
      <c r="A114" s="3" t="s">
        <v>156</v>
      </c>
      <c r="B114" s="16" t="s">
        <v>300</v>
      </c>
      <c r="C114" s="3"/>
      <c r="D114" s="2">
        <v>832</v>
      </c>
      <c r="E114" s="2">
        <v>1096</v>
      </c>
      <c r="F114" s="2">
        <v>49</v>
      </c>
      <c r="G114" s="12">
        <f t="shared" si="3"/>
        <v>1</v>
      </c>
      <c r="H114" s="17">
        <v>1</v>
      </c>
      <c r="I114" s="17">
        <v>0</v>
      </c>
      <c r="J114" s="17">
        <v>1</v>
      </c>
      <c r="K114" s="18">
        <v>0</v>
      </c>
    </row>
    <row r="115" spans="1:11">
      <c r="A115" s="3" t="s">
        <v>160</v>
      </c>
      <c r="B115" s="16" t="s">
        <v>305</v>
      </c>
      <c r="C115" s="3"/>
      <c r="D115" s="2">
        <v>305</v>
      </c>
      <c r="E115" s="2">
        <v>1017</v>
      </c>
      <c r="F115" s="2">
        <v>23</v>
      </c>
      <c r="G115" s="12">
        <f t="shared" si="3"/>
        <v>1</v>
      </c>
      <c r="H115" s="17">
        <v>0</v>
      </c>
      <c r="I115" s="17">
        <v>1</v>
      </c>
      <c r="J115" s="17">
        <v>0</v>
      </c>
      <c r="K115" s="18">
        <v>0</v>
      </c>
    </row>
    <row r="116" spans="1:11">
      <c r="A116" s="3" t="s">
        <v>161</v>
      </c>
      <c r="B116" s="16" t="s">
        <v>306</v>
      </c>
      <c r="C116" s="3"/>
      <c r="D116" s="2">
        <v>1844</v>
      </c>
      <c r="E116" s="2">
        <v>90</v>
      </c>
      <c r="F116" s="2">
        <v>271</v>
      </c>
      <c r="G116" s="12">
        <f t="shared" si="3"/>
        <v>1</v>
      </c>
      <c r="H116" s="17">
        <v>0</v>
      </c>
      <c r="I116" s="17">
        <v>1</v>
      </c>
      <c r="J116" s="17">
        <v>0</v>
      </c>
      <c r="K116" s="18">
        <v>0</v>
      </c>
    </row>
    <row r="117" spans="1:11">
      <c r="A117" s="3" t="s">
        <v>162</v>
      </c>
      <c r="B117" s="16" t="s">
        <v>241</v>
      </c>
      <c r="C117" s="3"/>
      <c r="D117" s="2">
        <v>1791</v>
      </c>
      <c r="E117" s="2">
        <v>205</v>
      </c>
      <c r="F117" s="2">
        <v>1650</v>
      </c>
      <c r="G117" s="12">
        <f t="shared" si="3"/>
        <v>1</v>
      </c>
      <c r="H117" s="17">
        <v>0</v>
      </c>
      <c r="I117" s="17">
        <v>1</v>
      </c>
      <c r="J117" s="17">
        <v>0</v>
      </c>
      <c r="K117" s="18">
        <v>0</v>
      </c>
    </row>
    <row r="118" spans="1:11">
      <c r="A118" s="3" t="s">
        <v>109</v>
      </c>
      <c r="B118" s="16" t="s">
        <v>307</v>
      </c>
      <c r="C118" s="3"/>
      <c r="D118" s="2">
        <v>2264</v>
      </c>
      <c r="E118" s="2">
        <v>103</v>
      </c>
      <c r="F118" s="2">
        <v>1558</v>
      </c>
      <c r="G118" s="12">
        <f t="shared" si="3"/>
        <v>1</v>
      </c>
      <c r="H118" s="17">
        <v>0</v>
      </c>
      <c r="I118" s="17">
        <v>1</v>
      </c>
      <c r="J118" s="17">
        <v>0</v>
      </c>
      <c r="K118" s="18">
        <v>0</v>
      </c>
    </row>
    <row r="119" spans="1:11">
      <c r="A119" s="3" t="s">
        <v>185</v>
      </c>
      <c r="B119" s="16" t="s">
        <v>309</v>
      </c>
      <c r="C119" s="3"/>
      <c r="D119" s="2">
        <v>2065</v>
      </c>
      <c r="E119" s="2">
        <v>114</v>
      </c>
      <c r="F119" s="2">
        <v>2030</v>
      </c>
      <c r="G119" s="12">
        <f t="shared" si="3"/>
        <v>1</v>
      </c>
      <c r="H119" s="17">
        <v>0</v>
      </c>
      <c r="I119" s="17">
        <v>1</v>
      </c>
      <c r="J119" s="17">
        <v>0</v>
      </c>
      <c r="K119" s="18">
        <v>0</v>
      </c>
    </row>
    <row r="120" spans="1:11">
      <c r="A120" s="3" t="s">
        <v>110</v>
      </c>
      <c r="B120" s="16" t="s">
        <v>310</v>
      </c>
      <c r="C120" s="3"/>
      <c r="D120" s="2">
        <v>122</v>
      </c>
      <c r="E120" s="2">
        <v>862</v>
      </c>
      <c r="F120" s="2">
        <v>285</v>
      </c>
      <c r="G120" s="12">
        <f t="shared" si="3"/>
        <v>1</v>
      </c>
      <c r="H120" s="17">
        <v>0</v>
      </c>
      <c r="I120" s="17">
        <v>0</v>
      </c>
      <c r="J120" s="17">
        <v>0</v>
      </c>
      <c r="K120" s="18">
        <v>1</v>
      </c>
    </row>
    <row r="121" spans="1:11" ht="31">
      <c r="A121" s="3" t="s">
        <v>111</v>
      </c>
      <c r="B121" s="16" t="s">
        <v>311</v>
      </c>
      <c r="C121" s="3" t="s">
        <v>312</v>
      </c>
      <c r="D121" s="2">
        <v>216</v>
      </c>
      <c r="E121" s="2">
        <v>3526</v>
      </c>
      <c r="F121" s="2">
        <v>334</v>
      </c>
      <c r="G121" s="12">
        <f t="shared" si="3"/>
        <v>1</v>
      </c>
      <c r="H121" s="17">
        <v>11</v>
      </c>
      <c r="I121" s="17">
        <v>1</v>
      </c>
      <c r="J121" s="17">
        <v>0</v>
      </c>
      <c r="K121" s="18"/>
    </row>
    <row r="122" spans="1:11">
      <c r="A122" s="3" t="s">
        <v>112</v>
      </c>
      <c r="B122" s="16" t="s">
        <v>313</v>
      </c>
      <c r="C122" s="3"/>
      <c r="D122" s="2">
        <v>430</v>
      </c>
      <c r="E122" s="2">
        <v>1629</v>
      </c>
      <c r="F122" s="2">
        <v>209</v>
      </c>
      <c r="G122" s="12">
        <f t="shared" si="3"/>
        <v>1</v>
      </c>
      <c r="H122" s="17">
        <v>0</v>
      </c>
      <c r="I122" s="17">
        <v>0</v>
      </c>
      <c r="J122" s="17">
        <v>0</v>
      </c>
      <c r="K122" s="18">
        <v>1</v>
      </c>
    </row>
    <row r="123" spans="1:11">
      <c r="A123" s="3" t="s">
        <v>113</v>
      </c>
      <c r="B123" s="16" t="s">
        <v>314</v>
      </c>
      <c r="C123" s="3"/>
      <c r="D123" s="2">
        <v>1975</v>
      </c>
      <c r="E123" s="2">
        <v>95</v>
      </c>
      <c r="F123" s="2">
        <v>1470</v>
      </c>
      <c r="G123" s="12">
        <f t="shared" si="3"/>
        <v>1</v>
      </c>
      <c r="H123" s="17">
        <v>1</v>
      </c>
      <c r="I123" s="17">
        <v>0</v>
      </c>
      <c r="J123" s="17">
        <v>0</v>
      </c>
      <c r="K123" s="18">
        <v>0</v>
      </c>
    </row>
    <row r="124" spans="1:11">
      <c r="A124" s="3" t="s">
        <v>114</v>
      </c>
      <c r="B124" s="16" t="s">
        <v>315</v>
      </c>
      <c r="C124" s="3"/>
      <c r="D124" s="2">
        <v>762</v>
      </c>
      <c r="E124" s="2">
        <v>92</v>
      </c>
      <c r="F124" s="2">
        <v>976</v>
      </c>
      <c r="G124" s="12">
        <f t="shared" si="3"/>
        <v>1</v>
      </c>
      <c r="H124" s="17">
        <v>1</v>
      </c>
      <c r="I124" s="17">
        <v>1</v>
      </c>
      <c r="J124" s="17">
        <v>0</v>
      </c>
      <c r="K124" s="18">
        <v>0</v>
      </c>
    </row>
    <row r="125" spans="1:11">
      <c r="A125" s="3" t="s">
        <v>115</v>
      </c>
      <c r="B125" s="16" t="s">
        <v>217</v>
      </c>
      <c r="C125" s="3"/>
      <c r="D125" s="2">
        <v>63</v>
      </c>
      <c r="E125" s="2">
        <v>639</v>
      </c>
      <c r="F125" s="2">
        <v>894</v>
      </c>
      <c r="G125" s="12">
        <f t="shared" si="3"/>
        <v>1</v>
      </c>
      <c r="H125" s="17">
        <v>0</v>
      </c>
      <c r="I125" s="17">
        <v>0</v>
      </c>
      <c r="J125" s="17">
        <v>0</v>
      </c>
      <c r="K125" s="18">
        <v>1</v>
      </c>
    </row>
    <row r="126" spans="1:11">
      <c r="A126" s="3" t="s">
        <v>116</v>
      </c>
      <c r="B126" s="16" t="s">
        <v>308</v>
      </c>
      <c r="C126" s="3"/>
      <c r="D126" s="2">
        <v>3835</v>
      </c>
      <c r="E126" s="2">
        <v>168</v>
      </c>
      <c r="F126" s="2">
        <v>3818</v>
      </c>
      <c r="G126" s="12">
        <f t="shared" si="3"/>
        <v>1</v>
      </c>
      <c r="H126" s="17">
        <v>0</v>
      </c>
      <c r="I126" s="17">
        <v>0</v>
      </c>
      <c r="J126" s="17">
        <v>1</v>
      </c>
      <c r="K126" s="18">
        <v>0</v>
      </c>
    </row>
    <row r="127" spans="1:11">
      <c r="A127" s="3" t="s">
        <v>117</v>
      </c>
      <c r="B127" s="16" t="s">
        <v>240</v>
      </c>
      <c r="C127" s="3"/>
      <c r="D127" s="2">
        <v>750</v>
      </c>
      <c r="E127" s="2">
        <v>191</v>
      </c>
      <c r="F127" s="2">
        <v>463</v>
      </c>
      <c r="G127" s="12">
        <f t="shared" si="3"/>
        <v>1</v>
      </c>
      <c r="H127" s="17">
        <v>0</v>
      </c>
      <c r="I127" s="17">
        <v>0</v>
      </c>
      <c r="J127" s="17">
        <v>0</v>
      </c>
      <c r="K127" s="18">
        <v>1</v>
      </c>
    </row>
    <row r="128" spans="1:11">
      <c r="A128" s="3" t="s">
        <v>118</v>
      </c>
      <c r="B128" s="16" t="s">
        <v>316</v>
      </c>
      <c r="C128" s="3"/>
      <c r="D128" s="2">
        <v>446</v>
      </c>
      <c r="E128" s="2">
        <v>112</v>
      </c>
      <c r="F128" s="2">
        <v>570</v>
      </c>
      <c r="G128" s="12">
        <f t="shared" si="3"/>
        <v>1</v>
      </c>
      <c r="H128" s="17">
        <v>1</v>
      </c>
      <c r="I128" s="17">
        <v>0</v>
      </c>
      <c r="J128" s="17">
        <v>0</v>
      </c>
      <c r="K128" s="18">
        <v>0</v>
      </c>
    </row>
    <row r="129" spans="1:11">
      <c r="A129" s="3" t="s">
        <v>119</v>
      </c>
      <c r="B129" s="16" t="s">
        <v>231</v>
      </c>
      <c r="C129" s="3"/>
      <c r="D129" s="2">
        <v>3200</v>
      </c>
      <c r="E129" s="2">
        <v>238</v>
      </c>
      <c r="F129" s="2">
        <v>3541</v>
      </c>
      <c r="G129" s="12">
        <f t="shared" si="3"/>
        <v>1</v>
      </c>
      <c r="H129" s="17">
        <v>1</v>
      </c>
      <c r="I129" s="17">
        <v>0</v>
      </c>
      <c r="J129" s="17">
        <v>0</v>
      </c>
      <c r="K129" s="18">
        <v>0</v>
      </c>
    </row>
    <row r="130" spans="1:11">
      <c r="A130" s="3" t="s">
        <v>120</v>
      </c>
      <c r="B130" s="16" t="s">
        <v>317</v>
      </c>
      <c r="C130" s="3"/>
      <c r="D130" s="2">
        <v>3946</v>
      </c>
      <c r="E130" s="2">
        <v>63</v>
      </c>
      <c r="F130" s="2">
        <v>2519</v>
      </c>
      <c r="G130" s="12">
        <f t="shared" si="3"/>
        <v>1</v>
      </c>
      <c r="H130" s="17">
        <v>0</v>
      </c>
      <c r="I130" s="17">
        <v>1</v>
      </c>
      <c r="J130" s="17">
        <v>1</v>
      </c>
      <c r="K130" s="18">
        <v>0</v>
      </c>
    </row>
    <row r="131" spans="1:11">
      <c r="A131" s="3" t="s">
        <v>121</v>
      </c>
      <c r="B131" s="16" t="s">
        <v>318</v>
      </c>
      <c r="C131" s="3" t="s">
        <v>387</v>
      </c>
      <c r="D131" s="2">
        <v>2104</v>
      </c>
      <c r="E131" s="2">
        <v>80</v>
      </c>
      <c r="F131" s="2">
        <v>3015</v>
      </c>
      <c r="G131" s="12">
        <f t="shared" si="3"/>
        <v>1</v>
      </c>
      <c r="H131" s="17">
        <v>1</v>
      </c>
      <c r="I131" s="17">
        <v>1</v>
      </c>
      <c r="J131" s="17">
        <v>1</v>
      </c>
      <c r="K131" s="18">
        <v>0</v>
      </c>
    </row>
    <row r="132" spans="1:11">
      <c r="A132" s="3" t="s">
        <v>122</v>
      </c>
      <c r="B132" s="16" t="s">
        <v>319</v>
      </c>
      <c r="C132" s="3"/>
      <c r="D132" s="2">
        <v>509</v>
      </c>
      <c r="E132" s="2">
        <v>234</v>
      </c>
      <c r="F132" s="2">
        <v>1625</v>
      </c>
      <c r="G132" s="12">
        <f t="shared" si="3"/>
        <v>1</v>
      </c>
      <c r="H132" s="17">
        <v>0</v>
      </c>
      <c r="I132" s="17">
        <v>0</v>
      </c>
      <c r="J132" s="17">
        <v>0</v>
      </c>
      <c r="K132" s="18">
        <v>1</v>
      </c>
    </row>
    <row r="133" spans="1:11">
      <c r="A133" s="3" t="s">
        <v>123</v>
      </c>
      <c r="B133" s="16" t="s">
        <v>236</v>
      </c>
      <c r="C133" s="3" t="s">
        <v>388</v>
      </c>
      <c r="D133" s="2">
        <v>3510</v>
      </c>
      <c r="E133" s="2">
        <v>227</v>
      </c>
      <c r="F133" s="2">
        <v>1704</v>
      </c>
      <c r="G133" s="12">
        <f t="shared" ref="G133:G164" si="4">COUNTIF(D133:F133,"&lt; 251")</f>
        <v>1</v>
      </c>
      <c r="H133" s="17">
        <v>0</v>
      </c>
      <c r="I133" s="17">
        <v>0</v>
      </c>
      <c r="J133" s="17">
        <v>0</v>
      </c>
      <c r="K133" s="18">
        <v>1</v>
      </c>
    </row>
    <row r="134" spans="1:11">
      <c r="A134" s="3" t="s">
        <v>186</v>
      </c>
      <c r="B134" s="16" t="s">
        <v>322</v>
      </c>
      <c r="C134" s="3"/>
      <c r="D134" s="2">
        <v>849</v>
      </c>
      <c r="E134" s="2">
        <v>212</v>
      </c>
      <c r="F134" s="2">
        <v>2498</v>
      </c>
      <c r="G134" s="12">
        <f t="shared" si="4"/>
        <v>1</v>
      </c>
      <c r="H134" s="17">
        <v>0</v>
      </c>
      <c r="I134" s="17">
        <v>0</v>
      </c>
      <c r="J134" s="17">
        <v>0</v>
      </c>
      <c r="K134" s="18">
        <v>1</v>
      </c>
    </row>
    <row r="135" spans="1:11">
      <c r="A135" s="3" t="s">
        <v>187</v>
      </c>
      <c r="B135" s="16" t="s">
        <v>199</v>
      </c>
      <c r="C135" s="3"/>
      <c r="D135" s="2">
        <v>90</v>
      </c>
      <c r="E135" s="2">
        <v>3526</v>
      </c>
      <c r="F135" s="2">
        <v>969</v>
      </c>
      <c r="G135" s="12">
        <f t="shared" si="4"/>
        <v>1</v>
      </c>
      <c r="H135" s="17">
        <v>0</v>
      </c>
      <c r="I135" s="17">
        <v>1</v>
      </c>
      <c r="J135" s="17">
        <v>0</v>
      </c>
      <c r="K135" s="18">
        <v>0</v>
      </c>
    </row>
    <row r="136" spans="1:11">
      <c r="A136" s="3" t="s">
        <v>125</v>
      </c>
      <c r="B136" s="16" t="s">
        <v>323</v>
      </c>
      <c r="C136" s="3"/>
      <c r="D136" s="2">
        <v>993</v>
      </c>
      <c r="E136" s="2">
        <v>695</v>
      </c>
      <c r="F136" s="2">
        <v>188</v>
      </c>
      <c r="G136" s="12">
        <f t="shared" si="4"/>
        <v>1</v>
      </c>
      <c r="H136" s="17">
        <v>0</v>
      </c>
      <c r="I136" s="17">
        <v>0</v>
      </c>
      <c r="J136" s="17">
        <v>0</v>
      </c>
      <c r="K136" s="18">
        <v>1</v>
      </c>
    </row>
    <row r="137" spans="1:11">
      <c r="A137" s="3" t="s">
        <v>108</v>
      </c>
      <c r="B137" s="16" t="s">
        <v>324</v>
      </c>
      <c r="C137" s="3"/>
      <c r="D137" s="2">
        <v>1484</v>
      </c>
      <c r="E137" s="2">
        <v>1271</v>
      </c>
      <c r="F137" s="2">
        <v>104</v>
      </c>
      <c r="G137" s="12">
        <f t="shared" si="4"/>
        <v>1</v>
      </c>
      <c r="H137" s="17">
        <v>0</v>
      </c>
      <c r="I137" s="17">
        <v>0</v>
      </c>
      <c r="J137" s="17">
        <v>0</v>
      </c>
      <c r="K137" s="18">
        <v>1</v>
      </c>
    </row>
    <row r="138" spans="1:11">
      <c r="A138" s="3" t="s">
        <v>107</v>
      </c>
      <c r="B138" s="16" t="s">
        <v>326</v>
      </c>
      <c r="C138" s="3" t="s">
        <v>389</v>
      </c>
      <c r="D138" s="2">
        <v>2047</v>
      </c>
      <c r="E138" s="2">
        <v>232</v>
      </c>
      <c r="F138" s="2">
        <v>1356</v>
      </c>
      <c r="G138" s="12">
        <f t="shared" si="4"/>
        <v>1</v>
      </c>
      <c r="H138" s="17">
        <v>0</v>
      </c>
      <c r="I138" s="17">
        <v>0</v>
      </c>
      <c r="J138" s="17">
        <v>0</v>
      </c>
      <c r="K138" s="18">
        <v>1</v>
      </c>
    </row>
    <row r="139" spans="1:11">
      <c r="A139" s="3" t="s">
        <v>176</v>
      </c>
      <c r="B139" s="16" t="s">
        <v>327</v>
      </c>
      <c r="C139" s="3"/>
      <c r="D139" s="2">
        <v>1877</v>
      </c>
      <c r="E139" s="2">
        <v>197</v>
      </c>
      <c r="F139" s="2">
        <v>1814</v>
      </c>
      <c r="G139" s="12">
        <f t="shared" si="4"/>
        <v>1</v>
      </c>
      <c r="H139" s="17">
        <v>0</v>
      </c>
      <c r="I139" s="17">
        <v>1</v>
      </c>
      <c r="J139" s="17">
        <v>0</v>
      </c>
      <c r="K139" s="18">
        <v>0</v>
      </c>
    </row>
    <row r="140" spans="1:11">
      <c r="A140" s="3" t="s">
        <v>178</v>
      </c>
      <c r="B140" s="16" t="s">
        <v>329</v>
      </c>
      <c r="C140" s="3"/>
      <c r="D140" s="2">
        <v>910</v>
      </c>
      <c r="E140" s="2">
        <v>1030</v>
      </c>
      <c r="F140" s="2">
        <v>16</v>
      </c>
      <c r="G140" s="12">
        <f t="shared" si="4"/>
        <v>1</v>
      </c>
      <c r="H140" s="17">
        <v>0</v>
      </c>
      <c r="I140" s="17">
        <v>0</v>
      </c>
      <c r="J140" s="17">
        <v>1</v>
      </c>
      <c r="K140" s="18">
        <v>0</v>
      </c>
    </row>
    <row r="141" spans="1:11">
      <c r="A141" s="3" t="s">
        <v>179</v>
      </c>
      <c r="B141" s="16" t="s">
        <v>330</v>
      </c>
      <c r="C141" s="3" t="s">
        <v>331</v>
      </c>
      <c r="D141" s="2">
        <v>1023</v>
      </c>
      <c r="E141" s="2">
        <v>182</v>
      </c>
      <c r="F141" s="2">
        <v>2342</v>
      </c>
      <c r="G141" s="12">
        <f t="shared" si="4"/>
        <v>1</v>
      </c>
      <c r="H141" s="17">
        <v>0</v>
      </c>
      <c r="I141" s="17">
        <v>0</v>
      </c>
      <c r="J141" s="17">
        <v>1</v>
      </c>
      <c r="K141" s="18">
        <v>0</v>
      </c>
    </row>
    <row r="142" spans="1:11">
      <c r="A142" s="3" t="s">
        <v>180</v>
      </c>
      <c r="B142" s="16" t="s">
        <v>332</v>
      </c>
      <c r="C142" s="3"/>
      <c r="D142" s="2">
        <v>2390</v>
      </c>
      <c r="E142" s="2">
        <v>211</v>
      </c>
      <c r="F142" s="2">
        <v>2506</v>
      </c>
      <c r="G142" s="12">
        <f t="shared" si="4"/>
        <v>1</v>
      </c>
      <c r="H142" s="17">
        <v>0</v>
      </c>
      <c r="I142" s="17">
        <v>0</v>
      </c>
      <c r="J142" s="17">
        <v>0</v>
      </c>
      <c r="K142" s="18">
        <v>1</v>
      </c>
    </row>
    <row r="143" spans="1:11">
      <c r="A143" s="3" t="s">
        <v>52</v>
      </c>
      <c r="B143" s="16" t="s">
        <v>325</v>
      </c>
      <c r="C143" s="3"/>
      <c r="D143" s="2">
        <v>2068</v>
      </c>
      <c r="E143" s="2">
        <v>34</v>
      </c>
      <c r="F143" s="2">
        <v>1478</v>
      </c>
      <c r="G143" s="12">
        <f t="shared" si="4"/>
        <v>1</v>
      </c>
      <c r="H143" s="17">
        <v>1</v>
      </c>
      <c r="I143" s="17">
        <v>0</v>
      </c>
      <c r="J143" s="17">
        <v>0</v>
      </c>
      <c r="K143" s="18">
        <v>0</v>
      </c>
    </row>
    <row r="144" spans="1:11">
      <c r="A144" s="3" t="s">
        <v>149</v>
      </c>
      <c r="B144" s="16" t="s">
        <v>334</v>
      </c>
      <c r="C144" s="3"/>
      <c r="D144" s="2">
        <v>777</v>
      </c>
      <c r="E144" s="2">
        <v>173</v>
      </c>
      <c r="F144" s="2">
        <v>1530</v>
      </c>
      <c r="G144" s="12">
        <f t="shared" si="4"/>
        <v>1</v>
      </c>
      <c r="H144" s="17">
        <v>0</v>
      </c>
      <c r="I144" s="17">
        <v>0</v>
      </c>
      <c r="J144" s="17">
        <v>0</v>
      </c>
      <c r="K144" s="18">
        <v>1</v>
      </c>
    </row>
    <row r="145" spans="1:11">
      <c r="A145" s="3" t="s">
        <v>150</v>
      </c>
      <c r="B145" s="16" t="s">
        <v>335</v>
      </c>
      <c r="C145" s="3"/>
      <c r="D145" s="2">
        <v>183</v>
      </c>
      <c r="E145" s="2">
        <v>2771</v>
      </c>
      <c r="F145" s="2">
        <v>1299</v>
      </c>
      <c r="G145" s="12">
        <f t="shared" si="4"/>
        <v>1</v>
      </c>
      <c r="H145" s="17">
        <v>0</v>
      </c>
      <c r="I145" s="17">
        <v>0</v>
      </c>
      <c r="J145" s="17">
        <v>0</v>
      </c>
      <c r="K145" s="18">
        <v>1</v>
      </c>
    </row>
    <row r="146" spans="1:11">
      <c r="A146" s="3" t="s">
        <v>151</v>
      </c>
      <c r="B146" s="16" t="s">
        <v>219</v>
      </c>
      <c r="C146" s="3"/>
      <c r="D146" s="2">
        <v>616</v>
      </c>
      <c r="E146" s="2">
        <v>185</v>
      </c>
      <c r="F146" s="2">
        <v>1021</v>
      </c>
      <c r="G146" s="12">
        <f t="shared" si="4"/>
        <v>1</v>
      </c>
      <c r="H146" s="17">
        <v>0</v>
      </c>
      <c r="I146" s="17">
        <v>0</v>
      </c>
      <c r="J146" s="17">
        <v>0</v>
      </c>
      <c r="K146" s="18">
        <v>1</v>
      </c>
    </row>
    <row r="147" spans="1:11">
      <c r="A147" s="3" t="s">
        <v>152</v>
      </c>
      <c r="B147" s="16" t="s">
        <v>336</v>
      </c>
      <c r="C147" s="3"/>
      <c r="D147" s="2">
        <v>218</v>
      </c>
      <c r="E147" s="2">
        <v>1566</v>
      </c>
      <c r="F147" s="2">
        <v>1896</v>
      </c>
      <c r="G147" s="12">
        <f t="shared" si="4"/>
        <v>1</v>
      </c>
      <c r="H147" s="17">
        <v>1</v>
      </c>
      <c r="I147" s="17">
        <v>0</v>
      </c>
      <c r="J147" s="17">
        <v>0</v>
      </c>
      <c r="K147" s="18">
        <v>0</v>
      </c>
    </row>
    <row r="148" spans="1:11">
      <c r="A148" s="3" t="s">
        <v>163</v>
      </c>
      <c r="B148" s="16" t="s">
        <v>339</v>
      </c>
      <c r="C148" s="3"/>
      <c r="D148" s="2">
        <v>1285</v>
      </c>
      <c r="E148" s="2">
        <v>897</v>
      </c>
      <c r="F148" s="2">
        <v>27</v>
      </c>
      <c r="G148" s="12">
        <f t="shared" si="4"/>
        <v>1</v>
      </c>
      <c r="H148" s="17">
        <v>0</v>
      </c>
      <c r="I148" s="17">
        <v>0</v>
      </c>
      <c r="J148" s="17">
        <v>0</v>
      </c>
      <c r="K148" s="18">
        <v>1</v>
      </c>
    </row>
    <row r="149" spans="1:11">
      <c r="A149" s="3" t="s">
        <v>164</v>
      </c>
      <c r="B149" s="16" t="s">
        <v>340</v>
      </c>
      <c r="C149" s="3"/>
      <c r="D149" s="2">
        <v>4003</v>
      </c>
      <c r="E149" s="2">
        <v>242</v>
      </c>
      <c r="F149" s="2">
        <v>826</v>
      </c>
      <c r="G149" s="12">
        <f t="shared" si="4"/>
        <v>1</v>
      </c>
      <c r="H149" s="17">
        <v>0</v>
      </c>
      <c r="I149" s="17">
        <v>0</v>
      </c>
      <c r="J149" s="17">
        <v>0</v>
      </c>
      <c r="K149" s="18">
        <v>1</v>
      </c>
    </row>
    <row r="150" spans="1:11">
      <c r="A150" s="3" t="s">
        <v>165</v>
      </c>
      <c r="B150" s="16" t="s">
        <v>212</v>
      </c>
      <c r="C150" s="3"/>
      <c r="D150" s="2">
        <v>131</v>
      </c>
      <c r="E150" s="2">
        <v>578</v>
      </c>
      <c r="F150" s="2">
        <v>1186</v>
      </c>
      <c r="G150" s="12">
        <f t="shared" si="4"/>
        <v>1</v>
      </c>
      <c r="H150" s="17">
        <v>1</v>
      </c>
      <c r="I150" s="17">
        <v>1</v>
      </c>
      <c r="J150" s="17">
        <v>1</v>
      </c>
      <c r="K150" s="18">
        <v>0</v>
      </c>
    </row>
    <row r="151" spans="1:11">
      <c r="A151" s="3" t="s">
        <v>166</v>
      </c>
      <c r="B151" s="16" t="s">
        <v>341</v>
      </c>
      <c r="C151" s="3"/>
      <c r="D151" s="2">
        <v>4145</v>
      </c>
      <c r="E151" s="2">
        <v>3526</v>
      </c>
      <c r="F151" s="2">
        <v>35</v>
      </c>
      <c r="G151" s="12">
        <f t="shared" si="4"/>
        <v>1</v>
      </c>
      <c r="H151" s="17">
        <v>0</v>
      </c>
      <c r="I151" s="17">
        <v>1</v>
      </c>
      <c r="J151" s="17">
        <v>0</v>
      </c>
      <c r="K151" s="18">
        <v>0</v>
      </c>
    </row>
    <row r="152" spans="1:11">
      <c r="A152" s="3" t="s">
        <v>167</v>
      </c>
      <c r="B152" s="16" t="s">
        <v>286</v>
      </c>
      <c r="C152" s="3"/>
      <c r="D152" s="2">
        <v>1476</v>
      </c>
      <c r="E152" s="2">
        <v>25</v>
      </c>
      <c r="F152" s="2">
        <v>1674</v>
      </c>
      <c r="G152" s="12">
        <f t="shared" si="4"/>
        <v>1</v>
      </c>
      <c r="H152" s="17">
        <v>0</v>
      </c>
      <c r="I152" s="17">
        <v>1</v>
      </c>
      <c r="J152" s="17">
        <v>0</v>
      </c>
      <c r="K152" s="18">
        <v>0</v>
      </c>
    </row>
    <row r="153" spans="1:11">
      <c r="A153" s="3" t="s">
        <v>168</v>
      </c>
      <c r="B153" s="16" t="s">
        <v>342</v>
      </c>
      <c r="C153" s="3"/>
      <c r="D153" s="2">
        <v>658</v>
      </c>
      <c r="E153" s="2">
        <v>2952</v>
      </c>
      <c r="F153" s="2">
        <v>52</v>
      </c>
      <c r="G153" s="12">
        <f t="shared" si="4"/>
        <v>1</v>
      </c>
      <c r="H153" s="17">
        <v>0</v>
      </c>
      <c r="I153" s="17">
        <v>1</v>
      </c>
      <c r="J153" s="17">
        <v>0</v>
      </c>
      <c r="K153" s="18">
        <v>0</v>
      </c>
    </row>
    <row r="154" spans="1:11">
      <c r="A154" s="3" t="s">
        <v>170</v>
      </c>
      <c r="B154" s="16" t="s">
        <v>208</v>
      </c>
      <c r="C154" s="3"/>
      <c r="D154" s="2">
        <v>3620</v>
      </c>
      <c r="E154" s="2">
        <v>4212</v>
      </c>
      <c r="F154" s="2">
        <v>20</v>
      </c>
      <c r="G154" s="12">
        <f t="shared" si="4"/>
        <v>1</v>
      </c>
      <c r="H154" s="17">
        <v>0</v>
      </c>
      <c r="I154" s="17">
        <v>0</v>
      </c>
      <c r="J154" s="17">
        <v>0</v>
      </c>
      <c r="K154" s="18">
        <v>1</v>
      </c>
    </row>
    <row r="155" spans="1:11">
      <c r="A155" s="3" t="s">
        <v>171</v>
      </c>
      <c r="B155" s="16" t="s">
        <v>343</v>
      </c>
      <c r="C155" s="3" t="s">
        <v>391</v>
      </c>
      <c r="D155" s="2">
        <v>114</v>
      </c>
      <c r="E155" s="2">
        <v>3190</v>
      </c>
      <c r="F155" s="2">
        <v>437</v>
      </c>
      <c r="G155" s="12">
        <f t="shared" si="4"/>
        <v>1</v>
      </c>
      <c r="H155" s="17">
        <v>0</v>
      </c>
      <c r="I155" s="17">
        <v>0</v>
      </c>
      <c r="J155" s="17">
        <v>0</v>
      </c>
      <c r="K155" s="18">
        <v>1</v>
      </c>
    </row>
    <row r="156" spans="1:11">
      <c r="A156" s="3" t="s">
        <v>85</v>
      </c>
      <c r="B156" s="16" t="s">
        <v>344</v>
      </c>
      <c r="C156" s="3"/>
      <c r="D156" s="2">
        <v>2637</v>
      </c>
      <c r="E156" s="2">
        <v>170</v>
      </c>
      <c r="F156" s="2">
        <v>3194</v>
      </c>
      <c r="G156" s="12">
        <f t="shared" si="4"/>
        <v>1</v>
      </c>
      <c r="H156" s="17">
        <v>1</v>
      </c>
      <c r="I156" s="17">
        <v>1</v>
      </c>
      <c r="J156" s="17">
        <v>0</v>
      </c>
      <c r="K156" s="18">
        <v>0</v>
      </c>
    </row>
    <row r="157" spans="1:11">
      <c r="A157" s="3" t="s">
        <v>86</v>
      </c>
      <c r="B157" s="16" t="s">
        <v>345</v>
      </c>
      <c r="C157" s="3"/>
      <c r="D157" s="2">
        <v>1157</v>
      </c>
      <c r="E157" s="2">
        <v>51</v>
      </c>
      <c r="F157" s="2">
        <v>1927</v>
      </c>
      <c r="G157" s="12">
        <f t="shared" si="4"/>
        <v>1</v>
      </c>
      <c r="H157" s="17">
        <v>0</v>
      </c>
      <c r="I157" s="17">
        <v>0</v>
      </c>
      <c r="J157" s="17">
        <v>0</v>
      </c>
      <c r="K157" s="18">
        <v>1</v>
      </c>
    </row>
    <row r="158" spans="1:11">
      <c r="A158" s="3" t="s">
        <v>87</v>
      </c>
      <c r="B158" s="16" t="s">
        <v>272</v>
      </c>
      <c r="C158" s="3"/>
      <c r="D158" s="2">
        <v>1563</v>
      </c>
      <c r="E158" s="2">
        <v>230</v>
      </c>
      <c r="F158" s="2">
        <v>780</v>
      </c>
      <c r="G158" s="12">
        <f t="shared" si="4"/>
        <v>1</v>
      </c>
      <c r="H158" s="17">
        <v>0</v>
      </c>
      <c r="I158" s="17">
        <v>0</v>
      </c>
      <c r="J158" s="17">
        <v>0</v>
      </c>
      <c r="K158" s="18">
        <v>1</v>
      </c>
    </row>
    <row r="159" spans="1:11">
      <c r="A159" s="3" t="s">
        <v>88</v>
      </c>
      <c r="B159" s="16" t="s">
        <v>346</v>
      </c>
      <c r="C159" s="3"/>
      <c r="D159" s="2">
        <v>634</v>
      </c>
      <c r="E159" s="2">
        <v>138</v>
      </c>
      <c r="F159" s="2">
        <v>1641</v>
      </c>
      <c r="G159" s="12">
        <f t="shared" si="4"/>
        <v>1</v>
      </c>
      <c r="H159" s="17">
        <v>0</v>
      </c>
      <c r="I159" s="17">
        <v>1</v>
      </c>
      <c r="J159" s="17">
        <v>0</v>
      </c>
      <c r="K159" s="18">
        <v>0</v>
      </c>
    </row>
    <row r="160" spans="1:11">
      <c r="A160" s="3" t="s">
        <v>89</v>
      </c>
      <c r="B160" s="16" t="s">
        <v>210</v>
      </c>
      <c r="C160" s="3"/>
      <c r="D160" s="2">
        <v>1702</v>
      </c>
      <c r="E160" s="2">
        <v>67</v>
      </c>
      <c r="F160" s="2">
        <v>1253</v>
      </c>
      <c r="G160" s="12">
        <f t="shared" si="4"/>
        <v>1</v>
      </c>
      <c r="H160" s="17">
        <v>1</v>
      </c>
      <c r="I160" s="17">
        <v>0</v>
      </c>
      <c r="J160" s="17">
        <v>1</v>
      </c>
      <c r="K160" s="18">
        <v>0</v>
      </c>
    </row>
    <row r="161" spans="1:11">
      <c r="A161" s="3" t="s">
        <v>90</v>
      </c>
      <c r="B161" s="16" t="s">
        <v>205</v>
      </c>
      <c r="C161" s="3"/>
      <c r="D161" s="2">
        <v>2900</v>
      </c>
      <c r="E161" s="2">
        <v>202</v>
      </c>
      <c r="F161" s="2">
        <v>1849</v>
      </c>
      <c r="G161" s="12">
        <f t="shared" si="4"/>
        <v>1</v>
      </c>
      <c r="H161" s="17">
        <v>0</v>
      </c>
      <c r="I161" s="17">
        <v>0</v>
      </c>
      <c r="J161" s="17">
        <v>1</v>
      </c>
      <c r="K161" s="18">
        <v>0</v>
      </c>
    </row>
    <row r="162" spans="1:11">
      <c r="A162" s="3" t="s">
        <v>92</v>
      </c>
      <c r="B162" s="16" t="s">
        <v>349</v>
      </c>
      <c r="C162" s="3"/>
      <c r="D162" s="2">
        <v>807</v>
      </c>
      <c r="E162" s="2">
        <v>99</v>
      </c>
      <c r="F162" s="2">
        <v>850</v>
      </c>
      <c r="G162" s="12">
        <f t="shared" si="4"/>
        <v>1</v>
      </c>
      <c r="H162" s="17">
        <v>0</v>
      </c>
      <c r="I162" s="17">
        <v>0</v>
      </c>
      <c r="J162" s="17">
        <v>0</v>
      </c>
      <c r="K162" s="18">
        <v>1</v>
      </c>
    </row>
    <row r="163" spans="1:11">
      <c r="A163" s="3" t="s">
        <v>93</v>
      </c>
      <c r="B163" s="16" t="s">
        <v>350</v>
      </c>
      <c r="C163" s="3" t="s">
        <v>392</v>
      </c>
      <c r="D163" s="2">
        <v>1129</v>
      </c>
      <c r="E163" s="2">
        <v>32</v>
      </c>
      <c r="F163" s="2">
        <v>1329</v>
      </c>
      <c r="G163" s="12">
        <f t="shared" si="4"/>
        <v>1</v>
      </c>
      <c r="H163" s="17">
        <v>0</v>
      </c>
      <c r="I163" s="17">
        <v>0</v>
      </c>
      <c r="J163" s="17">
        <v>0</v>
      </c>
      <c r="K163" s="18">
        <v>1</v>
      </c>
    </row>
    <row r="164" spans="1:11">
      <c r="A164" s="3" t="s">
        <v>94</v>
      </c>
      <c r="B164" s="16" t="s">
        <v>352</v>
      </c>
      <c r="C164" s="3"/>
      <c r="D164" s="2">
        <v>159</v>
      </c>
      <c r="E164" s="2">
        <v>440</v>
      </c>
      <c r="F164" s="2">
        <v>2677</v>
      </c>
      <c r="G164" s="12">
        <f t="shared" si="4"/>
        <v>1</v>
      </c>
      <c r="H164" s="17">
        <v>1</v>
      </c>
      <c r="I164" s="17">
        <v>1</v>
      </c>
      <c r="J164" s="17">
        <v>0</v>
      </c>
      <c r="K164" s="18">
        <v>0</v>
      </c>
    </row>
    <row r="165" spans="1:11">
      <c r="A165" s="3" t="s">
        <v>65</v>
      </c>
      <c r="B165" s="16" t="s">
        <v>353</v>
      </c>
      <c r="C165" s="3"/>
      <c r="D165" s="2">
        <v>212</v>
      </c>
      <c r="E165" s="2">
        <v>2838</v>
      </c>
      <c r="F165" s="2">
        <v>1255</v>
      </c>
      <c r="G165" s="12">
        <f t="shared" ref="G165:G192" si="5">COUNTIF(D165:F165,"&lt; 251")</f>
        <v>1</v>
      </c>
      <c r="H165" s="17">
        <v>0</v>
      </c>
      <c r="I165" s="17">
        <v>0</v>
      </c>
      <c r="J165" s="17">
        <v>0</v>
      </c>
      <c r="K165" s="18">
        <v>1</v>
      </c>
    </row>
    <row r="166" spans="1:11">
      <c r="A166" s="3" t="s">
        <v>66</v>
      </c>
      <c r="B166" s="16" t="s">
        <v>277</v>
      </c>
      <c r="C166" s="3"/>
      <c r="D166" s="2">
        <v>156</v>
      </c>
      <c r="E166" s="2">
        <v>1420</v>
      </c>
      <c r="F166" s="2">
        <v>2087</v>
      </c>
      <c r="G166" s="12">
        <f t="shared" si="5"/>
        <v>1</v>
      </c>
      <c r="H166" s="17">
        <v>0</v>
      </c>
      <c r="I166" s="17">
        <v>1</v>
      </c>
      <c r="J166" s="17">
        <v>1</v>
      </c>
      <c r="K166" s="18">
        <v>0</v>
      </c>
    </row>
    <row r="167" spans="1:11">
      <c r="A167" s="3" t="s">
        <v>67</v>
      </c>
      <c r="B167" s="16" t="s">
        <v>282</v>
      </c>
      <c r="C167" s="3"/>
      <c r="D167" s="2">
        <v>683</v>
      </c>
      <c r="E167" s="2">
        <v>980</v>
      </c>
      <c r="F167" s="2">
        <v>185</v>
      </c>
      <c r="G167" s="12">
        <f t="shared" si="5"/>
        <v>1</v>
      </c>
      <c r="H167" s="17">
        <v>0</v>
      </c>
      <c r="I167" s="17">
        <v>0</v>
      </c>
      <c r="J167" s="17">
        <v>0</v>
      </c>
      <c r="K167" s="18">
        <v>1</v>
      </c>
    </row>
    <row r="168" spans="1:11">
      <c r="A168" s="3" t="s">
        <v>68</v>
      </c>
      <c r="B168" s="16" t="s">
        <v>354</v>
      </c>
      <c r="C168" s="3"/>
      <c r="D168" s="2">
        <v>736</v>
      </c>
      <c r="E168" s="2">
        <v>274</v>
      </c>
      <c r="F168" s="2">
        <v>210</v>
      </c>
      <c r="G168" s="12">
        <f t="shared" si="5"/>
        <v>1</v>
      </c>
      <c r="H168" s="17">
        <v>1</v>
      </c>
      <c r="I168" s="17">
        <v>0</v>
      </c>
      <c r="J168" s="17">
        <v>0</v>
      </c>
      <c r="K168" s="18">
        <v>0</v>
      </c>
    </row>
    <row r="169" spans="1:11">
      <c r="A169" s="3" t="s">
        <v>96</v>
      </c>
      <c r="B169" s="16" t="s">
        <v>355</v>
      </c>
      <c r="C169" s="3"/>
      <c r="D169" s="2">
        <v>634</v>
      </c>
      <c r="E169" s="2">
        <v>4212</v>
      </c>
      <c r="F169" s="2">
        <v>55</v>
      </c>
      <c r="G169" s="12">
        <f t="shared" si="5"/>
        <v>1</v>
      </c>
      <c r="H169" s="17">
        <v>1</v>
      </c>
      <c r="I169" s="17">
        <v>1</v>
      </c>
      <c r="J169" s="17">
        <v>1</v>
      </c>
      <c r="K169" s="18">
        <v>0</v>
      </c>
    </row>
    <row r="170" spans="1:11">
      <c r="A170" s="3" t="s">
        <v>98</v>
      </c>
      <c r="B170" s="16" t="s">
        <v>357</v>
      </c>
      <c r="C170" s="3"/>
      <c r="D170" s="2">
        <v>152</v>
      </c>
      <c r="E170" s="2">
        <v>665</v>
      </c>
      <c r="F170" s="2">
        <v>262</v>
      </c>
      <c r="G170" s="12">
        <f t="shared" si="5"/>
        <v>1</v>
      </c>
      <c r="H170" s="17">
        <v>1</v>
      </c>
      <c r="I170" s="17">
        <v>0</v>
      </c>
      <c r="J170" s="17">
        <v>0</v>
      </c>
      <c r="K170" s="18">
        <v>0</v>
      </c>
    </row>
    <row r="171" spans="1:11">
      <c r="A171" s="3" t="s">
        <v>99</v>
      </c>
      <c r="B171" s="16" t="s">
        <v>359</v>
      </c>
      <c r="C171" s="3"/>
      <c r="D171" s="2">
        <v>381</v>
      </c>
      <c r="E171" s="2">
        <v>16</v>
      </c>
      <c r="F171" s="2">
        <v>879</v>
      </c>
      <c r="G171" s="12">
        <f t="shared" si="5"/>
        <v>1</v>
      </c>
      <c r="H171" s="17">
        <v>0</v>
      </c>
      <c r="I171" s="17">
        <v>0</v>
      </c>
      <c r="J171" s="17">
        <v>1</v>
      </c>
      <c r="K171" s="18">
        <v>0</v>
      </c>
    </row>
    <row r="172" spans="1:11" ht="31">
      <c r="A172" s="3" t="s">
        <v>100</v>
      </c>
      <c r="B172" s="16" t="s">
        <v>360</v>
      </c>
      <c r="C172" s="3"/>
      <c r="D172" s="2">
        <v>247</v>
      </c>
      <c r="E172" s="2">
        <v>457</v>
      </c>
      <c r="F172" s="2">
        <v>1320</v>
      </c>
      <c r="G172" s="12">
        <f t="shared" si="5"/>
        <v>1</v>
      </c>
      <c r="H172" s="17">
        <v>0</v>
      </c>
      <c r="I172" s="17">
        <v>0</v>
      </c>
      <c r="J172" s="17">
        <v>0</v>
      </c>
      <c r="K172" s="18">
        <v>1</v>
      </c>
    </row>
    <row r="173" spans="1:11">
      <c r="A173" s="3" t="s">
        <v>101</v>
      </c>
      <c r="B173" s="16" t="s">
        <v>361</v>
      </c>
      <c r="C173" s="3"/>
      <c r="D173" s="2">
        <v>119</v>
      </c>
      <c r="E173" s="2">
        <v>1090</v>
      </c>
      <c r="F173" s="2">
        <v>2249</v>
      </c>
      <c r="G173" s="12">
        <f t="shared" si="5"/>
        <v>1</v>
      </c>
      <c r="H173" s="17">
        <v>0</v>
      </c>
      <c r="I173" s="17">
        <v>0</v>
      </c>
      <c r="J173" s="17">
        <v>0</v>
      </c>
      <c r="K173" s="18">
        <v>1</v>
      </c>
    </row>
    <row r="174" spans="1:11">
      <c r="A174" s="3" t="s">
        <v>102</v>
      </c>
      <c r="B174" s="16" t="s">
        <v>263</v>
      </c>
      <c r="C174" s="3"/>
      <c r="D174" s="2">
        <v>255</v>
      </c>
      <c r="E174" s="2">
        <v>3526</v>
      </c>
      <c r="F174" s="2">
        <v>7</v>
      </c>
      <c r="G174" s="12">
        <f t="shared" si="5"/>
        <v>1</v>
      </c>
      <c r="H174" s="17">
        <v>0</v>
      </c>
      <c r="I174" s="17">
        <v>0</v>
      </c>
      <c r="J174" s="17">
        <v>1</v>
      </c>
      <c r="K174" s="18">
        <v>0</v>
      </c>
    </row>
    <row r="175" spans="1:11">
      <c r="A175" s="3" t="s">
        <v>103</v>
      </c>
      <c r="B175" s="16" t="s">
        <v>362</v>
      </c>
      <c r="C175" s="3"/>
      <c r="D175" s="2">
        <v>2270</v>
      </c>
      <c r="E175" s="2">
        <v>2935</v>
      </c>
      <c r="F175" s="2">
        <v>168</v>
      </c>
      <c r="G175" s="12">
        <f t="shared" si="5"/>
        <v>1</v>
      </c>
      <c r="H175" s="17">
        <v>1</v>
      </c>
      <c r="I175" s="17">
        <v>1</v>
      </c>
      <c r="J175" s="17">
        <v>1</v>
      </c>
      <c r="K175" s="18">
        <v>0</v>
      </c>
    </row>
    <row r="176" spans="1:11">
      <c r="A176" s="3" t="s">
        <v>104</v>
      </c>
      <c r="B176" s="16" t="s">
        <v>238</v>
      </c>
      <c r="C176" s="3"/>
      <c r="D176" s="2">
        <v>1082</v>
      </c>
      <c r="E176" s="2">
        <v>122</v>
      </c>
      <c r="F176" s="2">
        <v>3406</v>
      </c>
      <c r="G176" s="12">
        <f t="shared" si="5"/>
        <v>1</v>
      </c>
      <c r="H176" s="17">
        <v>0</v>
      </c>
      <c r="I176" s="17">
        <v>0</v>
      </c>
      <c r="J176" s="17">
        <v>0</v>
      </c>
      <c r="K176" s="18">
        <v>1</v>
      </c>
    </row>
    <row r="177" spans="1:11">
      <c r="A177" s="3" t="s">
        <v>105</v>
      </c>
      <c r="B177" s="16" t="s">
        <v>363</v>
      </c>
      <c r="C177" s="3" t="s">
        <v>364</v>
      </c>
      <c r="D177" s="2">
        <v>523</v>
      </c>
      <c r="E177" s="2">
        <v>4212</v>
      </c>
      <c r="F177" s="2">
        <v>135</v>
      </c>
      <c r="G177" s="12">
        <f t="shared" si="5"/>
        <v>1</v>
      </c>
      <c r="H177" s="17">
        <v>1</v>
      </c>
      <c r="I177" s="17">
        <v>1</v>
      </c>
      <c r="J177" s="17">
        <v>1</v>
      </c>
      <c r="K177" s="18">
        <v>0</v>
      </c>
    </row>
    <row r="178" spans="1:11">
      <c r="A178" s="3" t="s">
        <v>106</v>
      </c>
      <c r="B178" s="16" t="s">
        <v>365</v>
      </c>
      <c r="C178" s="3" t="s">
        <v>366</v>
      </c>
      <c r="D178" s="2">
        <v>2241</v>
      </c>
      <c r="E178" s="2">
        <v>147</v>
      </c>
      <c r="F178" s="2">
        <v>2647</v>
      </c>
      <c r="G178" s="12">
        <f t="shared" si="5"/>
        <v>1</v>
      </c>
      <c r="H178" s="17">
        <v>1</v>
      </c>
      <c r="I178" s="17">
        <v>0</v>
      </c>
      <c r="J178" s="17">
        <v>0</v>
      </c>
      <c r="K178" s="18">
        <v>0</v>
      </c>
    </row>
    <row r="179" spans="1:11">
      <c r="A179" s="3" t="s">
        <v>72</v>
      </c>
      <c r="B179" s="16" t="s">
        <v>358</v>
      </c>
      <c r="C179" s="3"/>
      <c r="D179" s="2">
        <v>212</v>
      </c>
      <c r="E179" s="2">
        <v>1999</v>
      </c>
      <c r="F179" s="2">
        <v>407</v>
      </c>
      <c r="G179" s="12">
        <f t="shared" si="5"/>
        <v>1</v>
      </c>
      <c r="H179" s="17">
        <v>0</v>
      </c>
      <c r="I179" s="17">
        <v>0</v>
      </c>
      <c r="J179" s="17">
        <v>0</v>
      </c>
      <c r="K179" s="18">
        <v>1</v>
      </c>
    </row>
    <row r="180" spans="1:11">
      <c r="A180" s="3" t="s">
        <v>73</v>
      </c>
      <c r="B180" s="16" t="s">
        <v>367</v>
      </c>
      <c r="C180" s="3" t="s">
        <v>368</v>
      </c>
      <c r="D180" s="2">
        <v>1842</v>
      </c>
      <c r="E180" s="2">
        <v>803</v>
      </c>
      <c r="F180" s="2">
        <v>56</v>
      </c>
      <c r="G180" s="12">
        <f t="shared" si="5"/>
        <v>1</v>
      </c>
      <c r="H180" s="17">
        <v>0</v>
      </c>
      <c r="I180" s="17">
        <v>0</v>
      </c>
      <c r="J180" s="17">
        <v>0</v>
      </c>
      <c r="K180" s="18">
        <v>1</v>
      </c>
    </row>
    <row r="181" spans="1:11">
      <c r="A181" s="3" t="s">
        <v>74</v>
      </c>
      <c r="B181" s="16" t="s">
        <v>369</v>
      </c>
      <c r="C181" s="3"/>
      <c r="D181" s="2">
        <v>1120</v>
      </c>
      <c r="E181" s="2">
        <v>4212</v>
      </c>
      <c r="F181" s="2">
        <v>105</v>
      </c>
      <c r="G181" s="12">
        <f t="shared" si="5"/>
        <v>1</v>
      </c>
      <c r="H181" s="17">
        <v>0</v>
      </c>
      <c r="I181" s="17">
        <v>1</v>
      </c>
      <c r="J181" s="17">
        <v>0</v>
      </c>
      <c r="K181" s="18">
        <v>0</v>
      </c>
    </row>
    <row r="182" spans="1:11">
      <c r="A182" s="3" t="s">
        <v>184</v>
      </c>
      <c r="B182" s="16" t="s">
        <v>370</v>
      </c>
      <c r="C182" s="3" t="s">
        <v>371</v>
      </c>
      <c r="D182" s="2">
        <v>966</v>
      </c>
      <c r="E182" s="2">
        <v>29</v>
      </c>
      <c r="F182" s="2">
        <v>309</v>
      </c>
      <c r="G182" s="12">
        <f t="shared" si="5"/>
        <v>1</v>
      </c>
      <c r="H182" s="17">
        <v>1</v>
      </c>
      <c r="I182" s="17">
        <v>1</v>
      </c>
      <c r="J182" s="17">
        <v>0</v>
      </c>
      <c r="K182" s="18">
        <v>0</v>
      </c>
    </row>
    <row r="183" spans="1:11">
      <c r="A183" s="3" t="s">
        <v>75</v>
      </c>
      <c r="B183" s="16" t="s">
        <v>372</v>
      </c>
      <c r="C183" s="3"/>
      <c r="D183" s="2">
        <v>1307</v>
      </c>
      <c r="E183" s="2">
        <v>2880</v>
      </c>
      <c r="F183" s="2">
        <v>163</v>
      </c>
      <c r="G183" s="12">
        <f t="shared" si="5"/>
        <v>1</v>
      </c>
      <c r="H183" s="17">
        <v>0</v>
      </c>
      <c r="I183" s="17">
        <v>0</v>
      </c>
      <c r="J183" s="17">
        <v>1</v>
      </c>
      <c r="K183" s="18">
        <v>0</v>
      </c>
    </row>
    <row r="184" spans="1:11">
      <c r="A184" s="3" t="s">
        <v>76</v>
      </c>
      <c r="B184" s="16" t="s">
        <v>373</v>
      </c>
      <c r="C184" s="3"/>
      <c r="D184" s="2">
        <v>3647</v>
      </c>
      <c r="E184" s="2">
        <v>189</v>
      </c>
      <c r="F184" s="2">
        <v>3390</v>
      </c>
      <c r="G184" s="12">
        <f t="shared" si="5"/>
        <v>1</v>
      </c>
      <c r="H184" s="17">
        <v>0</v>
      </c>
      <c r="I184" s="17">
        <v>0</v>
      </c>
      <c r="J184" s="17">
        <v>0</v>
      </c>
      <c r="K184" s="18">
        <v>1</v>
      </c>
    </row>
    <row r="185" spans="1:11">
      <c r="A185" s="3" t="s">
        <v>77</v>
      </c>
      <c r="B185" s="16" t="s">
        <v>351</v>
      </c>
      <c r="C185" s="3"/>
      <c r="D185" s="2">
        <v>1168</v>
      </c>
      <c r="E185" s="2">
        <v>108</v>
      </c>
      <c r="F185" s="2">
        <v>776</v>
      </c>
      <c r="G185" s="12">
        <f t="shared" si="5"/>
        <v>1</v>
      </c>
      <c r="H185" s="17">
        <v>0</v>
      </c>
      <c r="I185" s="17">
        <v>0</v>
      </c>
      <c r="J185" s="17">
        <v>0</v>
      </c>
      <c r="K185" s="18">
        <v>1</v>
      </c>
    </row>
    <row r="186" spans="1:11">
      <c r="A186" s="3" t="s">
        <v>79</v>
      </c>
      <c r="B186" s="16" t="s">
        <v>374</v>
      </c>
      <c r="C186" s="3"/>
      <c r="D186" s="2">
        <v>2984</v>
      </c>
      <c r="E186" s="2">
        <v>240</v>
      </c>
      <c r="F186" s="2">
        <v>2823</v>
      </c>
      <c r="G186" s="12">
        <f t="shared" si="5"/>
        <v>1</v>
      </c>
      <c r="H186" s="17">
        <v>0</v>
      </c>
      <c r="I186" s="17">
        <v>0</v>
      </c>
      <c r="J186" s="17">
        <v>0</v>
      </c>
      <c r="K186" s="18">
        <v>1</v>
      </c>
    </row>
    <row r="187" spans="1:11">
      <c r="A187" s="3" t="s">
        <v>80</v>
      </c>
      <c r="B187" s="16" t="s">
        <v>375</v>
      </c>
      <c r="C187" s="3"/>
      <c r="D187" s="2">
        <v>141</v>
      </c>
      <c r="E187" s="2">
        <v>1343</v>
      </c>
      <c r="F187" s="2">
        <v>400</v>
      </c>
      <c r="G187" s="12">
        <f t="shared" si="5"/>
        <v>1</v>
      </c>
      <c r="H187" s="17">
        <v>0</v>
      </c>
      <c r="I187" s="17">
        <v>1</v>
      </c>
      <c r="J187" s="17">
        <v>0</v>
      </c>
      <c r="K187" s="18">
        <v>0</v>
      </c>
    </row>
    <row r="188" spans="1:11">
      <c r="A188" s="3" t="s">
        <v>82</v>
      </c>
      <c r="B188" s="16" t="s">
        <v>377</v>
      </c>
      <c r="C188" s="3"/>
      <c r="D188" s="2">
        <v>1068</v>
      </c>
      <c r="E188" s="2">
        <v>120</v>
      </c>
      <c r="F188" s="2">
        <v>2124</v>
      </c>
      <c r="G188" s="12">
        <f t="shared" si="5"/>
        <v>1</v>
      </c>
      <c r="H188" s="17">
        <v>0</v>
      </c>
      <c r="I188" s="17">
        <v>0</v>
      </c>
      <c r="J188" s="17">
        <v>0</v>
      </c>
      <c r="K188" s="18">
        <v>1</v>
      </c>
    </row>
    <row r="189" spans="1:11">
      <c r="A189" s="3" t="s">
        <v>83</v>
      </c>
      <c r="B189" s="16" t="s">
        <v>378</v>
      </c>
      <c r="C189" s="3"/>
      <c r="D189" s="2">
        <v>3109</v>
      </c>
      <c r="E189" s="2">
        <v>244</v>
      </c>
      <c r="F189" s="2">
        <v>1498</v>
      </c>
      <c r="G189" s="12">
        <f t="shared" si="5"/>
        <v>1</v>
      </c>
      <c r="H189" s="17">
        <v>0</v>
      </c>
      <c r="I189" s="17">
        <v>1</v>
      </c>
      <c r="J189" s="17">
        <v>0</v>
      </c>
      <c r="K189" s="18">
        <v>0</v>
      </c>
    </row>
    <row r="190" spans="1:11">
      <c r="A190" s="3" t="s">
        <v>84</v>
      </c>
      <c r="B190" s="16" t="s">
        <v>379</v>
      </c>
      <c r="C190" s="3"/>
      <c r="D190" s="2">
        <v>2463</v>
      </c>
      <c r="E190" s="2">
        <v>189</v>
      </c>
      <c r="F190" s="2">
        <v>1550</v>
      </c>
      <c r="G190" s="12">
        <f t="shared" si="5"/>
        <v>1</v>
      </c>
      <c r="H190" s="17">
        <v>1</v>
      </c>
      <c r="I190" s="17">
        <v>1</v>
      </c>
      <c r="J190" s="17">
        <v>1</v>
      </c>
      <c r="K190" s="18">
        <v>0</v>
      </c>
    </row>
    <row r="191" spans="1:11">
      <c r="A191" s="3" t="s">
        <v>71</v>
      </c>
      <c r="B191" s="16" t="s">
        <v>210</v>
      </c>
      <c r="C191" s="3"/>
      <c r="D191" s="2">
        <v>1149</v>
      </c>
      <c r="E191" s="2">
        <v>2488</v>
      </c>
      <c r="F191" s="2">
        <v>134</v>
      </c>
      <c r="G191" s="12">
        <f t="shared" si="5"/>
        <v>1</v>
      </c>
      <c r="H191" s="17">
        <v>0</v>
      </c>
      <c r="I191" s="17">
        <v>0</v>
      </c>
      <c r="J191" s="17">
        <v>0</v>
      </c>
      <c r="K191" s="18">
        <v>1</v>
      </c>
    </row>
    <row r="192" spans="1:11">
      <c r="A192" s="3" t="s">
        <v>70</v>
      </c>
      <c r="B192" s="16" t="s">
        <v>197</v>
      </c>
      <c r="C192" s="3"/>
      <c r="D192" s="2">
        <v>2507</v>
      </c>
      <c r="E192" s="2">
        <v>109</v>
      </c>
      <c r="F192" s="2">
        <v>984</v>
      </c>
      <c r="G192" s="12">
        <f t="shared" si="5"/>
        <v>1</v>
      </c>
      <c r="H192" s="17">
        <v>0</v>
      </c>
      <c r="I192" s="17">
        <v>0</v>
      </c>
      <c r="J192" s="17">
        <v>0</v>
      </c>
      <c r="K192" s="18">
        <v>1</v>
      </c>
    </row>
  </sheetData>
  <sortState ref="A4:K191">
    <sortCondition descending="1" ref="G4:G191"/>
  </sortState>
  <mergeCells count="3">
    <mergeCell ref="D3:F3"/>
    <mergeCell ref="H3:K3"/>
    <mergeCell ref="A2:K2"/>
  </mergeCells>
  <conditionalFormatting sqref="D5:F192">
    <cfRule type="colorScale" priority="1">
      <colorScale>
        <cfvo type="num" val="0"/>
        <cfvo type="num" val="251"/>
        <color rgb="FFFFC000"/>
        <color theme="0"/>
      </colorScale>
    </cfRule>
  </conditionalFormatting>
  <pageMargins left="0.7" right="0.7" top="0.75" bottom="0.75" header="0.3" footer="0.3"/>
  <pageSetup paperSize="9" orientation="portrait" horizontalDpi="4294967292" verticalDpi="4294967292"/>
  <tableParts count="1">
    <tablePart r:id="rId1"/>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Supplemental Table S9</vt:lpstr>
    </vt:vector>
  </TitlesOfParts>
  <Company>Wellcome Trust Sanger Institute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Dan Otto</dc:creator>
  <cp:lastModifiedBy>Uli Boehme</cp:lastModifiedBy>
  <cp:lastPrinted>2017-08-03T08:48:05Z</cp:lastPrinted>
  <dcterms:created xsi:type="dcterms:W3CDTF">2017-03-22T18:53:18Z</dcterms:created>
  <dcterms:modified xsi:type="dcterms:W3CDTF">2017-09-22T10:01:57Z</dcterms:modified>
</cp:coreProperties>
</file>