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ianbinwang/Documents/working/diminution/data/Genome_paper/Genome_manuscript/Current_version/revision_submit2GR/Wang.supplementary_tables/"/>
    </mc:Choice>
  </mc:AlternateContent>
  <bookViews>
    <workbookView xWindow="3720" yWindow="740" windowWidth="23760" windowHeight="19300" tabRatio="500"/>
  </bookViews>
  <sheets>
    <sheet name="Satellite Repeats" sheetId="4" r:id="rId1"/>
    <sheet name="Interspersed Repeats" sheetId="3" r:id="rId2"/>
  </sheets>
  <definedNames>
    <definedName name="_xlnm.Print_Area" localSheetId="1">'Interspersed Repeats'!$A$1:$M$10</definedName>
    <definedName name="_xlnm.Print_Area" localSheetId="0">'Satellite Repeats'!$A$1:$H$15</definedName>
    <definedName name="simpleStats" localSheetId="1">'Interspersed Repeats'!$A$5:$D$9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4" l="1"/>
  <c r="G10" i="4"/>
  <c r="E10" i="4"/>
  <c r="G9" i="4"/>
  <c r="E9" i="4"/>
  <c r="E6" i="4"/>
  <c r="E7" i="4"/>
  <c r="E8" i="4"/>
  <c r="E5" i="4"/>
  <c r="E4" i="4"/>
  <c r="E3" i="4"/>
  <c r="G6" i="4"/>
  <c r="G7" i="4"/>
  <c r="G5" i="4"/>
  <c r="C10" i="3"/>
  <c r="D10" i="3"/>
  <c r="E10" i="3"/>
  <c r="F10" i="3"/>
  <c r="G10" i="3"/>
  <c r="H10" i="3"/>
  <c r="I10" i="3"/>
  <c r="J10" i="3"/>
  <c r="K10" i="3"/>
  <c r="L10" i="3"/>
  <c r="M10" i="3"/>
  <c r="B10" i="3"/>
</calcChain>
</file>

<file path=xl/connections.xml><?xml version="1.0" encoding="utf-8"?>
<connections xmlns="http://schemas.openxmlformats.org/spreadsheetml/2006/main">
  <connection id="1" name="simpleStats" type="6" refreshedVersion="0" background="1" saveData="1">
    <textPr fileType="mac" sourceFile="/Users/jianbinwang/Documents/working/diminution/data/Genome_paper/Genome_manuscript/repeatStats/simpleStats.txt" delimited="0">
      <textFields count="6">
        <textField/>
        <textField position="16"/>
        <textField position="26"/>
        <textField position="37"/>
        <textField position="41"/>
        <textField position="51"/>
      </textFields>
    </textPr>
  </connection>
</connections>
</file>

<file path=xl/sharedStrings.xml><?xml version="1.0" encoding="utf-8"?>
<sst xmlns="http://schemas.openxmlformats.org/spreadsheetml/2006/main" count="64" uniqueCount="49">
  <si>
    <t>% of sequence</t>
  </si>
  <si>
    <t>Repeat type</t>
  </si>
  <si>
    <t>Total</t>
  </si>
  <si>
    <t>Unclassified</t>
  </si>
  <si>
    <t>DNA elements</t>
  </si>
  <si>
    <t>LTR elements</t>
  </si>
  <si>
    <t>LINEs</t>
  </si>
  <si>
    <t>SINEs</t>
  </si>
  <si>
    <r>
      <rPr>
        <b/>
        <i/>
        <sz val="12"/>
        <color theme="1"/>
        <rFont val="Arial"/>
      </rPr>
      <t>A. suum</t>
    </r>
    <r>
      <rPr>
        <b/>
        <sz val="12"/>
        <color theme="1"/>
        <rFont val="Arial"/>
      </rPr>
      <t xml:space="preserve"> germline</t>
    </r>
  </si>
  <si>
    <r>
      <rPr>
        <b/>
        <i/>
        <sz val="12"/>
        <color theme="1"/>
        <rFont val="Arial"/>
      </rPr>
      <t>A. suum</t>
    </r>
    <r>
      <rPr>
        <b/>
        <sz val="12"/>
        <color theme="1"/>
        <rFont val="Arial"/>
      </rPr>
      <t xml:space="preserve"> soma</t>
    </r>
  </si>
  <si>
    <r>
      <rPr>
        <b/>
        <i/>
        <sz val="12"/>
        <color theme="1"/>
        <rFont val="Arial"/>
      </rPr>
      <t>P. univalens</t>
    </r>
    <r>
      <rPr>
        <b/>
        <sz val="12"/>
        <color theme="1"/>
        <rFont val="Arial"/>
      </rPr>
      <t xml:space="preserve"> germline</t>
    </r>
  </si>
  <si>
    <r>
      <rPr>
        <b/>
        <i/>
        <sz val="12"/>
        <color theme="1"/>
        <rFont val="Arial"/>
      </rPr>
      <t>P. univalens</t>
    </r>
    <r>
      <rPr>
        <b/>
        <sz val="12"/>
        <color theme="1"/>
        <rFont val="Arial"/>
      </rPr>
      <t xml:space="preserve"> soma</t>
    </r>
  </si>
  <si>
    <t># of elements</t>
  </si>
  <si>
    <t>Length (bp)</t>
  </si>
  <si>
    <t>Repeat Sequence Name</t>
  </si>
  <si>
    <t>Repeat Unit Length (bp)</t>
  </si>
  <si>
    <t>A. suum</t>
  </si>
  <si>
    <t>P. univalens</t>
  </si>
  <si>
    <t>T. canis</t>
  </si>
  <si>
    <t>Chromatin satellites (121 bp tandem repeats)</t>
  </si>
  <si>
    <t>Pentanucleotide (5 bp tandem repeats)</t>
  </si>
  <si>
    <t>Decanucleotide (10 bp tandem repeats)</t>
  </si>
  <si>
    <t>Chromatin satellites (49 bp tandem repeats)</t>
  </si>
  <si>
    <t>TAATCGTATGATTGAACACACAACATAGCTGATCATGCGTAGTTGTATC</t>
  </si>
  <si>
    <t>GA rich tandem repeats</t>
  </si>
  <si>
    <t>Germline Base Pair (Mb)</t>
  </si>
  <si>
    <t>Somatic Base Pair (Mb)</t>
  </si>
  <si>
    <t>TTGCA, TTGAA</t>
  </si>
  <si>
    <t>TTTGTGCGTG, TTTGTGCGTT, TTTGTGTGTG, TTTTTGTGCA</t>
  </si>
  <si>
    <t>GAGAGTGAGA, GAGAGAGAGA</t>
  </si>
  <si>
    <t>TTAGGC, TTAGGG, GTAGGC</t>
  </si>
  <si>
    <t>% of the germline genome</t>
  </si>
  <si>
    <t>Repeat Sequence and Major Variations</t>
  </si>
  <si>
    <t>Telomeric repeats</t>
  </si>
  <si>
    <t>AATTGATCATCGAATAAATCCCAATTGCAGAAATAATGCACAAAAAAGGCCCTTTATCGTAATACAAGTTCGGCTGAAATGCATCAAATTTGATAGCAAAACGATTAATTATTCCTTTAT</t>
  </si>
  <si>
    <t>% of the Sequences  Retained</t>
  </si>
  <si>
    <t>TCTCGGCCCCTGTCGAAGCCACAGCGAGCGCA</t>
  </si>
  <si>
    <t>32 bp repeats (interspersed)</t>
  </si>
  <si>
    <t>0.006****</t>
  </si>
  <si>
    <t>**** not accurate due to the whole genome amplification</t>
  </si>
  <si>
    <t>120*</t>
  </si>
  <si>
    <t>* the major of the repeat unit is 120 bp (not 121 bp)</t>
  </si>
  <si>
    <t>** after removal of 4.9% background for the somatic</t>
  </si>
  <si>
    <t>0.59%**</t>
  </si>
  <si>
    <t>*** new telomere sequences are added</t>
  </si>
  <si>
    <t>NA***</t>
  </si>
  <si>
    <t>Organism</t>
  </si>
  <si>
    <t>Table S3a. Satellite or Simple Repeats in Nematodes with DNA Elimination</t>
  </si>
  <si>
    <r>
      <t xml:space="preserve">Table S3b. Interspersed Repeats in </t>
    </r>
    <r>
      <rPr>
        <b/>
        <i/>
        <sz val="12"/>
        <color theme="1"/>
        <rFont val="Arial"/>
      </rPr>
      <t>Ascaris</t>
    </r>
    <r>
      <rPr>
        <b/>
        <sz val="12"/>
        <color theme="1"/>
        <rFont val="Arial"/>
      </rPr>
      <t xml:space="preserve"> and </t>
    </r>
    <r>
      <rPr>
        <b/>
        <i/>
        <sz val="12"/>
        <color theme="1"/>
        <rFont val="Arial"/>
      </rPr>
      <t>Parascaris</t>
    </r>
    <r>
      <rPr>
        <b/>
        <sz val="12"/>
        <color theme="1"/>
        <rFont val="Arial"/>
      </rPr>
      <t xml:space="preserve"> genomes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</si>
</sst>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i/>
      <sz val="12"/>
      <color theme="1"/>
      <name val="Arial"/>
    </font>
    <font>
      <sz val="8"/>
      <name val="Calibri"/>
      <family val="2"/>
      <scheme val="minor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theme="8" tint="-0.499984740745262"/>
      </bottom>
      <diagonal/>
    </border>
    <border>
      <left/>
      <right style="dashDot">
        <color auto="1"/>
      </right>
      <top style="thin">
        <color auto="1"/>
      </top>
      <bottom style="medium">
        <color rgb="FFFF0000"/>
      </bottom>
      <diagonal/>
    </border>
    <border>
      <left/>
      <right style="dashDot">
        <color auto="1"/>
      </right>
      <top/>
      <bottom/>
      <diagonal/>
    </border>
    <border>
      <left/>
      <right style="dashDot">
        <color auto="1"/>
      </right>
      <top/>
      <bottom style="thin">
        <color auto="1"/>
      </bottom>
      <diagonal/>
    </border>
    <border>
      <left/>
      <right style="dashDot">
        <color auto="1"/>
      </right>
      <top style="thin">
        <color auto="1"/>
      </top>
      <bottom style="medium">
        <color theme="8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10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65" fontId="1" fillId="0" borderId="0" xfId="0" applyNumberFormat="1" applyFont="1" applyFill="1" applyAlignment="1">
      <alignment horizontal="center"/>
    </xf>
    <xf numFmtId="10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10" fontId="1" fillId="0" borderId="2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/>
    </xf>
    <xf numFmtId="165" fontId="1" fillId="0" borderId="10" xfId="0" applyNumberFormat="1" applyFont="1" applyFill="1" applyBorder="1" applyAlignment="1">
      <alignment horizontal="center"/>
    </xf>
    <xf numFmtId="10" fontId="1" fillId="0" borderId="10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connections" Target="connections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simpleStat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5"/>
  <sheetViews>
    <sheetView tabSelected="1" zoomScale="130" zoomScaleNormal="130" zoomScalePageLayoutView="130" workbookViewId="0"/>
  </sheetViews>
  <sheetFormatPr baseColWidth="10" defaultRowHeight="16" x14ac:dyDescent="0.2"/>
  <cols>
    <col min="1" max="1" width="13.6640625" style="21" bestFit="1" customWidth="1"/>
    <col min="2" max="2" width="42.1640625" style="21" bestFit="1" customWidth="1"/>
    <col min="3" max="3" width="13.83203125" style="20" customWidth="1"/>
    <col min="4" max="4" width="16.33203125" style="20" customWidth="1"/>
    <col min="5" max="5" width="19.33203125" style="20" customWidth="1"/>
    <col min="6" max="6" width="16.33203125" style="20" customWidth="1"/>
    <col min="7" max="7" width="22.5" style="20" customWidth="1"/>
    <col min="8" max="8" width="84.6640625" style="20" bestFit="1" customWidth="1"/>
    <col min="9" max="16384" width="10.83203125" style="21"/>
  </cols>
  <sheetData>
    <row r="1" spans="1:8" s="23" customFormat="1" ht="26" customHeight="1" x14ac:dyDescent="0.2">
      <c r="A1" s="44" t="s">
        <v>47</v>
      </c>
      <c r="C1" s="24"/>
      <c r="D1" s="24"/>
      <c r="E1" s="24"/>
      <c r="F1" s="24"/>
      <c r="G1" s="24"/>
      <c r="H1" s="24"/>
    </row>
    <row r="2" spans="1:8" s="22" customFormat="1" ht="32" x14ac:dyDescent="0.2">
      <c r="A2" s="34" t="s">
        <v>46</v>
      </c>
      <c r="B2" s="34" t="s">
        <v>14</v>
      </c>
      <c r="C2" s="35" t="s">
        <v>15</v>
      </c>
      <c r="D2" s="35" t="s">
        <v>25</v>
      </c>
      <c r="E2" s="35" t="s">
        <v>31</v>
      </c>
      <c r="F2" s="35" t="s">
        <v>26</v>
      </c>
      <c r="G2" s="35" t="s">
        <v>35</v>
      </c>
      <c r="H2" s="36" t="s">
        <v>32</v>
      </c>
    </row>
    <row r="3" spans="1:8" s="23" customFormat="1" ht="32" x14ac:dyDescent="0.2">
      <c r="A3" s="19" t="s">
        <v>16</v>
      </c>
      <c r="B3" s="23" t="s">
        <v>19</v>
      </c>
      <c r="C3" s="24" t="s">
        <v>40</v>
      </c>
      <c r="D3" s="25">
        <v>29.7</v>
      </c>
      <c r="E3" s="26">
        <f>D3/334</f>
        <v>8.8922155688622759E-2</v>
      </c>
      <c r="F3" s="27">
        <v>1.63</v>
      </c>
      <c r="G3" s="26" t="s">
        <v>43</v>
      </c>
      <c r="H3" s="28" t="s">
        <v>34</v>
      </c>
    </row>
    <row r="4" spans="1:8" x14ac:dyDescent="0.2">
      <c r="A4" s="38"/>
      <c r="B4" s="38" t="s">
        <v>33</v>
      </c>
      <c r="C4" s="39">
        <v>6</v>
      </c>
      <c r="D4" s="40">
        <v>1.7849999999999999</v>
      </c>
      <c r="E4" s="41">
        <f>D4/334</f>
        <v>5.3443113772455092E-3</v>
      </c>
      <c r="F4" s="42">
        <v>1.06</v>
      </c>
      <c r="G4" s="43" t="s">
        <v>45</v>
      </c>
      <c r="H4" s="39" t="s">
        <v>30</v>
      </c>
    </row>
    <row r="5" spans="1:8" x14ac:dyDescent="0.2">
      <c r="B5" s="21" t="s">
        <v>20</v>
      </c>
      <c r="C5" s="20">
        <v>5</v>
      </c>
      <c r="D5" s="29">
        <v>1253.0999999999999</v>
      </c>
      <c r="E5" s="30">
        <f>D5/2500</f>
        <v>0.50124000000000002</v>
      </c>
      <c r="F5" s="31">
        <v>6.73</v>
      </c>
      <c r="G5" s="30">
        <f>F5/D5</f>
        <v>5.3706807118346512E-3</v>
      </c>
      <c r="H5" s="20" t="s">
        <v>27</v>
      </c>
    </row>
    <row r="6" spans="1:8" x14ac:dyDescent="0.2">
      <c r="A6" s="19" t="s">
        <v>17</v>
      </c>
      <c r="B6" s="21" t="s">
        <v>21</v>
      </c>
      <c r="C6" s="20">
        <v>10</v>
      </c>
      <c r="D6" s="29">
        <v>941.9</v>
      </c>
      <c r="E6" s="30">
        <f t="shared" ref="E6:E8" si="0">D6/2500</f>
        <v>0.37675999999999998</v>
      </c>
      <c r="F6" s="31">
        <v>3.03</v>
      </c>
      <c r="G6" s="30">
        <f>F6/D6</f>
        <v>3.2169020065824397E-3</v>
      </c>
      <c r="H6" s="20" t="s">
        <v>28</v>
      </c>
    </row>
    <row r="7" spans="1:8" x14ac:dyDescent="0.2">
      <c r="B7" s="21" t="s">
        <v>24</v>
      </c>
      <c r="C7" s="20">
        <v>10</v>
      </c>
      <c r="D7" s="29">
        <v>20.100000000000001</v>
      </c>
      <c r="E7" s="30">
        <f t="shared" si="0"/>
        <v>8.0400000000000003E-3</v>
      </c>
      <c r="F7" s="31">
        <v>1.02</v>
      </c>
      <c r="G7" s="30">
        <f>F7/D7</f>
        <v>5.0746268656716415E-2</v>
      </c>
      <c r="H7" s="20" t="s">
        <v>29</v>
      </c>
    </row>
    <row r="8" spans="1:8" x14ac:dyDescent="0.2">
      <c r="A8" s="38"/>
      <c r="B8" s="38" t="s">
        <v>33</v>
      </c>
      <c r="C8" s="39">
        <v>6</v>
      </c>
      <c r="D8" s="40">
        <v>0.56000000000000005</v>
      </c>
      <c r="E8" s="41">
        <f t="shared" si="0"/>
        <v>2.2400000000000002E-4</v>
      </c>
      <c r="F8" s="42">
        <v>0.57999999999999996</v>
      </c>
      <c r="G8" s="41" t="s">
        <v>45</v>
      </c>
      <c r="H8" s="39" t="s">
        <v>30</v>
      </c>
    </row>
    <row r="9" spans="1:8" x14ac:dyDescent="0.2">
      <c r="B9" s="21" t="s">
        <v>22</v>
      </c>
      <c r="C9" s="20">
        <v>49</v>
      </c>
      <c r="D9" s="20">
        <v>28.8</v>
      </c>
      <c r="E9" s="30">
        <f>D9/327</f>
        <v>8.8073394495412849E-2</v>
      </c>
      <c r="F9" s="20">
        <v>0.2</v>
      </c>
      <c r="G9" s="30">
        <f>F9/D9</f>
        <v>6.9444444444444449E-3</v>
      </c>
      <c r="H9" s="20" t="s">
        <v>23</v>
      </c>
    </row>
    <row r="10" spans="1:8" x14ac:dyDescent="0.2">
      <c r="A10" s="19" t="s">
        <v>18</v>
      </c>
      <c r="B10" s="21" t="s">
        <v>37</v>
      </c>
      <c r="C10" s="20">
        <v>32</v>
      </c>
      <c r="D10" s="20">
        <v>1.2</v>
      </c>
      <c r="E10" s="30">
        <f>D10/327</f>
        <v>3.6697247706422016E-3</v>
      </c>
      <c r="F10" s="20">
        <v>0.03</v>
      </c>
      <c r="G10" s="30">
        <f>F10/D10</f>
        <v>2.5000000000000001E-2</v>
      </c>
      <c r="H10" s="20" t="s">
        <v>36</v>
      </c>
    </row>
    <row r="11" spans="1:8" x14ac:dyDescent="0.2">
      <c r="A11" s="37"/>
      <c r="B11" s="37" t="s">
        <v>33</v>
      </c>
      <c r="C11" s="32">
        <v>6</v>
      </c>
      <c r="D11" s="32">
        <v>0.5</v>
      </c>
      <c r="E11" s="33">
        <f>D11/327</f>
        <v>1.5290519877675841E-3</v>
      </c>
      <c r="F11" s="32" t="s">
        <v>38</v>
      </c>
      <c r="G11" s="33" t="s">
        <v>45</v>
      </c>
      <c r="H11" s="32" t="s">
        <v>30</v>
      </c>
    </row>
    <row r="12" spans="1:8" x14ac:dyDescent="0.2">
      <c r="A12" s="45" t="s">
        <v>41</v>
      </c>
    </row>
    <row r="13" spans="1:8" x14ac:dyDescent="0.2">
      <c r="A13" s="45" t="s">
        <v>42</v>
      </c>
    </row>
    <row r="14" spans="1:8" x14ac:dyDescent="0.2">
      <c r="A14" s="45" t="s">
        <v>44</v>
      </c>
      <c r="D14" s="29"/>
      <c r="E14" s="29"/>
      <c r="F14" s="31"/>
    </row>
    <row r="15" spans="1:8" x14ac:dyDescent="0.2">
      <c r="A15" s="45" t="s">
        <v>39</v>
      </c>
    </row>
  </sheetData>
  <phoneticPr fontId="4" type="noConversion"/>
  <pageMargins left="0.7" right="0.7" top="0.75" bottom="0.75" header="0.3" footer="0.3"/>
  <pageSetup scale="5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0"/>
  <sheetViews>
    <sheetView zoomScale="130" zoomScaleNormal="130" zoomScalePageLayoutView="130" workbookViewId="0"/>
  </sheetViews>
  <sheetFormatPr baseColWidth="10" defaultRowHeight="16" x14ac:dyDescent="0.2"/>
  <cols>
    <col min="1" max="1" width="14.33203125" style="1" customWidth="1"/>
    <col min="2" max="2" width="13.1640625" style="2" bestFit="1" customWidth="1"/>
    <col min="3" max="3" width="18.1640625" style="2" bestFit="1" customWidth="1"/>
    <col min="4" max="4" width="14.33203125" style="2" bestFit="1" customWidth="1"/>
    <col min="5" max="5" width="13.1640625" style="2" bestFit="1" customWidth="1"/>
    <col min="6" max="6" width="15.1640625" style="2" bestFit="1" customWidth="1"/>
    <col min="7" max="7" width="14.33203125" style="2" bestFit="1" customWidth="1"/>
    <col min="8" max="8" width="13.1640625" style="2" bestFit="1" customWidth="1"/>
    <col min="9" max="9" width="22" style="2" bestFit="1" customWidth="1"/>
    <col min="10" max="10" width="14.33203125" style="2" bestFit="1" customWidth="1"/>
    <col min="11" max="11" width="13.1640625" style="2" bestFit="1" customWidth="1"/>
    <col min="12" max="12" width="19" style="2" bestFit="1" customWidth="1"/>
    <col min="13" max="13" width="14.33203125" style="2" bestFit="1" customWidth="1"/>
    <col min="14" max="16384" width="10.83203125" style="1"/>
  </cols>
  <sheetData>
    <row r="1" spans="1:13" ht="19" customHeight="1" x14ac:dyDescent="0.2">
      <c r="A1" s="12" t="s">
        <v>48</v>
      </c>
    </row>
    <row r="2" spans="1:13" ht="8" customHeight="1" x14ac:dyDescent="0.2">
      <c r="A2" s="12"/>
    </row>
    <row r="3" spans="1:13" s="12" customFormat="1" ht="17" thickBot="1" x14ac:dyDescent="0.25">
      <c r="A3" s="7"/>
      <c r="B3" s="10"/>
      <c r="C3" s="10" t="s">
        <v>8</v>
      </c>
      <c r="D3" s="14"/>
      <c r="E3" s="11"/>
      <c r="F3" s="11" t="s">
        <v>9</v>
      </c>
      <c r="G3" s="18"/>
      <c r="H3" s="10"/>
      <c r="I3" s="10" t="s">
        <v>10</v>
      </c>
      <c r="J3" s="14"/>
      <c r="K3" s="11"/>
      <c r="L3" s="11" t="s">
        <v>11</v>
      </c>
      <c r="M3" s="11"/>
    </row>
    <row r="4" spans="1:13" x14ac:dyDescent="0.2">
      <c r="A4" s="8" t="s">
        <v>1</v>
      </c>
      <c r="B4" s="3" t="s">
        <v>12</v>
      </c>
      <c r="C4" s="3" t="s">
        <v>13</v>
      </c>
      <c r="D4" s="15" t="s">
        <v>0</v>
      </c>
      <c r="E4" s="3" t="s">
        <v>12</v>
      </c>
      <c r="F4" s="3" t="s">
        <v>13</v>
      </c>
      <c r="G4" s="15" t="s">
        <v>0</v>
      </c>
      <c r="H4" s="3" t="s">
        <v>12</v>
      </c>
      <c r="I4" s="3" t="s">
        <v>13</v>
      </c>
      <c r="J4" s="15" t="s">
        <v>0</v>
      </c>
      <c r="K4" s="3" t="s">
        <v>12</v>
      </c>
      <c r="L4" s="3" t="s">
        <v>13</v>
      </c>
      <c r="M4" s="3" t="s">
        <v>0</v>
      </c>
    </row>
    <row r="5" spans="1:13" x14ac:dyDescent="0.2">
      <c r="A5" s="8" t="s">
        <v>7</v>
      </c>
      <c r="B5" s="4">
        <v>1257</v>
      </c>
      <c r="C5" s="4">
        <v>127467</v>
      </c>
      <c r="D5" s="16">
        <v>4.0000000000000002E-4</v>
      </c>
      <c r="E5" s="4">
        <v>1863</v>
      </c>
      <c r="F5" s="4">
        <v>230468</v>
      </c>
      <c r="G5" s="16">
        <v>8.0000000000000004E-4</v>
      </c>
      <c r="H5" s="4">
        <v>448</v>
      </c>
      <c r="I5" s="4">
        <v>30791</v>
      </c>
      <c r="J5" s="16">
        <v>1E-4</v>
      </c>
      <c r="K5" s="4">
        <v>242</v>
      </c>
      <c r="L5" s="4">
        <v>45613</v>
      </c>
      <c r="M5" s="5">
        <v>2.0000000000000001E-4</v>
      </c>
    </row>
    <row r="6" spans="1:13" x14ac:dyDescent="0.2">
      <c r="A6" s="8" t="s">
        <v>6</v>
      </c>
      <c r="B6" s="4">
        <v>14968</v>
      </c>
      <c r="C6" s="4">
        <v>6503898</v>
      </c>
      <c r="D6" s="16">
        <v>2.18E-2</v>
      </c>
      <c r="E6" s="4">
        <v>10933</v>
      </c>
      <c r="F6" s="4">
        <v>4603730</v>
      </c>
      <c r="G6" s="16">
        <v>1.6500000000000001E-2</v>
      </c>
      <c r="H6" s="4">
        <v>5634</v>
      </c>
      <c r="I6" s="4">
        <v>2265940</v>
      </c>
      <c r="J6" s="16">
        <v>8.8999999999999999E-3</v>
      </c>
      <c r="K6" s="4">
        <v>4098</v>
      </c>
      <c r="L6" s="4">
        <v>1886128</v>
      </c>
      <c r="M6" s="5">
        <v>7.7999999999999996E-3</v>
      </c>
    </row>
    <row r="7" spans="1:13" x14ac:dyDescent="0.2">
      <c r="A7" s="8" t="s">
        <v>5</v>
      </c>
      <c r="B7" s="4">
        <v>2464</v>
      </c>
      <c r="C7" s="4">
        <v>1593733</v>
      </c>
      <c r="D7" s="16">
        <v>5.3E-3</v>
      </c>
      <c r="E7" s="4">
        <v>5370</v>
      </c>
      <c r="F7" s="4">
        <v>1730212</v>
      </c>
      <c r="G7" s="16">
        <v>6.1999999999999998E-3</v>
      </c>
      <c r="H7" s="4">
        <v>1995</v>
      </c>
      <c r="I7" s="4">
        <v>1766673</v>
      </c>
      <c r="J7" s="16">
        <v>7.0000000000000001E-3</v>
      </c>
      <c r="K7" s="4">
        <v>1279</v>
      </c>
      <c r="L7" s="4">
        <v>1068749</v>
      </c>
      <c r="M7" s="5">
        <v>4.4000000000000003E-3</v>
      </c>
    </row>
    <row r="8" spans="1:13" x14ac:dyDescent="0.2">
      <c r="A8" s="8" t="s">
        <v>4</v>
      </c>
      <c r="B8" s="4">
        <v>2270</v>
      </c>
      <c r="C8" s="4">
        <v>836275</v>
      </c>
      <c r="D8" s="16">
        <v>2.8E-3</v>
      </c>
      <c r="E8" s="4">
        <v>2956</v>
      </c>
      <c r="F8" s="4">
        <v>877282</v>
      </c>
      <c r="G8" s="16">
        <v>3.0999999999999999E-3</v>
      </c>
      <c r="H8" s="4">
        <v>987</v>
      </c>
      <c r="I8" s="4">
        <v>290214</v>
      </c>
      <c r="J8" s="16">
        <v>1.1000000000000001E-3</v>
      </c>
      <c r="K8" s="4">
        <v>665</v>
      </c>
      <c r="L8" s="4">
        <v>162911</v>
      </c>
      <c r="M8" s="5">
        <v>6.9999999999999999E-4</v>
      </c>
    </row>
    <row r="9" spans="1:13" x14ac:dyDescent="0.2">
      <c r="A9" s="8" t="s">
        <v>3</v>
      </c>
      <c r="B9" s="4">
        <v>48398</v>
      </c>
      <c r="C9" s="4">
        <v>11497275</v>
      </c>
      <c r="D9" s="16">
        <v>3.8600000000000002E-2</v>
      </c>
      <c r="E9" s="4">
        <v>45572</v>
      </c>
      <c r="F9" s="4">
        <v>10422571</v>
      </c>
      <c r="G9" s="16">
        <v>3.73E-2</v>
      </c>
      <c r="H9" s="4">
        <v>14501</v>
      </c>
      <c r="I9" s="4">
        <v>4159283</v>
      </c>
      <c r="J9" s="16">
        <v>1.6400000000000001E-2</v>
      </c>
      <c r="K9" s="4">
        <v>13641</v>
      </c>
      <c r="L9" s="4">
        <v>3673678</v>
      </c>
      <c r="M9" s="5">
        <v>1.5100000000000001E-2</v>
      </c>
    </row>
    <row r="10" spans="1:13" x14ac:dyDescent="0.2">
      <c r="A10" s="9" t="s">
        <v>2</v>
      </c>
      <c r="B10" s="6">
        <f>SUM(B5:B9)</f>
        <v>69357</v>
      </c>
      <c r="C10" s="6">
        <f t="shared" ref="C10:M10" si="0">SUM(C5:C9)</f>
        <v>20558648</v>
      </c>
      <c r="D10" s="17">
        <f t="shared" si="0"/>
        <v>6.8900000000000003E-2</v>
      </c>
      <c r="E10" s="6">
        <f t="shared" si="0"/>
        <v>66694</v>
      </c>
      <c r="F10" s="6">
        <f t="shared" si="0"/>
        <v>17864263</v>
      </c>
      <c r="G10" s="17">
        <f t="shared" si="0"/>
        <v>6.3899999999999998E-2</v>
      </c>
      <c r="H10" s="6">
        <f t="shared" si="0"/>
        <v>23565</v>
      </c>
      <c r="I10" s="6">
        <f t="shared" si="0"/>
        <v>8512901</v>
      </c>
      <c r="J10" s="17">
        <f t="shared" si="0"/>
        <v>3.3500000000000002E-2</v>
      </c>
      <c r="K10" s="6">
        <f t="shared" si="0"/>
        <v>19925</v>
      </c>
      <c r="L10" s="6">
        <f t="shared" si="0"/>
        <v>6837079</v>
      </c>
      <c r="M10" s="13">
        <f t="shared" si="0"/>
        <v>2.8200000000000003E-2</v>
      </c>
    </row>
  </sheetData>
  <phoneticPr fontId="4" type="noConversion"/>
  <pageMargins left="0.7" right="0.7" top="0.75" bottom="0.75" header="0.3" footer="0.3"/>
  <pageSetup scale="5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Satellite Repeats</vt:lpstr>
      <vt:lpstr>Interspersed Repeats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2017-04-19T18:45:21Z</cp:lastPrinted>
  <dcterms:created xsi:type="dcterms:W3CDTF">2017-04-05T18:10:12Z</dcterms:created>
  <dcterms:modified xsi:type="dcterms:W3CDTF">2017-08-20T21:37:10Z</dcterms:modified>
</cp:coreProperties>
</file>