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date1904="1" showInkAnnotation="0" autoCompressPictures="0"/>
  <bookViews>
    <workbookView xWindow="22040" yWindow="2880" windowWidth="25600" windowHeight="19020" tabRatio="500"/>
  </bookViews>
  <sheets>
    <sheet name="cmp_lens.xl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2" i="1" l="1"/>
  <c r="D42" i="1"/>
  <c r="G41" i="1"/>
  <c r="D41" i="1"/>
  <c r="G40" i="1"/>
  <c r="D40" i="1"/>
</calcChain>
</file>

<file path=xl/sharedStrings.xml><?xml version="1.0" encoding="utf-8"?>
<sst xmlns="http://schemas.openxmlformats.org/spreadsheetml/2006/main" count="52" uniqueCount="49">
  <si>
    <t>Species</t>
  </si>
  <si>
    <t>Bdelloura candida</t>
  </si>
  <si>
    <t>Bothriomolus balticus</t>
  </si>
  <si>
    <t>Bothrioplana semperi</t>
  </si>
  <si>
    <t>Dendrocoelum lacteum</t>
  </si>
  <si>
    <t>Fascioloides magna</t>
  </si>
  <si>
    <t>Geocentrophora applanata</t>
  </si>
  <si>
    <t>Girardia tigrina</t>
  </si>
  <si>
    <t>Hymenolepis microstoma</t>
  </si>
  <si>
    <t>Lepadella patella</t>
  </si>
  <si>
    <t>Lepidodermella squamata</t>
  </si>
  <si>
    <t>Macrostomum lignano</t>
  </si>
  <si>
    <t>Microstomum lineare</t>
  </si>
  <si>
    <t>Monocelis fusca</t>
  </si>
  <si>
    <t>Prorhynchus alpinus</t>
  </si>
  <si>
    <t>Prosogynopora riseri</t>
  </si>
  <si>
    <t>Rhynchomesostoma rostratum</t>
  </si>
  <si>
    <t>Schmidtea mediterranea</t>
  </si>
  <si>
    <t>Schistosoma mansoni</t>
  </si>
  <si>
    <t>Stenostomum leucops</t>
  </si>
  <si>
    <t>Stylochus ellipticus</t>
  </si>
  <si>
    <t>Number hidden genes</t>
  </si>
  <si>
    <t>Average length hidden genes</t>
  </si>
  <si>
    <t>Cumulative length  hidden genes</t>
  </si>
  <si>
    <t>Number non-hidden genes</t>
  </si>
  <si>
    <t>Cumulative length  non-hidden genes</t>
  </si>
  <si>
    <t>Average length non-hidden genes</t>
  </si>
  <si>
    <r>
      <rPr>
        <i/>
        <sz val="12"/>
        <color indexed="8"/>
        <rFont val="Calibri"/>
      </rPr>
      <t>Austrognathia</t>
    </r>
    <r>
      <rPr>
        <sz val="12"/>
        <color theme="1"/>
        <rFont val="Calibri"/>
        <family val="2"/>
        <scheme val="minor"/>
      </rPr>
      <t xml:space="preserve"> sp.</t>
    </r>
  </si>
  <si>
    <r>
      <rPr>
        <i/>
        <sz val="12"/>
        <color indexed="8"/>
        <rFont val="Calibri"/>
      </rPr>
      <t>Gnosonesimida</t>
    </r>
    <r>
      <rPr>
        <sz val="12"/>
        <color theme="1"/>
        <rFont val="Calibri"/>
        <family val="2"/>
        <scheme val="minor"/>
      </rPr>
      <t xml:space="preserve"> sp. IV</t>
    </r>
  </si>
  <si>
    <r>
      <rPr>
        <i/>
        <sz val="12"/>
        <color indexed="8"/>
        <rFont val="Calibri"/>
      </rPr>
      <t>Kronborgia</t>
    </r>
    <r>
      <rPr>
        <sz val="12"/>
        <color theme="1"/>
        <rFont val="Calibri"/>
        <family val="2"/>
        <scheme val="minor"/>
      </rPr>
      <t xml:space="preserve"> cf. </t>
    </r>
    <r>
      <rPr>
        <i/>
        <sz val="12"/>
        <color indexed="8"/>
        <rFont val="Calibri"/>
      </rPr>
      <t>amphipodicola</t>
    </r>
  </si>
  <si>
    <r>
      <rPr>
        <i/>
        <sz val="12"/>
        <color indexed="8"/>
        <rFont val="Calibri"/>
      </rPr>
      <t>Lehardyia</t>
    </r>
    <r>
      <rPr>
        <sz val="12"/>
        <color theme="1"/>
        <rFont val="Calibri"/>
        <family val="2"/>
        <scheme val="minor"/>
      </rPr>
      <t xml:space="preserve"> sp.</t>
    </r>
  </si>
  <si>
    <r>
      <rPr>
        <i/>
        <sz val="12"/>
        <color indexed="8"/>
        <rFont val="Calibri"/>
      </rPr>
      <t>Macrostomum</t>
    </r>
    <r>
      <rPr>
        <sz val="12"/>
        <color theme="1"/>
        <rFont val="Calibri"/>
        <family val="2"/>
        <scheme val="minor"/>
      </rPr>
      <t xml:space="preserve"> cf. </t>
    </r>
    <r>
      <rPr>
        <i/>
        <sz val="12"/>
        <color indexed="8"/>
        <rFont val="Calibri"/>
      </rPr>
      <t>ruebushi</t>
    </r>
  </si>
  <si>
    <r>
      <rPr>
        <i/>
        <sz val="12"/>
        <color indexed="8"/>
        <rFont val="Calibri"/>
      </rPr>
      <t>Microdalyellia</t>
    </r>
    <r>
      <rPr>
        <sz val="12"/>
        <color theme="1"/>
        <rFont val="Calibri"/>
        <family val="2"/>
        <scheme val="minor"/>
      </rPr>
      <t xml:space="preserve"> sp.</t>
    </r>
  </si>
  <si>
    <r>
      <rPr>
        <i/>
        <sz val="12"/>
        <color indexed="8"/>
        <rFont val="Calibri"/>
      </rPr>
      <t>Prorhynchus</t>
    </r>
    <r>
      <rPr>
        <sz val="12"/>
        <color theme="1"/>
        <rFont val="Calibri"/>
        <family val="2"/>
        <scheme val="minor"/>
      </rPr>
      <t xml:space="preserve">  sp. I</t>
    </r>
  </si>
  <si>
    <r>
      <rPr>
        <i/>
        <sz val="12"/>
        <color indexed="8"/>
        <rFont val="Calibri"/>
      </rPr>
      <t>Protomonotresidae</t>
    </r>
    <r>
      <rPr>
        <sz val="12"/>
        <color theme="1"/>
        <rFont val="Calibri"/>
        <family val="2"/>
        <scheme val="minor"/>
      </rPr>
      <t xml:space="preserve"> sp.</t>
    </r>
  </si>
  <si>
    <r>
      <rPr>
        <i/>
        <sz val="12"/>
        <color indexed="8"/>
        <rFont val="Calibri"/>
      </rPr>
      <t>Provortex</t>
    </r>
    <r>
      <rPr>
        <sz val="12"/>
        <color theme="1"/>
        <rFont val="Calibri"/>
        <family val="2"/>
        <scheme val="minor"/>
      </rPr>
      <t xml:space="preserve"> cf </t>
    </r>
    <r>
      <rPr>
        <i/>
        <sz val="12"/>
        <color indexed="8"/>
        <rFont val="Calibri"/>
      </rPr>
      <t>sphagnorum</t>
    </r>
  </si>
  <si>
    <r>
      <rPr>
        <i/>
        <sz val="12"/>
        <color indexed="8"/>
        <rFont val="Calibri"/>
      </rPr>
      <t>Schmidtea mediterranea</t>
    </r>
    <r>
      <rPr>
        <sz val="12"/>
        <color theme="1"/>
        <rFont val="Calibri"/>
        <family val="2"/>
        <scheme val="minor"/>
      </rPr>
      <t xml:space="preserve"> (be)</t>
    </r>
  </si>
  <si>
    <r>
      <rPr>
        <i/>
        <sz val="12"/>
        <color indexed="8"/>
        <rFont val="Calibri"/>
      </rPr>
      <t>Schmidtea mediterranea</t>
    </r>
    <r>
      <rPr>
        <sz val="12"/>
        <color theme="1"/>
        <rFont val="Calibri"/>
        <family val="2"/>
        <scheme val="minor"/>
      </rPr>
      <t xml:space="preserve"> (dd)</t>
    </r>
  </si>
  <si>
    <r>
      <rPr>
        <i/>
        <sz val="12"/>
        <color indexed="8"/>
        <rFont val="Calibri"/>
      </rPr>
      <t>Schmidtea mediterranea</t>
    </r>
    <r>
      <rPr>
        <sz val="12"/>
        <color theme="1"/>
        <rFont val="Calibri"/>
        <family val="2"/>
        <scheme val="minor"/>
      </rPr>
      <t xml:space="preserve"> (mu)</t>
    </r>
  </si>
  <si>
    <r>
      <rPr>
        <i/>
        <sz val="12"/>
        <color indexed="8"/>
        <rFont val="Calibri"/>
      </rPr>
      <t>Schmidtea mediterranea</t>
    </r>
    <r>
      <rPr>
        <sz val="12"/>
        <color theme="1"/>
        <rFont val="Calibri"/>
        <family val="2"/>
        <scheme val="minor"/>
      </rPr>
      <t xml:space="preserve"> (ox)</t>
    </r>
  </si>
  <si>
    <r>
      <rPr>
        <i/>
        <sz val="12"/>
        <color indexed="8"/>
        <rFont val="Calibri"/>
      </rPr>
      <t>Schmidtea mediterranea</t>
    </r>
    <r>
      <rPr>
        <sz val="12"/>
        <color theme="1"/>
        <rFont val="Calibri"/>
        <family val="2"/>
        <scheme val="minor"/>
      </rPr>
      <t xml:space="preserve"> (to)</t>
    </r>
  </si>
  <si>
    <r>
      <rPr>
        <i/>
        <sz val="12"/>
        <color indexed="8"/>
        <rFont val="Calibri"/>
      </rPr>
      <t>Schmidtea mediterranea</t>
    </r>
    <r>
      <rPr>
        <sz val="12"/>
        <color theme="1"/>
        <rFont val="Calibri"/>
        <family val="2"/>
        <scheme val="minor"/>
      </rPr>
      <t xml:space="preserve"> (uc)</t>
    </r>
  </si>
  <si>
    <r>
      <rPr>
        <i/>
        <sz val="12"/>
        <color indexed="8"/>
        <rFont val="Calibri"/>
      </rPr>
      <t>Solenopharyngidae</t>
    </r>
    <r>
      <rPr>
        <sz val="12"/>
        <color theme="1"/>
        <rFont val="Calibri"/>
        <family val="2"/>
        <scheme val="minor"/>
      </rPr>
      <t xml:space="preserve"> sp.</t>
    </r>
  </si>
  <si>
    <r>
      <rPr>
        <i/>
        <sz val="12"/>
        <color indexed="8"/>
        <rFont val="Calibri"/>
      </rPr>
      <t>Xenoprorhynchus</t>
    </r>
    <r>
      <rPr>
        <sz val="12"/>
        <color theme="1"/>
        <rFont val="Calibri"/>
        <family val="2"/>
        <scheme val="minor"/>
      </rPr>
      <t xml:space="preserve"> sp. I</t>
    </r>
  </si>
  <si>
    <t>Total average</t>
  </si>
  <si>
    <t>Standard deviation</t>
  </si>
  <si>
    <t>Variance</t>
  </si>
  <si>
    <t>Mann-Whitney U test</t>
  </si>
  <si>
    <t>p-value 0.1141 (not significant)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</si>
</sst>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i/>
      <sz val="12"/>
      <color indexed="8"/>
      <name val="Calibri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0" borderId="0" xfId="0" applyFont="1"/>
    <xf numFmtId="2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A35" sqref="A35"/>
    </sheetView>
  </sheetViews>
  <sheetFormatPr baseColWidth="10" defaultRowHeight="15" x14ac:dyDescent="0"/>
  <cols>
    <col min="1" max="1" width="37.6640625" customWidth="1"/>
    <col min="2" max="2" width="20.6640625" customWidth="1"/>
    <col min="3" max="3" width="28.6640625" customWidth="1"/>
    <col min="4" max="4" width="26.1640625" customWidth="1"/>
    <col min="5" max="5" width="24.1640625" customWidth="1"/>
    <col min="6" max="6" width="32.1640625" customWidth="1"/>
    <col min="7" max="7" width="30.5" customWidth="1"/>
  </cols>
  <sheetData>
    <row r="1" spans="1:7" s="3" customFormat="1">
      <c r="A1" s="1" t="s">
        <v>0</v>
      </c>
      <c r="B1" s="2" t="s">
        <v>21</v>
      </c>
      <c r="C1" s="2" t="s">
        <v>23</v>
      </c>
      <c r="D1" s="2" t="s">
        <v>22</v>
      </c>
      <c r="E1" s="2" t="s">
        <v>24</v>
      </c>
      <c r="F1" s="2" t="s">
        <v>25</v>
      </c>
      <c r="G1" s="2" t="s">
        <v>26</v>
      </c>
    </row>
    <row r="2" spans="1:7">
      <c r="A2" t="s">
        <v>27</v>
      </c>
      <c r="B2" s="6">
        <v>63</v>
      </c>
      <c r="C2" s="6">
        <v>24731</v>
      </c>
      <c r="D2" s="5">
        <v>392.555555555556</v>
      </c>
      <c r="E2" s="6">
        <v>31466</v>
      </c>
      <c r="F2" s="6">
        <v>12873084</v>
      </c>
      <c r="G2" s="5">
        <v>409.11091336680897</v>
      </c>
    </row>
    <row r="3" spans="1:7">
      <c r="A3" s="4" t="s">
        <v>1</v>
      </c>
      <c r="B3" s="6">
        <v>124</v>
      </c>
      <c r="C3" s="6">
        <v>77286</v>
      </c>
      <c r="D3" s="5">
        <v>623.27419354838696</v>
      </c>
      <c r="E3" s="6">
        <v>41322</v>
      </c>
      <c r="F3" s="6">
        <v>22288317</v>
      </c>
      <c r="G3" s="5">
        <v>539.38137069841696</v>
      </c>
    </row>
    <row r="4" spans="1:7">
      <c r="A4" s="4" t="s">
        <v>2</v>
      </c>
      <c r="B4" s="6">
        <v>102</v>
      </c>
      <c r="C4" s="6">
        <v>44237</v>
      </c>
      <c r="D4" s="5">
        <v>433.696078431373</v>
      </c>
      <c r="E4" s="6">
        <v>24099</v>
      </c>
      <c r="F4" s="6">
        <v>11213469</v>
      </c>
      <c r="G4" s="5">
        <v>465.30847753018799</v>
      </c>
    </row>
    <row r="5" spans="1:7">
      <c r="A5" s="4" t="s">
        <v>3</v>
      </c>
      <c r="B5" s="6">
        <v>92</v>
      </c>
      <c r="C5" s="6">
        <v>56275</v>
      </c>
      <c r="D5" s="5">
        <v>611.68478260869597</v>
      </c>
      <c r="E5" s="6">
        <v>96272</v>
      </c>
      <c r="F5" s="6">
        <v>56025639</v>
      </c>
      <c r="G5" s="5">
        <v>581.95154354329395</v>
      </c>
    </row>
    <row r="6" spans="1:7">
      <c r="A6" s="4" t="s">
        <v>4</v>
      </c>
      <c r="B6" s="6">
        <v>179</v>
      </c>
      <c r="C6" s="6">
        <v>166539</v>
      </c>
      <c r="D6" s="5">
        <v>930.38547486033497</v>
      </c>
      <c r="E6" s="6">
        <v>236582</v>
      </c>
      <c r="F6" s="6">
        <v>115088339</v>
      </c>
      <c r="G6" s="5">
        <v>486.46278668706799</v>
      </c>
    </row>
    <row r="7" spans="1:7">
      <c r="A7" s="4" t="s">
        <v>5</v>
      </c>
      <c r="B7" s="6">
        <v>85</v>
      </c>
      <c r="C7" s="6">
        <v>95236</v>
      </c>
      <c r="D7" s="5">
        <v>1120.42352941176</v>
      </c>
      <c r="E7" s="6">
        <v>42121</v>
      </c>
      <c r="F7" s="6">
        <v>32952829</v>
      </c>
      <c r="G7" s="5">
        <v>782.33729018779195</v>
      </c>
    </row>
    <row r="8" spans="1:7">
      <c r="A8" s="4" t="s">
        <v>6</v>
      </c>
      <c r="B8" s="6">
        <v>83</v>
      </c>
      <c r="C8" s="6">
        <v>110292</v>
      </c>
      <c r="D8" s="5">
        <v>1328.81927710843</v>
      </c>
      <c r="E8" s="6">
        <v>121550</v>
      </c>
      <c r="F8" s="6">
        <v>84720234</v>
      </c>
      <c r="G8" s="5">
        <v>696.99904566022201</v>
      </c>
    </row>
    <row r="9" spans="1:7">
      <c r="A9" s="4" t="s">
        <v>7</v>
      </c>
      <c r="B9" s="6">
        <v>71</v>
      </c>
      <c r="C9" s="6">
        <v>106669</v>
      </c>
      <c r="D9" s="5">
        <v>1502.38028169014</v>
      </c>
      <c r="E9" s="6">
        <v>22292</v>
      </c>
      <c r="F9" s="6">
        <v>28403614</v>
      </c>
      <c r="G9" s="5">
        <v>1274.16176206711</v>
      </c>
    </row>
    <row r="10" spans="1:7">
      <c r="A10" t="s">
        <v>28</v>
      </c>
      <c r="B10" s="6">
        <v>94</v>
      </c>
      <c r="C10" s="6">
        <v>107008</v>
      </c>
      <c r="D10" s="5">
        <v>1138.3829787233999</v>
      </c>
      <c r="E10" s="6">
        <v>71829</v>
      </c>
      <c r="F10" s="6">
        <v>49382831</v>
      </c>
      <c r="G10" s="5">
        <v>687.50547828871299</v>
      </c>
    </row>
    <row r="11" spans="1:7">
      <c r="A11" s="4" t="s">
        <v>8</v>
      </c>
      <c r="B11" s="6">
        <v>56</v>
      </c>
      <c r="C11" s="6">
        <v>72567</v>
      </c>
      <c r="D11" s="5">
        <v>1295.8392857142901</v>
      </c>
      <c r="E11" s="6">
        <v>10037</v>
      </c>
      <c r="F11" s="6">
        <v>14732784</v>
      </c>
      <c r="G11" s="5">
        <v>1467.84736475042</v>
      </c>
    </row>
    <row r="12" spans="1:7">
      <c r="A12" t="s">
        <v>29</v>
      </c>
      <c r="B12" s="6">
        <v>103</v>
      </c>
      <c r="C12" s="6">
        <v>101389</v>
      </c>
      <c r="D12" s="5">
        <v>984.35922330097105</v>
      </c>
      <c r="E12" s="6">
        <v>76551</v>
      </c>
      <c r="F12" s="6">
        <v>51226970</v>
      </c>
      <c r="G12" s="5">
        <v>669.18746979138098</v>
      </c>
    </row>
    <row r="13" spans="1:7">
      <c r="A13" t="s">
        <v>30</v>
      </c>
      <c r="B13" s="6">
        <v>110</v>
      </c>
      <c r="C13" s="6">
        <v>53542</v>
      </c>
      <c r="D13" s="5">
        <v>486.745454545455</v>
      </c>
      <c r="E13" s="6">
        <v>18438</v>
      </c>
      <c r="F13" s="6">
        <v>9286830</v>
      </c>
      <c r="G13" s="5">
        <v>503.67881548974901</v>
      </c>
    </row>
    <row r="14" spans="1:7">
      <c r="A14" s="4" t="s">
        <v>9</v>
      </c>
      <c r="B14" s="6">
        <v>21</v>
      </c>
      <c r="C14" s="6">
        <v>5619</v>
      </c>
      <c r="D14" s="5">
        <v>267.57142857142901</v>
      </c>
      <c r="E14" s="6">
        <v>5074</v>
      </c>
      <c r="F14" s="6">
        <v>1840512</v>
      </c>
      <c r="G14" s="5">
        <v>362.73393772171897</v>
      </c>
    </row>
    <row r="15" spans="1:7">
      <c r="A15" s="4" t="s">
        <v>10</v>
      </c>
      <c r="B15" s="6">
        <v>35</v>
      </c>
      <c r="C15" s="6">
        <v>50933</v>
      </c>
      <c r="D15" s="5">
        <v>1643</v>
      </c>
      <c r="E15" s="6">
        <v>65945</v>
      </c>
      <c r="F15" s="6">
        <v>61196289</v>
      </c>
      <c r="G15" s="5">
        <v>927.98982485404497</v>
      </c>
    </row>
    <row r="16" spans="1:7">
      <c r="A16" t="s">
        <v>31</v>
      </c>
      <c r="B16" s="6">
        <v>129</v>
      </c>
      <c r="C16" s="6">
        <v>48189</v>
      </c>
      <c r="D16" s="5">
        <v>373.55813953488399</v>
      </c>
      <c r="E16" s="6">
        <v>81600</v>
      </c>
      <c r="F16" s="6">
        <v>32770207</v>
      </c>
      <c r="G16" s="5">
        <v>401.595674019608</v>
      </c>
    </row>
    <row r="17" spans="1:7">
      <c r="A17" s="4" t="s">
        <v>11</v>
      </c>
      <c r="B17" s="6">
        <v>75</v>
      </c>
      <c r="C17" s="6">
        <v>115828</v>
      </c>
      <c r="D17" s="5">
        <v>1544.37333333333</v>
      </c>
      <c r="E17" s="6">
        <v>175314</v>
      </c>
      <c r="F17" s="6">
        <v>146305395</v>
      </c>
      <c r="G17" s="5">
        <v>834.53343714706205</v>
      </c>
    </row>
    <row r="18" spans="1:7">
      <c r="A18" t="s">
        <v>32</v>
      </c>
      <c r="B18" s="6">
        <v>100</v>
      </c>
      <c r="C18" s="6">
        <v>64733</v>
      </c>
      <c r="D18" s="5">
        <v>647.33000000000004</v>
      </c>
      <c r="E18" s="6">
        <v>24736</v>
      </c>
      <c r="F18" s="6">
        <v>15843853</v>
      </c>
      <c r="G18" s="5">
        <v>640.51798997412698</v>
      </c>
    </row>
    <row r="19" spans="1:7">
      <c r="A19" s="4" t="s">
        <v>12</v>
      </c>
      <c r="B19" s="6">
        <v>70</v>
      </c>
      <c r="C19" s="6">
        <v>65709</v>
      </c>
      <c r="D19" s="5">
        <v>938.7</v>
      </c>
      <c r="E19" s="6">
        <v>160643</v>
      </c>
      <c r="F19" s="6">
        <v>104527080</v>
      </c>
      <c r="G19" s="5">
        <v>650.67933243278605</v>
      </c>
    </row>
    <row r="20" spans="1:7">
      <c r="A20" s="4" t="s">
        <v>13</v>
      </c>
      <c r="B20" s="6">
        <v>83</v>
      </c>
      <c r="C20" s="6">
        <v>62186</v>
      </c>
      <c r="D20" s="5">
        <v>749.22891566265105</v>
      </c>
      <c r="E20" s="6">
        <v>136246</v>
      </c>
      <c r="F20" s="6">
        <v>107256891</v>
      </c>
      <c r="G20" s="5">
        <v>787.22965077873801</v>
      </c>
    </row>
    <row r="21" spans="1:7">
      <c r="A21" s="4" t="s">
        <v>14</v>
      </c>
      <c r="B21" s="6">
        <v>133</v>
      </c>
      <c r="C21" s="6">
        <v>72556</v>
      </c>
      <c r="D21" s="5">
        <v>545.53383458646601</v>
      </c>
      <c r="E21" s="6">
        <v>68451</v>
      </c>
      <c r="F21" s="6">
        <v>33179182</v>
      </c>
      <c r="G21" s="5">
        <v>484.714350411243</v>
      </c>
    </row>
    <row r="22" spans="1:7">
      <c r="A22" t="s">
        <v>33</v>
      </c>
      <c r="B22" s="6">
        <v>133</v>
      </c>
      <c r="C22" s="6">
        <v>71427</v>
      </c>
      <c r="D22" s="5">
        <v>537.04511278195503</v>
      </c>
      <c r="E22" s="6">
        <v>69738</v>
      </c>
      <c r="F22" s="6">
        <v>35868480</v>
      </c>
      <c r="G22" s="5">
        <v>514.33192807364696</v>
      </c>
    </row>
    <row r="23" spans="1:7">
      <c r="A23" s="4" t="s">
        <v>15</v>
      </c>
      <c r="B23" s="6">
        <v>77</v>
      </c>
      <c r="C23" s="6">
        <v>34707</v>
      </c>
      <c r="D23" s="5">
        <v>450.74025974026</v>
      </c>
      <c r="E23" s="6">
        <v>22303</v>
      </c>
      <c r="F23" s="6">
        <v>11798356</v>
      </c>
      <c r="G23" s="5">
        <v>529.00309375420397</v>
      </c>
    </row>
    <row r="24" spans="1:7">
      <c r="A24" t="s">
        <v>34</v>
      </c>
      <c r="B24" s="6">
        <v>131</v>
      </c>
      <c r="C24" s="6">
        <v>68286</v>
      </c>
      <c r="D24" s="5">
        <v>521.26717557251902</v>
      </c>
      <c r="E24" s="6">
        <v>49918</v>
      </c>
      <c r="F24" s="6">
        <v>25980979</v>
      </c>
      <c r="G24" s="5">
        <v>520.47315597579995</v>
      </c>
    </row>
    <row r="25" spans="1:7">
      <c r="A25" t="s">
        <v>35</v>
      </c>
      <c r="B25" s="6">
        <v>41</v>
      </c>
      <c r="C25" s="6">
        <v>28894</v>
      </c>
      <c r="D25" s="5">
        <v>704.73170731707296</v>
      </c>
      <c r="E25" s="6">
        <v>6444</v>
      </c>
      <c r="F25" s="6">
        <v>3644179</v>
      </c>
      <c r="G25" s="5">
        <v>565.51505276225896</v>
      </c>
    </row>
    <row r="26" spans="1:7">
      <c r="A26" s="4" t="s">
        <v>16</v>
      </c>
      <c r="B26" s="6">
        <v>114</v>
      </c>
      <c r="C26" s="6">
        <v>65860</v>
      </c>
      <c r="D26" s="5">
        <v>577.71929824561403</v>
      </c>
      <c r="E26" s="6">
        <v>103016</v>
      </c>
      <c r="F26" s="6">
        <v>54448826</v>
      </c>
      <c r="G26" s="5">
        <v>528.54727420983102</v>
      </c>
    </row>
    <row r="27" spans="1:7">
      <c r="A27" s="4" t="s">
        <v>18</v>
      </c>
      <c r="B27" s="6">
        <v>87</v>
      </c>
      <c r="C27" s="6">
        <v>72950</v>
      </c>
      <c r="D27" s="5">
        <v>838.50574712643697</v>
      </c>
      <c r="E27" s="6">
        <v>54056</v>
      </c>
      <c r="F27" s="6">
        <v>37765771</v>
      </c>
      <c r="G27" s="5">
        <v>698.64161240195403</v>
      </c>
    </row>
    <row r="28" spans="1:7">
      <c r="A28" s="4" t="s">
        <v>17</v>
      </c>
      <c r="B28" s="6">
        <v>87</v>
      </c>
      <c r="C28" s="6">
        <v>124781</v>
      </c>
      <c r="D28" s="5">
        <v>1434.26436781609</v>
      </c>
      <c r="E28" s="6">
        <v>143254</v>
      </c>
      <c r="F28" s="6">
        <v>120517665</v>
      </c>
      <c r="G28" s="5">
        <v>841.28656093372604</v>
      </c>
    </row>
    <row r="29" spans="1:7">
      <c r="A29" t="s">
        <v>36</v>
      </c>
      <c r="B29" s="6">
        <v>90</v>
      </c>
      <c r="C29" s="6">
        <v>94087</v>
      </c>
      <c r="D29" s="5">
        <v>1045.4111111111099</v>
      </c>
      <c r="E29" s="6">
        <v>25664</v>
      </c>
      <c r="F29" s="6">
        <v>26164000</v>
      </c>
      <c r="G29" s="5">
        <v>1019.4825436409</v>
      </c>
    </row>
    <row r="30" spans="1:7">
      <c r="A30" t="s">
        <v>37</v>
      </c>
      <c r="B30" s="6">
        <v>75</v>
      </c>
      <c r="C30" s="6">
        <v>110406</v>
      </c>
      <c r="D30" s="5">
        <v>1472.08</v>
      </c>
      <c r="E30" s="6">
        <v>38558</v>
      </c>
      <c r="F30" s="6">
        <v>51680980</v>
      </c>
      <c r="G30" s="5">
        <v>1340.3438975050601</v>
      </c>
    </row>
    <row r="31" spans="1:7">
      <c r="A31" t="s">
        <v>38</v>
      </c>
      <c r="B31" s="6">
        <v>107</v>
      </c>
      <c r="C31" s="6">
        <v>125821</v>
      </c>
      <c r="D31" s="5">
        <v>1175.8971962616799</v>
      </c>
      <c r="E31" s="6">
        <v>28819</v>
      </c>
      <c r="F31" s="6">
        <v>30966975</v>
      </c>
      <c r="G31" s="5">
        <v>1074.53329400743</v>
      </c>
    </row>
    <row r="32" spans="1:7">
      <c r="A32" t="s">
        <v>39</v>
      </c>
      <c r="B32" s="6">
        <v>84</v>
      </c>
      <c r="C32" s="6">
        <v>95906</v>
      </c>
      <c r="D32" s="5">
        <v>1141.7380952381</v>
      </c>
      <c r="E32" s="6">
        <v>55865</v>
      </c>
      <c r="F32" s="6">
        <v>59890889</v>
      </c>
      <c r="G32" s="5">
        <v>1072.06460216594</v>
      </c>
    </row>
    <row r="33" spans="1:7">
      <c r="A33" t="s">
        <v>40</v>
      </c>
      <c r="B33" s="6">
        <v>78</v>
      </c>
      <c r="C33" s="6">
        <v>112937</v>
      </c>
      <c r="D33" s="5">
        <v>1447.91025641026</v>
      </c>
      <c r="E33" s="6">
        <v>24465</v>
      </c>
      <c r="F33" s="6">
        <v>30333602</v>
      </c>
      <c r="G33" s="5">
        <v>1239.8774575924799</v>
      </c>
    </row>
    <row r="34" spans="1:7">
      <c r="A34" t="s">
        <v>41</v>
      </c>
      <c r="B34" s="6">
        <v>84</v>
      </c>
      <c r="C34" s="6">
        <v>95906</v>
      </c>
      <c r="D34" s="5">
        <v>1141.7380952381</v>
      </c>
      <c r="E34" s="6">
        <v>55865</v>
      </c>
      <c r="F34" s="6">
        <v>59890889</v>
      </c>
      <c r="G34" s="5">
        <v>1072.06460216594</v>
      </c>
    </row>
    <row r="35" spans="1:7">
      <c r="A35" t="s">
        <v>42</v>
      </c>
      <c r="B35" s="6">
        <v>129</v>
      </c>
      <c r="C35" s="6">
        <v>79564</v>
      </c>
      <c r="D35" s="5">
        <v>616.77519379845</v>
      </c>
      <c r="E35" s="6">
        <v>27275</v>
      </c>
      <c r="F35" s="6">
        <v>15167640</v>
      </c>
      <c r="G35" s="5">
        <v>556.10045829514195</v>
      </c>
    </row>
    <row r="36" spans="1:7">
      <c r="A36" s="4" t="s">
        <v>19</v>
      </c>
      <c r="B36" s="6">
        <v>45</v>
      </c>
      <c r="C36" s="6">
        <v>79677</v>
      </c>
      <c r="D36" s="5">
        <v>1770.6</v>
      </c>
      <c r="E36" s="6">
        <v>77787</v>
      </c>
      <c r="F36" s="6">
        <v>79002799</v>
      </c>
      <c r="G36" s="5">
        <v>1015.62984817514</v>
      </c>
    </row>
    <row r="37" spans="1:7">
      <c r="A37" s="4" t="s">
        <v>20</v>
      </c>
      <c r="B37" s="6">
        <v>54</v>
      </c>
      <c r="C37" s="6">
        <v>67955</v>
      </c>
      <c r="D37" s="5">
        <v>1258.42592592593</v>
      </c>
      <c r="E37" s="6">
        <v>148083</v>
      </c>
      <c r="F37" s="6">
        <v>129530874</v>
      </c>
      <c r="G37" s="5">
        <v>874.71805676546296</v>
      </c>
    </row>
    <row r="38" spans="1:7">
      <c r="A38" t="s">
        <v>43</v>
      </c>
      <c r="B38" s="6">
        <v>156</v>
      </c>
      <c r="C38" s="6">
        <v>64762</v>
      </c>
      <c r="D38" s="5">
        <v>415.14102564102598</v>
      </c>
      <c r="E38" s="6">
        <v>45629</v>
      </c>
      <c r="F38" s="6">
        <v>20927129</v>
      </c>
      <c r="G38" s="5">
        <v>458.63659076464501</v>
      </c>
    </row>
    <row r="40" spans="1:7">
      <c r="C40" s="7" t="s">
        <v>44</v>
      </c>
      <c r="D40" s="5">
        <f>AVERAGE(D2:D38)</f>
        <v>921.83330636249059</v>
      </c>
      <c r="F40" s="7" t="s">
        <v>44</v>
      </c>
      <c r="G40" s="5">
        <f>AVERAGE(G2:G38)</f>
        <v>745.27504174567707</v>
      </c>
    </row>
    <row r="41" spans="1:7">
      <c r="C41" s="7" t="s">
        <v>45</v>
      </c>
      <c r="D41" s="5">
        <f>STDEV(D2:D38)</f>
        <v>422.1086347865907</v>
      </c>
      <c r="F41" s="7" t="s">
        <v>45</v>
      </c>
      <c r="G41" s="5">
        <f>STDEV(G2:G38)</f>
        <v>290.6357300666329</v>
      </c>
    </row>
    <row r="42" spans="1:7">
      <c r="C42" s="7" t="s">
        <v>46</v>
      </c>
      <c r="D42" s="5">
        <f>VAR(D2:D38)</f>
        <v>178175.69956139941</v>
      </c>
      <c r="F42" s="7" t="s">
        <v>46</v>
      </c>
      <c r="G42" s="5">
        <f>VAR(G2:G38)</f>
        <v>84469.127591364711</v>
      </c>
    </row>
    <row r="44" spans="1:7">
      <c r="D44" s="8" t="s">
        <v>47</v>
      </c>
      <c r="E44" t="s">
        <v>48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cmp_lens.xls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Chema Martin</cp:lastModifiedBy>
  <dcterms:created xsi:type="dcterms:W3CDTF">2016-04-11T13:21:22Z</dcterms:created>
  <dcterms:modified xsi:type="dcterms:W3CDTF">2017-01-13T14:03:26Z</dcterms:modified>
</cp:coreProperties>
</file>