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lsute\ST2013-\TA-julkaisu_workinProgress-valmiit\FINAL-versions-GenRes_SYYS15-MAALIS16_resubmissions\REVISIONS_submitted-GenRes\ELOKUU2016_uusitut_taulukot_kuvat_RNA-seq\"/>
    </mc:Choice>
  </mc:AlternateContent>
  <bookViews>
    <workbookView xWindow="0" yWindow="0" windowWidth="20400" windowHeight="7530" tabRatio="429" firstSheet="1" activeTab="1"/>
  </bookViews>
  <sheets>
    <sheet name="Table S2. Transcript-centric" sheetId="5" r:id="rId1"/>
    <sheet name="Table S2. Enhancer-centric" sheetId="7" r:id="rId2"/>
  </sheets>
  <calcPr calcId="152511"/>
</workbook>
</file>

<file path=xl/calcChain.xml><?xml version="1.0" encoding="utf-8"?>
<calcChain xmlns="http://schemas.openxmlformats.org/spreadsheetml/2006/main">
  <c r="Q291" i="7" l="1"/>
  <c r="R289" i="7"/>
  <c r="R4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4" i="7"/>
  <c r="R75" i="7"/>
  <c r="R76" i="7"/>
  <c r="R77" i="7"/>
  <c r="R78" i="7"/>
  <c r="R79" i="7"/>
  <c r="R80" i="7"/>
  <c r="R81" i="7"/>
  <c r="R82" i="7"/>
  <c r="R83" i="7"/>
  <c r="R84" i="7"/>
  <c r="R85" i="7"/>
  <c r="R86" i="7"/>
  <c r="R87" i="7"/>
  <c r="R88" i="7"/>
  <c r="R89" i="7"/>
  <c r="R90" i="7"/>
  <c r="R91" i="7"/>
  <c r="R92" i="7"/>
  <c r="R93" i="7"/>
  <c r="R94" i="7"/>
  <c r="R95" i="7"/>
  <c r="R96" i="7"/>
  <c r="R97" i="7"/>
  <c r="R98" i="7"/>
  <c r="R99" i="7"/>
  <c r="R100" i="7"/>
  <c r="R101" i="7"/>
  <c r="R102" i="7"/>
  <c r="R103" i="7"/>
  <c r="R104" i="7"/>
  <c r="R105" i="7"/>
  <c r="R106" i="7"/>
  <c r="R107" i="7"/>
  <c r="R108" i="7"/>
  <c r="R109" i="7"/>
  <c r="R110" i="7"/>
  <c r="R111" i="7"/>
  <c r="R112" i="7"/>
  <c r="R113" i="7"/>
  <c r="R114" i="7"/>
  <c r="R115" i="7"/>
  <c r="R116" i="7"/>
  <c r="R117" i="7"/>
  <c r="R118" i="7"/>
  <c r="R119" i="7"/>
  <c r="R120" i="7"/>
  <c r="R121" i="7"/>
  <c r="R122" i="7"/>
  <c r="R123" i="7"/>
  <c r="R124" i="7"/>
  <c r="R125" i="7"/>
  <c r="R126" i="7"/>
  <c r="R127" i="7"/>
  <c r="R128" i="7"/>
  <c r="R129" i="7"/>
  <c r="R130" i="7"/>
  <c r="R131" i="7"/>
  <c r="R132" i="7"/>
  <c r="R133" i="7"/>
  <c r="R134" i="7"/>
  <c r="R135" i="7"/>
  <c r="R136" i="7"/>
  <c r="R137" i="7"/>
  <c r="R138" i="7"/>
  <c r="R139" i="7"/>
  <c r="R140" i="7"/>
  <c r="R141" i="7"/>
  <c r="R142" i="7"/>
  <c r="R143" i="7"/>
  <c r="R144" i="7"/>
  <c r="R145" i="7"/>
  <c r="R146" i="7"/>
  <c r="R147" i="7"/>
  <c r="R148" i="7"/>
  <c r="R149" i="7"/>
  <c r="R150" i="7"/>
  <c r="R151" i="7"/>
  <c r="R152" i="7"/>
  <c r="R153" i="7"/>
  <c r="R154" i="7"/>
  <c r="R155" i="7"/>
  <c r="R156" i="7"/>
  <c r="R157" i="7"/>
  <c r="R158" i="7"/>
  <c r="R159" i="7"/>
  <c r="R160" i="7"/>
  <c r="R161" i="7"/>
  <c r="R162" i="7"/>
  <c r="R163" i="7"/>
  <c r="R164" i="7"/>
  <c r="R165" i="7"/>
  <c r="R166" i="7"/>
  <c r="R167" i="7"/>
  <c r="R168" i="7"/>
  <c r="R169" i="7"/>
  <c r="R170" i="7"/>
  <c r="R171" i="7"/>
  <c r="R172" i="7"/>
  <c r="R173" i="7"/>
  <c r="R174" i="7"/>
  <c r="R175" i="7"/>
  <c r="R176" i="7"/>
  <c r="R177" i="7"/>
  <c r="R178" i="7"/>
  <c r="R179" i="7"/>
  <c r="R180" i="7"/>
  <c r="R181" i="7"/>
  <c r="R182" i="7"/>
  <c r="R183" i="7"/>
  <c r="R184" i="7"/>
  <c r="R185" i="7"/>
  <c r="R186" i="7"/>
  <c r="R187" i="7"/>
  <c r="R188" i="7"/>
  <c r="R189" i="7"/>
  <c r="R190" i="7"/>
  <c r="R191" i="7"/>
  <c r="R192" i="7"/>
  <c r="R193" i="7"/>
  <c r="R194" i="7"/>
  <c r="R195" i="7"/>
  <c r="R196" i="7"/>
  <c r="R197" i="7"/>
  <c r="R198" i="7"/>
  <c r="R199" i="7"/>
  <c r="R200" i="7"/>
  <c r="R201" i="7"/>
  <c r="R202" i="7"/>
  <c r="R203" i="7"/>
  <c r="R204" i="7"/>
  <c r="R205" i="7"/>
  <c r="R206" i="7"/>
  <c r="R207" i="7"/>
  <c r="R208" i="7"/>
  <c r="R209" i="7"/>
  <c r="R210" i="7"/>
  <c r="R211" i="7"/>
  <c r="R212" i="7"/>
  <c r="R213" i="7"/>
  <c r="R214" i="7"/>
  <c r="R215" i="7"/>
  <c r="R216" i="7"/>
  <c r="R217" i="7"/>
  <c r="R218" i="7"/>
  <c r="R219" i="7"/>
  <c r="R220" i="7"/>
  <c r="R221" i="7"/>
  <c r="R222" i="7"/>
  <c r="R223" i="7"/>
  <c r="R224" i="7"/>
  <c r="R225" i="7"/>
  <c r="R226" i="7"/>
  <c r="R227" i="7"/>
  <c r="R228" i="7"/>
  <c r="R229" i="7"/>
  <c r="R230" i="7"/>
  <c r="R231" i="7"/>
  <c r="R232" i="7"/>
  <c r="R233" i="7"/>
  <c r="R234" i="7"/>
  <c r="R235" i="7"/>
  <c r="R236" i="7"/>
  <c r="R237" i="7"/>
  <c r="R238" i="7"/>
  <c r="R239" i="7"/>
  <c r="R240" i="7"/>
  <c r="R241" i="7"/>
  <c r="R242" i="7"/>
  <c r="R243" i="7"/>
  <c r="R244" i="7"/>
  <c r="R245" i="7"/>
  <c r="R246" i="7"/>
  <c r="R247" i="7"/>
  <c r="R248" i="7"/>
  <c r="R249" i="7"/>
  <c r="R250" i="7"/>
  <c r="R251" i="7"/>
  <c r="R252" i="7"/>
  <c r="R253" i="7"/>
  <c r="R254" i="7"/>
  <c r="R255" i="7"/>
  <c r="R256" i="7"/>
  <c r="R257" i="7"/>
  <c r="R258" i="7"/>
  <c r="R259" i="7"/>
  <c r="R260" i="7"/>
  <c r="R261" i="7"/>
  <c r="R262" i="7"/>
  <c r="R263" i="7"/>
  <c r="R264" i="7"/>
  <c r="R265" i="7"/>
  <c r="R266" i="7"/>
  <c r="R267" i="7"/>
  <c r="R268" i="7"/>
  <c r="R269" i="7"/>
  <c r="R270" i="7"/>
  <c r="R271" i="7"/>
  <c r="R272" i="7"/>
  <c r="R273" i="7"/>
  <c r="R274" i="7"/>
  <c r="R275" i="7"/>
  <c r="R276" i="7"/>
  <c r="R277" i="7"/>
  <c r="R278" i="7"/>
  <c r="R279" i="7"/>
  <c r="R280" i="7"/>
  <c r="R281" i="7"/>
  <c r="R282" i="7"/>
  <c r="R283" i="7"/>
  <c r="R284" i="7"/>
  <c r="R285" i="7"/>
  <c r="R286" i="7"/>
  <c r="R287" i="7"/>
  <c r="R288" i="7"/>
  <c r="R3" i="7"/>
  <c r="Q271" i="7"/>
  <c r="Q289" i="7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137" i="7"/>
  <c r="Q138" i="7"/>
  <c r="Q139" i="7"/>
  <c r="Q140" i="7"/>
  <c r="Q141" i="7"/>
  <c r="Q142" i="7"/>
  <c r="Q143" i="7"/>
  <c r="Q144" i="7"/>
  <c r="Q145" i="7"/>
  <c r="Q146" i="7"/>
  <c r="Q147" i="7"/>
  <c r="Q148" i="7"/>
  <c r="Q149" i="7"/>
  <c r="Q150" i="7"/>
  <c r="Q151" i="7"/>
  <c r="Q152" i="7"/>
  <c r="Q153" i="7"/>
  <c r="Q154" i="7"/>
  <c r="Q155" i="7"/>
  <c r="Q156" i="7"/>
  <c r="Q157" i="7"/>
  <c r="Q158" i="7"/>
  <c r="Q159" i="7"/>
  <c r="Q160" i="7"/>
  <c r="Q161" i="7"/>
  <c r="Q162" i="7"/>
  <c r="Q163" i="7"/>
  <c r="Q164" i="7"/>
  <c r="Q165" i="7"/>
  <c r="Q166" i="7"/>
  <c r="Q167" i="7"/>
  <c r="Q168" i="7"/>
  <c r="Q169" i="7"/>
  <c r="Q170" i="7"/>
  <c r="Q171" i="7"/>
  <c r="Q172" i="7"/>
  <c r="Q173" i="7"/>
  <c r="Q174" i="7"/>
  <c r="Q175" i="7"/>
  <c r="Q176" i="7"/>
  <c r="Q177" i="7"/>
  <c r="Q178" i="7"/>
  <c r="Q179" i="7"/>
  <c r="Q180" i="7"/>
  <c r="Q181" i="7"/>
  <c r="Q182" i="7"/>
  <c r="Q183" i="7"/>
  <c r="Q184" i="7"/>
  <c r="Q185" i="7"/>
  <c r="Q186" i="7"/>
  <c r="Q187" i="7"/>
  <c r="Q188" i="7"/>
  <c r="Q189" i="7"/>
  <c r="Q190" i="7"/>
  <c r="Q191" i="7"/>
  <c r="Q192" i="7"/>
  <c r="Q193" i="7"/>
  <c r="Q194" i="7"/>
  <c r="Q195" i="7"/>
  <c r="Q196" i="7"/>
  <c r="Q197" i="7"/>
  <c r="Q198" i="7"/>
  <c r="Q199" i="7"/>
  <c r="Q200" i="7"/>
  <c r="Q201" i="7"/>
  <c r="Q202" i="7"/>
  <c r="Q203" i="7"/>
  <c r="Q204" i="7"/>
  <c r="Q205" i="7"/>
  <c r="Q206" i="7"/>
  <c r="Q207" i="7"/>
  <c r="Q208" i="7"/>
  <c r="Q209" i="7"/>
  <c r="Q210" i="7"/>
  <c r="Q211" i="7"/>
  <c r="Q212" i="7"/>
  <c r="Q213" i="7"/>
  <c r="Q214" i="7"/>
  <c r="Q215" i="7"/>
  <c r="Q216" i="7"/>
  <c r="Q217" i="7"/>
  <c r="Q218" i="7"/>
  <c r="Q219" i="7"/>
  <c r="Q220" i="7"/>
  <c r="Q221" i="7"/>
  <c r="Q222" i="7"/>
  <c r="Q223" i="7"/>
  <c r="Q224" i="7"/>
  <c r="Q225" i="7"/>
  <c r="Q226" i="7"/>
  <c r="Q227" i="7"/>
  <c r="Q228" i="7"/>
  <c r="Q229" i="7"/>
  <c r="Q230" i="7"/>
  <c r="Q231" i="7"/>
  <c r="Q232" i="7"/>
  <c r="Q233" i="7"/>
  <c r="Q234" i="7"/>
  <c r="Q235" i="7"/>
  <c r="Q236" i="7"/>
  <c r="Q237" i="7"/>
  <c r="Q238" i="7"/>
  <c r="Q239" i="7"/>
  <c r="Q240" i="7"/>
  <c r="Q241" i="7"/>
  <c r="Q242" i="7"/>
  <c r="Q243" i="7"/>
  <c r="Q244" i="7"/>
  <c r="Q245" i="7"/>
  <c r="Q246" i="7"/>
  <c r="Q247" i="7"/>
  <c r="Q248" i="7"/>
  <c r="Q249" i="7"/>
  <c r="Q250" i="7"/>
  <c r="Q251" i="7"/>
  <c r="Q252" i="7"/>
  <c r="Q253" i="7"/>
  <c r="Q254" i="7"/>
  <c r="Q255" i="7"/>
  <c r="Q256" i="7"/>
  <c r="Q257" i="7"/>
  <c r="Q258" i="7"/>
  <c r="Q259" i="7"/>
  <c r="Q260" i="7"/>
  <c r="Q261" i="7"/>
  <c r="Q262" i="7"/>
  <c r="Q263" i="7"/>
  <c r="Q264" i="7"/>
  <c r="Q265" i="7"/>
  <c r="Q266" i="7"/>
  <c r="Q267" i="7"/>
  <c r="Q268" i="7"/>
  <c r="Q269" i="7"/>
  <c r="Q270" i="7"/>
  <c r="Q272" i="7"/>
  <c r="Q273" i="7"/>
  <c r="Q274" i="7"/>
  <c r="Q275" i="7"/>
  <c r="Q276" i="7"/>
  <c r="Q277" i="7"/>
  <c r="Q278" i="7"/>
  <c r="Q279" i="7"/>
  <c r="Q280" i="7"/>
  <c r="Q281" i="7"/>
  <c r="Q282" i="7"/>
  <c r="Q283" i="7"/>
  <c r="Q284" i="7"/>
  <c r="Q285" i="7"/>
  <c r="Q286" i="7"/>
  <c r="Q287" i="7"/>
  <c r="Q288" i="7"/>
  <c r="Q3" i="7"/>
  <c r="I472" i="5" l="1"/>
  <c r="J472" i="5"/>
  <c r="K472" i="5"/>
  <c r="L472" i="5"/>
  <c r="M472" i="5"/>
  <c r="N472" i="5"/>
  <c r="O472" i="5"/>
  <c r="W472" i="5"/>
  <c r="Y472" i="5"/>
  <c r="Z472" i="5"/>
  <c r="AA472" i="5"/>
  <c r="AC472" i="5"/>
  <c r="AB472" i="5"/>
  <c r="AH472" i="5"/>
  <c r="AG472" i="5"/>
  <c r="AF472" i="5"/>
  <c r="AE472" i="5"/>
  <c r="AD472" i="5"/>
  <c r="X472" i="5"/>
  <c r="AC139" i="5" l="1"/>
  <c r="AC446" i="5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4" i="5"/>
  <c r="AC45" i="5"/>
  <c r="AC46" i="5"/>
  <c r="AC47" i="5"/>
  <c r="AC48" i="5"/>
  <c r="AC49" i="5"/>
  <c r="AC50" i="5"/>
  <c r="AC51" i="5"/>
  <c r="AC52" i="5"/>
  <c r="AC53" i="5"/>
  <c r="AC54" i="5"/>
  <c r="AC55" i="5"/>
  <c r="AC56" i="5"/>
  <c r="AC57" i="5"/>
  <c r="AC58" i="5"/>
  <c r="AC59" i="5"/>
  <c r="AC60" i="5"/>
  <c r="AC61" i="5"/>
  <c r="AC62" i="5"/>
  <c r="AC63" i="5"/>
  <c r="AC64" i="5"/>
  <c r="AC65" i="5"/>
  <c r="AC66" i="5"/>
  <c r="AC67" i="5"/>
  <c r="AC68" i="5"/>
  <c r="AC69" i="5"/>
  <c r="AC70" i="5"/>
  <c r="AC71" i="5"/>
  <c r="AC72" i="5"/>
  <c r="AC73" i="5"/>
  <c r="AC74" i="5"/>
  <c r="AC75" i="5"/>
  <c r="AC76" i="5"/>
  <c r="AC77" i="5"/>
  <c r="AC78" i="5"/>
  <c r="AC79" i="5"/>
  <c r="AC80" i="5"/>
  <c r="AC81" i="5"/>
  <c r="AC82" i="5"/>
  <c r="AC83" i="5"/>
  <c r="AC84" i="5"/>
  <c r="AC85" i="5"/>
  <c r="AC86" i="5"/>
  <c r="AC87" i="5"/>
  <c r="AC88" i="5"/>
  <c r="AC89" i="5"/>
  <c r="AC90" i="5"/>
  <c r="AC91" i="5"/>
  <c r="AC92" i="5"/>
  <c r="AC93" i="5"/>
  <c r="AC94" i="5"/>
  <c r="AC95" i="5"/>
  <c r="AC96" i="5"/>
  <c r="AC97" i="5"/>
  <c r="AC98" i="5"/>
  <c r="AC99" i="5"/>
  <c r="AC100" i="5"/>
  <c r="AC101" i="5"/>
  <c r="AC102" i="5"/>
  <c r="AC103" i="5"/>
  <c r="AC104" i="5"/>
  <c r="AC105" i="5"/>
  <c r="AC106" i="5"/>
  <c r="AC107" i="5"/>
  <c r="AC108" i="5"/>
  <c r="AC109" i="5"/>
  <c r="AC110" i="5"/>
  <c r="AC111" i="5"/>
  <c r="AC112" i="5"/>
  <c r="AC113" i="5"/>
  <c r="AC114" i="5"/>
  <c r="AC115" i="5"/>
  <c r="AC116" i="5"/>
  <c r="AC117" i="5"/>
  <c r="AC118" i="5"/>
  <c r="AC119" i="5"/>
  <c r="AC120" i="5"/>
  <c r="AC121" i="5"/>
  <c r="AC122" i="5"/>
  <c r="AC123" i="5"/>
  <c r="AC124" i="5"/>
  <c r="AC125" i="5"/>
  <c r="AC126" i="5"/>
  <c r="AC127" i="5"/>
  <c r="AC128" i="5"/>
  <c r="AC129" i="5"/>
  <c r="AC130" i="5"/>
  <c r="AC131" i="5"/>
  <c r="AC132" i="5"/>
  <c r="AC133" i="5"/>
  <c r="AC134" i="5"/>
  <c r="AC135" i="5"/>
  <c r="AC136" i="5"/>
  <c r="AC137" i="5"/>
  <c r="AC138" i="5"/>
  <c r="AC140" i="5"/>
  <c r="AC141" i="5"/>
  <c r="AC142" i="5"/>
  <c r="AC143" i="5"/>
  <c r="AC144" i="5"/>
  <c r="AC145" i="5"/>
  <c r="AC146" i="5"/>
  <c r="AC147" i="5"/>
  <c r="AC148" i="5"/>
  <c r="AC149" i="5"/>
  <c r="AC150" i="5"/>
  <c r="AC151" i="5"/>
  <c r="AC152" i="5"/>
  <c r="AC153" i="5"/>
  <c r="AC154" i="5"/>
  <c r="AC155" i="5"/>
  <c r="AC156" i="5"/>
  <c r="AC157" i="5"/>
  <c r="AC158" i="5"/>
  <c r="AC159" i="5"/>
  <c r="AC160" i="5"/>
  <c r="AC161" i="5"/>
  <c r="AC162" i="5"/>
  <c r="AC163" i="5"/>
  <c r="AC164" i="5"/>
  <c r="AC165" i="5"/>
  <c r="AC166" i="5"/>
  <c r="AC167" i="5"/>
  <c r="AC168" i="5"/>
  <c r="AC169" i="5"/>
  <c r="AC170" i="5"/>
  <c r="AC171" i="5"/>
  <c r="AC172" i="5"/>
  <c r="AC173" i="5"/>
  <c r="AC174" i="5"/>
  <c r="AC175" i="5"/>
  <c r="AC176" i="5"/>
  <c r="AC177" i="5"/>
  <c r="AC178" i="5"/>
  <c r="AC179" i="5"/>
  <c r="AC180" i="5"/>
  <c r="AC181" i="5"/>
  <c r="AC182" i="5"/>
  <c r="AC183" i="5"/>
  <c r="AC184" i="5"/>
  <c r="AC185" i="5"/>
  <c r="AC186" i="5"/>
  <c r="AC187" i="5"/>
  <c r="AC188" i="5"/>
  <c r="AC189" i="5"/>
  <c r="AC190" i="5"/>
  <c r="AC191" i="5"/>
  <c r="AC192" i="5"/>
  <c r="AC193" i="5"/>
  <c r="AC194" i="5"/>
  <c r="AC195" i="5"/>
  <c r="AC196" i="5"/>
  <c r="AC197" i="5"/>
  <c r="AC198" i="5"/>
  <c r="AC199" i="5"/>
  <c r="AC200" i="5"/>
  <c r="AC201" i="5"/>
  <c r="AC202" i="5"/>
  <c r="AC203" i="5"/>
  <c r="AC204" i="5"/>
  <c r="AC205" i="5"/>
  <c r="AC206" i="5"/>
  <c r="AC207" i="5"/>
  <c r="AC208" i="5"/>
  <c r="AC209" i="5"/>
  <c r="AC210" i="5"/>
  <c r="AC211" i="5"/>
  <c r="AC212" i="5"/>
  <c r="AC213" i="5"/>
  <c r="AC214" i="5"/>
  <c r="AC215" i="5"/>
  <c r="AC216" i="5"/>
  <c r="AC217" i="5"/>
  <c r="AC218" i="5"/>
  <c r="AC219" i="5"/>
  <c r="AC220" i="5"/>
  <c r="AC221" i="5"/>
  <c r="AC222" i="5"/>
  <c r="AC223" i="5"/>
  <c r="AC224" i="5"/>
  <c r="AC225" i="5"/>
  <c r="AC226" i="5"/>
  <c r="AC227" i="5"/>
  <c r="AC228" i="5"/>
  <c r="AC229" i="5"/>
  <c r="AC230" i="5"/>
  <c r="AC231" i="5"/>
  <c r="AC232" i="5"/>
  <c r="AC233" i="5"/>
  <c r="AC234" i="5"/>
  <c r="AC235" i="5"/>
  <c r="AC236" i="5"/>
  <c r="AC237" i="5"/>
  <c r="AC238" i="5"/>
  <c r="AC239" i="5"/>
  <c r="AC240" i="5"/>
  <c r="AC241" i="5"/>
  <c r="AC242" i="5"/>
  <c r="AC243" i="5"/>
  <c r="AC244" i="5"/>
  <c r="AC245" i="5"/>
  <c r="AC246" i="5"/>
  <c r="AC247" i="5"/>
  <c r="AC248" i="5"/>
  <c r="AC249" i="5"/>
  <c r="AC250" i="5"/>
  <c r="AC251" i="5"/>
  <c r="AC252" i="5"/>
  <c r="AC253" i="5"/>
  <c r="AC254" i="5"/>
  <c r="AC255" i="5"/>
  <c r="AC256" i="5"/>
  <c r="AC257" i="5"/>
  <c r="AC258" i="5"/>
  <c r="AC259" i="5"/>
  <c r="AC260" i="5"/>
  <c r="AC261" i="5"/>
  <c r="AC262" i="5"/>
  <c r="AC263" i="5"/>
  <c r="AC264" i="5"/>
  <c r="AC265" i="5"/>
  <c r="AC266" i="5"/>
  <c r="AC267" i="5"/>
  <c r="AC268" i="5"/>
  <c r="AC269" i="5"/>
  <c r="AC270" i="5"/>
  <c r="AC271" i="5"/>
  <c r="AC272" i="5"/>
  <c r="AC273" i="5"/>
  <c r="AC274" i="5"/>
  <c r="AC275" i="5"/>
  <c r="AC276" i="5"/>
  <c r="AC277" i="5"/>
  <c r="AC278" i="5"/>
  <c r="AC279" i="5"/>
  <c r="AC280" i="5"/>
  <c r="AC281" i="5"/>
  <c r="AC282" i="5"/>
  <c r="AC283" i="5"/>
  <c r="AC284" i="5"/>
  <c r="AC285" i="5"/>
  <c r="AC286" i="5"/>
  <c r="AC287" i="5"/>
  <c r="AC288" i="5"/>
  <c r="AC289" i="5"/>
  <c r="AC290" i="5"/>
  <c r="AC291" i="5"/>
  <c r="AC292" i="5"/>
  <c r="AC293" i="5"/>
  <c r="AC294" i="5"/>
  <c r="AC295" i="5"/>
  <c r="AC296" i="5"/>
  <c r="AC297" i="5"/>
  <c r="AC298" i="5"/>
  <c r="AC299" i="5"/>
  <c r="AC300" i="5"/>
  <c r="AC301" i="5"/>
  <c r="AC302" i="5"/>
  <c r="AC303" i="5"/>
  <c r="AC304" i="5"/>
  <c r="AC305" i="5"/>
  <c r="AC306" i="5"/>
  <c r="AC307" i="5"/>
  <c r="AC308" i="5"/>
  <c r="AC309" i="5"/>
  <c r="AC310" i="5"/>
  <c r="AC311" i="5"/>
  <c r="AC312" i="5"/>
  <c r="AC313" i="5"/>
  <c r="AC314" i="5"/>
  <c r="AC315" i="5"/>
  <c r="AC316" i="5"/>
  <c r="AC317" i="5"/>
  <c r="AC318" i="5"/>
  <c r="AC319" i="5"/>
  <c r="AC320" i="5"/>
  <c r="AC321" i="5"/>
  <c r="AC322" i="5"/>
  <c r="AC323" i="5"/>
  <c r="AC324" i="5"/>
  <c r="AC325" i="5"/>
  <c r="AC326" i="5"/>
  <c r="AC327" i="5"/>
  <c r="AC328" i="5"/>
  <c r="AC329" i="5"/>
  <c r="AC330" i="5"/>
  <c r="AC331" i="5"/>
  <c r="AC332" i="5"/>
  <c r="AC333" i="5"/>
  <c r="AC334" i="5"/>
  <c r="AC335" i="5"/>
  <c r="AC336" i="5"/>
  <c r="AC337" i="5"/>
  <c r="AC338" i="5"/>
  <c r="AC339" i="5"/>
  <c r="AC340" i="5"/>
  <c r="AC341" i="5"/>
  <c r="AC342" i="5"/>
  <c r="AC343" i="5"/>
  <c r="AC344" i="5"/>
  <c r="AC345" i="5"/>
  <c r="AC346" i="5"/>
  <c r="AC347" i="5"/>
  <c r="AC348" i="5"/>
  <c r="AC349" i="5"/>
  <c r="AC350" i="5"/>
  <c r="AC351" i="5"/>
  <c r="AC352" i="5"/>
  <c r="AC353" i="5"/>
  <c r="AC354" i="5"/>
  <c r="AC355" i="5"/>
  <c r="AC356" i="5"/>
  <c r="AC357" i="5"/>
  <c r="AC358" i="5"/>
  <c r="AC359" i="5"/>
  <c r="AC360" i="5"/>
  <c r="AC361" i="5"/>
  <c r="AC362" i="5"/>
  <c r="AC363" i="5"/>
  <c r="AC364" i="5"/>
  <c r="AC365" i="5"/>
  <c r="AC366" i="5"/>
  <c r="AC367" i="5"/>
  <c r="AC368" i="5"/>
  <c r="AC369" i="5"/>
  <c r="AC370" i="5"/>
  <c r="AC371" i="5"/>
  <c r="AC372" i="5"/>
  <c r="AC373" i="5"/>
  <c r="AC374" i="5"/>
  <c r="AC375" i="5"/>
  <c r="AC376" i="5"/>
  <c r="AC377" i="5"/>
  <c r="AC378" i="5"/>
  <c r="AC379" i="5"/>
  <c r="AC380" i="5"/>
  <c r="AC381" i="5"/>
  <c r="AC382" i="5"/>
  <c r="AC383" i="5"/>
  <c r="AC384" i="5"/>
  <c r="AC385" i="5"/>
  <c r="AC386" i="5"/>
  <c r="AC387" i="5"/>
  <c r="AC388" i="5"/>
  <c r="AC389" i="5"/>
  <c r="AC390" i="5"/>
  <c r="AC391" i="5"/>
  <c r="AC392" i="5"/>
  <c r="AC393" i="5"/>
  <c r="AC394" i="5"/>
  <c r="AC395" i="5"/>
  <c r="AC396" i="5"/>
  <c r="AC397" i="5"/>
  <c r="AC398" i="5"/>
  <c r="AC399" i="5"/>
  <c r="AC400" i="5"/>
  <c r="AC401" i="5"/>
  <c r="AC402" i="5"/>
  <c r="AC403" i="5"/>
  <c r="AC404" i="5"/>
  <c r="AC405" i="5"/>
  <c r="AC406" i="5"/>
  <c r="AC407" i="5"/>
  <c r="AC408" i="5"/>
  <c r="AC409" i="5"/>
  <c r="AC410" i="5"/>
  <c r="AC411" i="5"/>
  <c r="AC412" i="5"/>
  <c r="AC413" i="5"/>
  <c r="AC414" i="5"/>
  <c r="AC415" i="5"/>
  <c r="AC416" i="5"/>
  <c r="AC417" i="5"/>
  <c r="AC418" i="5"/>
  <c r="AC419" i="5"/>
  <c r="AC420" i="5"/>
  <c r="AC421" i="5"/>
  <c r="AC422" i="5"/>
  <c r="AC423" i="5"/>
  <c r="AC424" i="5"/>
  <c r="AC425" i="5"/>
  <c r="AC426" i="5"/>
  <c r="AC427" i="5"/>
  <c r="AC428" i="5"/>
  <c r="AC429" i="5"/>
  <c r="AC430" i="5"/>
  <c r="AC431" i="5"/>
  <c r="AC432" i="5"/>
  <c r="AC433" i="5"/>
  <c r="AC434" i="5"/>
  <c r="AC435" i="5"/>
  <c r="AC436" i="5"/>
  <c r="AC437" i="5"/>
  <c r="AC438" i="5"/>
  <c r="AC439" i="5"/>
  <c r="AC440" i="5"/>
  <c r="AC441" i="5"/>
  <c r="AC442" i="5"/>
  <c r="AC443" i="5"/>
  <c r="AC444" i="5"/>
  <c r="AC445" i="5"/>
  <c r="AC447" i="5"/>
  <c r="AC448" i="5"/>
  <c r="AC449" i="5"/>
  <c r="AC450" i="5"/>
  <c r="AC451" i="5"/>
  <c r="AC452" i="5"/>
  <c r="AC453" i="5"/>
  <c r="AC454" i="5"/>
  <c r="AC455" i="5"/>
  <c r="AC456" i="5"/>
  <c r="AC457" i="5"/>
  <c r="AC458" i="5"/>
  <c r="AC459" i="5"/>
  <c r="AC460" i="5"/>
  <c r="AC461" i="5"/>
  <c r="AC462" i="5"/>
  <c r="AC463" i="5"/>
  <c r="AC464" i="5"/>
  <c r="AC465" i="5"/>
  <c r="AC466" i="5"/>
  <c r="AC467" i="5"/>
  <c r="AC468" i="5"/>
  <c r="AC469" i="5"/>
  <c r="AC470" i="5"/>
  <c r="AC4" i="5"/>
  <c r="AB5" i="5" l="1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D75" i="5" s="1"/>
  <c r="AB76" i="5"/>
  <c r="AB77" i="5"/>
  <c r="AB78" i="5"/>
  <c r="AB79" i="5"/>
  <c r="AB80" i="5"/>
  <c r="AB81" i="5"/>
  <c r="AB82" i="5"/>
  <c r="AB83" i="5"/>
  <c r="AB84" i="5"/>
  <c r="AB85" i="5"/>
  <c r="AB86" i="5"/>
  <c r="AB87" i="5"/>
  <c r="AB88" i="5"/>
  <c r="AB89" i="5"/>
  <c r="AB90" i="5"/>
  <c r="AB91" i="5"/>
  <c r="AB92" i="5"/>
  <c r="AB93" i="5"/>
  <c r="AB94" i="5"/>
  <c r="AB95" i="5"/>
  <c r="AB96" i="5"/>
  <c r="AB97" i="5"/>
  <c r="AB98" i="5"/>
  <c r="AB99" i="5"/>
  <c r="AB100" i="5"/>
  <c r="AB101" i="5"/>
  <c r="AB102" i="5"/>
  <c r="AB103" i="5"/>
  <c r="AB104" i="5"/>
  <c r="AB105" i="5"/>
  <c r="AB106" i="5"/>
  <c r="AB107" i="5"/>
  <c r="AB108" i="5"/>
  <c r="AB109" i="5"/>
  <c r="AB110" i="5"/>
  <c r="AB111" i="5"/>
  <c r="AB112" i="5"/>
  <c r="AB113" i="5"/>
  <c r="AB114" i="5"/>
  <c r="AB115" i="5"/>
  <c r="AB116" i="5"/>
  <c r="AB117" i="5"/>
  <c r="AB118" i="5"/>
  <c r="AB119" i="5"/>
  <c r="AB120" i="5"/>
  <c r="AB121" i="5"/>
  <c r="AB122" i="5"/>
  <c r="AD122" i="5" s="1"/>
  <c r="AB123" i="5"/>
  <c r="AB124" i="5"/>
  <c r="AB125" i="5"/>
  <c r="AB126" i="5"/>
  <c r="AB127" i="5"/>
  <c r="AB128" i="5"/>
  <c r="AB129" i="5"/>
  <c r="AB130" i="5"/>
  <c r="AB131" i="5"/>
  <c r="AB132" i="5"/>
  <c r="AB133" i="5"/>
  <c r="AB134" i="5"/>
  <c r="AB135" i="5"/>
  <c r="AB136" i="5"/>
  <c r="AB137" i="5"/>
  <c r="AB138" i="5"/>
  <c r="AB139" i="5"/>
  <c r="AB140" i="5"/>
  <c r="AB141" i="5"/>
  <c r="AB142" i="5"/>
  <c r="AB143" i="5"/>
  <c r="AB144" i="5"/>
  <c r="AB145" i="5"/>
  <c r="AB146" i="5"/>
  <c r="AB147" i="5"/>
  <c r="AB148" i="5"/>
  <c r="AB149" i="5"/>
  <c r="AB150" i="5"/>
  <c r="AB151" i="5"/>
  <c r="AB152" i="5"/>
  <c r="AB153" i="5"/>
  <c r="AB154" i="5"/>
  <c r="AB155" i="5"/>
  <c r="AB156" i="5"/>
  <c r="AB157" i="5"/>
  <c r="AB158" i="5"/>
  <c r="AB159" i="5"/>
  <c r="AB160" i="5"/>
  <c r="AB161" i="5"/>
  <c r="AB162" i="5"/>
  <c r="AB163" i="5"/>
  <c r="AB164" i="5"/>
  <c r="AB165" i="5"/>
  <c r="AB166" i="5"/>
  <c r="AB167" i="5"/>
  <c r="AB168" i="5"/>
  <c r="AB169" i="5"/>
  <c r="AB170" i="5"/>
  <c r="AB171" i="5"/>
  <c r="AB172" i="5"/>
  <c r="AB173" i="5"/>
  <c r="AB174" i="5"/>
  <c r="AB175" i="5"/>
  <c r="AB176" i="5"/>
  <c r="AB177" i="5"/>
  <c r="AB178" i="5"/>
  <c r="AB179" i="5"/>
  <c r="AB180" i="5"/>
  <c r="AB181" i="5"/>
  <c r="AB182" i="5"/>
  <c r="AB183" i="5"/>
  <c r="AB184" i="5"/>
  <c r="AB185" i="5"/>
  <c r="AB186" i="5"/>
  <c r="AB187" i="5"/>
  <c r="AB188" i="5"/>
  <c r="AB189" i="5"/>
  <c r="AB190" i="5"/>
  <c r="AB191" i="5"/>
  <c r="AB192" i="5"/>
  <c r="AB193" i="5"/>
  <c r="AB194" i="5"/>
  <c r="AB195" i="5"/>
  <c r="AD195" i="5" s="1"/>
  <c r="AB196" i="5"/>
  <c r="AB197" i="5"/>
  <c r="AB198" i="5"/>
  <c r="AB199" i="5"/>
  <c r="AB200" i="5"/>
  <c r="AB201" i="5"/>
  <c r="AB202" i="5"/>
  <c r="AB203" i="5"/>
  <c r="AB204" i="5"/>
  <c r="AB205" i="5"/>
  <c r="AB206" i="5"/>
  <c r="AB207" i="5"/>
  <c r="AB208" i="5"/>
  <c r="AB209" i="5"/>
  <c r="AB210" i="5"/>
  <c r="AB211" i="5"/>
  <c r="AB212" i="5"/>
  <c r="AB213" i="5"/>
  <c r="AB214" i="5"/>
  <c r="AB215" i="5"/>
  <c r="AB216" i="5"/>
  <c r="AB217" i="5"/>
  <c r="AB218" i="5"/>
  <c r="AB219" i="5"/>
  <c r="AB220" i="5"/>
  <c r="AB221" i="5"/>
  <c r="AB222" i="5"/>
  <c r="AB223" i="5"/>
  <c r="AB224" i="5"/>
  <c r="AB225" i="5"/>
  <c r="AB226" i="5"/>
  <c r="AB227" i="5"/>
  <c r="AB228" i="5"/>
  <c r="AB229" i="5"/>
  <c r="AB230" i="5"/>
  <c r="AB231" i="5"/>
  <c r="AB232" i="5"/>
  <c r="AB233" i="5"/>
  <c r="AB234" i="5"/>
  <c r="AB235" i="5"/>
  <c r="AB236" i="5"/>
  <c r="AB237" i="5"/>
  <c r="AB238" i="5"/>
  <c r="AB239" i="5"/>
  <c r="AB240" i="5"/>
  <c r="AB241" i="5"/>
  <c r="AB242" i="5"/>
  <c r="AB243" i="5"/>
  <c r="AB244" i="5"/>
  <c r="AB245" i="5"/>
  <c r="AB246" i="5"/>
  <c r="AB247" i="5"/>
  <c r="AB248" i="5"/>
  <c r="AB249" i="5"/>
  <c r="AB250" i="5"/>
  <c r="AB251" i="5"/>
  <c r="AB252" i="5"/>
  <c r="AB253" i="5"/>
  <c r="AB254" i="5"/>
  <c r="AB255" i="5"/>
  <c r="AB256" i="5"/>
  <c r="AB257" i="5"/>
  <c r="AB258" i="5"/>
  <c r="AB259" i="5"/>
  <c r="AB260" i="5"/>
  <c r="AB261" i="5"/>
  <c r="AB262" i="5"/>
  <c r="AB263" i="5"/>
  <c r="AB264" i="5"/>
  <c r="AB265" i="5"/>
  <c r="AB266" i="5"/>
  <c r="AB267" i="5"/>
  <c r="AB268" i="5"/>
  <c r="AB269" i="5"/>
  <c r="AB270" i="5"/>
  <c r="AB271" i="5"/>
  <c r="AB272" i="5"/>
  <c r="AB273" i="5"/>
  <c r="AB274" i="5"/>
  <c r="AB275" i="5"/>
  <c r="AB276" i="5"/>
  <c r="AB277" i="5"/>
  <c r="AB278" i="5"/>
  <c r="AB279" i="5"/>
  <c r="AB280" i="5"/>
  <c r="AB281" i="5"/>
  <c r="AB282" i="5"/>
  <c r="AB283" i="5"/>
  <c r="AB284" i="5"/>
  <c r="AB285" i="5"/>
  <c r="AB286" i="5"/>
  <c r="AB287" i="5"/>
  <c r="AB288" i="5"/>
  <c r="AB289" i="5"/>
  <c r="AB290" i="5"/>
  <c r="AB291" i="5"/>
  <c r="AB292" i="5"/>
  <c r="AB293" i="5"/>
  <c r="AB294" i="5"/>
  <c r="AB295" i="5"/>
  <c r="AB296" i="5"/>
  <c r="AB297" i="5"/>
  <c r="AB298" i="5"/>
  <c r="AB299" i="5"/>
  <c r="AB300" i="5"/>
  <c r="AB301" i="5"/>
  <c r="AB302" i="5"/>
  <c r="AB303" i="5"/>
  <c r="AB304" i="5"/>
  <c r="AB305" i="5"/>
  <c r="AB306" i="5"/>
  <c r="AB307" i="5"/>
  <c r="AB308" i="5"/>
  <c r="AB309" i="5"/>
  <c r="AB310" i="5"/>
  <c r="AB311" i="5"/>
  <c r="AD311" i="5" s="1"/>
  <c r="AB312" i="5"/>
  <c r="AB313" i="5"/>
  <c r="AB314" i="5"/>
  <c r="AB315" i="5"/>
  <c r="AB316" i="5"/>
  <c r="AB317" i="5"/>
  <c r="AB318" i="5"/>
  <c r="AB319" i="5"/>
  <c r="AB320" i="5"/>
  <c r="AB321" i="5"/>
  <c r="AB322" i="5"/>
  <c r="AB323" i="5"/>
  <c r="AB324" i="5"/>
  <c r="AB325" i="5"/>
  <c r="AB326" i="5"/>
  <c r="AB327" i="5"/>
  <c r="AB328" i="5"/>
  <c r="AB329" i="5"/>
  <c r="AB330" i="5"/>
  <c r="AB331" i="5"/>
  <c r="AB332" i="5"/>
  <c r="AB333" i="5"/>
  <c r="AB334" i="5"/>
  <c r="AB335" i="5"/>
  <c r="AB336" i="5"/>
  <c r="AB337" i="5"/>
  <c r="AB338" i="5"/>
  <c r="AB339" i="5"/>
  <c r="AB340" i="5"/>
  <c r="AB341" i="5"/>
  <c r="AB342" i="5"/>
  <c r="AB343" i="5"/>
  <c r="AB344" i="5"/>
  <c r="AB345" i="5"/>
  <c r="AB346" i="5"/>
  <c r="AB347" i="5"/>
  <c r="AB348" i="5"/>
  <c r="AB349" i="5"/>
  <c r="AB350" i="5"/>
  <c r="AB351" i="5"/>
  <c r="AB352" i="5"/>
  <c r="AB353" i="5"/>
  <c r="AB354" i="5"/>
  <c r="AB355" i="5"/>
  <c r="AB356" i="5"/>
  <c r="AB357" i="5"/>
  <c r="AB358" i="5"/>
  <c r="AB359" i="5"/>
  <c r="AB360" i="5"/>
  <c r="AB361" i="5"/>
  <c r="AB362" i="5"/>
  <c r="AB363" i="5"/>
  <c r="AB364" i="5"/>
  <c r="AB365" i="5"/>
  <c r="AB366" i="5"/>
  <c r="AB367" i="5"/>
  <c r="AB368" i="5"/>
  <c r="AB369" i="5"/>
  <c r="AB370" i="5"/>
  <c r="AB371" i="5"/>
  <c r="AB372" i="5"/>
  <c r="AB373" i="5"/>
  <c r="AB374" i="5"/>
  <c r="AB375" i="5"/>
  <c r="AB376" i="5"/>
  <c r="AB377" i="5"/>
  <c r="AB378" i="5"/>
  <c r="AB379" i="5"/>
  <c r="AB380" i="5"/>
  <c r="AB381" i="5"/>
  <c r="AB382" i="5"/>
  <c r="AB383" i="5"/>
  <c r="AB384" i="5"/>
  <c r="AB385" i="5"/>
  <c r="AB386" i="5"/>
  <c r="AB387" i="5"/>
  <c r="AB388" i="5"/>
  <c r="AB389" i="5"/>
  <c r="AB390" i="5"/>
  <c r="AB391" i="5"/>
  <c r="AB392" i="5"/>
  <c r="AB393" i="5"/>
  <c r="AB394" i="5"/>
  <c r="AB395" i="5"/>
  <c r="AB396" i="5"/>
  <c r="AB397" i="5"/>
  <c r="AB398" i="5"/>
  <c r="AB399" i="5"/>
  <c r="AB400" i="5"/>
  <c r="AB401" i="5"/>
  <c r="AB402" i="5"/>
  <c r="AB403" i="5"/>
  <c r="AB404" i="5"/>
  <c r="AB405" i="5"/>
  <c r="AB406" i="5"/>
  <c r="AB407" i="5"/>
  <c r="AB408" i="5"/>
  <c r="AB409" i="5"/>
  <c r="AB410" i="5"/>
  <c r="AB411" i="5"/>
  <c r="AB412" i="5"/>
  <c r="AB413" i="5"/>
  <c r="AB414" i="5"/>
  <c r="AB415" i="5"/>
  <c r="AB416" i="5"/>
  <c r="AB417" i="5"/>
  <c r="AB418" i="5"/>
  <c r="AB419" i="5"/>
  <c r="AB420" i="5"/>
  <c r="AB421" i="5"/>
  <c r="AB422" i="5"/>
  <c r="AB423" i="5"/>
  <c r="AB424" i="5"/>
  <c r="AB425" i="5"/>
  <c r="AB426" i="5"/>
  <c r="AB427" i="5"/>
  <c r="AB428" i="5"/>
  <c r="AB429" i="5"/>
  <c r="AB430" i="5"/>
  <c r="AB431" i="5"/>
  <c r="AB432" i="5"/>
  <c r="AB433" i="5"/>
  <c r="AB434" i="5"/>
  <c r="AB435" i="5"/>
  <c r="AB436" i="5"/>
  <c r="AB437" i="5"/>
  <c r="AB438" i="5"/>
  <c r="AB439" i="5"/>
  <c r="AB440" i="5"/>
  <c r="AB441" i="5"/>
  <c r="AB442" i="5"/>
  <c r="AB443" i="5"/>
  <c r="AB444" i="5"/>
  <c r="AB445" i="5"/>
  <c r="AB446" i="5"/>
  <c r="AB447" i="5"/>
  <c r="AB448" i="5"/>
  <c r="AB449" i="5"/>
  <c r="AB450" i="5"/>
  <c r="AD450" i="5" s="1"/>
  <c r="AB451" i="5"/>
  <c r="AB452" i="5"/>
  <c r="AB453" i="5"/>
  <c r="AB454" i="5"/>
  <c r="AB455" i="5"/>
  <c r="AB456" i="5"/>
  <c r="AB457" i="5"/>
  <c r="AB458" i="5"/>
  <c r="AB459" i="5"/>
  <c r="AB460" i="5"/>
  <c r="AB461" i="5"/>
  <c r="AB462" i="5"/>
  <c r="AB463" i="5"/>
  <c r="AB464" i="5"/>
  <c r="AB465" i="5"/>
  <c r="AB466" i="5"/>
  <c r="AB467" i="5"/>
  <c r="AB468" i="5"/>
  <c r="AB469" i="5"/>
  <c r="AB470" i="5"/>
  <c r="AB4" i="5"/>
  <c r="AD374" i="5" l="1"/>
  <c r="AD430" i="5"/>
  <c r="AD410" i="5"/>
  <c r="AD390" i="5"/>
  <c r="AD359" i="5"/>
  <c r="AD339" i="5"/>
  <c r="AD319" i="5"/>
  <c r="AD291" i="5"/>
  <c r="AD271" i="5"/>
  <c r="AD263" i="5"/>
  <c r="AD243" i="5"/>
  <c r="AD223" i="5"/>
  <c r="AD199" i="5"/>
  <c r="AD175" i="5"/>
  <c r="AD151" i="5"/>
  <c r="AD123" i="5"/>
  <c r="AD91" i="5"/>
  <c r="AD43" i="5"/>
  <c r="AD19" i="5"/>
  <c r="AD469" i="5"/>
  <c r="AD465" i="5"/>
  <c r="AD461" i="5"/>
  <c r="AD405" i="5"/>
  <c r="AD385" i="5"/>
  <c r="AD369" i="5"/>
  <c r="AD354" i="5"/>
  <c r="AD334" i="5"/>
  <c r="AD314" i="5"/>
  <c r="AD306" i="5"/>
  <c r="AD286" i="5"/>
  <c r="AD258" i="5"/>
  <c r="AD238" i="5"/>
  <c r="AD218" i="5"/>
  <c r="AD190" i="5"/>
  <c r="AD170" i="5"/>
  <c r="AD166" i="5"/>
  <c r="AD146" i="5"/>
  <c r="AD86" i="5"/>
  <c r="AD70" i="5"/>
  <c r="AD58" i="5"/>
  <c r="AD38" i="5"/>
  <c r="AD34" i="5"/>
  <c r="AD14" i="5"/>
  <c r="AD456" i="5"/>
  <c r="AD448" i="5"/>
  <c r="AD440" i="5"/>
  <c r="AD400" i="5"/>
  <c r="AD380" i="5"/>
  <c r="AD376" i="5"/>
  <c r="AD364" i="5"/>
  <c r="AD349" i="5"/>
  <c r="AD329" i="5"/>
  <c r="AD301" i="5"/>
  <c r="AD281" i="5"/>
  <c r="AD253" i="5"/>
  <c r="AD233" i="5"/>
  <c r="AD213" i="5"/>
  <c r="AD185" i="5"/>
  <c r="AD161" i="5"/>
  <c r="AD141" i="5"/>
  <c r="AD133" i="5"/>
  <c r="AD129" i="5"/>
  <c r="AD117" i="5"/>
  <c r="AD113" i="5"/>
  <c r="AD101" i="5"/>
  <c r="AD81" i="5"/>
  <c r="AD65" i="5"/>
  <c r="AD53" i="5"/>
  <c r="AD41" i="5"/>
  <c r="AD29" i="5"/>
  <c r="AD9" i="5"/>
  <c r="AD4" i="5"/>
  <c r="AD451" i="5"/>
  <c r="AD443" i="5"/>
  <c r="AD435" i="5"/>
  <c r="AD427" i="5"/>
  <c r="AD423" i="5"/>
  <c r="AD419" i="5"/>
  <c r="AD415" i="5"/>
  <c r="AD395" i="5"/>
  <c r="AD344" i="5"/>
  <c r="AD324" i="5"/>
  <c r="AD296" i="5"/>
  <c r="AD276" i="5"/>
  <c r="AD268" i="5"/>
  <c r="AD248" i="5"/>
  <c r="AD228" i="5"/>
  <c r="AD208" i="5"/>
  <c r="AD204" i="5"/>
  <c r="AD180" i="5"/>
  <c r="AD156" i="5"/>
  <c r="AD136" i="5"/>
  <c r="AD108" i="5"/>
  <c r="AD104" i="5"/>
  <c r="AD96" i="5"/>
  <c r="AD76" i="5"/>
  <c r="AD60" i="5"/>
  <c r="AD48" i="5"/>
  <c r="AD24" i="5"/>
</calcChain>
</file>

<file path=xl/sharedStrings.xml><?xml version="1.0" encoding="utf-8"?>
<sst xmlns="http://schemas.openxmlformats.org/spreadsheetml/2006/main" count="3650" uniqueCount="895">
  <si>
    <t>start</t>
  </si>
  <si>
    <t>end</t>
  </si>
  <si>
    <t>bidirectional_833</t>
  </si>
  <si>
    <t>RASAL1</t>
  </si>
  <si>
    <t>intragenic_1496</t>
  </si>
  <si>
    <t>intragenic_1584</t>
  </si>
  <si>
    <t>intragenic_7795</t>
  </si>
  <si>
    <t>intragenic_8531</t>
  </si>
  <si>
    <t>bidirectional_1163</t>
  </si>
  <si>
    <t>SPRED2</t>
  </si>
  <si>
    <t>unidirectional_1646</t>
  </si>
  <si>
    <t>intragenic_5062</t>
  </si>
  <si>
    <t>intragenic_1972</t>
  </si>
  <si>
    <t>PPP6R2</t>
  </si>
  <si>
    <t>intragenic_4816</t>
  </si>
  <si>
    <t>intragenic_5108</t>
  </si>
  <si>
    <t>intragenic_6049</t>
  </si>
  <si>
    <t>intragenic_9228</t>
  </si>
  <si>
    <t>bidirectional_3972</t>
  </si>
  <si>
    <t>FMNL2</t>
  </si>
  <si>
    <t>intragenic_9680</t>
  </si>
  <si>
    <t>intragenic_11622</t>
  </si>
  <si>
    <t>bidirectional_2338</t>
  </si>
  <si>
    <t>NADK2</t>
  </si>
  <si>
    <t>bidirectional_2685</t>
  </si>
  <si>
    <t>intragenic_1212</t>
  </si>
  <si>
    <t>intragenic_1249</t>
  </si>
  <si>
    <t>intragenic_13384</t>
  </si>
  <si>
    <t>bidirectional_345</t>
  </si>
  <si>
    <t>BLNK</t>
  </si>
  <si>
    <t>intragenic_3452</t>
  </si>
  <si>
    <t>bidirectional_1025</t>
  </si>
  <si>
    <t>intragenic_9</t>
  </si>
  <si>
    <t>intragenic_2749</t>
  </si>
  <si>
    <t>bidirectional_364</t>
  </si>
  <si>
    <t>CERS4</t>
  </si>
  <si>
    <t>unidirectional_3936</t>
  </si>
  <si>
    <t>intragenic_5882</t>
  </si>
  <si>
    <t>intragenic_11553</t>
  </si>
  <si>
    <t>intragenic_6993</t>
  </si>
  <si>
    <t>bidirectional_17</t>
  </si>
  <si>
    <t>SFMBT2</t>
  </si>
  <si>
    <t>bidirectional_18</t>
  </si>
  <si>
    <t>bidirectional_700</t>
  </si>
  <si>
    <t>bidirectional_708</t>
  </si>
  <si>
    <t>bidirectional_2035</t>
  </si>
  <si>
    <t>bidirectional_2398</t>
  </si>
  <si>
    <t>ATF7IP</t>
  </si>
  <si>
    <t>unidirectional_5473</t>
  </si>
  <si>
    <t>intragenic_10197</t>
  </si>
  <si>
    <t>intragenic_4248</t>
  </si>
  <si>
    <t>intragenic_2352</t>
  </si>
  <si>
    <t>SPTBN1</t>
  </si>
  <si>
    <t>intragenic_3342</t>
  </si>
  <si>
    <t>intragenic_4056</t>
  </si>
  <si>
    <t>intragenic_8048</t>
  </si>
  <si>
    <t>intragenic_8587</t>
  </si>
  <si>
    <t>bidirectional_1732</t>
  </si>
  <si>
    <t>HS3ST3B1</t>
  </si>
  <si>
    <t>bidirectional_1912</t>
  </si>
  <si>
    <t>unidirectional_444</t>
  </si>
  <si>
    <t>unidirectional_943</t>
  </si>
  <si>
    <t>unidirectional_9659</t>
  </si>
  <si>
    <t>unidirectional_1594</t>
  </si>
  <si>
    <t>AP1B1</t>
  </si>
  <si>
    <t>unidirectional_2467</t>
  </si>
  <si>
    <t>intragenic_3813</t>
  </si>
  <si>
    <t>intragenic_5306</t>
  </si>
  <si>
    <t>bidirectional_815</t>
  </si>
  <si>
    <t>unidirectional_5979</t>
  </si>
  <si>
    <t>GALNT1</t>
  </si>
  <si>
    <t>intragenic_1019</t>
  </si>
  <si>
    <t>intragenic_13377</t>
  </si>
  <si>
    <t>intragenic_14117</t>
  </si>
  <si>
    <t>intragenic_3309</t>
  </si>
  <si>
    <t>intragenic_1827</t>
  </si>
  <si>
    <t>SGK223</t>
  </si>
  <si>
    <t>unidirectional_3904</t>
  </si>
  <si>
    <t>unidirectional_5910</t>
  </si>
  <si>
    <t>intragenic_4087</t>
  </si>
  <si>
    <t>intragenic_7270</t>
  </si>
  <si>
    <t>bidirectional_5056</t>
  </si>
  <si>
    <t>ATP11B</t>
  </si>
  <si>
    <t>unidirectional_3253</t>
  </si>
  <si>
    <t>intragenic_10842</t>
  </si>
  <si>
    <t>bidirectional_3976</t>
  </si>
  <si>
    <t>GBE1</t>
  </si>
  <si>
    <t>unidirectional_3067</t>
  </si>
  <si>
    <t>unidirectional_3249</t>
  </si>
  <si>
    <t>intragenic_314</t>
  </si>
  <si>
    <t>bidirectional_3792</t>
  </si>
  <si>
    <t>bidirectional_917</t>
  </si>
  <si>
    <t>ATF5</t>
  </si>
  <si>
    <t>unidirectional_3526</t>
  </si>
  <si>
    <t>intragenic_2435</t>
  </si>
  <si>
    <t>intragenic_6388</t>
  </si>
  <si>
    <t>intragenic_8561</t>
  </si>
  <si>
    <t>intragenic_7307</t>
  </si>
  <si>
    <t>GRAP</t>
  </si>
  <si>
    <t>intragenic_11340</t>
  </si>
  <si>
    <t>intragenic_14270</t>
  </si>
  <si>
    <t>bidirectional_5025</t>
  </si>
  <si>
    <t>bidirectional_840</t>
  </si>
  <si>
    <t>HDDC2</t>
  </si>
  <si>
    <t>bidirectional_841</t>
  </si>
  <si>
    <t>bidirectional_4651</t>
  </si>
  <si>
    <t>intragenic_3024</t>
  </si>
  <si>
    <t>bidirectional_4652</t>
  </si>
  <si>
    <t>GPSM1</t>
  </si>
  <si>
    <t>unidirectional_9156</t>
  </si>
  <si>
    <t>intragenic_425</t>
  </si>
  <si>
    <t>intragenic_2627</t>
  </si>
  <si>
    <t>intragenic_1593</t>
  </si>
  <si>
    <t>IFI16</t>
  </si>
  <si>
    <t>intragenic_2481</t>
  </si>
  <si>
    <t>intragenic_4001</t>
  </si>
  <si>
    <t>intragenic_4171</t>
  </si>
  <si>
    <t>intragenic_8697</t>
  </si>
  <si>
    <t>intragenic_2771</t>
  </si>
  <si>
    <t>KCNQ1OT1</t>
  </si>
  <si>
    <t>intragenic_5709</t>
  </si>
  <si>
    <t>intragenic_14011</t>
  </si>
  <si>
    <t>intragenic_14049</t>
  </si>
  <si>
    <t>intragenic_10547</t>
  </si>
  <si>
    <t>bidirectional_1852</t>
  </si>
  <si>
    <t>PTGDR</t>
  </si>
  <si>
    <t>bidirectional_2979</t>
  </si>
  <si>
    <t>unidirectional_2148</t>
  </si>
  <si>
    <t>intragenic_7709</t>
  </si>
  <si>
    <t>intragenic_10396</t>
  </si>
  <si>
    <t>bidirectional_3087</t>
  </si>
  <si>
    <t>MBNL1</t>
  </si>
  <si>
    <t>bidirectional_4784</t>
  </si>
  <si>
    <t>unidirectional_9738</t>
  </si>
  <si>
    <t>unidirectional_10298</t>
  </si>
  <si>
    <t>unidirectional_8719</t>
  </si>
  <si>
    <t>bidirectional_1753</t>
  </si>
  <si>
    <t>SIK2</t>
  </si>
  <si>
    <t>intragenic_372</t>
  </si>
  <si>
    <t>intragenic_4540</t>
  </si>
  <si>
    <t>intragenic_6361</t>
  </si>
  <si>
    <t>unidirectional_11359</t>
  </si>
  <si>
    <t>bidirectional_3055</t>
  </si>
  <si>
    <t>SNTB1</t>
  </si>
  <si>
    <t>unidirectional_2422</t>
  </si>
  <si>
    <t>intragenic_11475</t>
  </si>
  <si>
    <t>intragenic_13</t>
  </si>
  <si>
    <t>intragenic_6488</t>
  </si>
  <si>
    <t>bidirectional_4302</t>
  </si>
  <si>
    <t>GRAPL</t>
  </si>
  <si>
    <t>bidirectional_1455</t>
  </si>
  <si>
    <t>NHSL1</t>
  </si>
  <si>
    <t>bidirectional_3861</t>
  </si>
  <si>
    <t>bidirectional_3862</t>
  </si>
  <si>
    <t>unidirectional_6894</t>
  </si>
  <si>
    <t>intragenic_3519</t>
  </si>
  <si>
    <t>bidirectional_1674</t>
  </si>
  <si>
    <t>intragenic_10026</t>
  </si>
  <si>
    <t>intragenic_5183</t>
  </si>
  <si>
    <t>CROT</t>
  </si>
  <si>
    <t>intragenic_7437</t>
  </si>
  <si>
    <t>intragenic_10878</t>
  </si>
  <si>
    <t>bidirectional_1756</t>
  </si>
  <si>
    <t>ZFY</t>
  </si>
  <si>
    <t>intragenic_1459</t>
  </si>
  <si>
    <t>intragenic_7651</t>
  </si>
  <si>
    <t>unidirectional_8337</t>
  </si>
  <si>
    <t>intragenic_10280</t>
  </si>
  <si>
    <t>FBXW4</t>
  </si>
  <si>
    <t>bidirectional_4602</t>
  </si>
  <si>
    <t>KIAA0226L</t>
  </si>
  <si>
    <t>unidirectional_799</t>
  </si>
  <si>
    <t>unidirectional_4778</t>
  </si>
  <si>
    <t>intragenic_1809</t>
  </si>
  <si>
    <t>intragenic_6250</t>
  </si>
  <si>
    <t>intragenic_1446</t>
  </si>
  <si>
    <t>TBL1Y</t>
  </si>
  <si>
    <t>intragenic_10271</t>
  </si>
  <si>
    <t>PRKY</t>
  </si>
  <si>
    <t>intragenic_7652</t>
  </si>
  <si>
    <t>bidirectional_3893</t>
  </si>
  <si>
    <t>intragenic_8457</t>
  </si>
  <si>
    <t>bidirectional_891</t>
  </si>
  <si>
    <t>GPR174</t>
  </si>
  <si>
    <t>bidirectional_1755</t>
  </si>
  <si>
    <t>bidirectional_1875</t>
  </si>
  <si>
    <t>bidirectional_4466</t>
  </si>
  <si>
    <t>intragenic_9654</t>
  </si>
  <si>
    <t>RPS4Y1</t>
  </si>
  <si>
    <t>intragenic_8524</t>
  </si>
  <si>
    <t>intragenic_11214</t>
  </si>
  <si>
    <t>bidirectional_977</t>
  </si>
  <si>
    <t>PHLDA1</t>
  </si>
  <si>
    <t>unidirectional_558</t>
  </si>
  <si>
    <t>unidirectional_3028</t>
  </si>
  <si>
    <t>unidirectional_9589</t>
  </si>
  <si>
    <t>unidirectional_10486</t>
  </si>
  <si>
    <t>bidirectional_1429</t>
  </si>
  <si>
    <t>unidirectional_1039</t>
  </si>
  <si>
    <t>unidirectional_8459</t>
  </si>
  <si>
    <t>intragenic_5849</t>
  </si>
  <si>
    <t>intragenic_12537</t>
  </si>
  <si>
    <t>intragenic_1680</t>
  </si>
  <si>
    <t>TBC1D10C</t>
  </si>
  <si>
    <t>intragenic_2696</t>
  </si>
  <si>
    <t>intragenic_4283</t>
  </si>
  <si>
    <t>intragenic_8092</t>
  </si>
  <si>
    <t>intragenic_665</t>
  </si>
  <si>
    <t>bidirectional_108</t>
  </si>
  <si>
    <t>LCN8</t>
  </si>
  <si>
    <t>intragenic_2272</t>
  </si>
  <si>
    <t>intragenic_3587</t>
  </si>
  <si>
    <t>intragenic_10536</t>
  </si>
  <si>
    <t>intragenic_13974</t>
  </si>
  <si>
    <t>LCN10</t>
  </si>
  <si>
    <t>bidirectional_109</t>
  </si>
  <si>
    <t>intragenic_4359</t>
  </si>
  <si>
    <t>intragenic_13311</t>
  </si>
  <si>
    <t>intragenic_1240</t>
  </si>
  <si>
    <t>LAT2</t>
  </si>
  <si>
    <t>intragenic_5651</t>
  </si>
  <si>
    <t>intragenic_6486</t>
  </si>
  <si>
    <t>intragenic_7683</t>
  </si>
  <si>
    <t>intragenic_9297</t>
  </si>
  <si>
    <t>unidirectional_6724</t>
  </si>
  <si>
    <t>RASGRP2</t>
  </si>
  <si>
    <t>intragenic_1125</t>
  </si>
  <si>
    <t>intragenic_7286</t>
  </si>
  <si>
    <t>intragenic_12681</t>
  </si>
  <si>
    <t>intragenic_1968</t>
  </si>
  <si>
    <t>F2RL3</t>
  </si>
  <si>
    <t>intragenic_9365</t>
  </si>
  <si>
    <t>intragenic_10078</t>
  </si>
  <si>
    <t>intragenic_942</t>
  </si>
  <si>
    <t>RASD1</t>
  </si>
  <si>
    <t>intragenic_1617</t>
  </si>
  <si>
    <t>PTPRCAP</t>
  </si>
  <si>
    <t>intragenic_2447</t>
  </si>
  <si>
    <t>intragenic_5388</t>
  </si>
  <si>
    <t>intragenic_9874</t>
  </si>
  <si>
    <t>bidirectional_1444</t>
  </si>
  <si>
    <t>SH2D3C</t>
  </si>
  <si>
    <t>bidirectional_1445</t>
  </si>
  <si>
    <t>intragenic_1253</t>
  </si>
  <si>
    <t>intragenic_1852</t>
  </si>
  <si>
    <t>intragenic_13278</t>
  </si>
  <si>
    <t>unidirectional_1610</t>
  </si>
  <si>
    <t>LOC284648</t>
  </si>
  <si>
    <t>intragenic_7950</t>
  </si>
  <si>
    <t>bidirectional_4154</t>
  </si>
  <si>
    <t>unidirectional_1116</t>
  </si>
  <si>
    <t>intragenic_10116</t>
  </si>
  <si>
    <t>SAPCD2</t>
  </si>
  <si>
    <t>intragenic_9586</t>
  </si>
  <si>
    <t>bidirectional_107</t>
  </si>
  <si>
    <t>unidirectional_2267</t>
  </si>
  <si>
    <t>intragenic_4415</t>
  </si>
  <si>
    <t>intragenic_13872</t>
  </si>
  <si>
    <t>bidirectional_202</t>
  </si>
  <si>
    <t>CPNE7</t>
  </si>
  <si>
    <t>bidirectional_1530</t>
  </si>
  <si>
    <t>intragenic_5669</t>
  </si>
  <si>
    <t>intragenic_7813</t>
  </si>
  <si>
    <t>intragenic_12300</t>
  </si>
  <si>
    <t>RIMBP3B</t>
  </si>
  <si>
    <t>unidirectional_624</t>
  </si>
  <si>
    <t>KAZALD1</t>
  </si>
  <si>
    <t>unidirectional_4292</t>
  </si>
  <si>
    <t>intragenic_1952</t>
  </si>
  <si>
    <t>intragenic_2966</t>
  </si>
  <si>
    <t>intragenic_148</t>
  </si>
  <si>
    <t>intragenic_3960</t>
  </si>
  <si>
    <t>RMND5B</t>
  </si>
  <si>
    <t>intragenic_4236</t>
  </si>
  <si>
    <t>intragenic_5370</t>
  </si>
  <si>
    <t>intragenic_7096</t>
  </si>
  <si>
    <t>N4BP3</t>
  </si>
  <si>
    <t>intragenic_2130</t>
  </si>
  <si>
    <t>bidirectional_3590</t>
  </si>
  <si>
    <t>ADORA2A</t>
  </si>
  <si>
    <t>unidirectional_9289</t>
  </si>
  <si>
    <t>intragenic_3996</t>
  </si>
  <si>
    <t>intragenic_13569</t>
  </si>
  <si>
    <t>intragenic_9376</t>
  </si>
  <si>
    <t>intragenic_851</t>
  </si>
  <si>
    <t>FAM129C</t>
  </si>
  <si>
    <t>intragenic_977</t>
  </si>
  <si>
    <t>intragenic_6996</t>
  </si>
  <si>
    <t>intragenic_8022</t>
  </si>
  <si>
    <t>unidirectional_4592</t>
  </si>
  <si>
    <t>RGS19</t>
  </si>
  <si>
    <t>intragenic_1668</t>
  </si>
  <si>
    <t>intragenic_4127</t>
  </si>
  <si>
    <t>intragenic_4842</t>
  </si>
  <si>
    <t>bidirectional_2667</t>
  </si>
  <si>
    <t>NRROS</t>
  </si>
  <si>
    <t>intragenic_2098</t>
  </si>
  <si>
    <t>intragenic_8847</t>
  </si>
  <si>
    <t>intragenic_10845</t>
  </si>
  <si>
    <t>intragenic_11644</t>
  </si>
  <si>
    <t>bidirectional_4402</t>
  </si>
  <si>
    <t>LOC728175</t>
  </si>
  <si>
    <t>intragenic_878</t>
  </si>
  <si>
    <t>intragenic_2385</t>
  </si>
  <si>
    <t>intragenic_10500</t>
  </si>
  <si>
    <t>intragenic_2270</t>
  </si>
  <si>
    <t>intragenic_2105</t>
  </si>
  <si>
    <t>IGLL1</t>
  </si>
  <si>
    <t>intragenic_5104</t>
  </si>
  <si>
    <t>intragenic_5105</t>
  </si>
  <si>
    <t>unidirectional_7011</t>
  </si>
  <si>
    <t>bidirectional_643</t>
  </si>
  <si>
    <t>COMMD3</t>
  </si>
  <si>
    <t>intragenic_77</t>
  </si>
  <si>
    <t>intragenic_7578</t>
  </si>
  <si>
    <t>intragenic_7781</t>
  </si>
  <si>
    <t>intragenic_13203</t>
  </si>
  <si>
    <t>intragenic_4319</t>
  </si>
  <si>
    <t>THNSL1</t>
  </si>
  <si>
    <t>intragenic_5012</t>
  </si>
  <si>
    <t>intragenic_10638</t>
  </si>
  <si>
    <t>ATP13A2</t>
  </si>
  <si>
    <t>intragenic_13157</t>
  </si>
  <si>
    <t>intragenic_4820</t>
  </si>
  <si>
    <t>TAP1</t>
  </si>
  <si>
    <t>intragenic_8731</t>
  </si>
  <si>
    <t>intragenic_1252</t>
  </si>
  <si>
    <t>bidirectional_2519</t>
  </si>
  <si>
    <t>MICAL1</t>
  </si>
  <si>
    <t>bidirectional_2971</t>
  </si>
  <si>
    <t>intragenic_3261</t>
  </si>
  <si>
    <t>intragenic_7680</t>
  </si>
  <si>
    <t>intragenic_8076</t>
  </si>
  <si>
    <t>unidirectional_186</t>
  </si>
  <si>
    <t>FLJ42627</t>
  </si>
  <si>
    <t>unidirectional_579</t>
  </si>
  <si>
    <t>intragenic_3438</t>
  </si>
  <si>
    <t>intragenic_4683</t>
  </si>
  <si>
    <t>intragenic_5236</t>
  </si>
  <si>
    <t>SOCS2</t>
  </si>
  <si>
    <t>intragenic_7202</t>
  </si>
  <si>
    <t>bidirectional_2401</t>
  </si>
  <si>
    <t>intragenic_11311</t>
  </si>
  <si>
    <t>COMMD3-BMI1</t>
  </si>
  <si>
    <t>intragenic_5077</t>
  </si>
  <si>
    <t>unidirectional_1315</t>
  </si>
  <si>
    <t>XBP1</t>
  </si>
  <si>
    <t>unidirectional_1360</t>
  </si>
  <si>
    <t>unidirectional_5988</t>
  </si>
  <si>
    <t>intragenic_6264</t>
  </si>
  <si>
    <t>bidirectional_428</t>
  </si>
  <si>
    <t>BAHCC1</t>
  </si>
  <si>
    <t>bidirectional_429</t>
  </si>
  <si>
    <t>bidirectional_476</t>
  </si>
  <si>
    <t>intragenic_1373</t>
  </si>
  <si>
    <t>intragenic_4477</t>
  </si>
  <si>
    <t>intragenic_13471</t>
  </si>
  <si>
    <t>SPN</t>
  </si>
  <si>
    <t>intragenic_13491</t>
  </si>
  <si>
    <t>intragenic_13740</t>
  </si>
  <si>
    <t>intragenic_13212</t>
  </si>
  <si>
    <t>bidirectional_226</t>
  </si>
  <si>
    <t>LAIR2</t>
  </si>
  <si>
    <t>bidirectional_4490</t>
  </si>
  <si>
    <t>intragenic_8128</t>
  </si>
  <si>
    <t>intragenic_13168</t>
  </si>
  <si>
    <t>intragenic_13478</t>
  </si>
  <si>
    <t>intragenic_3112</t>
  </si>
  <si>
    <t>SOCS2-AS1</t>
  </si>
  <si>
    <t>bidirectional_4159</t>
  </si>
  <si>
    <t>HLTF</t>
  </si>
  <si>
    <t>intragenic_7541</t>
  </si>
  <si>
    <t>intragenic_10136</t>
  </si>
  <si>
    <t>unidirectional_607</t>
  </si>
  <si>
    <t>intragenic_10840</t>
  </si>
  <si>
    <t>bidirectional_214</t>
  </si>
  <si>
    <t>INSIG1</t>
  </si>
  <si>
    <t>bidirectional_635</t>
  </si>
  <si>
    <t>bidirectional_636</t>
  </si>
  <si>
    <t>bidirectional_1533</t>
  </si>
  <si>
    <t>bidirectional_1686</t>
  </si>
  <si>
    <t>BMI1</t>
  </si>
  <si>
    <t>bidirectional_2037</t>
  </si>
  <si>
    <t>CLEC2D</t>
  </si>
  <si>
    <t>intragenic_5342</t>
  </si>
  <si>
    <t>intragenic_5480</t>
  </si>
  <si>
    <t>intragenic_6363</t>
  </si>
  <si>
    <t>intragenic_8097</t>
  </si>
  <si>
    <t>bidirectional_2217</t>
  </si>
  <si>
    <t>TNFAIP3</t>
  </si>
  <si>
    <t>intragenic_2367</t>
  </si>
  <si>
    <t>intragenic_6235</t>
  </si>
  <si>
    <t>intragenic_761</t>
  </si>
  <si>
    <t>intragenic_8733</t>
  </si>
  <si>
    <t>LAIR1</t>
  </si>
  <si>
    <t>unidirectional_829</t>
  </si>
  <si>
    <t>PALD1</t>
  </si>
  <si>
    <t>intragenic_541</t>
  </si>
  <si>
    <t>intragenic_594</t>
  </si>
  <si>
    <t>intragenic_5384</t>
  </si>
  <si>
    <t>intragenic_7448</t>
  </si>
  <si>
    <t>intragenic_6434</t>
  </si>
  <si>
    <t>CLEC14A</t>
  </si>
  <si>
    <t>bidirectional_150</t>
  </si>
  <si>
    <t>FCHO1</t>
  </si>
  <si>
    <t>intragenic_2095</t>
  </si>
  <si>
    <t>intragenic_217</t>
  </si>
  <si>
    <t>C5orf45</t>
  </si>
  <si>
    <t>intragenic_3961</t>
  </si>
  <si>
    <t>intragenic_4034</t>
  </si>
  <si>
    <t>intragenic_4983</t>
  </si>
  <si>
    <t>intragenic_14092</t>
  </si>
  <si>
    <t>intragenic_2172</t>
  </si>
  <si>
    <t>unidirectional_489</t>
  </si>
  <si>
    <t>MYO18B</t>
  </si>
  <si>
    <t>unidirectional_1294</t>
  </si>
  <si>
    <t>unidirectional_1801</t>
  </si>
  <si>
    <t>unidirectional_4101</t>
  </si>
  <si>
    <t>intragenic_7645</t>
  </si>
  <si>
    <t>bidirectional_339</t>
  </si>
  <si>
    <t>MTPAP</t>
  </si>
  <si>
    <t>bidirectional_1119</t>
  </si>
  <si>
    <t>unidirectional_3912</t>
  </si>
  <si>
    <t>intragenic_5779</t>
  </si>
  <si>
    <t>intragenic_13517</t>
  </si>
  <si>
    <t>intragenic_1205</t>
  </si>
  <si>
    <t>ZNF544</t>
  </si>
  <si>
    <t>intragenic_10598</t>
  </si>
  <si>
    <t>intragenic_9934</t>
  </si>
  <si>
    <t>LSS</t>
  </si>
  <si>
    <t>intragenic_9935</t>
  </si>
  <si>
    <t>intragenic_11959</t>
  </si>
  <si>
    <t>intragenic_3161</t>
  </si>
  <si>
    <t>SQLE</t>
  </si>
  <si>
    <t>bidirectional_4796</t>
  </si>
  <si>
    <t>unidirectional_2355</t>
  </si>
  <si>
    <t>intragenic_9447</t>
  </si>
  <si>
    <t>intragenic_12406</t>
  </si>
  <si>
    <t>unidirectional_3039</t>
  </si>
  <si>
    <t>CSK</t>
  </si>
  <si>
    <t>intragenic_4873</t>
  </si>
  <si>
    <t>intragenic_5149</t>
  </si>
  <si>
    <t>intragenic_7213</t>
  </si>
  <si>
    <t>FPGS</t>
  </si>
  <si>
    <t>intragenic_3855</t>
  </si>
  <si>
    <t>intragenic_9008</t>
  </si>
  <si>
    <t>intragenic_1517</t>
  </si>
  <si>
    <t>CHST12</t>
  </si>
  <si>
    <t>intragenic_4037</t>
  </si>
  <si>
    <t>intragenic_7561</t>
  </si>
  <si>
    <t>intragenic_7353</t>
  </si>
  <si>
    <t>intragenic_8734</t>
  </si>
  <si>
    <t>intragenic_7184</t>
  </si>
  <si>
    <t>intragenic_321</t>
  </si>
  <si>
    <t>ITGA4</t>
  </si>
  <si>
    <t>intragenic_11208</t>
  </si>
  <si>
    <t>intragenic_13243</t>
  </si>
  <si>
    <t>intragenic_13435</t>
  </si>
  <si>
    <t>unidirectional_707</t>
  </si>
  <si>
    <t>ARHGAP4</t>
  </si>
  <si>
    <t>unidirectional_5684</t>
  </si>
  <si>
    <t>intragenic_3217</t>
  </si>
  <si>
    <t>intragenic_13945</t>
  </si>
  <si>
    <t>intragenic_1191</t>
  </si>
  <si>
    <t>unidirectional_1434</t>
  </si>
  <si>
    <t>PDSS1</t>
  </si>
  <si>
    <t>intragenic_4320</t>
  </si>
  <si>
    <t>intragenic_5706</t>
  </si>
  <si>
    <t>intragenic_5289</t>
  </si>
  <si>
    <t>intragenic_5967</t>
  </si>
  <si>
    <t>unidirectional_5118</t>
  </si>
  <si>
    <t>FNBP1</t>
  </si>
  <si>
    <t>intragenic_67</t>
  </si>
  <si>
    <t>intragenic_6961</t>
  </si>
  <si>
    <t>intragenic_11084</t>
  </si>
  <si>
    <t>intragenic_13940</t>
  </si>
  <si>
    <t>intragenic_1129</t>
  </si>
  <si>
    <t>CMTM7</t>
  </si>
  <si>
    <t>intragenic_2875</t>
  </si>
  <si>
    <t>intragenic_6534</t>
  </si>
  <si>
    <t>intragenic_10311</t>
  </si>
  <si>
    <t>intragenic_12202</t>
  </si>
  <si>
    <t>intragenic_1994</t>
  </si>
  <si>
    <t>MLLT10</t>
  </si>
  <si>
    <t>intragenic_3938</t>
  </si>
  <si>
    <t>intragenic_9729</t>
  </si>
  <si>
    <t>intragenic_10538</t>
  </si>
  <si>
    <t>unidirectional_8516</t>
  </si>
  <si>
    <t>intragenic_3912</t>
  </si>
  <si>
    <t>MASTL</t>
  </si>
  <si>
    <t>intragenic_11488</t>
  </si>
  <si>
    <t>bidirectional_4588</t>
  </si>
  <si>
    <t>VDAC1</t>
  </si>
  <si>
    <t>bidirectional_4893</t>
  </si>
  <si>
    <t>intragenic_3149</t>
  </si>
  <si>
    <t>intragenic_5175</t>
  </si>
  <si>
    <t>intragenic_7759</t>
  </si>
  <si>
    <t>unidirectional_1575</t>
  </si>
  <si>
    <t>NAV1</t>
  </si>
  <si>
    <t>intragenic_2620</t>
  </si>
  <si>
    <t>intragenic_11014</t>
  </si>
  <si>
    <t>intragenic_1148</t>
  </si>
  <si>
    <t>APOLD1</t>
  </si>
  <si>
    <t>intragenic_5343</t>
  </si>
  <si>
    <t>intragenic_10042</t>
  </si>
  <si>
    <t>intragenic_10994</t>
  </si>
  <si>
    <t>intragenic_13074</t>
  </si>
  <si>
    <t>bidirectional_1879</t>
  </si>
  <si>
    <t>C2orf48</t>
  </si>
  <si>
    <t>unidirectional_8674</t>
  </si>
  <si>
    <t>bidirectional_1446</t>
  </si>
  <si>
    <t>KIF5B</t>
  </si>
  <si>
    <t>bidirectional_1776</t>
  </si>
  <si>
    <t>intragenic_565</t>
  </si>
  <si>
    <t>bidirectional_4799</t>
  </si>
  <si>
    <t>intragenic_5382</t>
  </si>
  <si>
    <t>intragenic_1847</t>
  </si>
  <si>
    <t>ADARB1</t>
  </si>
  <si>
    <t>intragenic_3696</t>
  </si>
  <si>
    <t>intragenic_4519</t>
  </si>
  <si>
    <t>intragenic_4843</t>
  </si>
  <si>
    <t>intragenic_5938</t>
  </si>
  <si>
    <t>bidirectional_1447</t>
  </si>
  <si>
    <t>EPC1</t>
  </si>
  <si>
    <t>unidirectional_8816</t>
  </si>
  <si>
    <t>intragenic_2694</t>
  </si>
  <si>
    <t>strand</t>
  </si>
  <si>
    <t>+</t>
  </si>
  <si>
    <t>CD19.CD20_REG7987</t>
  </si>
  <si>
    <t>CD34_REG9692</t>
  </si>
  <si>
    <t>ADIPOR2</t>
  </si>
  <si>
    <t>CD34_REG3162</t>
  </si>
  <si>
    <t>ADRBK1</t>
  </si>
  <si>
    <t>CD34_SE172</t>
  </si>
  <si>
    <t>CD19.CD20_SE198</t>
  </si>
  <si>
    <t>CD19.CD20_REG2220</t>
  </si>
  <si>
    <t>CD34_REG2792</t>
  </si>
  <si>
    <t>AKR1A1</t>
  </si>
  <si>
    <t>CD19.CD20_REG365</t>
  </si>
  <si>
    <t>CD34_REG468</t>
  </si>
  <si>
    <t>ANKRD13D</t>
  </si>
  <si>
    <t>-</t>
  </si>
  <si>
    <t>CD19.CD20_REG13351</t>
  </si>
  <si>
    <t>ARHGEF18</t>
  </si>
  <si>
    <t>CD19.CD20_SE486</t>
  </si>
  <si>
    <t>CD34_REG7296</t>
  </si>
  <si>
    <t>CD19.CD20_REG6049</t>
  </si>
  <si>
    <t>CD19.CD20_REG6409</t>
  </si>
  <si>
    <t>ATP2A3</t>
  </si>
  <si>
    <t>CD19.CD20_SE408</t>
  </si>
  <si>
    <t>CD34_REG6141</t>
  </si>
  <si>
    <t>BACH2</t>
  </si>
  <si>
    <t>CD19.CD20_SE898</t>
  </si>
  <si>
    <t>CD34_REG6821</t>
  </si>
  <si>
    <t>BCL7A</t>
  </si>
  <si>
    <t>CD19.CD20_REG3176</t>
  </si>
  <si>
    <t>CD34_REG3938</t>
  </si>
  <si>
    <t>CD34_REG3932</t>
  </si>
  <si>
    <t>CD19.CD20_SE155</t>
  </si>
  <si>
    <t>CD19.CD20_REG1400</t>
  </si>
  <si>
    <t>CD34_REG1806</t>
  </si>
  <si>
    <t>CD34_REG1807</t>
  </si>
  <si>
    <t>CD19.CD20_REG1401</t>
  </si>
  <si>
    <t>BTG1</t>
  </si>
  <si>
    <t>CD19.CD20_REG2957</t>
  </si>
  <si>
    <t>C15orf40</t>
  </si>
  <si>
    <t>CD34_REG5406</t>
  </si>
  <si>
    <t>CD19.CD20_REG4406</t>
  </si>
  <si>
    <t>C19orf24</t>
  </si>
  <si>
    <t>CD19.CD20_REG5964</t>
  </si>
  <si>
    <t>CD19.CD20_REG5952</t>
  </si>
  <si>
    <t>C6orf48</t>
  </si>
  <si>
    <t>CD19.CD20_REG10584</t>
  </si>
  <si>
    <t>CASP6</t>
  </si>
  <si>
    <t>CD19.CD20_REG9507</t>
  </si>
  <si>
    <t>CBFB</t>
  </si>
  <si>
    <t>CD19.CD20_REG4818</t>
  </si>
  <si>
    <t>CD22</t>
  </si>
  <si>
    <t>CD19.CD20_REG6247</t>
  </si>
  <si>
    <t>CDCA4</t>
  </si>
  <si>
    <t>CD19.CD20_SE338</t>
  </si>
  <si>
    <t>CDK9</t>
  </si>
  <si>
    <t>CD19.CD20_REG12799</t>
  </si>
  <si>
    <t>CD19.CD20_REG12802</t>
  </si>
  <si>
    <t>CD34_REG15914</t>
  </si>
  <si>
    <t>CD19.CD20_REG12801</t>
  </si>
  <si>
    <t>CD34_REG15912</t>
  </si>
  <si>
    <t>CDPF1</t>
  </si>
  <si>
    <t>CD19.CD20_REG8262</t>
  </si>
  <si>
    <t>CEP85</t>
  </si>
  <si>
    <t>CD34_REG257</t>
  </si>
  <si>
    <t>CD19.CD20_REG11194</t>
  </si>
  <si>
    <t>CD34_REG13840</t>
  </si>
  <si>
    <t>CD19.CD20_REG11193</t>
  </si>
  <si>
    <t>CIC</t>
  </si>
  <si>
    <t>CD19.CD20_REG6320</t>
  </si>
  <si>
    <t>CD19.CD20_SE231</t>
  </si>
  <si>
    <t>CD34_REG3234</t>
  </si>
  <si>
    <t>CLINT1</t>
  </si>
  <si>
    <t>CD34_REG12646</t>
  </si>
  <si>
    <t>CLN6</t>
  </si>
  <si>
    <t>CD19.CD20_REG4299</t>
  </si>
  <si>
    <t>CD19.CD20_SE708</t>
  </si>
  <si>
    <t>ELOVL6</t>
  </si>
  <si>
    <t>ERCC1</t>
  </si>
  <si>
    <t>CD19.CD20_REG6349</t>
  </si>
  <si>
    <t>CD19.CD20_REG6160</t>
  </si>
  <si>
    <t>FADS2</t>
  </si>
  <si>
    <t>CD34_REG2678</t>
  </si>
  <si>
    <t>CD19.CD20_REG2129</t>
  </si>
  <si>
    <t>FAM107B</t>
  </si>
  <si>
    <t>CD19.CD20_REG1388</t>
  </si>
  <si>
    <t>FKBP5</t>
  </si>
  <si>
    <t>CD34_REG13166</t>
  </si>
  <si>
    <t>CD19.CD20_REG12829</t>
  </si>
  <si>
    <t>CD34_REG10541</t>
  </si>
  <si>
    <t>GEMIN7</t>
  </si>
  <si>
    <t>GMFG</t>
  </si>
  <si>
    <t>CD19.CD20_REG6291</t>
  </si>
  <si>
    <t>GPER1</t>
  </si>
  <si>
    <t>CD34_REG13827</t>
  </si>
  <si>
    <t>GPR146</t>
  </si>
  <si>
    <t>CD34_REG16297</t>
  </si>
  <si>
    <t>CD19.CD20_SE1061</t>
  </si>
  <si>
    <t>CD34_SE794</t>
  </si>
  <si>
    <t>CD19.CD20_REG12864</t>
  </si>
  <si>
    <t>CD19.CD20_REG5170</t>
  </si>
  <si>
    <t>HPDL</t>
  </si>
  <si>
    <t>CD19.CD20_REG5134</t>
  </si>
  <si>
    <t>CD34_REG6219</t>
  </si>
  <si>
    <t>HSH2D</t>
  </si>
  <si>
    <t>CD34_REG7413</t>
  </si>
  <si>
    <t>CD19.CD20_REG6152</t>
  </si>
  <si>
    <t>ICAM1</t>
  </si>
  <si>
    <t>CD19.CD20_REG6076</t>
  </si>
  <si>
    <t>CD19.CD20_REG6075</t>
  </si>
  <si>
    <t>CD34_REG7320</t>
  </si>
  <si>
    <t>CD34_REG7321</t>
  </si>
  <si>
    <t>ICAM4</t>
  </si>
  <si>
    <t>ID3</t>
  </si>
  <si>
    <t>CD19.CD20_SE25</t>
  </si>
  <si>
    <t>CD19.CD20_SE76</t>
  </si>
  <si>
    <t>CD34_REG1069</t>
  </si>
  <si>
    <t>CD34_REG9790</t>
  </si>
  <si>
    <t>IKBKB</t>
  </si>
  <si>
    <t>CD34_SE738</t>
  </si>
  <si>
    <t>IL21R</t>
  </si>
  <si>
    <t>CD19.CD20_REG4661</t>
  </si>
  <si>
    <t>CD19.CD20_SE597</t>
  </si>
  <si>
    <t>CD34_SE453</t>
  </si>
  <si>
    <t>CD34_REG2187</t>
  </si>
  <si>
    <t>CD34_REG2372</t>
  </si>
  <si>
    <t>CD19.CD20_REG1905</t>
  </si>
  <si>
    <t>CD19.CD20_SE287</t>
  </si>
  <si>
    <t>CD34_REG4189</t>
  </si>
  <si>
    <t>KLF16</t>
  </si>
  <si>
    <t>CD19.CD20_REG6455</t>
  </si>
  <si>
    <t>CD34_REG7774</t>
  </si>
  <si>
    <t>CD19.CD20_REG11501</t>
  </si>
  <si>
    <t>LINC01134</t>
  </si>
  <si>
    <t>CD19.CD20_REG37</t>
  </si>
  <si>
    <t>LOC100499489</t>
  </si>
  <si>
    <t>LOC374443</t>
  </si>
  <si>
    <t>CD34_SE198</t>
  </si>
  <si>
    <t>LRRC26</t>
  </si>
  <si>
    <t>CD34_REG16026</t>
  </si>
  <si>
    <t>CD19.CD20_REG8978</t>
  </si>
  <si>
    <t>CD34_SE550</t>
  </si>
  <si>
    <t>CD19.CD20_REG8968</t>
  </si>
  <si>
    <t>MCU</t>
  </si>
  <si>
    <t>CD19.CD20_REG1581</t>
  </si>
  <si>
    <t>MED9</t>
  </si>
  <si>
    <t>CD34_SE334</t>
  </si>
  <si>
    <t>CD19.CD20_REG5154</t>
  </si>
  <si>
    <t>METTL21A</t>
  </si>
  <si>
    <t>CD34_REG8918</t>
  </si>
  <si>
    <t>MICA</t>
  </si>
  <si>
    <t>CD19.CD20_SE901</t>
  </si>
  <si>
    <t>CD19.CD20_REG1395</t>
  </si>
  <si>
    <t>CD34_SE116</t>
  </si>
  <si>
    <t>MVD</t>
  </si>
  <si>
    <t>CD19.CD20_REG4967</t>
  </si>
  <si>
    <t>MYO18A</t>
  </si>
  <si>
    <t>MZB1</t>
  </si>
  <si>
    <t>CD19.CD20_REG10127</t>
  </si>
  <si>
    <t>CD19.CD20_REG10310</t>
  </si>
  <si>
    <t>CD34_REG12751</t>
  </si>
  <si>
    <t>CD19.CD20_REG9743</t>
  </si>
  <si>
    <t>NEK9</t>
  </si>
  <si>
    <t>CD19.CD20_REG3848</t>
  </si>
  <si>
    <t>CD19.CD20_REG11013</t>
  </si>
  <si>
    <t>NUSAP1</t>
  </si>
  <si>
    <t>CD19.CD20_REG4098</t>
  </si>
  <si>
    <t>OPN3</t>
  </si>
  <si>
    <t>CD19.CD20_REG1232</t>
  </si>
  <si>
    <t>CD34_REG1578</t>
  </si>
  <si>
    <t>CD19.CD20_REG1565</t>
  </si>
  <si>
    <t>PAX8-AS1</t>
  </si>
  <si>
    <t>CD34_REG8466</t>
  </si>
  <si>
    <t>PDCD6IP</t>
  </si>
  <si>
    <t>CD19.CD20_REG8474</t>
  </si>
  <si>
    <t>PDE4B</t>
  </si>
  <si>
    <t>CD34_REG610</t>
  </si>
  <si>
    <t>CD19.CD20_SE51</t>
  </si>
  <si>
    <t>PLD6</t>
  </si>
  <si>
    <t>CD19.CD20_REG5151</t>
  </si>
  <si>
    <t>POU2AF1</t>
  </si>
  <si>
    <t>CD19.CD20_REG2409</t>
  </si>
  <si>
    <t>PPP1CA</t>
  </si>
  <si>
    <t>PPP1R37</t>
  </si>
  <si>
    <t>PPP3CC</t>
  </si>
  <si>
    <t>CD34_REG14828</t>
  </si>
  <si>
    <t>CD34_REG14831</t>
  </si>
  <si>
    <t>PRDX1</t>
  </si>
  <si>
    <t>PRKD2</t>
  </si>
  <si>
    <t>CD34_REG7666</t>
  </si>
  <si>
    <t>CD19.CD20_REG3703</t>
  </si>
  <si>
    <t>CD19.CD20_REG2169</t>
  </si>
  <si>
    <t>CD19.CD20_SE192</t>
  </si>
  <si>
    <t>CD34_REG2733</t>
  </si>
  <si>
    <t>RFC2</t>
  </si>
  <si>
    <t>RGS16</t>
  </si>
  <si>
    <t>CD34_REG1223</t>
  </si>
  <si>
    <t>SAC3D1</t>
  </si>
  <si>
    <t>SAT1</t>
  </si>
  <si>
    <t>CD34_REG16118</t>
  </si>
  <si>
    <t>CD19.CD20_REG13010</t>
  </si>
  <si>
    <t>SDHA</t>
  </si>
  <si>
    <t>CD19.CD20_REG9670</t>
  </si>
  <si>
    <t>SEPT9</t>
  </si>
  <si>
    <t>CD34_REG6779</t>
  </si>
  <si>
    <t>CD19.CD20_SE456</t>
  </si>
  <si>
    <t>CD34_REG6781</t>
  </si>
  <si>
    <t>SKIDA1</t>
  </si>
  <si>
    <t>SLC25A22</t>
  </si>
  <si>
    <t>CD19.CD20_REG1887</t>
  </si>
  <si>
    <t>CD34_REG15268</t>
  </si>
  <si>
    <t>CD34_REG8230</t>
  </si>
  <si>
    <t>SREBF1</t>
  </si>
  <si>
    <t>ST6GALNAC4</t>
  </si>
  <si>
    <t>SUN2</t>
  </si>
  <si>
    <t>CD34_REG9924</t>
  </si>
  <si>
    <t>TAPT1</t>
  </si>
  <si>
    <t>CD34_REG11266</t>
  </si>
  <si>
    <t>CD19.CD20_REG1408</t>
  </si>
  <si>
    <t>TLE4</t>
  </si>
  <si>
    <t>CD19.CD20_REG12562</t>
  </si>
  <si>
    <t>CD19.CD20_SE907</t>
  </si>
  <si>
    <t>TOP2A</t>
  </si>
  <si>
    <t>CD19.CD20_REG5318</t>
  </si>
  <si>
    <t>TOR1B</t>
  </si>
  <si>
    <t>TPM4</t>
  </si>
  <si>
    <t>UBASH3B</t>
  </si>
  <si>
    <t>CD19.CD20_REG2464</t>
  </si>
  <si>
    <t>CD34_REG3089</t>
  </si>
  <si>
    <t>CD19.CD20_REG2465</t>
  </si>
  <si>
    <t>UBE2E1</t>
  </si>
  <si>
    <t>CD19.CD20_REG8421</t>
  </si>
  <si>
    <t>UGT3A2</t>
  </si>
  <si>
    <t>CD34_REG12502</t>
  </si>
  <si>
    <t>VGLL4</t>
  </si>
  <si>
    <t>CD19.CD20_REG8340</t>
  </si>
  <si>
    <t>VPS37B</t>
  </si>
  <si>
    <t>CD19.CD20_SE277</t>
  </si>
  <si>
    <t>CD19.CD20_REG8100</t>
  </si>
  <si>
    <t>CD34_SE501</t>
  </si>
  <si>
    <t>ZEB1-AS1</t>
  </si>
  <si>
    <t>CD34_REG1865</t>
  </si>
  <si>
    <t>CD19.CD20_REG1437</t>
  </si>
  <si>
    <t>CD19.CD20_REG1436</t>
  </si>
  <si>
    <t>ZEB2</t>
  </si>
  <si>
    <t>CD19.CD20_REG7123</t>
  </si>
  <si>
    <t>ZNF701</t>
  </si>
  <si>
    <t>CD34_REG7758</t>
  </si>
  <si>
    <t>CD19.CD20_REG6441</t>
  </si>
  <si>
    <t>ZNF767P</t>
  </si>
  <si>
    <t>CD19.CD20_REG11834</t>
  </si>
  <si>
    <t>enhancer start</t>
  </si>
  <si>
    <t>enhancer end</t>
  </si>
  <si>
    <t>enhancer ID</t>
  </si>
  <si>
    <t>top 5 enhancers</t>
  </si>
  <si>
    <t>GSE45144 RUNX1_peaks</t>
  </si>
  <si>
    <r>
      <t xml:space="preserve">GSE42075 SEM Runx1-peaks </t>
    </r>
    <r>
      <rPr>
        <b/>
        <sz val="11"/>
        <rFont val="Arial"/>
        <family val="2"/>
      </rPr>
      <t>(top1000</t>
    </r>
    <r>
      <rPr>
        <b/>
        <sz val="10"/>
        <rFont val="Arial"/>
        <family val="2"/>
      </rPr>
      <t>)</t>
    </r>
  </si>
  <si>
    <r>
      <t xml:space="preserve">Superenhancer region in CD34 </t>
    </r>
    <r>
      <rPr>
        <sz val="10"/>
        <rFont val="Arial"/>
        <family val="2"/>
      </rPr>
      <t>(Nalm6_24h_enhancers_in_CD34_SE)</t>
    </r>
  </si>
  <si>
    <r>
      <t>5.BHTGTGGTTW.BestGuess.</t>
    </r>
    <r>
      <rPr>
        <b/>
        <sz val="10"/>
        <rFont val="Arial"/>
        <family val="2"/>
      </rPr>
      <t>RUNX1.Runt.</t>
    </r>
    <r>
      <rPr>
        <sz val="10"/>
        <rFont val="Arial"/>
        <family val="2"/>
      </rPr>
      <t>.Jurkat.RUNX1.ChIP.Seq.GSE29180..Homer.0.975.</t>
    </r>
  </si>
  <si>
    <r>
      <t>1.NAAACCACAR.BestGuess</t>
    </r>
    <r>
      <rPr>
        <b/>
        <sz val="10"/>
        <rFont val="Arial"/>
        <family val="2"/>
      </rPr>
      <t>.RUNX1.Runt</t>
    </r>
    <r>
      <rPr>
        <sz val="10"/>
        <rFont val="Arial"/>
        <family val="2"/>
      </rPr>
      <t>..Jurkat.RUNX1.ChIP.Seq.GSE29180..Homer.0.989.</t>
    </r>
  </si>
  <si>
    <r>
      <t>24h_from_TAdown_m8.12_8.CAAGCCTGTGGG.BestGuess.MA0002.2_</t>
    </r>
    <r>
      <rPr>
        <b/>
        <sz val="10"/>
        <rFont val="Arial"/>
        <family val="2"/>
      </rPr>
      <t>RUNX1</t>
    </r>
    <r>
      <rPr>
        <sz val="10"/>
        <rFont val="Arial"/>
        <family val="2"/>
      </rPr>
      <t>.Jaspar.0.701.</t>
    </r>
  </si>
  <si>
    <r>
      <t>GSE45144_</t>
    </r>
    <r>
      <rPr>
        <b/>
        <sz val="10"/>
        <rFont val="Arial"/>
        <family val="2"/>
      </rPr>
      <t>RUNX1_peaks.bed.</t>
    </r>
    <r>
      <rPr>
        <sz val="10"/>
        <rFont val="Arial"/>
        <family val="2"/>
      </rPr>
      <t>withMotif</t>
    </r>
  </si>
  <si>
    <r>
      <t>24h_from_TAup_m8.12_4.ACCACAGTTTCACAT.BestGuess.</t>
    </r>
    <r>
      <rPr>
        <b/>
        <sz val="10"/>
        <rFont val="Arial"/>
        <family val="2"/>
      </rPr>
      <t>RUNX.Runt</t>
    </r>
    <r>
      <rPr>
        <sz val="10"/>
        <rFont val="Arial"/>
        <family val="2"/>
      </rPr>
      <t>..HPC7.Runx1.ChIP.Seq.GSE22178..Homer.0.616.</t>
    </r>
  </si>
  <si>
    <r>
      <t xml:space="preserve">TF motifs, </t>
    </r>
    <r>
      <rPr>
        <b/>
        <i/>
        <sz val="10"/>
        <rFont val="Arial"/>
        <family val="2"/>
      </rPr>
      <t xml:space="preserve">denovo </t>
    </r>
    <r>
      <rPr>
        <b/>
        <sz val="10"/>
        <rFont val="Arial"/>
        <family val="2"/>
      </rPr>
      <t>("best guess") detection at enhancer areas</t>
    </r>
  </si>
  <si>
    <r>
      <t xml:space="preserve">GSE45144 RUNX1-peak AND either motif at the peak or </t>
    </r>
    <r>
      <rPr>
        <b/>
        <i/>
        <sz val="10"/>
        <rFont val="Arial"/>
        <family val="2"/>
      </rPr>
      <t>denovo</t>
    </r>
    <r>
      <rPr>
        <b/>
        <sz val="10"/>
        <rFont val="Arial"/>
        <family val="2"/>
      </rPr>
      <t>-detected motif at the enhancer</t>
    </r>
  </si>
  <si>
    <t>SUM:</t>
  </si>
  <si>
    <t>GSE42075 RUNX1-peak AND either motif at the peak or denovo-detected motif at the enhancer</t>
  </si>
  <si>
    <t>RUNX1-ChIP-peak (GSE45144 or GSE42075) with RUNX1-motif</t>
  </si>
  <si>
    <t>RUNX1-ChIP-peak and RUNX1-motif</t>
  </si>
  <si>
    <t>Is there a RUNX1-peak at the enhancer?</t>
  </si>
  <si>
    <t>RUNX1-ChIP-peak and ETS-motif</t>
  </si>
  <si>
    <t>Is there an ETS-binding motif at the RUNX1-peak-containing enhancer?</t>
  </si>
  <si>
    <r>
      <t>1.ACCGGAAGYD.BestGuess.</t>
    </r>
    <r>
      <rPr>
        <b/>
        <sz val="10"/>
        <rFont val="Arial"/>
        <family val="2"/>
      </rPr>
      <t>Elk1.ETS</t>
    </r>
    <r>
      <rPr>
        <sz val="10"/>
        <rFont val="Arial"/>
        <family val="2"/>
      </rPr>
      <t xml:space="preserve">..Hela.Elk1.ChIP.Seq.GSE31477..Homer.0.976. </t>
    </r>
    <r>
      <rPr>
        <b/>
        <sz val="11"/>
        <rFont val="Arial"/>
        <family val="2"/>
      </rPr>
      <t>(ETS motif)</t>
    </r>
  </si>
  <si>
    <t>Enhancer area prediction</t>
  </si>
  <si>
    <t>ChIP-peaks</t>
  </si>
  <si>
    <t>TF motifs at the ChIP-peak</t>
  </si>
  <si>
    <r>
      <t>GSE42075_SEM</t>
    </r>
    <r>
      <rPr>
        <b/>
        <sz val="10"/>
        <rFont val="Arial"/>
        <family val="2"/>
      </rPr>
      <t>_Runx1_peak</t>
    </r>
    <r>
      <rPr>
        <sz val="10"/>
        <rFont val="Arial"/>
        <family val="2"/>
      </rPr>
      <t>s.bed.withMotif</t>
    </r>
  </si>
  <si>
    <t>enhancer code</t>
  </si>
  <si>
    <t>score (euclidian distance)</t>
  </si>
  <si>
    <t>symbol of the transcript</t>
  </si>
  <si>
    <t>RUNX1-binding motif detected, (no requirements for RUNX1-chip-status)</t>
  </si>
  <si>
    <t>ETS-binding motif detected (no requirements for RUNX1-chip-status)</t>
  </si>
  <si>
    <t>Overlap of RUNX1 and ETS motifs at the enhancers (no requirements for RUNX1-chip-status)</t>
  </si>
  <si>
    <t>SUM</t>
  </si>
  <si>
    <t>190 unique regions</t>
  </si>
  <si>
    <t>Either RUNX1-ChIP peak or RUNX1- motif</t>
  </si>
  <si>
    <r>
      <rPr>
        <b/>
        <sz val="10"/>
        <rFont val="Arial"/>
        <family val="2"/>
      </rPr>
      <t xml:space="preserve">GSE17954 ETS-RUNX1 motif </t>
    </r>
    <r>
      <rPr>
        <sz val="10"/>
        <rFont val="Arial"/>
        <family val="2"/>
      </rPr>
      <t>ETS.RUN.ETS.Runt..Jurkat.RUNX1.ChIP</t>
    </r>
  </si>
  <si>
    <t>141 unique transcripts</t>
  </si>
  <si>
    <t>(28 unique SE-regions)</t>
  </si>
  <si>
    <t>RUNX1-ChIP-peak detected at both ChIP-experiments (GSE45144 and GSE42075)</t>
  </si>
  <si>
    <r>
      <rPr>
        <b/>
        <i/>
        <sz val="10"/>
        <rFont val="Arial"/>
        <family val="2"/>
      </rPr>
      <t xml:space="preserve">Only </t>
    </r>
    <r>
      <rPr>
        <b/>
        <sz val="10"/>
        <rFont val="Arial"/>
        <family val="2"/>
      </rPr>
      <t>ETS-motif (no RUNX1-motif) at the enhancer (no requirements for RUNX1-chip-status):</t>
    </r>
  </si>
  <si>
    <r>
      <t>Enhancer region in CD19 (</t>
    </r>
    <r>
      <rPr>
        <sz val="10"/>
        <rFont val="Arial"/>
        <family val="2"/>
      </rPr>
      <t>Nalm6_24h_enhancers_in_CD19_CD20_K27ac)</t>
    </r>
  </si>
  <si>
    <r>
      <t xml:space="preserve">Enhancer region in CD34 </t>
    </r>
    <r>
      <rPr>
        <sz val="10"/>
        <rFont val="Arial"/>
        <family val="2"/>
      </rPr>
      <t>(Nalm6_24h_enhancers_in_CD34_K27ac)</t>
    </r>
  </si>
  <si>
    <r>
      <t xml:space="preserve">Superenhancer region in CD19 </t>
    </r>
    <r>
      <rPr>
        <sz val="10"/>
        <rFont val="Arial"/>
        <family val="2"/>
      </rPr>
      <t>(Nalm6_24h_enhancers_in_CD19_CD20_SE)</t>
    </r>
  </si>
  <si>
    <t>gene start</t>
  </si>
  <si>
    <t>gene end</t>
  </si>
  <si>
    <t>gene symbol</t>
  </si>
  <si>
    <t>euclidian distance</t>
  </si>
  <si>
    <t>correlation</t>
  </si>
  <si>
    <t>Detected as a superenhancer  in CD34+ or CD19/20+ cells</t>
  </si>
  <si>
    <t>enhancers per transcript</t>
  </si>
  <si>
    <t xml:space="preserve">104 transcripts </t>
  </si>
  <si>
    <t>Table S2. Significantly regulated genes associated with E/R-regulated enhancers.</t>
  </si>
  <si>
    <t>gene fold change E/R24h vs. LUC24h</t>
  </si>
  <si>
    <t>enhancer fold change E/R24h vs. LUC24h</t>
  </si>
  <si>
    <r>
      <t>Table S2.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Significantly regulated enhancers associated with E/R-regulated gene loci.</t>
    </r>
  </si>
  <si>
    <t>direction after E/R expression</t>
  </si>
  <si>
    <t>E/R-regulated transcripts with associated enhancer with RUNX1-peak or RUNX1-motif</t>
  </si>
  <si>
    <t>down</t>
  </si>
  <si>
    <t>up</t>
  </si>
  <si>
    <t>denovo E/R15/LOC100294145/</t>
  </si>
  <si>
    <t>repressed</t>
  </si>
  <si>
    <t>Chr</t>
  </si>
  <si>
    <t>Chr21</t>
  </si>
  <si>
    <t>Chr22</t>
  </si>
  <si>
    <t>Chr12</t>
  </si>
  <si>
    <t>ChrX</t>
  </si>
  <si>
    <t>Chr19</t>
  </si>
  <si>
    <t>Chr3</t>
  </si>
  <si>
    <t>Chr1</t>
  </si>
  <si>
    <t>Chr17</t>
  </si>
  <si>
    <t>Chr10</t>
  </si>
  <si>
    <t>Chr2</t>
  </si>
  <si>
    <t>Chr5</t>
  </si>
  <si>
    <t>Chr7</t>
  </si>
  <si>
    <t>Chr14</t>
  </si>
  <si>
    <t>Chr16</t>
  </si>
  <si>
    <t>Chr15</t>
  </si>
  <si>
    <t>Chr9</t>
  </si>
  <si>
    <t>Chr18</t>
  </si>
  <si>
    <t>Chr6</t>
  </si>
  <si>
    <t>Chr11</t>
  </si>
  <si>
    <t>Chr13</t>
  </si>
  <si>
    <t>Chr4</t>
  </si>
  <si>
    <t>ChrY</t>
  </si>
  <si>
    <t>Chr20</t>
  </si>
  <si>
    <t>Chr8</t>
  </si>
  <si>
    <t>enhancer Chr</t>
  </si>
  <si>
    <t>gene Chr</t>
  </si>
  <si>
    <t>PEAKM_Runx1_SEChr21-3</t>
  </si>
  <si>
    <t>CD34_Runx1_PEAKChr11-55</t>
  </si>
  <si>
    <t>PEAKM_Runx1_SEChr11-13</t>
  </si>
  <si>
    <t>PEAKM_Runx1_SEChr1-45</t>
  </si>
  <si>
    <t>CD34_Runx1_PEAKChr1-34</t>
  </si>
  <si>
    <t>PEAKM_Runx1_SEChr12-21</t>
  </si>
  <si>
    <t>PEAKM_Runx1_SEChr9-24</t>
  </si>
  <si>
    <t>CD34_Runx1_PEAKChr9-34</t>
  </si>
  <si>
    <t>PEAKM_Runx1_SEChr15-23</t>
  </si>
  <si>
    <t>PEAKM_Runx1_SEChr19-26</t>
  </si>
  <si>
    <t>PEAKM_Runx1_SEChr22-15</t>
  </si>
  <si>
    <t>CD34_Runx1_PEAKChr8-34</t>
  </si>
  <si>
    <t>CD34_Runx1_PEAKChr16-45</t>
  </si>
  <si>
    <t>PEAKM_Runx1_SEChr2-14</t>
  </si>
  <si>
    <t>CD34_Runx1_PEAKChr10-36</t>
  </si>
  <si>
    <t>PEAKM_Runx1_SEChr11-48</t>
  </si>
  <si>
    <t>CD34_Runx1_PEAKChr12-32</t>
  </si>
  <si>
    <t>PEAKM_Runx1_SEChr10-10</t>
  </si>
  <si>
    <t>CD34_Runx1_PEAKChr10-35</t>
  </si>
  <si>
    <t>PEAKM_Runx1_SEChr17-15</t>
  </si>
  <si>
    <t>PEAKM_Runx1_SEChr5-44</t>
  </si>
  <si>
    <t>CD34_Runx1_PEAKChr17-9</t>
  </si>
  <si>
    <t>CD34_Runx1_PEAKChr8-1</t>
  </si>
  <si>
    <t>PEAKM_Runx1_SEChr8-17</t>
  </si>
  <si>
    <t>PEAKM_Runx1_SEChr19-41</t>
  </si>
  <si>
    <t>CD34_Runx1_PEAKChr11-34</t>
  </si>
  <si>
    <t>PEAKM_Runx1_SEChr11-34</t>
  </si>
  <si>
    <t>PEAKM_Runx1_SEChr20-23</t>
  </si>
  <si>
    <t>PEAKM_Runx1_SEChr17-41</t>
  </si>
  <si>
    <t>PEAKM_Runx1_SEChr17-37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</si>
</sst>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ill="1"/>
    <xf numFmtId="0" fontId="2" fillId="0" borderId="0" xfId="1" applyFill="1" applyAlignment="1">
      <alignment horizontal="center"/>
    </xf>
    <xf numFmtId="0" fontId="2" fillId="0" borderId="0" xfId="1"/>
    <xf numFmtId="0" fontId="2" fillId="2" borderId="0" xfId="1" applyFill="1" applyAlignment="1">
      <alignment horizontal="center"/>
    </xf>
    <xf numFmtId="0" fontId="2" fillId="0" borderId="0" xfId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0" fontId="6" fillId="0" borderId="0" xfId="1" applyFont="1" applyFill="1"/>
    <xf numFmtId="0" fontId="7" fillId="0" borderId="0" xfId="0" applyFont="1"/>
    <xf numFmtId="0" fontId="7" fillId="0" borderId="0" xfId="0" applyFont="1" applyFill="1"/>
    <xf numFmtId="0" fontId="7" fillId="2" borderId="0" xfId="0" applyFont="1" applyFill="1" applyAlignment="1">
      <alignment horizontal="center"/>
    </xf>
    <xf numFmtId="0" fontId="7" fillId="6" borderId="0" xfId="0" applyFont="1" applyFill="1" applyAlignment="1">
      <alignment vertical="center"/>
    </xf>
    <xf numFmtId="0" fontId="0" fillId="6" borderId="0" xfId="0" applyFill="1" applyAlignment="1"/>
    <xf numFmtId="0" fontId="7" fillId="0" borderId="0" xfId="0" applyFont="1" applyFill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0" borderId="0" xfId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Fill="1"/>
    <xf numFmtId="0" fontId="10" fillId="2" borderId="0" xfId="1" applyFont="1" applyFill="1"/>
    <xf numFmtId="0" fontId="10" fillId="2" borderId="0" xfId="1" applyFont="1" applyFill="1" applyAlignment="1">
      <alignment horizontal="center"/>
    </xf>
    <xf numFmtId="0" fontId="11" fillId="0" borderId="0" xfId="1" applyFont="1" applyAlignment="1">
      <alignment horizontal="left"/>
    </xf>
    <xf numFmtId="0" fontId="11" fillId="0" borderId="0" xfId="1" applyFont="1"/>
    <xf numFmtId="0" fontId="0" fillId="2" borderId="0" xfId="0" applyFont="1" applyFill="1"/>
    <xf numFmtId="0" fontId="0" fillId="0" borderId="0" xfId="0" applyFont="1" applyFill="1"/>
    <xf numFmtId="0" fontId="0" fillId="0" borderId="0" xfId="0" applyFont="1"/>
    <xf numFmtId="0" fontId="1" fillId="0" borderId="0" xfId="1" applyFont="1" applyFill="1"/>
    <xf numFmtId="0" fontId="7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7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7" fillId="5" borderId="0" xfId="0" applyFont="1" applyFill="1" applyAlignment="1">
      <alignment vertical="center"/>
    </xf>
    <xf numFmtId="0" fontId="0" fillId="5" borderId="0" xfId="0" applyFill="1" applyAlignment="1"/>
    <xf numFmtId="0" fontId="0" fillId="6" borderId="0" xfId="0" applyFill="1" applyAlignment="1"/>
    <xf numFmtId="0" fontId="4" fillId="0" borderId="0" xfId="1" applyFont="1" applyAlignment="1">
      <alignment horizontal="left" vertical="center" wrapText="1"/>
    </xf>
    <xf numFmtId="0" fontId="5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919"/>
  <sheetViews>
    <sheetView zoomScale="80" zoomScaleNormal="80" workbookViewId="0">
      <pane ySplit="3" topLeftCell="A4" activePane="bottomLeft" state="frozen"/>
      <selection pane="bottomLeft" activeCell="E22" sqref="E22"/>
    </sheetView>
  </sheetViews>
  <sheetFormatPr defaultColWidth="11.5703125" defaultRowHeight="12.75" x14ac:dyDescent="0.2"/>
  <cols>
    <col min="1" max="1" width="13.140625" style="2" customWidth="1"/>
    <col min="2" max="2" width="8.140625" customWidth="1"/>
    <col min="3" max="3" width="12.5703125" customWidth="1"/>
    <col min="4" max="4" width="15" customWidth="1"/>
    <col min="5" max="5" width="22.85546875" style="2" customWidth="1"/>
    <col min="6" max="6" width="13.28515625" customWidth="1"/>
    <col min="7" max="7" width="16.42578125" style="5" customWidth="1"/>
    <col min="8" max="8" width="19.7109375" style="5" customWidth="1"/>
    <col min="9" max="9" width="12.5703125" style="5" customWidth="1"/>
    <col min="10" max="10" width="14.7109375" style="5" customWidth="1"/>
    <col min="11" max="11" width="18.7109375" style="5" customWidth="1"/>
    <col min="12" max="12" width="12.5703125" style="5" customWidth="1"/>
    <col min="13" max="13" width="12.7109375" style="5" customWidth="1"/>
    <col min="14" max="14" width="11.7109375" style="5" customWidth="1"/>
    <col min="15" max="15" width="13.140625" style="5" customWidth="1"/>
    <col min="16" max="16" width="23.7109375" customWidth="1"/>
    <col min="17" max="17" width="19.7109375" customWidth="1"/>
    <col min="18" max="18" width="16.140625" customWidth="1"/>
    <col min="19" max="19" width="21.42578125" customWidth="1"/>
    <col min="20" max="20" width="19" customWidth="1"/>
    <col min="21" max="21" width="11.85546875" customWidth="1"/>
    <col min="22" max="23" width="15.7109375" customWidth="1"/>
    <col min="24" max="24" width="18.140625" customWidth="1"/>
    <col min="25" max="25" width="17.85546875" customWidth="1"/>
    <col min="26" max="26" width="14.140625" customWidth="1"/>
    <col min="27" max="27" width="15.5703125" customWidth="1"/>
    <col min="29" max="29" width="13.7109375" customWidth="1"/>
    <col min="30" max="30" width="14.5703125" customWidth="1"/>
    <col min="31" max="31" width="18.5703125" customWidth="1"/>
    <col min="32" max="32" width="19.5703125" customWidth="1"/>
    <col min="33" max="33" width="13.85546875" style="5" customWidth="1"/>
    <col min="34" max="34" width="16.42578125" style="5" customWidth="1"/>
    <col min="35" max="35" width="17.28515625" style="5" customWidth="1"/>
    <col min="36" max="36" width="18.140625" style="1" customWidth="1"/>
    <col min="37" max="37" width="18.7109375" customWidth="1"/>
    <col min="38" max="38" width="15.5703125" customWidth="1"/>
    <col min="48" max="48" width="21.85546875" customWidth="1"/>
    <col min="49" max="49" width="22" customWidth="1"/>
    <col min="50" max="50" width="14" customWidth="1"/>
    <col min="51" max="51" width="20" customWidth="1"/>
    <col min="52" max="52" width="16.42578125" style="1" customWidth="1"/>
    <col min="53" max="106" width="11.5703125" style="1"/>
  </cols>
  <sheetData>
    <row r="1" spans="1:106" ht="36" customHeight="1" x14ac:dyDescent="0.2">
      <c r="A1" s="58" t="s">
        <v>831</v>
      </c>
      <c r="B1" s="59"/>
      <c r="C1" s="59"/>
      <c r="D1" s="59"/>
      <c r="E1" s="59"/>
      <c r="F1" s="59"/>
      <c r="G1" s="60"/>
      <c r="H1" s="60"/>
      <c r="I1" s="60"/>
    </row>
    <row r="2" spans="1:106" ht="21" customHeight="1" x14ac:dyDescent="0.2">
      <c r="A2" s="56"/>
      <c r="B2" s="57"/>
      <c r="C2" s="57"/>
      <c r="D2" s="57"/>
      <c r="E2" s="57"/>
      <c r="F2" s="57"/>
      <c r="G2" s="57"/>
      <c r="H2" s="57"/>
      <c r="I2" s="61" t="s">
        <v>800</v>
      </c>
      <c r="J2" s="61"/>
      <c r="K2" s="61"/>
      <c r="L2" s="63" t="s">
        <v>799</v>
      </c>
      <c r="M2" s="67"/>
      <c r="N2" s="67"/>
      <c r="O2" s="67"/>
      <c r="P2" s="61" t="s">
        <v>789</v>
      </c>
      <c r="Q2" s="62"/>
      <c r="R2" s="62"/>
      <c r="S2" s="62"/>
      <c r="T2" s="62"/>
      <c r="U2" s="63" t="s">
        <v>801</v>
      </c>
      <c r="V2" s="64"/>
      <c r="W2" s="65" t="s">
        <v>794</v>
      </c>
      <c r="X2" s="66"/>
      <c r="Y2" s="66"/>
      <c r="Z2" s="66"/>
      <c r="AA2" s="66"/>
      <c r="AB2" s="66"/>
      <c r="AC2" s="57"/>
      <c r="AD2" s="57"/>
      <c r="AE2" s="29" t="s">
        <v>796</v>
      </c>
      <c r="AF2" s="30"/>
      <c r="AG2" s="30"/>
      <c r="AH2" s="30"/>
    </row>
    <row r="3" spans="1:106" s="11" customFormat="1" ht="142.5" customHeight="1" x14ac:dyDescent="0.25">
      <c r="A3" s="15" t="s">
        <v>780</v>
      </c>
      <c r="B3" s="15" t="s">
        <v>838</v>
      </c>
      <c r="C3" s="15" t="s">
        <v>0</v>
      </c>
      <c r="D3" s="15" t="s">
        <v>1</v>
      </c>
      <c r="E3" s="15" t="s">
        <v>803</v>
      </c>
      <c r="F3" s="15" t="s">
        <v>804</v>
      </c>
      <c r="G3" s="15" t="s">
        <v>832</v>
      </c>
      <c r="H3" s="15" t="s">
        <v>805</v>
      </c>
      <c r="I3" s="12" t="s">
        <v>781</v>
      </c>
      <c r="J3" s="12" t="s">
        <v>782</v>
      </c>
      <c r="K3" s="13" t="s">
        <v>812</v>
      </c>
      <c r="L3" s="12" t="s">
        <v>783</v>
      </c>
      <c r="M3" s="12" t="s">
        <v>819</v>
      </c>
      <c r="N3" s="12" t="s">
        <v>818</v>
      </c>
      <c r="O3" s="12" t="s">
        <v>817</v>
      </c>
      <c r="P3" s="14" t="s">
        <v>784</v>
      </c>
      <c r="Q3" s="14" t="s">
        <v>785</v>
      </c>
      <c r="R3" s="14" t="s">
        <v>786</v>
      </c>
      <c r="S3" s="14" t="s">
        <v>788</v>
      </c>
      <c r="T3" s="14" t="s">
        <v>798</v>
      </c>
      <c r="U3" s="14" t="s">
        <v>787</v>
      </c>
      <c r="V3" s="14" t="s">
        <v>802</v>
      </c>
      <c r="W3" s="15" t="s">
        <v>795</v>
      </c>
      <c r="X3" s="15" t="s">
        <v>790</v>
      </c>
      <c r="Y3" s="15" t="s">
        <v>792</v>
      </c>
      <c r="Z3" s="15" t="s">
        <v>793</v>
      </c>
      <c r="AA3" s="15" t="s">
        <v>806</v>
      </c>
      <c r="AB3" s="31" t="s">
        <v>811</v>
      </c>
      <c r="AC3" s="31" t="s">
        <v>815</v>
      </c>
      <c r="AD3" s="31" t="s">
        <v>833</v>
      </c>
      <c r="AE3" s="15" t="s">
        <v>797</v>
      </c>
      <c r="AF3" s="15" t="s">
        <v>807</v>
      </c>
      <c r="AG3" s="15" t="s">
        <v>808</v>
      </c>
      <c r="AH3" s="15" t="s">
        <v>816</v>
      </c>
      <c r="AJ3" s="24"/>
      <c r="AK3" s="14"/>
      <c r="AL3" s="14"/>
      <c r="AV3" s="14"/>
      <c r="AW3" s="14"/>
      <c r="AX3" s="14"/>
      <c r="AY3" s="14"/>
      <c r="AZ3" s="14"/>
    </row>
    <row r="4" spans="1:106" s="1" customFormat="1" x14ac:dyDescent="0.2">
      <c r="A4" s="3">
        <v>1</v>
      </c>
      <c r="B4" s="1" t="s">
        <v>839</v>
      </c>
      <c r="C4" s="1">
        <v>46542593</v>
      </c>
      <c r="D4" s="1">
        <v>46543093</v>
      </c>
      <c r="E4" s="3" t="s">
        <v>516</v>
      </c>
      <c r="F4" s="1">
        <v>1.4621895044529101</v>
      </c>
      <c r="G4" s="4" t="s">
        <v>834</v>
      </c>
      <c r="H4" s="4" t="s">
        <v>517</v>
      </c>
      <c r="I4" s="4">
        <v>0</v>
      </c>
      <c r="J4" s="4">
        <v>1</v>
      </c>
      <c r="K4" s="4">
        <v>0</v>
      </c>
      <c r="L4" s="4">
        <v>0</v>
      </c>
      <c r="M4" s="4">
        <v>0</v>
      </c>
      <c r="N4" s="4">
        <v>0</v>
      </c>
      <c r="O4" s="4">
        <v>1</v>
      </c>
      <c r="P4" s="4">
        <v>2</v>
      </c>
      <c r="Q4" s="4">
        <v>1</v>
      </c>
      <c r="R4" s="4">
        <v>0</v>
      </c>
      <c r="S4" s="4">
        <v>0</v>
      </c>
      <c r="T4" s="4">
        <v>0</v>
      </c>
      <c r="U4" s="4">
        <v>0</v>
      </c>
      <c r="V4" s="4">
        <v>1</v>
      </c>
      <c r="W4" s="4">
        <v>1</v>
      </c>
      <c r="X4" s="4">
        <v>1</v>
      </c>
      <c r="Y4" s="4">
        <v>1</v>
      </c>
      <c r="Z4" s="4">
        <v>1</v>
      </c>
      <c r="AA4" s="4">
        <v>1</v>
      </c>
      <c r="AB4" s="4">
        <f t="shared" ref="AB4:AB67" si="0">IF(W4+AA4&lt;1,0,1)</f>
        <v>1</v>
      </c>
      <c r="AC4" s="4">
        <f t="shared" ref="AC4:AC67" si="1">IF(I4+J4 =2,1,0)</f>
        <v>0</v>
      </c>
      <c r="AD4" s="4">
        <f>IF(SUM(AB4:AB8)&gt;0,1,0)</f>
        <v>1</v>
      </c>
      <c r="AE4" s="4">
        <v>0</v>
      </c>
      <c r="AF4" s="4">
        <v>0</v>
      </c>
      <c r="AG4" s="4">
        <v>0</v>
      </c>
      <c r="AH4" s="4">
        <v>0</v>
      </c>
    </row>
    <row r="5" spans="1:106" s="1" customFormat="1" x14ac:dyDescent="0.2">
      <c r="A5" s="3">
        <v>2</v>
      </c>
      <c r="B5" s="1" t="s">
        <v>839</v>
      </c>
      <c r="C5" s="1">
        <v>46372462</v>
      </c>
      <c r="D5" s="1">
        <v>46372962</v>
      </c>
      <c r="E5" s="3" t="s">
        <v>519</v>
      </c>
      <c r="F5" s="1">
        <v>1.3899493835711001</v>
      </c>
      <c r="G5" s="4" t="s">
        <v>834</v>
      </c>
      <c r="H5" s="4" t="s">
        <v>517</v>
      </c>
      <c r="I5" s="4">
        <v>0</v>
      </c>
      <c r="J5" s="4">
        <v>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1</v>
      </c>
      <c r="R5" s="4">
        <v>0</v>
      </c>
      <c r="S5" s="4">
        <v>0</v>
      </c>
      <c r="T5" s="4">
        <v>0</v>
      </c>
      <c r="U5" s="4">
        <v>0</v>
      </c>
      <c r="V5" s="4">
        <v>1</v>
      </c>
      <c r="W5" s="4">
        <v>1</v>
      </c>
      <c r="X5" s="4">
        <v>0</v>
      </c>
      <c r="Y5" s="4">
        <v>1</v>
      </c>
      <c r="Z5" s="4">
        <v>1</v>
      </c>
      <c r="AA5" s="4">
        <v>1</v>
      </c>
      <c r="AB5" s="4">
        <f t="shared" si="0"/>
        <v>1</v>
      </c>
      <c r="AC5" s="4">
        <f t="shared" si="1"/>
        <v>0</v>
      </c>
      <c r="AD5" s="4"/>
      <c r="AE5" s="4">
        <v>0</v>
      </c>
      <c r="AF5" s="4">
        <v>0</v>
      </c>
      <c r="AG5" s="4">
        <v>0</v>
      </c>
      <c r="AH5" s="4">
        <v>0</v>
      </c>
    </row>
    <row r="6" spans="1:106" s="1" customFormat="1" x14ac:dyDescent="0.2">
      <c r="A6" s="3">
        <v>3</v>
      </c>
      <c r="B6" s="1" t="s">
        <v>839</v>
      </c>
      <c r="C6" s="1">
        <v>46530832</v>
      </c>
      <c r="D6" s="1">
        <v>46531332</v>
      </c>
      <c r="E6" s="3" t="s">
        <v>518</v>
      </c>
      <c r="F6" s="1">
        <v>1.87430484370006</v>
      </c>
      <c r="G6" s="4" t="s">
        <v>834</v>
      </c>
      <c r="H6" s="4" t="s">
        <v>517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1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f t="shared" si="0"/>
        <v>0</v>
      </c>
      <c r="AC6" s="4">
        <f t="shared" si="1"/>
        <v>0</v>
      </c>
      <c r="AD6" s="4"/>
      <c r="AE6" s="4">
        <v>0</v>
      </c>
      <c r="AF6" s="4">
        <v>0</v>
      </c>
      <c r="AG6" s="4">
        <v>0</v>
      </c>
      <c r="AH6" s="4">
        <v>0</v>
      </c>
    </row>
    <row r="7" spans="1:106" s="1" customFormat="1" x14ac:dyDescent="0.2">
      <c r="A7" s="3">
        <v>4</v>
      </c>
      <c r="B7" s="1" t="s">
        <v>839</v>
      </c>
      <c r="C7" s="1">
        <v>46543372</v>
      </c>
      <c r="D7" s="1">
        <v>46543872</v>
      </c>
      <c r="E7" s="3" t="s">
        <v>520</v>
      </c>
      <c r="F7" s="1">
        <v>1.86022087968517</v>
      </c>
      <c r="G7" s="4" t="s">
        <v>834</v>
      </c>
      <c r="H7" s="4" t="s">
        <v>517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1</v>
      </c>
      <c r="P7" s="4">
        <v>1</v>
      </c>
      <c r="Q7" s="4">
        <v>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1</v>
      </c>
      <c r="Y7" s="4">
        <v>1</v>
      </c>
      <c r="Z7" s="4">
        <v>1</v>
      </c>
      <c r="AA7" s="4">
        <v>1</v>
      </c>
      <c r="AB7" s="4">
        <f t="shared" si="0"/>
        <v>1</v>
      </c>
      <c r="AC7" s="4">
        <f t="shared" si="1"/>
        <v>0</v>
      </c>
      <c r="AD7" s="4"/>
      <c r="AE7" s="4">
        <v>0</v>
      </c>
      <c r="AF7" s="4">
        <v>0</v>
      </c>
      <c r="AG7" s="4">
        <v>0</v>
      </c>
      <c r="AH7" s="4">
        <v>0</v>
      </c>
    </row>
    <row r="8" spans="1:106" s="1" customFormat="1" x14ac:dyDescent="0.2">
      <c r="A8" s="3">
        <v>5</v>
      </c>
      <c r="B8" s="1" t="s">
        <v>839</v>
      </c>
      <c r="C8" s="1">
        <v>46375766</v>
      </c>
      <c r="D8" s="1">
        <v>46376266</v>
      </c>
      <c r="E8" s="3" t="s">
        <v>521</v>
      </c>
      <c r="F8" s="1">
        <v>1.6133475203399499</v>
      </c>
      <c r="G8" s="4" t="s">
        <v>834</v>
      </c>
      <c r="H8" s="4" t="s">
        <v>517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</v>
      </c>
      <c r="Q8" s="4">
        <v>1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1</v>
      </c>
      <c r="Y8" s="4">
        <v>1</v>
      </c>
      <c r="Z8" s="4">
        <v>1</v>
      </c>
      <c r="AA8" s="4">
        <v>1</v>
      </c>
      <c r="AB8" s="4">
        <f t="shared" si="0"/>
        <v>1</v>
      </c>
      <c r="AC8" s="4">
        <f t="shared" si="1"/>
        <v>0</v>
      </c>
      <c r="AD8" s="4"/>
      <c r="AE8" s="4">
        <v>0</v>
      </c>
      <c r="AF8" s="4">
        <v>0</v>
      </c>
      <c r="AG8" s="4">
        <v>0</v>
      </c>
      <c r="AH8" s="4">
        <v>0</v>
      </c>
    </row>
    <row r="9" spans="1:106" s="17" customFormat="1" x14ac:dyDescent="0.2">
      <c r="A9" s="16">
        <v>1</v>
      </c>
      <c r="B9" s="17" t="s">
        <v>840</v>
      </c>
      <c r="C9" s="17">
        <v>24602318</v>
      </c>
      <c r="D9" s="17">
        <v>24602818</v>
      </c>
      <c r="E9" s="16" t="s">
        <v>278</v>
      </c>
      <c r="F9" s="17">
        <v>4.4074976198981499</v>
      </c>
      <c r="G9" s="18" t="s">
        <v>834</v>
      </c>
      <c r="H9" s="18" t="s">
        <v>279</v>
      </c>
      <c r="I9" s="18">
        <v>0</v>
      </c>
      <c r="J9" s="18">
        <v>1</v>
      </c>
      <c r="K9" s="18">
        <v>0</v>
      </c>
      <c r="L9" s="18">
        <v>0</v>
      </c>
      <c r="M9" s="18">
        <v>0</v>
      </c>
      <c r="N9" s="18">
        <v>1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1</v>
      </c>
      <c r="X9" s="18">
        <v>0</v>
      </c>
      <c r="Y9" s="18">
        <v>0</v>
      </c>
      <c r="Z9" s="18">
        <v>0</v>
      </c>
      <c r="AA9" s="18">
        <v>0</v>
      </c>
      <c r="AB9" s="18">
        <f t="shared" si="0"/>
        <v>1</v>
      </c>
      <c r="AC9" s="18">
        <f t="shared" si="1"/>
        <v>0</v>
      </c>
      <c r="AD9" s="18">
        <f>IF(SUM(AB9:AB13)&gt;0,1,0)</f>
        <v>1</v>
      </c>
      <c r="AE9" s="18">
        <v>0</v>
      </c>
      <c r="AF9" s="18">
        <v>0</v>
      </c>
      <c r="AG9" s="18">
        <v>0</v>
      </c>
      <c r="AH9" s="18">
        <v>0</v>
      </c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17" customFormat="1" x14ac:dyDescent="0.2">
      <c r="A10" s="16">
        <v>2</v>
      </c>
      <c r="B10" s="17" t="s">
        <v>840</v>
      </c>
      <c r="C10" s="17">
        <v>24819671</v>
      </c>
      <c r="D10" s="17">
        <v>24820171</v>
      </c>
      <c r="E10" s="16" t="s">
        <v>282</v>
      </c>
      <c r="F10" s="17">
        <v>1.62978714962725</v>
      </c>
      <c r="G10" s="18" t="s">
        <v>834</v>
      </c>
      <c r="H10" s="18" t="s">
        <v>279</v>
      </c>
      <c r="I10" s="18">
        <v>0</v>
      </c>
      <c r="J10" s="18">
        <v>0</v>
      </c>
      <c r="K10" s="18">
        <v>0</v>
      </c>
      <c r="L10" s="18">
        <v>0</v>
      </c>
      <c r="M10" s="18">
        <v>1</v>
      </c>
      <c r="N10" s="18">
        <v>0</v>
      </c>
      <c r="O10" s="18">
        <v>1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f t="shared" si="0"/>
        <v>0</v>
      </c>
      <c r="AC10" s="18">
        <f t="shared" si="1"/>
        <v>0</v>
      </c>
      <c r="AD10" s="18"/>
      <c r="AE10" s="18">
        <v>0</v>
      </c>
      <c r="AF10" s="18">
        <v>0</v>
      </c>
      <c r="AG10" s="18">
        <v>0</v>
      </c>
      <c r="AH10" s="18">
        <v>0</v>
      </c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17" customFormat="1" x14ac:dyDescent="0.2">
      <c r="A11" s="16">
        <v>3</v>
      </c>
      <c r="B11" s="17" t="s">
        <v>840</v>
      </c>
      <c r="C11" s="17">
        <v>24823675</v>
      </c>
      <c r="D11" s="17">
        <v>24824175</v>
      </c>
      <c r="E11" s="16" t="s">
        <v>281</v>
      </c>
      <c r="F11" s="17">
        <v>1.3977085493491401</v>
      </c>
      <c r="G11" s="18" t="s">
        <v>834</v>
      </c>
      <c r="H11" s="18" t="s">
        <v>279</v>
      </c>
      <c r="I11" s="18">
        <v>1</v>
      </c>
      <c r="J11" s="18">
        <v>1</v>
      </c>
      <c r="K11" s="18">
        <v>1</v>
      </c>
      <c r="L11" s="18">
        <v>0</v>
      </c>
      <c r="M11" s="18">
        <v>1</v>
      </c>
      <c r="N11" s="18">
        <v>0</v>
      </c>
      <c r="O11" s="18">
        <v>1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1</v>
      </c>
      <c r="X11" s="18">
        <v>0</v>
      </c>
      <c r="Y11" s="18">
        <v>0</v>
      </c>
      <c r="Z11" s="18">
        <v>0</v>
      </c>
      <c r="AA11" s="18">
        <v>0</v>
      </c>
      <c r="AB11" s="18">
        <f t="shared" si="0"/>
        <v>1</v>
      </c>
      <c r="AC11" s="18">
        <f t="shared" si="1"/>
        <v>1</v>
      </c>
      <c r="AD11" s="18"/>
      <c r="AE11" s="18">
        <v>0</v>
      </c>
      <c r="AF11" s="18">
        <v>0</v>
      </c>
      <c r="AG11" s="18">
        <v>0</v>
      </c>
      <c r="AH11" s="18">
        <v>0</v>
      </c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</row>
    <row r="12" spans="1:106" s="17" customFormat="1" x14ac:dyDescent="0.2">
      <c r="A12" s="16">
        <v>4</v>
      </c>
      <c r="B12" s="17" t="s">
        <v>840</v>
      </c>
      <c r="C12" s="17">
        <v>24839367</v>
      </c>
      <c r="D12" s="17">
        <v>24839867</v>
      </c>
      <c r="E12" s="16" t="s">
        <v>283</v>
      </c>
      <c r="F12" s="17">
        <v>1.1204998106700901</v>
      </c>
      <c r="G12" s="18" t="s">
        <v>834</v>
      </c>
      <c r="H12" s="18" t="s">
        <v>279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f t="shared" si="0"/>
        <v>0</v>
      </c>
      <c r="AC12" s="18">
        <f t="shared" si="1"/>
        <v>0</v>
      </c>
      <c r="AD12" s="18"/>
      <c r="AE12" s="18">
        <v>0</v>
      </c>
      <c r="AF12" s="18">
        <v>0</v>
      </c>
      <c r="AG12" s="18">
        <v>0</v>
      </c>
      <c r="AH12" s="18">
        <v>0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</row>
    <row r="13" spans="1:106" s="17" customFormat="1" x14ac:dyDescent="0.2">
      <c r="A13" s="16">
        <v>5</v>
      </c>
      <c r="B13" s="17" t="s">
        <v>840</v>
      </c>
      <c r="C13" s="17">
        <v>24603912</v>
      </c>
      <c r="D13" s="17">
        <v>24604412</v>
      </c>
      <c r="E13" s="16" t="s">
        <v>280</v>
      </c>
      <c r="F13" s="17">
        <v>3.9209242815121699</v>
      </c>
      <c r="G13" s="18" t="s">
        <v>834</v>
      </c>
      <c r="H13" s="18" t="s">
        <v>279</v>
      </c>
      <c r="I13" s="18">
        <v>0</v>
      </c>
      <c r="J13" s="18">
        <v>1</v>
      </c>
      <c r="K13" s="18">
        <v>0</v>
      </c>
      <c r="L13" s="18">
        <v>0</v>
      </c>
      <c r="M13" s="18">
        <v>0</v>
      </c>
      <c r="N13" s="18">
        <v>1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2</v>
      </c>
      <c r="U13" s="18">
        <v>0</v>
      </c>
      <c r="V13" s="18">
        <v>0</v>
      </c>
      <c r="W13" s="18">
        <v>1</v>
      </c>
      <c r="X13" s="18">
        <v>0</v>
      </c>
      <c r="Y13" s="18">
        <v>0</v>
      </c>
      <c r="Z13" s="18">
        <v>0</v>
      </c>
      <c r="AA13" s="18">
        <v>0</v>
      </c>
      <c r="AB13" s="18">
        <f t="shared" si="0"/>
        <v>1</v>
      </c>
      <c r="AC13" s="18">
        <f t="shared" si="1"/>
        <v>0</v>
      </c>
      <c r="AD13" s="18"/>
      <c r="AE13" s="18">
        <v>1</v>
      </c>
      <c r="AF13" s="18">
        <v>1</v>
      </c>
      <c r="AG13" s="18">
        <v>0</v>
      </c>
      <c r="AH13" s="18">
        <v>1</v>
      </c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</row>
    <row r="14" spans="1:106" s="1" customFormat="1" x14ac:dyDescent="0.2">
      <c r="A14" s="3">
        <v>1</v>
      </c>
      <c r="B14" s="1" t="s">
        <v>840</v>
      </c>
      <c r="C14" s="1">
        <v>29811022</v>
      </c>
      <c r="D14" s="1">
        <v>29811522</v>
      </c>
      <c r="E14" s="3" t="s">
        <v>68</v>
      </c>
      <c r="F14" s="1">
        <v>2.0698266375633199</v>
      </c>
      <c r="G14" s="4" t="s">
        <v>835</v>
      </c>
      <c r="H14" s="4" t="s">
        <v>64</v>
      </c>
      <c r="I14" s="4">
        <v>0</v>
      </c>
      <c r="J14" s="4">
        <v>1</v>
      </c>
      <c r="K14" s="4">
        <v>0</v>
      </c>
      <c r="L14" s="4">
        <v>0</v>
      </c>
      <c r="M14" s="4">
        <v>0</v>
      </c>
      <c r="N14" s="4">
        <v>0</v>
      </c>
      <c r="O14" s="4">
        <v>1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1</v>
      </c>
      <c r="X14" s="4">
        <v>0</v>
      </c>
      <c r="Y14" s="4">
        <v>0</v>
      </c>
      <c r="Z14" s="4">
        <v>0</v>
      </c>
      <c r="AA14" s="4">
        <v>0</v>
      </c>
      <c r="AB14" s="4">
        <f t="shared" si="0"/>
        <v>1</v>
      </c>
      <c r="AC14" s="4">
        <f t="shared" si="1"/>
        <v>0</v>
      </c>
      <c r="AD14" s="4">
        <f>IF(SUM(AB14:AB18)&gt;0,1,0)</f>
        <v>1</v>
      </c>
      <c r="AE14" s="4">
        <v>0</v>
      </c>
      <c r="AF14" s="4">
        <v>0</v>
      </c>
      <c r="AG14" s="4">
        <v>0</v>
      </c>
      <c r="AH14" s="4">
        <v>0</v>
      </c>
    </row>
    <row r="15" spans="1:106" s="1" customFormat="1" x14ac:dyDescent="0.2">
      <c r="A15" s="3">
        <v>2</v>
      </c>
      <c r="B15" s="1" t="s">
        <v>840</v>
      </c>
      <c r="C15" s="1">
        <v>29781759</v>
      </c>
      <c r="D15" s="1">
        <v>29782259</v>
      </c>
      <c r="E15" s="3" t="s">
        <v>66</v>
      </c>
      <c r="F15" s="1">
        <v>0.91245650072407403</v>
      </c>
      <c r="G15" s="4" t="s">
        <v>835</v>
      </c>
      <c r="H15" s="4" t="s">
        <v>64</v>
      </c>
      <c r="I15" s="4">
        <v>0</v>
      </c>
      <c r="J15" s="4">
        <v>1</v>
      </c>
      <c r="K15" s="4">
        <v>0</v>
      </c>
      <c r="L15" s="4">
        <v>0</v>
      </c>
      <c r="M15" s="4">
        <v>1</v>
      </c>
      <c r="N15" s="4">
        <v>1</v>
      </c>
      <c r="O15" s="4">
        <v>1</v>
      </c>
      <c r="P15" s="4">
        <v>0</v>
      </c>
      <c r="Q15" s="4">
        <v>0</v>
      </c>
      <c r="R15" s="4">
        <v>0</v>
      </c>
      <c r="S15" s="4">
        <v>0</v>
      </c>
      <c r="T15" s="4">
        <v>2</v>
      </c>
      <c r="U15" s="4">
        <v>0</v>
      </c>
      <c r="V15" s="4">
        <v>0</v>
      </c>
      <c r="W15" s="4">
        <v>1</v>
      </c>
      <c r="X15" s="4">
        <v>0</v>
      </c>
      <c r="Y15" s="4">
        <v>0</v>
      </c>
      <c r="Z15" s="4">
        <v>0</v>
      </c>
      <c r="AA15" s="4">
        <v>0</v>
      </c>
      <c r="AB15" s="4">
        <f t="shared" si="0"/>
        <v>1</v>
      </c>
      <c r="AC15" s="4">
        <f t="shared" si="1"/>
        <v>0</v>
      </c>
      <c r="AD15" s="4"/>
      <c r="AE15" s="4">
        <v>1</v>
      </c>
      <c r="AF15" s="4">
        <v>1</v>
      </c>
      <c r="AG15" s="4">
        <v>0</v>
      </c>
      <c r="AH15" s="4">
        <v>1</v>
      </c>
    </row>
    <row r="16" spans="1:106" s="1" customFormat="1" x14ac:dyDescent="0.2">
      <c r="A16" s="3">
        <v>3</v>
      </c>
      <c r="B16" s="1" t="s">
        <v>840</v>
      </c>
      <c r="C16" s="1">
        <v>30165675</v>
      </c>
      <c r="D16" s="1">
        <v>30166175</v>
      </c>
      <c r="E16" s="3" t="s">
        <v>67</v>
      </c>
      <c r="F16" s="1">
        <v>1.5910371455719901</v>
      </c>
      <c r="G16" s="4" t="s">
        <v>835</v>
      </c>
      <c r="H16" s="4" t="s">
        <v>64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1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f t="shared" si="0"/>
        <v>0</v>
      </c>
      <c r="AC16" s="4">
        <f t="shared" si="1"/>
        <v>0</v>
      </c>
      <c r="AD16" s="4"/>
      <c r="AE16" s="4">
        <v>0</v>
      </c>
      <c r="AF16" s="4">
        <v>1</v>
      </c>
      <c r="AG16" s="4">
        <v>0</v>
      </c>
      <c r="AH16" s="4">
        <v>1</v>
      </c>
    </row>
    <row r="17" spans="1:106" s="1" customFormat="1" x14ac:dyDescent="0.2">
      <c r="A17" s="3">
        <v>4</v>
      </c>
      <c r="B17" s="1" t="s">
        <v>840</v>
      </c>
      <c r="C17" s="1">
        <v>29815194</v>
      </c>
      <c r="D17" s="1">
        <v>29815694</v>
      </c>
      <c r="E17" s="3" t="s">
        <v>63</v>
      </c>
      <c r="F17" s="1">
        <v>0.99019343415511907</v>
      </c>
      <c r="G17" s="4" t="s">
        <v>835</v>
      </c>
      <c r="H17" s="4" t="s">
        <v>64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1</v>
      </c>
      <c r="O17" s="4">
        <v>1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f t="shared" si="0"/>
        <v>0</v>
      </c>
      <c r="AC17" s="4">
        <f t="shared" si="1"/>
        <v>0</v>
      </c>
      <c r="AD17" s="4"/>
      <c r="AE17" s="4">
        <v>0</v>
      </c>
      <c r="AF17" s="4">
        <v>0</v>
      </c>
      <c r="AG17" s="4">
        <v>0</v>
      </c>
      <c r="AH17" s="4">
        <v>0</v>
      </c>
    </row>
    <row r="18" spans="1:106" s="1" customFormat="1" x14ac:dyDescent="0.2">
      <c r="A18" s="3">
        <v>5</v>
      </c>
      <c r="B18" s="1" t="s">
        <v>840</v>
      </c>
      <c r="C18" s="1">
        <v>29819123</v>
      </c>
      <c r="D18" s="1">
        <v>29819623</v>
      </c>
      <c r="E18" s="3" t="s">
        <v>65</v>
      </c>
      <c r="F18" s="1">
        <v>1.20378776476302</v>
      </c>
      <c r="G18" s="4" t="s">
        <v>835</v>
      </c>
      <c r="H18" s="4" t="s">
        <v>64</v>
      </c>
      <c r="I18" s="4">
        <v>1</v>
      </c>
      <c r="J18" s="4">
        <v>0</v>
      </c>
      <c r="K18" s="4">
        <v>0</v>
      </c>
      <c r="L18" s="4">
        <v>0</v>
      </c>
      <c r="M18" s="4">
        <v>0</v>
      </c>
      <c r="N18" s="4">
        <v>1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1</v>
      </c>
      <c r="X18" s="4">
        <v>0</v>
      </c>
      <c r="Y18" s="4">
        <v>0</v>
      </c>
      <c r="Z18" s="4">
        <v>0</v>
      </c>
      <c r="AA18" s="4">
        <v>0</v>
      </c>
      <c r="AB18" s="4">
        <f t="shared" si="0"/>
        <v>1</v>
      </c>
      <c r="AC18" s="4">
        <f t="shared" si="1"/>
        <v>0</v>
      </c>
      <c r="AD18" s="4"/>
      <c r="AE18" s="4">
        <v>0</v>
      </c>
      <c r="AF18" s="4">
        <v>0</v>
      </c>
      <c r="AG18" s="4">
        <v>0</v>
      </c>
      <c r="AH18" s="4">
        <v>0</v>
      </c>
    </row>
    <row r="19" spans="1:106" s="17" customFormat="1" ht="16.5" customHeight="1" x14ac:dyDescent="0.2">
      <c r="A19" s="16">
        <v>1</v>
      </c>
      <c r="B19" s="17" t="s">
        <v>841</v>
      </c>
      <c r="C19" s="17">
        <v>12941573</v>
      </c>
      <c r="D19" s="17">
        <v>12942073</v>
      </c>
      <c r="E19" s="16" t="s">
        <v>504</v>
      </c>
      <c r="F19" s="17">
        <v>2.03922118211984</v>
      </c>
      <c r="G19" s="18" t="s">
        <v>834</v>
      </c>
      <c r="H19" s="18" t="s">
        <v>502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f t="shared" si="0"/>
        <v>0</v>
      </c>
      <c r="AC19" s="18">
        <f t="shared" si="1"/>
        <v>0</v>
      </c>
      <c r="AD19" s="18">
        <f>IF(SUM(AB19:AB23)&gt;0,1,0)</f>
        <v>1</v>
      </c>
      <c r="AE19" s="18">
        <v>0</v>
      </c>
      <c r="AF19" s="18">
        <v>0</v>
      </c>
      <c r="AG19" s="18">
        <v>0</v>
      </c>
      <c r="AH19" s="18">
        <v>0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</row>
    <row r="20" spans="1:106" s="17" customFormat="1" x14ac:dyDescent="0.2">
      <c r="A20" s="16">
        <v>2</v>
      </c>
      <c r="B20" s="17" t="s">
        <v>841</v>
      </c>
      <c r="C20" s="17">
        <v>12888133</v>
      </c>
      <c r="D20" s="17">
        <v>12888633</v>
      </c>
      <c r="E20" s="16" t="s">
        <v>505</v>
      </c>
      <c r="F20" s="17">
        <v>2.79769186143545</v>
      </c>
      <c r="G20" s="18" t="s">
        <v>834</v>
      </c>
      <c r="H20" s="18" t="s">
        <v>502</v>
      </c>
      <c r="I20" s="18">
        <v>0</v>
      </c>
      <c r="J20" s="18">
        <v>1</v>
      </c>
      <c r="K20" s="18">
        <v>0</v>
      </c>
      <c r="L20" s="18">
        <v>1</v>
      </c>
      <c r="M20" s="18">
        <v>1</v>
      </c>
      <c r="N20" s="18">
        <v>1</v>
      </c>
      <c r="O20" s="18">
        <v>1</v>
      </c>
      <c r="P20" s="18">
        <v>0</v>
      </c>
      <c r="Q20" s="18">
        <v>2</v>
      </c>
      <c r="R20" s="18">
        <v>0</v>
      </c>
      <c r="S20" s="18">
        <v>0</v>
      </c>
      <c r="T20" s="18">
        <v>0</v>
      </c>
      <c r="U20" s="18">
        <v>0</v>
      </c>
      <c r="V20" s="18">
        <v>1</v>
      </c>
      <c r="W20" s="18">
        <v>1</v>
      </c>
      <c r="X20" s="18">
        <v>1</v>
      </c>
      <c r="Y20" s="18">
        <v>1</v>
      </c>
      <c r="Z20" s="18">
        <v>1</v>
      </c>
      <c r="AA20" s="18">
        <v>1</v>
      </c>
      <c r="AB20" s="18">
        <f t="shared" si="0"/>
        <v>1</v>
      </c>
      <c r="AC20" s="18">
        <f t="shared" si="1"/>
        <v>0</v>
      </c>
      <c r="AD20" s="18"/>
      <c r="AE20" s="18">
        <v>0</v>
      </c>
      <c r="AF20" s="18">
        <v>0</v>
      </c>
      <c r="AG20" s="18">
        <v>0</v>
      </c>
      <c r="AH20" s="18">
        <v>0</v>
      </c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</row>
    <row r="21" spans="1:106" s="17" customFormat="1" x14ac:dyDescent="0.2">
      <c r="A21" s="16">
        <v>3</v>
      </c>
      <c r="B21" s="17" t="s">
        <v>841</v>
      </c>
      <c r="C21" s="17">
        <v>13254061</v>
      </c>
      <c r="D21" s="17">
        <v>13254561</v>
      </c>
      <c r="E21" s="16" t="s">
        <v>501</v>
      </c>
      <c r="F21" s="17">
        <v>1.33245907995838</v>
      </c>
      <c r="G21" s="18" t="s">
        <v>834</v>
      </c>
      <c r="H21" s="18" t="s">
        <v>502</v>
      </c>
      <c r="I21" s="18">
        <v>1</v>
      </c>
      <c r="J21" s="18">
        <v>1</v>
      </c>
      <c r="K21" s="18">
        <v>0</v>
      </c>
      <c r="L21" s="18">
        <v>1</v>
      </c>
      <c r="M21" s="18">
        <v>1</v>
      </c>
      <c r="N21" s="18">
        <v>1</v>
      </c>
      <c r="O21" s="18">
        <v>1</v>
      </c>
      <c r="P21" s="18">
        <v>0</v>
      </c>
      <c r="Q21" s="18">
        <v>0</v>
      </c>
      <c r="R21" s="18">
        <v>0</v>
      </c>
      <c r="S21" s="18">
        <v>0</v>
      </c>
      <c r="T21" s="18">
        <v>1</v>
      </c>
      <c r="U21" s="18">
        <v>0</v>
      </c>
      <c r="V21" s="18">
        <v>0</v>
      </c>
      <c r="W21" s="18">
        <v>1</v>
      </c>
      <c r="X21" s="18">
        <v>0</v>
      </c>
      <c r="Y21" s="18">
        <v>0</v>
      </c>
      <c r="Z21" s="18">
        <v>0</v>
      </c>
      <c r="AA21" s="18">
        <v>0</v>
      </c>
      <c r="AB21" s="18">
        <f t="shared" si="0"/>
        <v>1</v>
      </c>
      <c r="AC21" s="18">
        <f t="shared" si="1"/>
        <v>1</v>
      </c>
      <c r="AD21" s="18"/>
      <c r="AE21" s="18">
        <v>1</v>
      </c>
      <c r="AF21" s="18">
        <v>1</v>
      </c>
      <c r="AG21" s="18">
        <v>0</v>
      </c>
      <c r="AH21" s="18">
        <v>1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</row>
    <row r="22" spans="1:106" s="17" customFormat="1" x14ac:dyDescent="0.2">
      <c r="A22" s="16">
        <v>4</v>
      </c>
      <c r="B22" s="17" t="s">
        <v>841</v>
      </c>
      <c r="C22" s="17">
        <v>13192530</v>
      </c>
      <c r="D22" s="17">
        <v>13193030</v>
      </c>
      <c r="E22" s="16" t="s">
        <v>506</v>
      </c>
      <c r="F22" s="17">
        <v>1.13281676410774</v>
      </c>
      <c r="G22" s="18" t="s">
        <v>834</v>
      </c>
      <c r="H22" s="18" t="s">
        <v>502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2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f t="shared" si="0"/>
        <v>0</v>
      </c>
      <c r="AC22" s="18">
        <f t="shared" si="1"/>
        <v>0</v>
      </c>
      <c r="AD22" s="18"/>
      <c r="AE22" s="18">
        <v>1</v>
      </c>
      <c r="AF22" s="18">
        <v>1</v>
      </c>
      <c r="AG22" s="18">
        <v>0</v>
      </c>
      <c r="AH22" s="18">
        <v>1</v>
      </c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</row>
    <row r="23" spans="1:106" s="17" customFormat="1" x14ac:dyDescent="0.2">
      <c r="A23" s="16">
        <v>5</v>
      </c>
      <c r="B23" s="17" t="s">
        <v>841</v>
      </c>
      <c r="C23" s="17">
        <v>12889614</v>
      </c>
      <c r="D23" s="17">
        <v>12890114</v>
      </c>
      <c r="E23" s="16" t="s">
        <v>503</v>
      </c>
      <c r="F23" s="17">
        <v>1.1164133603362401</v>
      </c>
      <c r="G23" s="18" t="s">
        <v>834</v>
      </c>
      <c r="H23" s="18" t="s">
        <v>502</v>
      </c>
      <c r="I23" s="18">
        <v>0</v>
      </c>
      <c r="J23" s="18">
        <v>1</v>
      </c>
      <c r="K23" s="18">
        <v>0</v>
      </c>
      <c r="L23" s="18">
        <v>1</v>
      </c>
      <c r="M23" s="18">
        <v>1</v>
      </c>
      <c r="N23" s="18">
        <v>1</v>
      </c>
      <c r="O23" s="18">
        <v>1</v>
      </c>
      <c r="P23" s="18">
        <v>1</v>
      </c>
      <c r="Q23" s="18">
        <v>1</v>
      </c>
      <c r="R23" s="18">
        <v>0</v>
      </c>
      <c r="S23" s="18">
        <v>0</v>
      </c>
      <c r="T23" s="18">
        <v>0</v>
      </c>
      <c r="U23" s="18">
        <v>0</v>
      </c>
      <c r="V23" s="18">
        <v>1</v>
      </c>
      <c r="W23" s="18">
        <v>1</v>
      </c>
      <c r="X23" s="18">
        <v>1</v>
      </c>
      <c r="Y23" s="18">
        <v>1</v>
      </c>
      <c r="Z23" s="18">
        <v>1</v>
      </c>
      <c r="AA23" s="18">
        <v>1</v>
      </c>
      <c r="AB23" s="18">
        <f t="shared" si="0"/>
        <v>1</v>
      </c>
      <c r="AC23" s="18">
        <f t="shared" si="1"/>
        <v>0</v>
      </c>
      <c r="AD23" s="18"/>
      <c r="AE23" s="18">
        <v>0</v>
      </c>
      <c r="AF23" s="18">
        <v>0</v>
      </c>
      <c r="AG23" s="18">
        <v>0</v>
      </c>
      <c r="AH23" s="18">
        <v>0</v>
      </c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</row>
    <row r="24" spans="1:106" s="1" customFormat="1" x14ac:dyDescent="0.2">
      <c r="A24" s="3">
        <v>1</v>
      </c>
      <c r="B24" s="1" t="s">
        <v>842</v>
      </c>
      <c r="C24" s="1">
        <v>153064166</v>
      </c>
      <c r="D24" s="1">
        <v>153064666</v>
      </c>
      <c r="E24" s="3" t="s">
        <v>463</v>
      </c>
      <c r="F24" s="1">
        <v>0.99396720713093212</v>
      </c>
      <c r="G24" s="4" t="s">
        <v>834</v>
      </c>
      <c r="H24" s="4" t="s">
        <v>459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2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f t="shared" si="0"/>
        <v>0</v>
      </c>
      <c r="AC24" s="4">
        <f t="shared" si="1"/>
        <v>0</v>
      </c>
      <c r="AD24" s="4">
        <f>IF(SUM(AB24:AB28)&gt;0,1,0)</f>
        <v>1</v>
      </c>
      <c r="AE24" s="4">
        <v>1</v>
      </c>
      <c r="AF24" s="4">
        <v>1</v>
      </c>
      <c r="AG24" s="4">
        <v>0</v>
      </c>
      <c r="AH24" s="4">
        <v>1</v>
      </c>
    </row>
    <row r="25" spans="1:106" s="1" customFormat="1" x14ac:dyDescent="0.2">
      <c r="A25" s="3">
        <v>2</v>
      </c>
      <c r="B25" s="1" t="s">
        <v>842</v>
      </c>
      <c r="C25" s="1">
        <v>153250840</v>
      </c>
      <c r="D25" s="1">
        <v>153251340</v>
      </c>
      <c r="E25" s="3" t="s">
        <v>462</v>
      </c>
      <c r="F25" s="1">
        <v>1.0511865431705401</v>
      </c>
      <c r="G25" s="4" t="s">
        <v>834</v>
      </c>
      <c r="H25" s="4" t="s">
        <v>459</v>
      </c>
      <c r="I25" s="4">
        <v>0</v>
      </c>
      <c r="J25" s="4">
        <v>1</v>
      </c>
      <c r="K25" s="4">
        <v>0</v>
      </c>
      <c r="L25" s="4">
        <v>0</v>
      </c>
      <c r="M25" s="4">
        <v>0</v>
      </c>
      <c r="N25" s="4">
        <v>1</v>
      </c>
      <c r="O25" s="4">
        <v>1</v>
      </c>
      <c r="P25" s="4">
        <v>0</v>
      </c>
      <c r="Q25" s="4">
        <v>0</v>
      </c>
      <c r="R25" s="4">
        <v>0</v>
      </c>
      <c r="S25" s="4">
        <v>0</v>
      </c>
      <c r="T25" s="4">
        <v>1</v>
      </c>
      <c r="U25" s="4">
        <v>0</v>
      </c>
      <c r="V25" s="4">
        <v>0</v>
      </c>
      <c r="W25" s="4">
        <v>1</v>
      </c>
      <c r="X25" s="4">
        <v>0</v>
      </c>
      <c r="Y25" s="4">
        <v>0</v>
      </c>
      <c r="Z25" s="4">
        <v>0</v>
      </c>
      <c r="AA25" s="4">
        <v>0</v>
      </c>
      <c r="AB25" s="4">
        <f t="shared" si="0"/>
        <v>1</v>
      </c>
      <c r="AC25" s="4">
        <f t="shared" si="1"/>
        <v>0</v>
      </c>
      <c r="AD25" s="4"/>
      <c r="AE25" s="4">
        <v>1</v>
      </c>
      <c r="AF25" s="4">
        <v>1</v>
      </c>
      <c r="AG25" s="4">
        <v>0</v>
      </c>
      <c r="AH25" s="4">
        <v>1</v>
      </c>
    </row>
    <row r="26" spans="1:106" s="1" customFormat="1" x14ac:dyDescent="0.2">
      <c r="A26" s="3">
        <v>3</v>
      </c>
      <c r="B26" s="1" t="s">
        <v>842</v>
      </c>
      <c r="C26" s="1">
        <v>153247195</v>
      </c>
      <c r="D26" s="1">
        <v>153247695</v>
      </c>
      <c r="E26" s="3" t="s">
        <v>461</v>
      </c>
      <c r="F26" s="1">
        <v>1.5315753465292898</v>
      </c>
      <c r="G26" s="4" t="s">
        <v>834</v>
      </c>
      <c r="H26" s="4" t="s">
        <v>459</v>
      </c>
      <c r="I26" s="4">
        <v>0</v>
      </c>
      <c r="J26" s="4">
        <v>1</v>
      </c>
      <c r="K26" s="4">
        <v>0</v>
      </c>
      <c r="L26" s="4">
        <v>0</v>
      </c>
      <c r="M26" s="4">
        <v>0</v>
      </c>
      <c r="N26" s="4">
        <v>0</v>
      </c>
      <c r="O26" s="4">
        <v>1</v>
      </c>
      <c r="P26" s="4">
        <v>2</v>
      </c>
      <c r="Q26" s="4">
        <v>2</v>
      </c>
      <c r="R26" s="4">
        <v>0</v>
      </c>
      <c r="S26" s="4">
        <v>0</v>
      </c>
      <c r="T26" s="4">
        <v>0</v>
      </c>
      <c r="U26" s="4">
        <v>0</v>
      </c>
      <c r="V26" s="4">
        <v>1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  <c r="AB26" s="4">
        <f t="shared" si="0"/>
        <v>1</v>
      </c>
      <c r="AC26" s="4">
        <f t="shared" si="1"/>
        <v>0</v>
      </c>
      <c r="AD26" s="4"/>
      <c r="AE26" s="4">
        <v>0</v>
      </c>
      <c r="AF26" s="4">
        <v>0</v>
      </c>
      <c r="AG26" s="4">
        <v>0</v>
      </c>
      <c r="AH26" s="4">
        <v>0</v>
      </c>
    </row>
    <row r="27" spans="1:106" s="1" customFormat="1" x14ac:dyDescent="0.2">
      <c r="A27" s="3">
        <v>4</v>
      </c>
      <c r="B27" s="1" t="s">
        <v>842</v>
      </c>
      <c r="C27" s="1">
        <v>153389286</v>
      </c>
      <c r="D27" s="1">
        <v>153389786</v>
      </c>
      <c r="E27" s="3" t="s">
        <v>460</v>
      </c>
      <c r="F27" s="1">
        <v>1.59629958902258</v>
      </c>
      <c r="G27" s="4" t="s">
        <v>834</v>
      </c>
      <c r="H27" s="4" t="s">
        <v>459</v>
      </c>
      <c r="I27" s="4">
        <v>1</v>
      </c>
      <c r="J27" s="4">
        <v>1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1</v>
      </c>
      <c r="Q27" s="4">
        <v>1</v>
      </c>
      <c r="R27" s="4">
        <v>0</v>
      </c>
      <c r="S27" s="4">
        <v>0</v>
      </c>
      <c r="T27" s="4">
        <v>2</v>
      </c>
      <c r="U27" s="4">
        <v>0</v>
      </c>
      <c r="V27" s="4">
        <v>1</v>
      </c>
      <c r="W27" s="4">
        <v>1</v>
      </c>
      <c r="X27" s="4">
        <v>1</v>
      </c>
      <c r="Y27" s="4">
        <v>1</v>
      </c>
      <c r="Z27" s="4">
        <v>1</v>
      </c>
      <c r="AA27" s="4">
        <v>1</v>
      </c>
      <c r="AB27" s="4">
        <f t="shared" si="0"/>
        <v>1</v>
      </c>
      <c r="AC27" s="4">
        <f t="shared" si="1"/>
        <v>1</v>
      </c>
      <c r="AD27" s="4"/>
      <c r="AE27" s="4">
        <v>1</v>
      </c>
      <c r="AF27" s="4">
        <v>1</v>
      </c>
      <c r="AG27" s="4">
        <v>1</v>
      </c>
      <c r="AH27" s="4">
        <v>0</v>
      </c>
    </row>
    <row r="28" spans="1:106" s="1" customFormat="1" x14ac:dyDescent="0.2">
      <c r="A28" s="3">
        <v>5</v>
      </c>
      <c r="B28" s="1" t="s">
        <v>842</v>
      </c>
      <c r="C28" s="1">
        <v>153251010</v>
      </c>
      <c r="D28" s="1">
        <v>153251510</v>
      </c>
      <c r="E28" s="3" t="s">
        <v>458</v>
      </c>
      <c r="F28" s="1">
        <v>0.66350360420852206</v>
      </c>
      <c r="G28" s="4" t="s">
        <v>834</v>
      </c>
      <c r="H28" s="4" t="s">
        <v>459</v>
      </c>
      <c r="I28" s="4">
        <v>0</v>
      </c>
      <c r="J28" s="4">
        <v>1</v>
      </c>
      <c r="K28" s="4">
        <v>0</v>
      </c>
      <c r="L28" s="4">
        <v>0</v>
      </c>
      <c r="M28" s="4">
        <v>0</v>
      </c>
      <c r="N28" s="4">
        <v>1</v>
      </c>
      <c r="O28" s="4">
        <v>1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1</v>
      </c>
      <c r="X28" s="4">
        <v>0</v>
      </c>
      <c r="Y28" s="4">
        <v>0</v>
      </c>
      <c r="Z28" s="4">
        <v>0</v>
      </c>
      <c r="AA28" s="4">
        <v>0</v>
      </c>
      <c r="AB28" s="4">
        <f t="shared" si="0"/>
        <v>1</v>
      </c>
      <c r="AC28" s="4">
        <f t="shared" si="1"/>
        <v>0</v>
      </c>
      <c r="AD28" s="4"/>
      <c r="AE28" s="4">
        <v>0</v>
      </c>
      <c r="AF28" s="4">
        <v>0</v>
      </c>
      <c r="AG28" s="4">
        <v>0</v>
      </c>
      <c r="AH28" s="4">
        <v>0</v>
      </c>
    </row>
    <row r="29" spans="1:106" s="17" customFormat="1" x14ac:dyDescent="0.2">
      <c r="A29" s="16">
        <v>1</v>
      </c>
      <c r="B29" s="17" t="s">
        <v>843</v>
      </c>
      <c r="C29" s="17">
        <v>50221921</v>
      </c>
      <c r="D29" s="17">
        <v>50222421</v>
      </c>
      <c r="E29" s="16" t="s">
        <v>91</v>
      </c>
      <c r="F29" s="17">
        <v>2.3575479596853501</v>
      </c>
      <c r="G29" s="18" t="s">
        <v>835</v>
      </c>
      <c r="H29" s="18" t="s">
        <v>92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1</v>
      </c>
      <c r="O29" s="18">
        <v>0</v>
      </c>
      <c r="P29" s="18">
        <v>1</v>
      </c>
      <c r="Q29" s="18">
        <v>1</v>
      </c>
      <c r="R29" s="18">
        <v>0</v>
      </c>
      <c r="S29" s="18">
        <v>0</v>
      </c>
      <c r="T29" s="18">
        <v>1</v>
      </c>
      <c r="U29" s="18">
        <v>0</v>
      </c>
      <c r="V29" s="18">
        <v>0</v>
      </c>
      <c r="W29" s="18">
        <v>0</v>
      </c>
      <c r="X29" s="18">
        <v>1</v>
      </c>
      <c r="Y29" s="18">
        <v>1</v>
      </c>
      <c r="Z29" s="18">
        <v>1</v>
      </c>
      <c r="AA29" s="18">
        <v>1</v>
      </c>
      <c r="AB29" s="18">
        <f t="shared" si="0"/>
        <v>1</v>
      </c>
      <c r="AC29" s="18">
        <f t="shared" si="1"/>
        <v>0</v>
      </c>
      <c r="AD29" s="18">
        <f>IF(SUM(AB29:AB33)&gt;0,1,0)</f>
        <v>1</v>
      </c>
      <c r="AE29" s="18">
        <v>0</v>
      </c>
      <c r="AF29" s="18">
        <v>1</v>
      </c>
      <c r="AG29" s="18">
        <v>1</v>
      </c>
      <c r="AH29" s="18">
        <v>0</v>
      </c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</row>
    <row r="30" spans="1:106" s="17" customFormat="1" x14ac:dyDescent="0.2">
      <c r="A30" s="16">
        <v>2</v>
      </c>
      <c r="B30" s="17" t="s">
        <v>843</v>
      </c>
      <c r="C30" s="17">
        <v>50427565</v>
      </c>
      <c r="D30" s="17">
        <v>50428065</v>
      </c>
      <c r="E30" s="16" t="s">
        <v>94</v>
      </c>
      <c r="F30" s="17">
        <v>2.1177708832909201</v>
      </c>
      <c r="G30" s="18" t="s">
        <v>835</v>
      </c>
      <c r="H30" s="18" t="s">
        <v>92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1</v>
      </c>
      <c r="O30" s="18">
        <v>0</v>
      </c>
      <c r="P30" s="18">
        <v>1</v>
      </c>
      <c r="Q30" s="18">
        <v>0</v>
      </c>
      <c r="R30" s="18">
        <v>1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1</v>
      </c>
      <c r="Y30" s="18">
        <v>1</v>
      </c>
      <c r="Z30" s="18">
        <v>1</v>
      </c>
      <c r="AA30" s="18">
        <v>1</v>
      </c>
      <c r="AB30" s="18">
        <f t="shared" si="0"/>
        <v>1</v>
      </c>
      <c r="AC30" s="18">
        <f t="shared" si="1"/>
        <v>0</v>
      </c>
      <c r="AD30" s="18"/>
      <c r="AE30" s="18">
        <v>0</v>
      </c>
      <c r="AF30" s="18">
        <v>0</v>
      </c>
      <c r="AG30" s="18">
        <v>0</v>
      </c>
      <c r="AH30" s="18">
        <v>0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</row>
    <row r="31" spans="1:106" s="17" customFormat="1" x14ac:dyDescent="0.2">
      <c r="A31" s="16">
        <v>3</v>
      </c>
      <c r="B31" s="17" t="s">
        <v>843</v>
      </c>
      <c r="C31" s="17">
        <v>50145770</v>
      </c>
      <c r="D31" s="17">
        <v>50146270</v>
      </c>
      <c r="E31" s="16" t="s">
        <v>95</v>
      </c>
      <c r="F31" s="17">
        <v>1.6899671970457399</v>
      </c>
      <c r="G31" s="18" t="s">
        <v>835</v>
      </c>
      <c r="H31" s="18" t="s">
        <v>92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1</v>
      </c>
      <c r="O31" s="18">
        <v>1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f t="shared" si="0"/>
        <v>0</v>
      </c>
      <c r="AC31" s="18">
        <f t="shared" si="1"/>
        <v>0</v>
      </c>
      <c r="AD31" s="18"/>
      <c r="AE31" s="18">
        <v>0</v>
      </c>
      <c r="AF31" s="18">
        <v>0</v>
      </c>
      <c r="AG31" s="18">
        <v>0</v>
      </c>
      <c r="AH31" s="18">
        <v>0</v>
      </c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</row>
    <row r="32" spans="1:106" s="17" customFormat="1" x14ac:dyDescent="0.2">
      <c r="A32" s="16">
        <v>4</v>
      </c>
      <c r="B32" s="17" t="s">
        <v>843</v>
      </c>
      <c r="C32" s="17">
        <v>50426565</v>
      </c>
      <c r="D32" s="17">
        <v>50427065</v>
      </c>
      <c r="E32" s="16" t="s">
        <v>96</v>
      </c>
      <c r="F32" s="17">
        <v>1.3301874576198101</v>
      </c>
      <c r="G32" s="18" t="s">
        <v>835</v>
      </c>
      <c r="H32" s="18" t="s">
        <v>92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1</v>
      </c>
      <c r="O32" s="18">
        <v>0</v>
      </c>
      <c r="P32" s="18">
        <v>0</v>
      </c>
      <c r="Q32" s="18">
        <v>1</v>
      </c>
      <c r="R32" s="18">
        <v>0</v>
      </c>
      <c r="S32" s="18">
        <v>1</v>
      </c>
      <c r="T32" s="18">
        <v>1</v>
      </c>
      <c r="U32" s="18">
        <v>0</v>
      </c>
      <c r="V32" s="18">
        <v>0</v>
      </c>
      <c r="W32" s="18">
        <v>0</v>
      </c>
      <c r="X32" s="18">
        <v>1</v>
      </c>
      <c r="Y32" s="18">
        <v>1</v>
      </c>
      <c r="Z32" s="18">
        <v>1</v>
      </c>
      <c r="AA32" s="18">
        <v>1</v>
      </c>
      <c r="AB32" s="18">
        <f t="shared" si="0"/>
        <v>1</v>
      </c>
      <c r="AC32" s="18">
        <f t="shared" si="1"/>
        <v>0</v>
      </c>
      <c r="AD32" s="18"/>
      <c r="AE32" s="18">
        <v>0</v>
      </c>
      <c r="AF32" s="18">
        <v>1</v>
      </c>
      <c r="AG32" s="18">
        <v>1</v>
      </c>
      <c r="AH32" s="18">
        <v>0</v>
      </c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</row>
    <row r="33" spans="1:106" s="17" customFormat="1" x14ac:dyDescent="0.2">
      <c r="A33" s="16">
        <v>5</v>
      </c>
      <c r="B33" s="17" t="s">
        <v>843</v>
      </c>
      <c r="C33" s="17">
        <v>50640243</v>
      </c>
      <c r="D33" s="17">
        <v>50640743</v>
      </c>
      <c r="E33" s="16" t="s">
        <v>93</v>
      </c>
      <c r="F33" s="17">
        <v>1.90148875880669</v>
      </c>
      <c r="G33" s="18" t="s">
        <v>835</v>
      </c>
      <c r="H33" s="18" t="s">
        <v>92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1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f t="shared" si="0"/>
        <v>0</v>
      </c>
      <c r="AC33" s="18">
        <f t="shared" si="1"/>
        <v>0</v>
      </c>
      <c r="AD33" s="18"/>
      <c r="AE33" s="18">
        <v>0</v>
      </c>
      <c r="AF33" s="18">
        <v>1</v>
      </c>
      <c r="AG33" s="18">
        <v>0</v>
      </c>
      <c r="AH33" s="18">
        <v>1</v>
      </c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</row>
    <row r="34" spans="1:106" s="1" customFormat="1" x14ac:dyDescent="0.2">
      <c r="A34" s="3">
        <v>1</v>
      </c>
      <c r="B34" s="1" t="s">
        <v>841</v>
      </c>
      <c r="C34" s="1">
        <v>14410528</v>
      </c>
      <c r="D34" s="1">
        <v>14411028</v>
      </c>
      <c r="E34" s="3" t="s">
        <v>46</v>
      </c>
      <c r="F34" s="1">
        <v>1.46378962321536</v>
      </c>
      <c r="G34" s="4" t="s">
        <v>835</v>
      </c>
      <c r="H34" s="4" t="s">
        <v>47</v>
      </c>
      <c r="I34" s="4">
        <v>1</v>
      </c>
      <c r="J34" s="4">
        <v>1</v>
      </c>
      <c r="K34" s="4">
        <v>0</v>
      </c>
      <c r="L34" s="4">
        <v>0</v>
      </c>
      <c r="M34" s="4">
        <v>1</v>
      </c>
      <c r="N34" s="4">
        <v>1</v>
      </c>
      <c r="O34" s="4">
        <v>1</v>
      </c>
      <c r="P34" s="4">
        <v>0</v>
      </c>
      <c r="Q34" s="4">
        <v>1</v>
      </c>
      <c r="R34" s="4">
        <v>0</v>
      </c>
      <c r="S34" s="4">
        <v>0</v>
      </c>
      <c r="T34" s="4">
        <v>0</v>
      </c>
      <c r="U34" s="4">
        <v>0</v>
      </c>
      <c r="V34" s="4">
        <v>1</v>
      </c>
      <c r="W34" s="4">
        <v>1</v>
      </c>
      <c r="X34" s="4">
        <v>1</v>
      </c>
      <c r="Y34" s="4">
        <v>1</v>
      </c>
      <c r="Z34" s="4">
        <v>1</v>
      </c>
      <c r="AA34" s="4">
        <v>1</v>
      </c>
      <c r="AB34" s="4">
        <f t="shared" si="0"/>
        <v>1</v>
      </c>
      <c r="AC34" s="4">
        <f t="shared" si="1"/>
        <v>1</v>
      </c>
      <c r="AD34" s="4">
        <f>IF(SUM(AB34:AB37)&gt;0,1,0)</f>
        <v>1</v>
      </c>
      <c r="AE34" s="4">
        <v>0</v>
      </c>
      <c r="AF34" s="4">
        <v>0</v>
      </c>
      <c r="AG34" s="4">
        <v>0</v>
      </c>
      <c r="AH34" s="4">
        <v>0</v>
      </c>
    </row>
    <row r="35" spans="1:106" s="1" customFormat="1" x14ac:dyDescent="0.2">
      <c r="A35" s="3">
        <v>2</v>
      </c>
      <c r="B35" s="1" t="s">
        <v>841</v>
      </c>
      <c r="C35" s="1">
        <v>14547232</v>
      </c>
      <c r="D35" s="1">
        <v>14547732</v>
      </c>
      <c r="E35" s="3" t="s">
        <v>49</v>
      </c>
      <c r="F35" s="1">
        <v>2.4103257135503799</v>
      </c>
      <c r="G35" s="4" t="s">
        <v>835</v>
      </c>
      <c r="H35" s="4" t="s">
        <v>47</v>
      </c>
      <c r="I35" s="4">
        <v>0</v>
      </c>
      <c r="J35" s="4">
        <v>0</v>
      </c>
      <c r="K35" s="4">
        <v>0</v>
      </c>
      <c r="L35" s="4">
        <v>0</v>
      </c>
      <c r="M35" s="4">
        <v>1</v>
      </c>
      <c r="N35" s="4">
        <v>1</v>
      </c>
      <c r="O35" s="4">
        <v>1</v>
      </c>
      <c r="P35" s="4">
        <v>1</v>
      </c>
      <c r="Q35" s="4">
        <v>2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1</v>
      </c>
      <c r="Y35" s="4">
        <v>1</v>
      </c>
      <c r="Z35" s="4">
        <v>1</v>
      </c>
      <c r="AA35" s="4">
        <v>1</v>
      </c>
      <c r="AB35" s="4">
        <f t="shared" si="0"/>
        <v>1</v>
      </c>
      <c r="AC35" s="4">
        <f t="shared" si="1"/>
        <v>0</v>
      </c>
      <c r="AD35" s="4"/>
      <c r="AE35" s="4">
        <v>0</v>
      </c>
      <c r="AF35" s="4">
        <v>0</v>
      </c>
      <c r="AG35" s="4">
        <v>0</v>
      </c>
      <c r="AH35" s="4">
        <v>0</v>
      </c>
    </row>
    <row r="36" spans="1:106" s="1" customFormat="1" x14ac:dyDescent="0.2">
      <c r="A36" s="3">
        <v>3</v>
      </c>
      <c r="B36" s="1" t="s">
        <v>841</v>
      </c>
      <c r="C36" s="1">
        <v>14518699</v>
      </c>
      <c r="D36" s="1">
        <v>14519199</v>
      </c>
      <c r="E36" s="3" t="s">
        <v>50</v>
      </c>
      <c r="F36" s="1">
        <v>1.4482703858285699</v>
      </c>
      <c r="G36" s="4" t="s">
        <v>835</v>
      </c>
      <c r="H36" s="4" t="s">
        <v>47</v>
      </c>
      <c r="I36" s="4">
        <v>0</v>
      </c>
      <c r="J36" s="4">
        <v>1</v>
      </c>
      <c r="K36" s="4">
        <v>0</v>
      </c>
      <c r="L36" s="4">
        <v>1</v>
      </c>
      <c r="M36" s="4">
        <v>1</v>
      </c>
      <c r="N36" s="4">
        <v>1</v>
      </c>
      <c r="O36" s="4">
        <v>1</v>
      </c>
      <c r="P36" s="4">
        <v>1</v>
      </c>
      <c r="Q36" s="4">
        <v>1</v>
      </c>
      <c r="R36" s="4">
        <v>0</v>
      </c>
      <c r="S36" s="4">
        <v>0</v>
      </c>
      <c r="T36" s="4">
        <v>1</v>
      </c>
      <c r="U36" s="4">
        <v>0</v>
      </c>
      <c r="V36" s="4">
        <v>0</v>
      </c>
      <c r="W36" s="4">
        <v>1</v>
      </c>
      <c r="X36" s="4">
        <v>1</v>
      </c>
      <c r="Y36" s="4">
        <v>1</v>
      </c>
      <c r="Z36" s="4">
        <v>1</v>
      </c>
      <c r="AA36" s="4">
        <v>1</v>
      </c>
      <c r="AB36" s="4">
        <f t="shared" si="0"/>
        <v>1</v>
      </c>
      <c r="AC36" s="4">
        <f t="shared" si="1"/>
        <v>0</v>
      </c>
      <c r="AD36" s="4"/>
      <c r="AE36" s="4">
        <v>1</v>
      </c>
      <c r="AF36" s="4">
        <v>1</v>
      </c>
      <c r="AG36" s="4">
        <v>1</v>
      </c>
      <c r="AH36" s="4">
        <v>0</v>
      </c>
    </row>
    <row r="37" spans="1:106" s="1" customFormat="1" x14ac:dyDescent="0.2">
      <c r="A37" s="3">
        <v>4</v>
      </c>
      <c r="B37" s="1" t="s">
        <v>841</v>
      </c>
      <c r="C37" s="1">
        <v>14310075</v>
      </c>
      <c r="D37" s="1">
        <v>14310575</v>
      </c>
      <c r="E37" s="3" t="s">
        <v>48</v>
      </c>
      <c r="F37" s="1">
        <v>2.3460652021122601</v>
      </c>
      <c r="G37" s="4" t="s">
        <v>835</v>
      </c>
      <c r="H37" s="4" t="s">
        <v>47</v>
      </c>
      <c r="I37" s="4">
        <v>0</v>
      </c>
      <c r="J37" s="4">
        <v>1</v>
      </c>
      <c r="K37" s="4">
        <v>0</v>
      </c>
      <c r="L37" s="4">
        <v>0</v>
      </c>
      <c r="M37" s="4">
        <v>0</v>
      </c>
      <c r="N37" s="4">
        <v>0</v>
      </c>
      <c r="O37" s="4">
        <v>1</v>
      </c>
      <c r="P37" s="4">
        <v>0</v>
      </c>
      <c r="Q37" s="4">
        <v>0</v>
      </c>
      <c r="R37" s="4">
        <v>0</v>
      </c>
      <c r="S37" s="4">
        <v>0</v>
      </c>
      <c r="T37" s="4">
        <v>2</v>
      </c>
      <c r="U37" s="4">
        <v>0</v>
      </c>
      <c r="V37" s="4">
        <v>0</v>
      </c>
      <c r="W37" s="4">
        <v>1</v>
      </c>
      <c r="X37" s="4">
        <v>0</v>
      </c>
      <c r="Y37" s="4">
        <v>0</v>
      </c>
      <c r="Z37" s="4">
        <v>0</v>
      </c>
      <c r="AA37" s="4">
        <v>0</v>
      </c>
      <c r="AB37" s="4">
        <f t="shared" si="0"/>
        <v>1</v>
      </c>
      <c r="AC37" s="4">
        <f t="shared" si="1"/>
        <v>0</v>
      </c>
      <c r="AD37" s="4"/>
      <c r="AE37" s="4">
        <v>1</v>
      </c>
      <c r="AF37" s="4">
        <v>1</v>
      </c>
      <c r="AG37" s="4">
        <v>0</v>
      </c>
      <c r="AH37" s="4">
        <v>1</v>
      </c>
    </row>
    <row r="38" spans="1:106" s="17" customFormat="1" x14ac:dyDescent="0.2">
      <c r="A38" s="16">
        <v>1</v>
      </c>
      <c r="B38" s="17" t="s">
        <v>844</v>
      </c>
      <c r="C38" s="17">
        <v>182508175</v>
      </c>
      <c r="D38" s="17">
        <v>182508675</v>
      </c>
      <c r="E38" s="16" t="s">
        <v>81</v>
      </c>
      <c r="F38" s="17">
        <v>4.5919116944728797</v>
      </c>
      <c r="G38" s="18" t="s">
        <v>835</v>
      </c>
      <c r="H38" s="18" t="s">
        <v>82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2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f t="shared" si="0"/>
        <v>0</v>
      </c>
      <c r="AC38" s="18">
        <f t="shared" si="1"/>
        <v>0</v>
      </c>
      <c r="AD38" s="18">
        <f>IF(SUM(AB38:AB40)&gt;0,1,0)</f>
        <v>1</v>
      </c>
      <c r="AE38" s="18">
        <v>1</v>
      </c>
      <c r="AF38" s="18">
        <v>1</v>
      </c>
      <c r="AG38" s="18">
        <v>0</v>
      </c>
      <c r="AH38" s="18">
        <v>1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</row>
    <row r="39" spans="1:106" s="17" customFormat="1" x14ac:dyDescent="0.2">
      <c r="A39" s="16">
        <v>2</v>
      </c>
      <c r="B39" s="17" t="s">
        <v>844</v>
      </c>
      <c r="C39" s="17">
        <v>182816535</v>
      </c>
      <c r="D39" s="17">
        <v>182817035</v>
      </c>
      <c r="E39" s="16" t="s">
        <v>84</v>
      </c>
      <c r="F39" s="17">
        <v>2.8234663896162999</v>
      </c>
      <c r="G39" s="18" t="s">
        <v>835</v>
      </c>
      <c r="H39" s="18" t="s">
        <v>82</v>
      </c>
      <c r="I39" s="18">
        <v>1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1</v>
      </c>
      <c r="U39" s="18">
        <v>0</v>
      </c>
      <c r="V39" s="18">
        <v>0</v>
      </c>
      <c r="W39" s="18">
        <v>1</v>
      </c>
      <c r="X39" s="18">
        <v>0</v>
      </c>
      <c r="Y39" s="18">
        <v>0</v>
      </c>
      <c r="Z39" s="18">
        <v>0</v>
      </c>
      <c r="AA39" s="18">
        <v>0</v>
      </c>
      <c r="AB39" s="18">
        <f t="shared" si="0"/>
        <v>1</v>
      </c>
      <c r="AC39" s="18">
        <f t="shared" si="1"/>
        <v>0</v>
      </c>
      <c r="AD39" s="18"/>
      <c r="AE39" s="18">
        <v>1</v>
      </c>
      <c r="AF39" s="18">
        <v>1</v>
      </c>
      <c r="AG39" s="18">
        <v>0</v>
      </c>
      <c r="AH39" s="18">
        <v>1</v>
      </c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</row>
    <row r="40" spans="1:106" s="17" customFormat="1" x14ac:dyDescent="0.2">
      <c r="A40" s="16">
        <v>3</v>
      </c>
      <c r="B40" s="17" t="s">
        <v>844</v>
      </c>
      <c r="C40" s="17">
        <v>182507145</v>
      </c>
      <c r="D40" s="17">
        <v>182507645</v>
      </c>
      <c r="E40" s="16" t="s">
        <v>83</v>
      </c>
      <c r="F40" s="17">
        <v>1.7878552071054599</v>
      </c>
      <c r="G40" s="18" t="s">
        <v>835</v>
      </c>
      <c r="H40" s="18" t="s">
        <v>82</v>
      </c>
      <c r="I40" s="18">
        <v>1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1</v>
      </c>
      <c r="Q40" s="18">
        <v>0</v>
      </c>
      <c r="R40" s="18">
        <v>0</v>
      </c>
      <c r="S40" s="18">
        <v>0</v>
      </c>
      <c r="T40" s="18">
        <v>3</v>
      </c>
      <c r="U40" s="18">
        <v>1</v>
      </c>
      <c r="V40" s="18">
        <v>0</v>
      </c>
      <c r="W40" s="18">
        <v>1</v>
      </c>
      <c r="X40" s="18">
        <v>1</v>
      </c>
      <c r="Y40" s="18">
        <v>0</v>
      </c>
      <c r="Z40" s="18">
        <v>1</v>
      </c>
      <c r="AA40" s="18">
        <v>1</v>
      </c>
      <c r="AB40" s="18">
        <f t="shared" si="0"/>
        <v>1</v>
      </c>
      <c r="AC40" s="18">
        <f t="shared" si="1"/>
        <v>0</v>
      </c>
      <c r="AD40" s="18"/>
      <c r="AE40" s="18">
        <v>1</v>
      </c>
      <c r="AF40" s="18">
        <v>1</v>
      </c>
      <c r="AG40" s="18">
        <v>1</v>
      </c>
      <c r="AH40" s="18">
        <v>0</v>
      </c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</row>
    <row r="41" spans="1:106" s="1" customFormat="1" x14ac:dyDescent="0.2">
      <c r="A41" s="3">
        <v>1</v>
      </c>
      <c r="B41" s="1" t="s">
        <v>845</v>
      </c>
      <c r="C41" s="1">
        <v>17336204</v>
      </c>
      <c r="D41" s="1">
        <v>17336704</v>
      </c>
      <c r="E41" s="3" t="s">
        <v>320</v>
      </c>
      <c r="F41" s="1">
        <v>4.1716522503667601</v>
      </c>
      <c r="G41" s="4" t="s">
        <v>834</v>
      </c>
      <c r="H41" s="4" t="s">
        <v>321</v>
      </c>
      <c r="I41" s="4">
        <v>0</v>
      </c>
      <c r="J41" s="4">
        <v>1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1</v>
      </c>
      <c r="U41" s="4">
        <v>0</v>
      </c>
      <c r="V41" s="4">
        <v>0</v>
      </c>
      <c r="W41" s="4">
        <v>1</v>
      </c>
      <c r="X41" s="4">
        <v>0</v>
      </c>
      <c r="Y41" s="4">
        <v>0</v>
      </c>
      <c r="Z41" s="4">
        <v>0</v>
      </c>
      <c r="AA41" s="4">
        <v>0</v>
      </c>
      <c r="AB41" s="4">
        <f t="shared" si="0"/>
        <v>1</v>
      </c>
      <c r="AC41" s="4">
        <f t="shared" si="1"/>
        <v>0</v>
      </c>
      <c r="AD41" s="4">
        <f>IF(SUM(AB41:AB42)&gt;0,1,0)</f>
        <v>1</v>
      </c>
      <c r="AE41" s="4">
        <v>1</v>
      </c>
      <c r="AF41" s="4">
        <v>1</v>
      </c>
      <c r="AG41" s="4">
        <v>0</v>
      </c>
      <c r="AH41" s="4">
        <v>1</v>
      </c>
    </row>
    <row r="42" spans="1:106" s="1" customFormat="1" x14ac:dyDescent="0.2">
      <c r="A42" s="3">
        <v>2</v>
      </c>
      <c r="B42" s="1" t="s">
        <v>845</v>
      </c>
      <c r="C42" s="1">
        <v>17221863</v>
      </c>
      <c r="D42" s="1">
        <v>17222363</v>
      </c>
      <c r="E42" s="3" t="s">
        <v>322</v>
      </c>
      <c r="F42" s="1">
        <v>1.2402008378303599</v>
      </c>
      <c r="G42" s="4" t="s">
        <v>834</v>
      </c>
      <c r="H42" s="4" t="s">
        <v>321</v>
      </c>
      <c r="I42" s="4">
        <v>0</v>
      </c>
      <c r="J42" s="4">
        <v>0</v>
      </c>
      <c r="K42" s="4">
        <v>0</v>
      </c>
      <c r="L42" s="4">
        <v>1</v>
      </c>
      <c r="M42" s="4">
        <v>1</v>
      </c>
      <c r="N42" s="4">
        <v>1</v>
      </c>
      <c r="O42" s="4">
        <v>1</v>
      </c>
      <c r="P42" s="4">
        <v>0</v>
      </c>
      <c r="Q42" s="4">
        <v>0</v>
      </c>
      <c r="R42" s="4">
        <v>0</v>
      </c>
      <c r="S42" s="4">
        <v>0</v>
      </c>
      <c r="T42" s="4">
        <v>1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f t="shared" si="0"/>
        <v>0</v>
      </c>
      <c r="AC42" s="4">
        <f t="shared" si="1"/>
        <v>0</v>
      </c>
      <c r="AD42" s="4"/>
      <c r="AE42" s="4">
        <v>0</v>
      </c>
      <c r="AF42" s="4">
        <v>1</v>
      </c>
      <c r="AG42" s="4">
        <v>0</v>
      </c>
      <c r="AH42" s="4">
        <v>1</v>
      </c>
    </row>
    <row r="43" spans="1:106" s="17" customFormat="1" x14ac:dyDescent="0.2">
      <c r="A43" s="16">
        <v>1</v>
      </c>
      <c r="B43" s="17" t="s">
        <v>846</v>
      </c>
      <c r="C43" s="17">
        <v>79449809</v>
      </c>
      <c r="D43" s="17">
        <v>79450309</v>
      </c>
      <c r="E43" s="16" t="s">
        <v>350</v>
      </c>
      <c r="F43" s="17">
        <v>0.99901917723662303</v>
      </c>
      <c r="G43" s="18" t="s">
        <v>834</v>
      </c>
      <c r="H43" s="18" t="s">
        <v>351</v>
      </c>
      <c r="I43" s="18">
        <v>1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1</v>
      </c>
      <c r="P43" s="18">
        <v>0</v>
      </c>
      <c r="Q43" s="18">
        <v>0</v>
      </c>
      <c r="R43" s="18">
        <v>1</v>
      </c>
      <c r="S43" s="18">
        <v>0</v>
      </c>
      <c r="T43" s="18">
        <v>1</v>
      </c>
      <c r="U43" s="18">
        <v>0</v>
      </c>
      <c r="V43" s="18">
        <v>0</v>
      </c>
      <c r="W43" s="18">
        <v>1</v>
      </c>
      <c r="X43" s="18">
        <v>1</v>
      </c>
      <c r="Y43" s="18">
        <v>0</v>
      </c>
      <c r="Z43" s="18">
        <v>1</v>
      </c>
      <c r="AA43" s="18">
        <v>1</v>
      </c>
      <c r="AB43" s="18">
        <f t="shared" si="0"/>
        <v>1</v>
      </c>
      <c r="AC43" s="18">
        <f t="shared" si="1"/>
        <v>0</v>
      </c>
      <c r="AD43" s="18">
        <f>IF(SUM(AB43:AB47)&gt;0,1,0)</f>
        <v>1</v>
      </c>
      <c r="AE43" s="18">
        <v>1</v>
      </c>
      <c r="AF43" s="18">
        <v>1</v>
      </c>
      <c r="AG43" s="18">
        <v>1</v>
      </c>
      <c r="AH43" s="18">
        <v>0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</row>
    <row r="44" spans="1:106" s="17" customFormat="1" x14ac:dyDescent="0.2">
      <c r="A44" s="16">
        <v>2</v>
      </c>
      <c r="B44" s="17" t="s">
        <v>846</v>
      </c>
      <c r="C44" s="17">
        <v>79451613</v>
      </c>
      <c r="D44" s="17">
        <v>79452113</v>
      </c>
      <c r="E44" s="16" t="s">
        <v>352</v>
      </c>
      <c r="F44" s="17">
        <v>1.0525933603211699</v>
      </c>
      <c r="G44" s="18" t="s">
        <v>834</v>
      </c>
      <c r="H44" s="18" t="s">
        <v>351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1</v>
      </c>
      <c r="P44" s="18">
        <v>0</v>
      </c>
      <c r="Q44" s="18">
        <v>0</v>
      </c>
      <c r="R44" s="18">
        <v>0</v>
      </c>
      <c r="S44" s="18">
        <v>0</v>
      </c>
      <c r="T44" s="18">
        <v>2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f t="shared" si="0"/>
        <v>0</v>
      </c>
      <c r="AC44" s="18">
        <f t="shared" si="1"/>
        <v>0</v>
      </c>
      <c r="AD44" s="18"/>
      <c r="AE44" s="18">
        <v>1</v>
      </c>
      <c r="AF44" s="18">
        <v>1</v>
      </c>
      <c r="AG44" s="18">
        <v>0</v>
      </c>
      <c r="AH44" s="18">
        <v>1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</row>
    <row r="45" spans="1:106" s="17" customFormat="1" x14ac:dyDescent="0.2">
      <c r="A45" s="16">
        <v>3</v>
      </c>
      <c r="B45" s="17" t="s">
        <v>846</v>
      </c>
      <c r="C45" s="17">
        <v>79454813</v>
      </c>
      <c r="D45" s="17">
        <v>79455313</v>
      </c>
      <c r="E45" s="16" t="s">
        <v>353</v>
      </c>
      <c r="F45" s="17">
        <v>1.02872638147486</v>
      </c>
      <c r="G45" s="18" t="s">
        <v>834</v>
      </c>
      <c r="H45" s="18" t="s">
        <v>351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1</v>
      </c>
      <c r="O45" s="18">
        <v>1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f t="shared" si="0"/>
        <v>0</v>
      </c>
      <c r="AC45" s="18">
        <f t="shared" si="1"/>
        <v>0</v>
      </c>
      <c r="AD45" s="18"/>
      <c r="AE45" s="18">
        <v>0</v>
      </c>
      <c r="AF45" s="18">
        <v>0</v>
      </c>
      <c r="AG45" s="18">
        <v>0</v>
      </c>
      <c r="AH45" s="18">
        <v>0</v>
      </c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</row>
    <row r="46" spans="1:106" s="17" customFormat="1" x14ac:dyDescent="0.2">
      <c r="A46" s="16">
        <v>4</v>
      </c>
      <c r="B46" s="17" t="s">
        <v>846</v>
      </c>
      <c r="C46" s="17">
        <v>79375625</v>
      </c>
      <c r="D46" s="17">
        <v>79376125</v>
      </c>
      <c r="E46" s="16" t="s">
        <v>354</v>
      </c>
      <c r="F46" s="17">
        <v>0.37588717704590602</v>
      </c>
      <c r="G46" s="18" t="s">
        <v>834</v>
      </c>
      <c r="H46" s="18" t="s">
        <v>351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1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f t="shared" si="0"/>
        <v>0</v>
      </c>
      <c r="AC46" s="18">
        <f t="shared" si="1"/>
        <v>0</v>
      </c>
      <c r="AD46" s="18"/>
      <c r="AE46" s="18">
        <v>0</v>
      </c>
      <c r="AF46" s="18">
        <v>1</v>
      </c>
      <c r="AG46" s="18">
        <v>0</v>
      </c>
      <c r="AH46" s="18">
        <v>1</v>
      </c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</row>
    <row r="47" spans="1:106" s="17" customFormat="1" x14ac:dyDescent="0.2">
      <c r="A47" s="16">
        <v>5</v>
      </c>
      <c r="B47" s="17" t="s">
        <v>846</v>
      </c>
      <c r="C47" s="17">
        <v>79258687</v>
      </c>
      <c r="D47" s="17">
        <v>79259187</v>
      </c>
      <c r="E47" s="16" t="s">
        <v>355</v>
      </c>
      <c r="F47" s="17">
        <v>0.40912250468832401</v>
      </c>
      <c r="G47" s="18" t="s">
        <v>834</v>
      </c>
      <c r="H47" s="18" t="s">
        <v>351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1</v>
      </c>
      <c r="O47" s="18">
        <v>1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f t="shared" si="0"/>
        <v>0</v>
      </c>
      <c r="AC47" s="18">
        <f t="shared" si="1"/>
        <v>0</v>
      </c>
      <c r="AD47" s="18"/>
      <c r="AE47" s="18">
        <v>0</v>
      </c>
      <c r="AF47" s="18">
        <v>0</v>
      </c>
      <c r="AG47" s="18">
        <v>0</v>
      </c>
      <c r="AH47" s="18">
        <v>0</v>
      </c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</row>
    <row r="48" spans="1:106" s="1" customFormat="1" x14ac:dyDescent="0.2">
      <c r="A48" s="3">
        <v>1</v>
      </c>
      <c r="B48" s="1" t="s">
        <v>847</v>
      </c>
      <c r="C48" s="1">
        <v>97884298</v>
      </c>
      <c r="D48" s="1">
        <v>97884798</v>
      </c>
      <c r="E48" s="3" t="s">
        <v>31</v>
      </c>
      <c r="F48" s="1">
        <v>0.97923799491144203</v>
      </c>
      <c r="G48" s="4" t="s">
        <v>835</v>
      </c>
      <c r="H48" s="4" t="s">
        <v>29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1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f t="shared" si="0"/>
        <v>0</v>
      </c>
      <c r="AC48" s="4">
        <f t="shared" si="1"/>
        <v>0</v>
      </c>
      <c r="AD48" s="4">
        <f>IF(SUM(AB48:AB52)&gt;0,1,0)</f>
        <v>1</v>
      </c>
      <c r="AE48" s="4">
        <v>0</v>
      </c>
      <c r="AF48" s="4">
        <v>0</v>
      </c>
      <c r="AG48" s="4">
        <v>0</v>
      </c>
      <c r="AH48" s="4">
        <v>0</v>
      </c>
    </row>
    <row r="49" spans="1:106" s="1" customFormat="1" x14ac:dyDescent="0.2">
      <c r="A49" s="3">
        <v>2</v>
      </c>
      <c r="B49" s="1" t="s">
        <v>847</v>
      </c>
      <c r="C49" s="1">
        <v>98054649</v>
      </c>
      <c r="D49" s="1">
        <v>98055149</v>
      </c>
      <c r="E49" s="3" t="s">
        <v>28</v>
      </c>
      <c r="F49" s="1">
        <v>1.3299293716998899</v>
      </c>
      <c r="G49" s="4" t="s">
        <v>835</v>
      </c>
      <c r="H49" s="4" t="s">
        <v>29</v>
      </c>
      <c r="I49" s="4">
        <v>0</v>
      </c>
      <c r="J49" s="4">
        <v>0</v>
      </c>
      <c r="K49" s="4">
        <v>0</v>
      </c>
      <c r="L49" s="4">
        <v>0</v>
      </c>
      <c r="M49" s="4">
        <v>1</v>
      </c>
      <c r="N49" s="4">
        <v>1</v>
      </c>
      <c r="O49" s="4">
        <v>1</v>
      </c>
      <c r="P49" s="4">
        <v>0</v>
      </c>
      <c r="Q49" s="4">
        <v>0</v>
      </c>
      <c r="R49" s="4">
        <v>0</v>
      </c>
      <c r="S49" s="4">
        <v>0</v>
      </c>
      <c r="T49" s="4">
        <v>1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f t="shared" si="0"/>
        <v>0</v>
      </c>
      <c r="AC49" s="4">
        <f t="shared" si="1"/>
        <v>0</v>
      </c>
      <c r="AD49" s="4"/>
      <c r="AE49" s="4">
        <v>0</v>
      </c>
      <c r="AF49" s="4">
        <v>1</v>
      </c>
      <c r="AG49" s="4">
        <v>0</v>
      </c>
      <c r="AH49" s="4">
        <v>1</v>
      </c>
    </row>
    <row r="50" spans="1:106" s="1" customFormat="1" x14ac:dyDescent="0.2">
      <c r="A50" s="3">
        <v>3</v>
      </c>
      <c r="B50" s="1" t="s">
        <v>847</v>
      </c>
      <c r="C50" s="1">
        <v>98029606</v>
      </c>
      <c r="D50" s="1">
        <v>98030106</v>
      </c>
      <c r="E50" s="3" t="s">
        <v>33</v>
      </c>
      <c r="F50" s="1">
        <v>0.79781229073977611</v>
      </c>
      <c r="G50" s="4" t="s">
        <v>835</v>
      </c>
      <c r="H50" s="4" t="s">
        <v>29</v>
      </c>
      <c r="I50" s="4">
        <v>0</v>
      </c>
      <c r="J50" s="4">
        <v>0</v>
      </c>
      <c r="K50" s="4">
        <v>0</v>
      </c>
      <c r="L50" s="4">
        <v>0</v>
      </c>
      <c r="M50" s="4">
        <v>1</v>
      </c>
      <c r="N50" s="4">
        <v>0</v>
      </c>
      <c r="O50" s="4">
        <v>1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f t="shared" si="0"/>
        <v>0</v>
      </c>
      <c r="AC50" s="4">
        <f t="shared" si="1"/>
        <v>0</v>
      </c>
      <c r="AD50" s="4"/>
      <c r="AE50" s="4">
        <v>0</v>
      </c>
      <c r="AF50" s="4">
        <v>0</v>
      </c>
      <c r="AG50" s="4">
        <v>0</v>
      </c>
      <c r="AH50" s="4">
        <v>0</v>
      </c>
    </row>
    <row r="51" spans="1:106" s="1" customFormat="1" x14ac:dyDescent="0.2">
      <c r="A51" s="3">
        <v>4</v>
      </c>
      <c r="B51" s="1" t="s">
        <v>847</v>
      </c>
      <c r="C51" s="1">
        <v>98346074</v>
      </c>
      <c r="D51" s="1">
        <v>98346574</v>
      </c>
      <c r="E51" s="3" t="s">
        <v>30</v>
      </c>
      <c r="F51" s="1">
        <v>1.3137438090531299</v>
      </c>
      <c r="G51" s="4" t="s">
        <v>835</v>
      </c>
      <c r="H51" s="4" t="s">
        <v>29</v>
      </c>
      <c r="I51" s="4">
        <v>1</v>
      </c>
      <c r="J51" s="4">
        <v>0</v>
      </c>
      <c r="K51" s="4">
        <v>0</v>
      </c>
      <c r="L51" s="4">
        <v>0</v>
      </c>
      <c r="M51" s="4">
        <v>1</v>
      </c>
      <c r="N51" s="4">
        <v>1</v>
      </c>
      <c r="O51" s="4">
        <v>1</v>
      </c>
      <c r="P51" s="4">
        <v>0</v>
      </c>
      <c r="Q51" s="4">
        <v>0</v>
      </c>
      <c r="R51" s="4">
        <v>0</v>
      </c>
      <c r="S51" s="4">
        <v>0</v>
      </c>
      <c r="T51" s="4">
        <v>2</v>
      </c>
      <c r="U51" s="4">
        <v>0</v>
      </c>
      <c r="V51" s="4">
        <v>0</v>
      </c>
      <c r="W51" s="4">
        <v>1</v>
      </c>
      <c r="X51" s="4">
        <v>0</v>
      </c>
      <c r="Y51" s="4">
        <v>0</v>
      </c>
      <c r="Z51" s="4">
        <v>0</v>
      </c>
      <c r="AA51" s="4">
        <v>0</v>
      </c>
      <c r="AB51" s="4">
        <f t="shared" si="0"/>
        <v>1</v>
      </c>
      <c r="AC51" s="4">
        <f t="shared" si="1"/>
        <v>0</v>
      </c>
      <c r="AD51" s="4"/>
      <c r="AE51" s="4">
        <v>1</v>
      </c>
      <c r="AF51" s="4">
        <v>1</v>
      </c>
      <c r="AG51" s="4">
        <v>0</v>
      </c>
      <c r="AH51" s="4">
        <v>1</v>
      </c>
    </row>
    <row r="52" spans="1:106" s="1" customFormat="1" x14ac:dyDescent="0.2">
      <c r="A52" s="3">
        <v>5</v>
      </c>
      <c r="B52" s="1" t="s">
        <v>847</v>
      </c>
      <c r="C52" s="1">
        <v>98003074</v>
      </c>
      <c r="D52" s="1">
        <v>98003574</v>
      </c>
      <c r="E52" s="3" t="s">
        <v>32</v>
      </c>
      <c r="F52" s="1">
        <v>1.27494060968307</v>
      </c>
      <c r="G52" s="4" t="s">
        <v>835</v>
      </c>
      <c r="H52" s="4" t="s">
        <v>29</v>
      </c>
      <c r="I52" s="4">
        <v>0</v>
      </c>
      <c r="J52" s="4">
        <v>0</v>
      </c>
      <c r="K52" s="4">
        <v>0</v>
      </c>
      <c r="L52" s="4">
        <v>0</v>
      </c>
      <c r="M52" s="4">
        <v>1</v>
      </c>
      <c r="N52" s="4">
        <v>0</v>
      </c>
      <c r="O52" s="4">
        <v>1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f t="shared" si="0"/>
        <v>0</v>
      </c>
      <c r="AC52" s="4">
        <f t="shared" si="1"/>
        <v>0</v>
      </c>
      <c r="AD52" s="4"/>
      <c r="AE52" s="4">
        <v>0</v>
      </c>
      <c r="AF52" s="4">
        <v>0</v>
      </c>
      <c r="AG52" s="4">
        <v>0</v>
      </c>
      <c r="AH52" s="4">
        <v>0</v>
      </c>
    </row>
    <row r="53" spans="1:106" s="17" customFormat="1" x14ac:dyDescent="0.2">
      <c r="A53" s="16">
        <v>1</v>
      </c>
      <c r="B53" s="17" t="s">
        <v>847</v>
      </c>
      <c r="C53" s="17">
        <v>22629373</v>
      </c>
      <c r="D53" s="17">
        <v>22629873</v>
      </c>
      <c r="E53" s="16" t="s">
        <v>311</v>
      </c>
      <c r="F53" s="17">
        <v>1.12648303207379</v>
      </c>
      <c r="G53" s="18" t="s">
        <v>834</v>
      </c>
      <c r="H53" s="18" t="s">
        <v>381</v>
      </c>
      <c r="I53" s="18">
        <v>0</v>
      </c>
      <c r="J53" s="18">
        <v>1</v>
      </c>
      <c r="K53" s="18">
        <v>0</v>
      </c>
      <c r="L53" s="18">
        <v>0</v>
      </c>
      <c r="M53" s="18">
        <v>0</v>
      </c>
      <c r="N53" s="18">
        <v>1</v>
      </c>
      <c r="O53" s="18">
        <v>1</v>
      </c>
      <c r="P53" s="18">
        <v>0</v>
      </c>
      <c r="Q53" s="18">
        <v>0</v>
      </c>
      <c r="R53" s="18">
        <v>0</v>
      </c>
      <c r="S53" s="18">
        <v>0</v>
      </c>
      <c r="T53" s="18">
        <v>1</v>
      </c>
      <c r="U53" s="18">
        <v>0</v>
      </c>
      <c r="V53" s="18">
        <v>0</v>
      </c>
      <c r="W53" s="18">
        <v>1</v>
      </c>
      <c r="X53" s="18">
        <v>0</v>
      </c>
      <c r="Y53" s="18">
        <v>0</v>
      </c>
      <c r="Z53" s="18">
        <v>0</v>
      </c>
      <c r="AA53" s="18">
        <v>0</v>
      </c>
      <c r="AB53" s="18">
        <f t="shared" si="0"/>
        <v>1</v>
      </c>
      <c r="AC53" s="18">
        <f t="shared" si="1"/>
        <v>0</v>
      </c>
      <c r="AD53" s="18">
        <f>IF(SUM(AB53:AB57)&gt;0,1,0)</f>
        <v>1</v>
      </c>
      <c r="AE53" s="18">
        <v>1</v>
      </c>
      <c r="AF53" s="18">
        <v>1</v>
      </c>
      <c r="AG53" s="18">
        <v>0</v>
      </c>
      <c r="AH53" s="18">
        <v>1</v>
      </c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</row>
    <row r="54" spans="1:106" s="17" customFormat="1" x14ac:dyDescent="0.2">
      <c r="A54" s="16">
        <v>2</v>
      </c>
      <c r="B54" s="17" t="s">
        <v>847</v>
      </c>
      <c r="C54" s="17">
        <v>22518065</v>
      </c>
      <c r="D54" s="17">
        <v>22518565</v>
      </c>
      <c r="E54" s="16" t="s">
        <v>316</v>
      </c>
      <c r="F54" s="17">
        <v>0.80497137315107703</v>
      </c>
      <c r="G54" s="18" t="s">
        <v>834</v>
      </c>
      <c r="H54" s="18" t="s">
        <v>381</v>
      </c>
      <c r="I54" s="18">
        <v>0</v>
      </c>
      <c r="J54" s="18">
        <v>1</v>
      </c>
      <c r="K54" s="18">
        <v>0</v>
      </c>
      <c r="L54" s="18">
        <v>0</v>
      </c>
      <c r="M54" s="18">
        <v>0</v>
      </c>
      <c r="N54" s="18">
        <v>1</v>
      </c>
      <c r="O54" s="18">
        <v>1</v>
      </c>
      <c r="P54" s="18">
        <v>1</v>
      </c>
      <c r="Q54" s="18">
        <v>1</v>
      </c>
      <c r="R54" s="18">
        <v>0</v>
      </c>
      <c r="S54" s="18">
        <v>0</v>
      </c>
      <c r="T54" s="18">
        <v>0</v>
      </c>
      <c r="U54" s="18">
        <v>0</v>
      </c>
      <c r="V54" s="18">
        <v>1</v>
      </c>
      <c r="W54" s="18">
        <v>1</v>
      </c>
      <c r="X54" s="18">
        <v>1</v>
      </c>
      <c r="Y54" s="18">
        <v>1</v>
      </c>
      <c r="Z54" s="18">
        <v>1</v>
      </c>
      <c r="AA54" s="18">
        <v>1</v>
      </c>
      <c r="AB54" s="18">
        <f t="shared" si="0"/>
        <v>1</v>
      </c>
      <c r="AC54" s="18">
        <f t="shared" si="1"/>
        <v>0</v>
      </c>
      <c r="AD54" s="18"/>
      <c r="AE54" s="18">
        <v>0</v>
      </c>
      <c r="AF54" s="18">
        <v>0</v>
      </c>
      <c r="AG54" s="18">
        <v>0</v>
      </c>
      <c r="AH54" s="18">
        <v>0</v>
      </c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</row>
    <row r="55" spans="1:106" s="17" customFormat="1" x14ac:dyDescent="0.2">
      <c r="A55" s="16">
        <v>3</v>
      </c>
      <c r="B55" s="17" t="s">
        <v>847</v>
      </c>
      <c r="C55" s="17">
        <v>22610447</v>
      </c>
      <c r="D55" s="17">
        <v>22610947</v>
      </c>
      <c r="E55" s="16" t="s">
        <v>344</v>
      </c>
      <c r="F55" s="17">
        <v>0.60256444254929709</v>
      </c>
      <c r="G55" s="18" t="s">
        <v>834</v>
      </c>
      <c r="H55" s="18" t="s">
        <v>381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1</v>
      </c>
      <c r="O55" s="18">
        <v>1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f t="shared" si="0"/>
        <v>0</v>
      </c>
      <c r="AC55" s="18">
        <f t="shared" si="1"/>
        <v>0</v>
      </c>
      <c r="AD55" s="18"/>
      <c r="AE55" s="18">
        <v>0</v>
      </c>
      <c r="AF55" s="18">
        <v>0</v>
      </c>
      <c r="AG55" s="18">
        <v>0</v>
      </c>
      <c r="AH55" s="18">
        <v>0</v>
      </c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</row>
    <row r="56" spans="1:106" s="17" customFormat="1" x14ac:dyDescent="0.2">
      <c r="A56" s="16">
        <v>4</v>
      </c>
      <c r="B56" s="17" t="s">
        <v>847</v>
      </c>
      <c r="C56" s="17">
        <v>22605740</v>
      </c>
      <c r="D56" s="17">
        <v>22606240</v>
      </c>
      <c r="E56" s="16" t="s">
        <v>314</v>
      </c>
      <c r="F56" s="17">
        <v>0.719998762179893</v>
      </c>
      <c r="G56" s="18" t="s">
        <v>834</v>
      </c>
      <c r="H56" s="18" t="s">
        <v>381</v>
      </c>
      <c r="I56" s="18">
        <v>1</v>
      </c>
      <c r="J56" s="18">
        <v>0</v>
      </c>
      <c r="K56" s="18">
        <v>0</v>
      </c>
      <c r="L56" s="18">
        <v>0</v>
      </c>
      <c r="M56" s="18">
        <v>0</v>
      </c>
      <c r="N56" s="18">
        <v>1</v>
      </c>
      <c r="O56" s="18">
        <v>1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1</v>
      </c>
      <c r="X56" s="18">
        <v>0</v>
      </c>
      <c r="Y56" s="18">
        <v>0</v>
      </c>
      <c r="Z56" s="18">
        <v>0</v>
      </c>
      <c r="AA56" s="18">
        <v>0</v>
      </c>
      <c r="AB56" s="18">
        <f t="shared" si="0"/>
        <v>1</v>
      </c>
      <c r="AC56" s="18">
        <f t="shared" si="1"/>
        <v>0</v>
      </c>
      <c r="AD56" s="18"/>
      <c r="AE56" s="18">
        <v>0</v>
      </c>
      <c r="AF56" s="18">
        <v>0</v>
      </c>
      <c r="AG56" s="18">
        <v>0</v>
      </c>
      <c r="AH56" s="18">
        <v>0</v>
      </c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</row>
    <row r="57" spans="1:106" s="17" customFormat="1" x14ac:dyDescent="0.2">
      <c r="A57" s="16">
        <v>5</v>
      </c>
      <c r="B57" s="17" t="s">
        <v>847</v>
      </c>
      <c r="C57" s="17">
        <v>22725711</v>
      </c>
      <c r="D57" s="17">
        <v>22726211</v>
      </c>
      <c r="E57" s="16" t="s">
        <v>313</v>
      </c>
      <c r="F57" s="17">
        <v>0.31060079316568101</v>
      </c>
      <c r="G57" s="18" t="s">
        <v>834</v>
      </c>
      <c r="H57" s="18" t="s">
        <v>381</v>
      </c>
      <c r="I57" s="18">
        <v>1</v>
      </c>
      <c r="J57" s="18">
        <v>1</v>
      </c>
      <c r="K57" s="18">
        <v>0</v>
      </c>
      <c r="L57" s="18">
        <v>0</v>
      </c>
      <c r="M57" s="18">
        <v>0</v>
      </c>
      <c r="N57" s="18">
        <v>0</v>
      </c>
      <c r="O57" s="18">
        <v>1</v>
      </c>
      <c r="P57" s="18">
        <v>2</v>
      </c>
      <c r="Q57" s="18">
        <v>2</v>
      </c>
      <c r="R57" s="18">
        <v>0</v>
      </c>
      <c r="S57" s="18">
        <v>0</v>
      </c>
      <c r="T57" s="18">
        <v>1</v>
      </c>
      <c r="U57" s="18">
        <v>0</v>
      </c>
      <c r="V57" s="18">
        <v>0</v>
      </c>
      <c r="W57" s="18">
        <v>1</v>
      </c>
      <c r="X57" s="18">
        <v>1</v>
      </c>
      <c r="Y57" s="18">
        <v>1</v>
      </c>
      <c r="Z57" s="18">
        <v>1</v>
      </c>
      <c r="AA57" s="18">
        <v>1</v>
      </c>
      <c r="AB57" s="18">
        <f t="shared" si="0"/>
        <v>1</v>
      </c>
      <c r="AC57" s="18">
        <f t="shared" si="1"/>
        <v>1</v>
      </c>
      <c r="AD57" s="18"/>
      <c r="AE57" s="18">
        <v>1</v>
      </c>
      <c r="AF57" s="18">
        <v>1</v>
      </c>
      <c r="AG57" s="18">
        <v>1</v>
      </c>
      <c r="AH57" s="18">
        <v>0</v>
      </c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</row>
    <row r="58" spans="1:106" s="1" customFormat="1" x14ac:dyDescent="0.2">
      <c r="A58" s="3">
        <v>1</v>
      </c>
      <c r="B58" s="1" t="s">
        <v>848</v>
      </c>
      <c r="C58" s="1">
        <v>10617475</v>
      </c>
      <c r="D58" s="1">
        <v>10617975</v>
      </c>
      <c r="E58" s="3" t="s">
        <v>507</v>
      </c>
      <c r="F58" s="1">
        <v>1.8925323320513301</v>
      </c>
      <c r="G58" s="4" t="s">
        <v>834</v>
      </c>
      <c r="H58" s="4" t="s">
        <v>508</v>
      </c>
      <c r="I58" s="4">
        <v>0</v>
      </c>
      <c r="J58" s="4">
        <v>1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1</v>
      </c>
      <c r="U58" s="4">
        <v>0</v>
      </c>
      <c r="V58" s="4">
        <v>0</v>
      </c>
      <c r="W58" s="4">
        <v>1</v>
      </c>
      <c r="X58" s="4">
        <v>0</v>
      </c>
      <c r="Y58" s="4">
        <v>0</v>
      </c>
      <c r="Z58" s="4">
        <v>0</v>
      </c>
      <c r="AA58" s="4">
        <v>0</v>
      </c>
      <c r="AB58" s="4">
        <f t="shared" si="0"/>
        <v>1</v>
      </c>
      <c r="AC58" s="4">
        <f t="shared" si="1"/>
        <v>0</v>
      </c>
      <c r="AD58" s="4">
        <f>IF(SUM(AB58:AB59)&gt;0,1,0)</f>
        <v>1</v>
      </c>
      <c r="AE58" s="4">
        <v>1</v>
      </c>
      <c r="AF58" s="4">
        <v>1</v>
      </c>
      <c r="AG58" s="4">
        <v>0</v>
      </c>
      <c r="AH58" s="4">
        <v>1</v>
      </c>
    </row>
    <row r="59" spans="1:106" s="1" customFormat="1" x14ac:dyDescent="0.2">
      <c r="A59" s="3">
        <v>2</v>
      </c>
      <c r="B59" s="1" t="s">
        <v>848</v>
      </c>
      <c r="C59" s="1">
        <v>10633751</v>
      </c>
      <c r="D59" s="1">
        <v>10634251</v>
      </c>
      <c r="E59" s="3" t="s">
        <v>509</v>
      </c>
      <c r="F59" s="1">
        <v>1.31973998571726</v>
      </c>
      <c r="G59" s="4" t="s">
        <v>834</v>
      </c>
      <c r="H59" s="4" t="s">
        <v>508</v>
      </c>
      <c r="I59" s="4">
        <v>0</v>
      </c>
      <c r="J59" s="4">
        <v>1</v>
      </c>
      <c r="K59" s="4">
        <v>1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1</v>
      </c>
      <c r="U59" s="4">
        <v>0</v>
      </c>
      <c r="V59" s="4">
        <v>0</v>
      </c>
      <c r="W59" s="4">
        <v>1</v>
      </c>
      <c r="X59" s="4">
        <v>0</v>
      </c>
      <c r="Y59" s="4">
        <v>0</v>
      </c>
      <c r="Z59" s="4">
        <v>0</v>
      </c>
      <c r="AA59" s="4">
        <v>0</v>
      </c>
      <c r="AB59" s="4">
        <f t="shared" si="0"/>
        <v>1</v>
      </c>
      <c r="AC59" s="4">
        <f t="shared" si="1"/>
        <v>0</v>
      </c>
      <c r="AD59" s="4"/>
      <c r="AE59" s="4">
        <v>1</v>
      </c>
      <c r="AF59" s="4">
        <v>1</v>
      </c>
      <c r="AG59" s="4">
        <v>0</v>
      </c>
      <c r="AH59" s="4">
        <v>1</v>
      </c>
    </row>
    <row r="60" spans="1:106" s="17" customFormat="1" x14ac:dyDescent="0.2">
      <c r="A60" s="16">
        <v>1</v>
      </c>
      <c r="B60" s="17" t="s">
        <v>849</v>
      </c>
      <c r="C60" s="17">
        <v>179091717</v>
      </c>
      <c r="D60" s="17">
        <v>179092217</v>
      </c>
      <c r="E60" s="16" t="s">
        <v>411</v>
      </c>
      <c r="F60" s="17">
        <v>1.06265384610854</v>
      </c>
      <c r="G60" s="18" t="s">
        <v>834</v>
      </c>
      <c r="H60" s="18" t="s">
        <v>407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f t="shared" si="0"/>
        <v>0</v>
      </c>
      <c r="AC60" s="18">
        <f t="shared" si="1"/>
        <v>0</v>
      </c>
      <c r="AD60" s="18">
        <f>IF(SUM(AB60:AB64)&gt;0,1,0)</f>
        <v>1</v>
      </c>
      <c r="AE60" s="18">
        <v>0</v>
      </c>
      <c r="AF60" s="18">
        <v>0</v>
      </c>
      <c r="AG60" s="18">
        <v>0</v>
      </c>
      <c r="AH60" s="18">
        <v>0</v>
      </c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</row>
    <row r="61" spans="1:106" s="17" customFormat="1" x14ac:dyDescent="0.2">
      <c r="A61" s="16">
        <v>2</v>
      </c>
      <c r="B61" s="17" t="s">
        <v>849</v>
      </c>
      <c r="C61" s="17">
        <v>179105325</v>
      </c>
      <c r="D61" s="17">
        <v>179105825</v>
      </c>
      <c r="E61" s="16" t="s">
        <v>406</v>
      </c>
      <c r="F61" s="17">
        <v>0.82297544331068406</v>
      </c>
      <c r="G61" s="18" t="s">
        <v>834</v>
      </c>
      <c r="H61" s="18" t="s">
        <v>407</v>
      </c>
      <c r="I61" s="18">
        <v>0</v>
      </c>
      <c r="J61" s="18">
        <v>1</v>
      </c>
      <c r="K61" s="18">
        <v>0</v>
      </c>
      <c r="L61" s="18">
        <v>0</v>
      </c>
      <c r="M61" s="18">
        <v>0</v>
      </c>
      <c r="N61" s="18">
        <v>1</v>
      </c>
      <c r="O61" s="18">
        <v>1</v>
      </c>
      <c r="P61" s="18">
        <v>0</v>
      </c>
      <c r="Q61" s="18">
        <v>0</v>
      </c>
      <c r="R61" s="18">
        <v>0</v>
      </c>
      <c r="S61" s="18">
        <v>0</v>
      </c>
      <c r="T61" s="18">
        <v>1</v>
      </c>
      <c r="U61" s="18">
        <v>0</v>
      </c>
      <c r="V61" s="18">
        <v>0</v>
      </c>
      <c r="W61" s="18">
        <v>1</v>
      </c>
      <c r="X61" s="18">
        <v>0</v>
      </c>
      <c r="Y61" s="18">
        <v>0</v>
      </c>
      <c r="Z61" s="18">
        <v>0</v>
      </c>
      <c r="AA61" s="18">
        <v>0</v>
      </c>
      <c r="AB61" s="18">
        <f t="shared" si="0"/>
        <v>1</v>
      </c>
      <c r="AC61" s="18">
        <f t="shared" si="1"/>
        <v>0</v>
      </c>
      <c r="AD61" s="18"/>
      <c r="AE61" s="18">
        <v>1</v>
      </c>
      <c r="AF61" s="18">
        <v>1</v>
      </c>
      <c r="AG61" s="18">
        <v>0</v>
      </c>
      <c r="AH61" s="18">
        <v>1</v>
      </c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</row>
    <row r="62" spans="1:106" s="17" customFormat="1" x14ac:dyDescent="0.2">
      <c r="A62" s="16">
        <v>3</v>
      </c>
      <c r="B62" s="17" t="s">
        <v>849</v>
      </c>
      <c r="C62" s="17">
        <v>179496849</v>
      </c>
      <c r="D62" s="17">
        <v>179497349</v>
      </c>
      <c r="E62" s="16" t="s">
        <v>408</v>
      </c>
      <c r="F62" s="17">
        <v>1.05247479800638</v>
      </c>
      <c r="G62" s="18" t="s">
        <v>834</v>
      </c>
      <c r="H62" s="18" t="s">
        <v>407</v>
      </c>
      <c r="I62" s="18">
        <v>1</v>
      </c>
      <c r="J62" s="18">
        <v>1</v>
      </c>
      <c r="K62" s="18">
        <v>0</v>
      </c>
      <c r="L62" s="18">
        <v>0</v>
      </c>
      <c r="M62" s="18">
        <v>0</v>
      </c>
      <c r="N62" s="18">
        <v>1</v>
      </c>
      <c r="O62" s="18">
        <v>1</v>
      </c>
      <c r="P62" s="18">
        <v>2</v>
      </c>
      <c r="Q62" s="18">
        <v>2</v>
      </c>
      <c r="R62" s="18">
        <v>0</v>
      </c>
      <c r="S62" s="18">
        <v>0</v>
      </c>
      <c r="T62" s="18">
        <v>0</v>
      </c>
      <c r="U62" s="18">
        <v>1</v>
      </c>
      <c r="V62" s="18">
        <v>1</v>
      </c>
      <c r="W62" s="18">
        <v>1</v>
      </c>
      <c r="X62" s="18">
        <v>1</v>
      </c>
      <c r="Y62" s="18">
        <v>1</v>
      </c>
      <c r="Z62" s="18">
        <v>1</v>
      </c>
      <c r="AA62" s="18">
        <v>1</v>
      </c>
      <c r="AB62" s="18">
        <f t="shared" si="0"/>
        <v>1</v>
      </c>
      <c r="AC62" s="18">
        <f t="shared" si="1"/>
        <v>1</v>
      </c>
      <c r="AD62" s="18"/>
      <c r="AE62" s="18">
        <v>0</v>
      </c>
      <c r="AF62" s="18">
        <v>0</v>
      </c>
      <c r="AG62" s="18">
        <v>0</v>
      </c>
      <c r="AH62" s="18">
        <v>0</v>
      </c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</row>
    <row r="63" spans="1:106" s="17" customFormat="1" x14ac:dyDescent="0.2">
      <c r="A63" s="16">
        <v>4</v>
      </c>
      <c r="B63" s="17" t="s">
        <v>849</v>
      </c>
      <c r="C63" s="17">
        <v>179104642</v>
      </c>
      <c r="D63" s="17">
        <v>179105142</v>
      </c>
      <c r="E63" s="16" t="s">
        <v>409</v>
      </c>
      <c r="F63" s="17">
        <v>1.2443290124903301</v>
      </c>
      <c r="G63" s="18" t="s">
        <v>834</v>
      </c>
      <c r="H63" s="18" t="s">
        <v>407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1</v>
      </c>
      <c r="O63" s="18">
        <v>1</v>
      </c>
      <c r="P63" s="18">
        <v>0</v>
      </c>
      <c r="Q63" s="18">
        <v>0</v>
      </c>
      <c r="R63" s="18">
        <v>0</v>
      </c>
      <c r="S63" s="18">
        <v>0</v>
      </c>
      <c r="T63" s="18">
        <v>1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f t="shared" si="0"/>
        <v>0</v>
      </c>
      <c r="AC63" s="18">
        <f t="shared" si="1"/>
        <v>0</v>
      </c>
      <c r="AD63" s="18"/>
      <c r="AE63" s="18">
        <v>0</v>
      </c>
      <c r="AF63" s="18">
        <v>1</v>
      </c>
      <c r="AG63" s="18">
        <v>0</v>
      </c>
      <c r="AH63" s="18">
        <v>1</v>
      </c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</row>
    <row r="64" spans="1:106" s="17" customFormat="1" x14ac:dyDescent="0.2">
      <c r="A64" s="16">
        <v>5</v>
      </c>
      <c r="B64" s="17" t="s">
        <v>849</v>
      </c>
      <c r="C64" s="17">
        <v>178978199</v>
      </c>
      <c r="D64" s="17">
        <v>178978699</v>
      </c>
      <c r="E64" s="16" t="s">
        <v>410</v>
      </c>
      <c r="F64" s="17">
        <v>1.01333985694977</v>
      </c>
      <c r="G64" s="18" t="s">
        <v>834</v>
      </c>
      <c r="H64" s="18" t="s">
        <v>407</v>
      </c>
      <c r="I64" s="18">
        <v>0</v>
      </c>
      <c r="J64" s="18">
        <v>1</v>
      </c>
      <c r="K64" s="18">
        <v>0</v>
      </c>
      <c r="L64" s="18">
        <v>0</v>
      </c>
      <c r="M64" s="18">
        <v>0</v>
      </c>
      <c r="N64" s="18">
        <v>0</v>
      </c>
      <c r="O64" s="18">
        <v>1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1</v>
      </c>
      <c r="X64" s="18">
        <v>0</v>
      </c>
      <c r="Y64" s="18">
        <v>0</v>
      </c>
      <c r="Z64" s="18">
        <v>0</v>
      </c>
      <c r="AA64" s="18">
        <v>0</v>
      </c>
      <c r="AB64" s="18">
        <f t="shared" si="0"/>
        <v>1</v>
      </c>
      <c r="AC64" s="18">
        <f t="shared" si="1"/>
        <v>0</v>
      </c>
      <c r="AD64" s="18"/>
      <c r="AE64" s="18">
        <v>0</v>
      </c>
      <c r="AF64" s="18">
        <v>0</v>
      </c>
      <c r="AG64" s="18">
        <v>0</v>
      </c>
      <c r="AH64" s="18">
        <v>0</v>
      </c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</row>
    <row r="65" spans="1:106" s="1" customFormat="1" x14ac:dyDescent="0.2">
      <c r="A65" s="3">
        <v>1</v>
      </c>
      <c r="B65" s="1" t="s">
        <v>843</v>
      </c>
      <c r="C65" s="1">
        <v>8570688</v>
      </c>
      <c r="D65" s="1">
        <v>8571188</v>
      </c>
      <c r="E65" s="3" t="s">
        <v>34</v>
      </c>
      <c r="F65" s="1">
        <v>1.31823207925076</v>
      </c>
      <c r="G65" s="4" t="s">
        <v>835</v>
      </c>
      <c r="H65" s="4" t="s">
        <v>35</v>
      </c>
      <c r="I65" s="4">
        <v>0</v>
      </c>
      <c r="J65" s="4">
        <v>1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1</v>
      </c>
      <c r="X65" s="4">
        <v>0</v>
      </c>
      <c r="Y65" s="4">
        <v>0</v>
      </c>
      <c r="Z65" s="4">
        <v>0</v>
      </c>
      <c r="AA65" s="4">
        <v>0</v>
      </c>
      <c r="AB65" s="4">
        <f t="shared" si="0"/>
        <v>1</v>
      </c>
      <c r="AC65" s="4">
        <f t="shared" si="1"/>
        <v>0</v>
      </c>
      <c r="AD65" s="4">
        <f>IF(SUM(AB65:AB69)&gt;0,1,0)</f>
        <v>1</v>
      </c>
      <c r="AE65" s="4">
        <v>0</v>
      </c>
      <c r="AF65" s="4">
        <v>0</v>
      </c>
      <c r="AG65" s="4">
        <v>0</v>
      </c>
      <c r="AH65" s="4">
        <v>0</v>
      </c>
    </row>
    <row r="66" spans="1:106" s="1" customFormat="1" x14ac:dyDescent="0.2">
      <c r="A66" s="3">
        <v>2</v>
      </c>
      <c r="B66" s="1" t="s">
        <v>843</v>
      </c>
      <c r="C66" s="1">
        <v>7983006</v>
      </c>
      <c r="D66" s="1">
        <v>7983506</v>
      </c>
      <c r="E66" s="3" t="s">
        <v>38</v>
      </c>
      <c r="F66" s="1">
        <v>1.3844048759930401</v>
      </c>
      <c r="G66" s="4" t="s">
        <v>835</v>
      </c>
      <c r="H66" s="4" t="s">
        <v>35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1</v>
      </c>
      <c r="Q66" s="4">
        <v>1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1</v>
      </c>
      <c r="Y66" s="4">
        <v>1</v>
      </c>
      <c r="Z66" s="4">
        <v>1</v>
      </c>
      <c r="AA66" s="4">
        <v>1</v>
      </c>
      <c r="AB66" s="4">
        <f t="shared" si="0"/>
        <v>1</v>
      </c>
      <c r="AC66" s="4">
        <f t="shared" si="1"/>
        <v>0</v>
      </c>
      <c r="AD66" s="4"/>
      <c r="AE66" s="4">
        <v>0</v>
      </c>
      <c r="AF66" s="4">
        <v>0</v>
      </c>
      <c r="AG66" s="4">
        <v>0</v>
      </c>
      <c r="AH66" s="4">
        <v>0</v>
      </c>
    </row>
    <row r="67" spans="1:106" s="1" customFormat="1" x14ac:dyDescent="0.2">
      <c r="A67" s="3">
        <v>3</v>
      </c>
      <c r="B67" s="1" t="s">
        <v>843</v>
      </c>
      <c r="C67" s="1">
        <v>8274630</v>
      </c>
      <c r="D67" s="1">
        <v>8275130</v>
      </c>
      <c r="E67" s="3" t="s">
        <v>37</v>
      </c>
      <c r="F67" s="1">
        <v>1.3582508613750699</v>
      </c>
      <c r="G67" s="4" t="s">
        <v>835</v>
      </c>
      <c r="H67" s="4" t="s">
        <v>35</v>
      </c>
      <c r="I67" s="4">
        <v>1</v>
      </c>
      <c r="J67" s="4">
        <v>1</v>
      </c>
      <c r="K67" s="4">
        <v>0</v>
      </c>
      <c r="L67" s="4">
        <v>0</v>
      </c>
      <c r="M67" s="4">
        <v>1</v>
      </c>
      <c r="N67" s="4">
        <v>0</v>
      </c>
      <c r="O67" s="4">
        <v>1</v>
      </c>
      <c r="P67" s="4">
        <v>1</v>
      </c>
      <c r="Q67" s="4">
        <v>1</v>
      </c>
      <c r="R67" s="4">
        <v>0</v>
      </c>
      <c r="S67" s="4">
        <v>0</v>
      </c>
      <c r="T67" s="4">
        <v>1</v>
      </c>
      <c r="U67" s="4">
        <v>0</v>
      </c>
      <c r="V67" s="4">
        <v>0</v>
      </c>
      <c r="W67" s="4">
        <v>1</v>
      </c>
      <c r="X67" s="4">
        <v>1</v>
      </c>
      <c r="Y67" s="4">
        <v>1</v>
      </c>
      <c r="Z67" s="4">
        <v>1</v>
      </c>
      <c r="AA67" s="4">
        <v>1</v>
      </c>
      <c r="AB67" s="4">
        <f t="shared" si="0"/>
        <v>1</v>
      </c>
      <c r="AC67" s="4">
        <f t="shared" si="1"/>
        <v>1</v>
      </c>
      <c r="AD67" s="4"/>
      <c r="AE67" s="4">
        <v>1</v>
      </c>
      <c r="AF67" s="4">
        <v>1</v>
      </c>
      <c r="AG67" s="4">
        <v>1</v>
      </c>
      <c r="AH67" s="4">
        <v>0</v>
      </c>
    </row>
    <row r="68" spans="1:106" s="1" customFormat="1" x14ac:dyDescent="0.2">
      <c r="A68" s="3">
        <v>4</v>
      </c>
      <c r="B68" s="1" t="s">
        <v>843</v>
      </c>
      <c r="C68" s="1">
        <v>7933546</v>
      </c>
      <c r="D68" s="1">
        <v>7934046</v>
      </c>
      <c r="E68" s="3" t="s">
        <v>39</v>
      </c>
      <c r="F68" s="1">
        <v>1.27554352455364</v>
      </c>
      <c r="G68" s="4" t="s">
        <v>835</v>
      </c>
      <c r="H68" s="4" t="s">
        <v>35</v>
      </c>
      <c r="I68" s="4">
        <v>0</v>
      </c>
      <c r="J68" s="4">
        <v>1</v>
      </c>
      <c r="K68" s="4">
        <v>0</v>
      </c>
      <c r="L68" s="4">
        <v>0</v>
      </c>
      <c r="M68" s="4">
        <v>0</v>
      </c>
      <c r="N68" s="4">
        <v>0</v>
      </c>
      <c r="O68" s="4">
        <v>1</v>
      </c>
      <c r="P68" s="4">
        <v>2</v>
      </c>
      <c r="Q68" s="4">
        <v>2</v>
      </c>
      <c r="R68" s="4">
        <v>0</v>
      </c>
      <c r="S68" s="4">
        <v>0</v>
      </c>
      <c r="T68" s="4">
        <v>0</v>
      </c>
      <c r="U68" s="4">
        <v>0</v>
      </c>
      <c r="V68" s="4">
        <v>1</v>
      </c>
      <c r="W68" s="4">
        <v>1</v>
      </c>
      <c r="X68" s="4">
        <v>1</v>
      </c>
      <c r="Y68" s="4">
        <v>1</v>
      </c>
      <c r="Z68" s="4">
        <v>1</v>
      </c>
      <c r="AA68" s="4">
        <v>1</v>
      </c>
      <c r="AB68" s="4">
        <f t="shared" ref="AB68:AB131" si="2">IF(W68+AA68&lt;1,0,1)</f>
        <v>1</v>
      </c>
      <c r="AC68" s="4">
        <f t="shared" ref="AC68:AC131" si="3">IF(I68+J68 =2,1,0)</f>
        <v>0</v>
      </c>
      <c r="AD68" s="4"/>
      <c r="AE68" s="4">
        <v>0</v>
      </c>
      <c r="AF68" s="4">
        <v>0</v>
      </c>
      <c r="AG68" s="4">
        <v>0</v>
      </c>
      <c r="AH68" s="4">
        <v>0</v>
      </c>
    </row>
    <row r="69" spans="1:106" s="1" customFormat="1" x14ac:dyDescent="0.2">
      <c r="A69" s="3">
        <v>5</v>
      </c>
      <c r="B69" s="1" t="s">
        <v>843</v>
      </c>
      <c r="C69" s="1">
        <v>8225892</v>
      </c>
      <c r="D69" s="1">
        <v>8226392</v>
      </c>
      <c r="E69" s="3" t="s">
        <v>36</v>
      </c>
      <c r="F69" s="1">
        <v>1.1898121621102999</v>
      </c>
      <c r="G69" s="4" t="s">
        <v>835</v>
      </c>
      <c r="H69" s="4" t="s">
        <v>35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1</v>
      </c>
      <c r="Q69" s="4">
        <v>1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1</v>
      </c>
      <c r="Y69" s="4">
        <v>1</v>
      </c>
      <c r="Z69" s="4">
        <v>1</v>
      </c>
      <c r="AA69" s="4">
        <v>1</v>
      </c>
      <c r="AB69" s="4">
        <f t="shared" si="2"/>
        <v>1</v>
      </c>
      <c r="AC69" s="4">
        <f t="shared" si="3"/>
        <v>0</v>
      </c>
      <c r="AD69" s="4"/>
      <c r="AE69" s="4">
        <v>0</v>
      </c>
      <c r="AF69" s="4">
        <v>0</v>
      </c>
      <c r="AG69" s="4">
        <v>0</v>
      </c>
      <c r="AH69" s="4">
        <v>0</v>
      </c>
    </row>
    <row r="70" spans="1:106" s="17" customFormat="1" x14ac:dyDescent="0.2">
      <c r="A70" s="16">
        <v>1</v>
      </c>
      <c r="B70" s="17" t="s">
        <v>850</v>
      </c>
      <c r="C70" s="17">
        <v>2143875</v>
      </c>
      <c r="D70" s="17">
        <v>2144375</v>
      </c>
      <c r="E70" s="16" t="s">
        <v>446</v>
      </c>
      <c r="F70" s="17">
        <v>0.32959056547281101</v>
      </c>
      <c r="G70" s="18" t="s">
        <v>834</v>
      </c>
      <c r="H70" s="18" t="s">
        <v>447</v>
      </c>
      <c r="I70" s="18">
        <v>1</v>
      </c>
      <c r="J70" s="18">
        <v>1</v>
      </c>
      <c r="K70" s="18">
        <v>0</v>
      </c>
      <c r="L70" s="18">
        <v>0</v>
      </c>
      <c r="M70" s="18">
        <v>0</v>
      </c>
      <c r="N70" s="18">
        <v>1</v>
      </c>
      <c r="O70" s="18">
        <v>1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1</v>
      </c>
      <c r="X70" s="18">
        <v>0</v>
      </c>
      <c r="Y70" s="18">
        <v>0</v>
      </c>
      <c r="Z70" s="18">
        <v>0</v>
      </c>
      <c r="AA70" s="18">
        <v>0</v>
      </c>
      <c r="AB70" s="18">
        <f t="shared" si="2"/>
        <v>1</v>
      </c>
      <c r="AC70" s="18">
        <f t="shared" si="3"/>
        <v>1</v>
      </c>
      <c r="AD70" s="18">
        <f>IF(SUM(AB70:AB74)&gt;0,1,0)</f>
        <v>1</v>
      </c>
      <c r="AE70" s="18">
        <v>0</v>
      </c>
      <c r="AF70" s="18">
        <v>0</v>
      </c>
      <c r="AG70" s="18">
        <v>0</v>
      </c>
      <c r="AH70" s="18">
        <v>0</v>
      </c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</row>
    <row r="71" spans="1:106" s="17" customFormat="1" x14ac:dyDescent="0.2">
      <c r="A71" s="16">
        <v>2</v>
      </c>
      <c r="B71" s="17" t="s">
        <v>850</v>
      </c>
      <c r="C71" s="17">
        <v>2145503</v>
      </c>
      <c r="D71" s="17">
        <v>2146003</v>
      </c>
      <c r="E71" s="16" t="s">
        <v>448</v>
      </c>
      <c r="F71" s="17">
        <v>0.52208661725557803</v>
      </c>
      <c r="G71" s="18" t="s">
        <v>834</v>
      </c>
      <c r="H71" s="18" t="s">
        <v>447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1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f t="shared" si="2"/>
        <v>0</v>
      </c>
      <c r="AC71" s="18">
        <f t="shared" si="3"/>
        <v>0</v>
      </c>
      <c r="AD71" s="18"/>
      <c r="AE71" s="18">
        <v>0</v>
      </c>
      <c r="AF71" s="18">
        <v>0</v>
      </c>
      <c r="AG71" s="18">
        <v>0</v>
      </c>
      <c r="AH71" s="18">
        <v>0</v>
      </c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</row>
    <row r="72" spans="1:106" s="17" customFormat="1" x14ac:dyDescent="0.2">
      <c r="A72" s="16">
        <v>3</v>
      </c>
      <c r="B72" s="17" t="s">
        <v>850</v>
      </c>
      <c r="C72" s="17">
        <v>2292478</v>
      </c>
      <c r="D72" s="17">
        <v>2292978</v>
      </c>
      <c r="E72" s="16" t="s">
        <v>450</v>
      </c>
      <c r="F72" s="17">
        <v>0.52368602724202906</v>
      </c>
      <c r="G72" s="18" t="s">
        <v>834</v>
      </c>
      <c r="H72" s="18" t="s">
        <v>447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1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f t="shared" si="2"/>
        <v>0</v>
      </c>
      <c r="AC72" s="18">
        <f t="shared" si="3"/>
        <v>0</v>
      </c>
      <c r="AD72" s="18"/>
      <c r="AE72" s="18">
        <v>0</v>
      </c>
      <c r="AF72" s="18">
        <v>0</v>
      </c>
      <c r="AG72" s="18">
        <v>0</v>
      </c>
      <c r="AH72" s="18">
        <v>0</v>
      </c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</row>
    <row r="73" spans="1:106" s="17" customFormat="1" x14ac:dyDescent="0.2">
      <c r="A73" s="16">
        <v>4</v>
      </c>
      <c r="B73" s="17" t="s">
        <v>850</v>
      </c>
      <c r="C73" s="17">
        <v>2139100</v>
      </c>
      <c r="D73" s="17">
        <v>2139600</v>
      </c>
      <c r="E73" s="16" t="s">
        <v>449</v>
      </c>
      <c r="F73" s="17">
        <v>0.61659043519373502</v>
      </c>
      <c r="G73" s="18" t="s">
        <v>834</v>
      </c>
      <c r="H73" s="18" t="s">
        <v>447</v>
      </c>
      <c r="I73" s="18">
        <v>0</v>
      </c>
      <c r="J73" s="18">
        <v>1</v>
      </c>
      <c r="K73" s="18">
        <v>0</v>
      </c>
      <c r="L73" s="18">
        <v>0</v>
      </c>
      <c r="M73" s="18">
        <v>0</v>
      </c>
      <c r="N73" s="18">
        <v>0</v>
      </c>
      <c r="O73" s="18">
        <v>1</v>
      </c>
      <c r="P73" s="18">
        <v>0</v>
      </c>
      <c r="Q73" s="18">
        <v>0</v>
      </c>
      <c r="R73" s="18">
        <v>0</v>
      </c>
      <c r="S73" s="18">
        <v>0</v>
      </c>
      <c r="T73" s="18">
        <v>2</v>
      </c>
      <c r="U73" s="18">
        <v>0</v>
      </c>
      <c r="V73" s="18">
        <v>0</v>
      </c>
      <c r="W73" s="18">
        <v>1</v>
      </c>
      <c r="X73" s="18">
        <v>0</v>
      </c>
      <c r="Y73" s="18">
        <v>0</v>
      </c>
      <c r="Z73" s="18">
        <v>0</v>
      </c>
      <c r="AA73" s="18">
        <v>0</v>
      </c>
      <c r="AB73" s="18">
        <f t="shared" si="2"/>
        <v>1</v>
      </c>
      <c r="AC73" s="18">
        <f t="shared" si="3"/>
        <v>0</v>
      </c>
      <c r="AD73" s="18"/>
      <c r="AE73" s="18">
        <v>1</v>
      </c>
      <c r="AF73" s="18">
        <v>1</v>
      </c>
      <c r="AG73" s="18">
        <v>0</v>
      </c>
      <c r="AH73" s="18">
        <v>1</v>
      </c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</row>
    <row r="74" spans="1:106" s="17" customFormat="1" x14ac:dyDescent="0.2">
      <c r="A74" s="16">
        <v>5</v>
      </c>
      <c r="B74" s="17" t="s">
        <v>850</v>
      </c>
      <c r="C74" s="17">
        <v>2077070</v>
      </c>
      <c r="D74" s="17">
        <v>2077570</v>
      </c>
      <c r="E74" s="16" t="s">
        <v>451</v>
      </c>
      <c r="F74" s="17">
        <v>0.50002896396095409</v>
      </c>
      <c r="G74" s="18" t="s">
        <v>834</v>
      </c>
      <c r="H74" s="18" t="s">
        <v>447</v>
      </c>
      <c r="I74" s="18">
        <v>0</v>
      </c>
      <c r="J74" s="18">
        <v>1</v>
      </c>
      <c r="K74" s="18">
        <v>0</v>
      </c>
      <c r="L74" s="18">
        <v>0</v>
      </c>
      <c r="M74" s="18">
        <v>0</v>
      </c>
      <c r="N74" s="18">
        <v>1</v>
      </c>
      <c r="O74" s="18">
        <v>1</v>
      </c>
      <c r="P74" s="18">
        <v>2</v>
      </c>
      <c r="Q74" s="18">
        <v>2</v>
      </c>
      <c r="R74" s="18">
        <v>0</v>
      </c>
      <c r="S74" s="18">
        <v>0</v>
      </c>
      <c r="T74" s="18">
        <v>0</v>
      </c>
      <c r="U74" s="18">
        <v>0</v>
      </c>
      <c r="V74" s="18">
        <v>1</v>
      </c>
      <c r="W74" s="18">
        <v>1</v>
      </c>
      <c r="X74" s="18">
        <v>1</v>
      </c>
      <c r="Y74" s="18">
        <v>1</v>
      </c>
      <c r="Z74" s="18">
        <v>1</v>
      </c>
      <c r="AA74" s="18">
        <v>1</v>
      </c>
      <c r="AB74" s="18">
        <f t="shared" si="2"/>
        <v>1</v>
      </c>
      <c r="AC74" s="18">
        <f t="shared" si="3"/>
        <v>0</v>
      </c>
      <c r="AD74" s="18"/>
      <c r="AE74" s="18">
        <v>0</v>
      </c>
      <c r="AF74" s="18">
        <v>0</v>
      </c>
      <c r="AG74" s="18">
        <v>0</v>
      </c>
      <c r="AH74" s="18">
        <v>0</v>
      </c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</row>
    <row r="75" spans="1:106" s="1" customFormat="1" x14ac:dyDescent="0.2">
      <c r="A75" s="3">
        <v>1</v>
      </c>
      <c r="B75" s="1" t="s">
        <v>851</v>
      </c>
      <c r="C75" s="1">
        <v>38723303</v>
      </c>
      <c r="D75" s="1">
        <v>38723803</v>
      </c>
      <c r="E75" s="3" t="s">
        <v>401</v>
      </c>
      <c r="F75" s="1">
        <v>0.75624263124453506</v>
      </c>
      <c r="G75" s="4" t="s">
        <v>834</v>
      </c>
      <c r="H75" s="4" t="s">
        <v>402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2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f t="shared" si="2"/>
        <v>0</v>
      </c>
      <c r="AC75" s="4">
        <f t="shared" si="3"/>
        <v>0</v>
      </c>
      <c r="AD75" s="4">
        <f>IF(SUM(AB75)&gt;0,1,0)</f>
        <v>0</v>
      </c>
      <c r="AE75" s="4">
        <v>1</v>
      </c>
      <c r="AF75" s="4">
        <v>1</v>
      </c>
      <c r="AG75" s="4">
        <v>0</v>
      </c>
      <c r="AH75" s="4">
        <v>1</v>
      </c>
    </row>
    <row r="76" spans="1:106" s="17" customFormat="1" x14ac:dyDescent="0.2">
      <c r="A76" s="16">
        <v>1</v>
      </c>
      <c r="B76" s="17" t="s">
        <v>841</v>
      </c>
      <c r="C76" s="17">
        <v>9546241</v>
      </c>
      <c r="D76" s="17">
        <v>9546741</v>
      </c>
      <c r="E76" s="16" t="s">
        <v>382</v>
      </c>
      <c r="F76" s="17">
        <v>1.2163857793411099</v>
      </c>
      <c r="G76" s="18" t="s">
        <v>834</v>
      </c>
      <c r="H76" s="18" t="s">
        <v>383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f t="shared" si="2"/>
        <v>0</v>
      </c>
      <c r="AC76" s="18">
        <f t="shared" si="3"/>
        <v>0</v>
      </c>
      <c r="AD76" s="18">
        <f>IF(SUM(AB76:AB80)&gt;0,1,0)</f>
        <v>1</v>
      </c>
      <c r="AE76" s="18">
        <v>0</v>
      </c>
      <c r="AF76" s="18">
        <v>0</v>
      </c>
      <c r="AG76" s="18">
        <v>0</v>
      </c>
      <c r="AH76" s="18">
        <v>0</v>
      </c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</row>
    <row r="77" spans="1:106" s="17" customFormat="1" x14ac:dyDescent="0.2">
      <c r="A77" s="16">
        <v>2</v>
      </c>
      <c r="B77" s="17" t="s">
        <v>841</v>
      </c>
      <c r="C77" s="17">
        <v>9803903</v>
      </c>
      <c r="D77" s="17">
        <v>9804403</v>
      </c>
      <c r="E77" s="16" t="s">
        <v>384</v>
      </c>
      <c r="F77" s="17">
        <v>0.81288209669054001</v>
      </c>
      <c r="G77" s="18" t="s">
        <v>834</v>
      </c>
      <c r="H77" s="18" t="s">
        <v>383</v>
      </c>
      <c r="I77" s="18">
        <v>0</v>
      </c>
      <c r="J77" s="18">
        <v>0</v>
      </c>
      <c r="K77" s="18">
        <v>0</v>
      </c>
      <c r="L77" s="18">
        <v>0</v>
      </c>
      <c r="M77" s="18">
        <v>1</v>
      </c>
      <c r="N77" s="18">
        <v>1</v>
      </c>
      <c r="O77" s="18">
        <v>1</v>
      </c>
      <c r="P77" s="18">
        <v>0</v>
      </c>
      <c r="Q77" s="18">
        <v>0</v>
      </c>
      <c r="R77" s="18">
        <v>1</v>
      </c>
      <c r="S77" s="18">
        <v>0</v>
      </c>
      <c r="T77" s="18">
        <v>1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1</v>
      </c>
      <c r="AB77" s="18">
        <f t="shared" si="2"/>
        <v>1</v>
      </c>
      <c r="AC77" s="18">
        <f t="shared" si="3"/>
        <v>0</v>
      </c>
      <c r="AD77" s="18"/>
      <c r="AE77" s="18">
        <v>0</v>
      </c>
      <c r="AF77" s="18">
        <v>1</v>
      </c>
      <c r="AG77" s="18">
        <v>1</v>
      </c>
      <c r="AH77" s="18">
        <v>0</v>
      </c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</row>
    <row r="78" spans="1:106" s="17" customFormat="1" x14ac:dyDescent="0.2">
      <c r="A78" s="16">
        <v>3</v>
      </c>
      <c r="B78" s="17" t="s">
        <v>841</v>
      </c>
      <c r="C78" s="17">
        <v>9823505</v>
      </c>
      <c r="D78" s="17">
        <v>9824005</v>
      </c>
      <c r="E78" s="16" t="s">
        <v>385</v>
      </c>
      <c r="F78" s="17">
        <v>1.25615639269822</v>
      </c>
      <c r="G78" s="18" t="s">
        <v>834</v>
      </c>
      <c r="H78" s="18" t="s">
        <v>383</v>
      </c>
      <c r="I78" s="18">
        <v>0</v>
      </c>
      <c r="J78" s="18">
        <v>0</v>
      </c>
      <c r="K78" s="18">
        <v>0</v>
      </c>
      <c r="L78" s="18">
        <v>0</v>
      </c>
      <c r="M78" s="18">
        <v>1</v>
      </c>
      <c r="N78" s="18">
        <v>0</v>
      </c>
      <c r="O78" s="18">
        <v>1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f t="shared" si="2"/>
        <v>0</v>
      </c>
      <c r="AC78" s="18">
        <f t="shared" si="3"/>
        <v>0</v>
      </c>
      <c r="AD78" s="18"/>
      <c r="AE78" s="18">
        <v>0</v>
      </c>
      <c r="AF78" s="18">
        <v>0</v>
      </c>
      <c r="AG78" s="18">
        <v>0</v>
      </c>
      <c r="AH78" s="18">
        <v>0</v>
      </c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</row>
    <row r="79" spans="1:106" s="17" customFormat="1" x14ac:dyDescent="0.2">
      <c r="A79" s="16">
        <v>4</v>
      </c>
      <c r="B79" s="17" t="s">
        <v>841</v>
      </c>
      <c r="C79" s="17">
        <v>9599705</v>
      </c>
      <c r="D79" s="17">
        <v>9600205</v>
      </c>
      <c r="E79" s="16" t="s">
        <v>386</v>
      </c>
      <c r="F79" s="17">
        <v>0.81455862787596611</v>
      </c>
      <c r="G79" s="18" t="s">
        <v>834</v>
      </c>
      <c r="H79" s="18" t="s">
        <v>383</v>
      </c>
      <c r="I79" s="18">
        <v>0</v>
      </c>
      <c r="J79" s="18">
        <v>1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1</v>
      </c>
      <c r="S79" s="18">
        <v>0</v>
      </c>
      <c r="T79" s="18">
        <v>1</v>
      </c>
      <c r="U79" s="18">
        <v>0</v>
      </c>
      <c r="V79" s="18">
        <v>0</v>
      </c>
      <c r="W79" s="18">
        <v>1</v>
      </c>
      <c r="X79" s="18">
        <v>0</v>
      </c>
      <c r="Y79" s="18">
        <v>1</v>
      </c>
      <c r="Z79" s="18">
        <v>1</v>
      </c>
      <c r="AA79" s="18">
        <v>1</v>
      </c>
      <c r="AB79" s="18">
        <f t="shared" si="2"/>
        <v>1</v>
      </c>
      <c r="AC79" s="18">
        <f t="shared" si="3"/>
        <v>0</v>
      </c>
      <c r="AD79" s="18"/>
      <c r="AE79" s="18">
        <v>1</v>
      </c>
      <c r="AF79" s="18">
        <v>1</v>
      </c>
      <c r="AG79" s="18">
        <v>1</v>
      </c>
      <c r="AH79" s="18">
        <v>0</v>
      </c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</row>
    <row r="80" spans="1:106" s="17" customFormat="1" x14ac:dyDescent="0.2">
      <c r="A80" s="16">
        <v>5</v>
      </c>
      <c r="B80" s="17" t="s">
        <v>841</v>
      </c>
      <c r="C80" s="17">
        <v>10019170</v>
      </c>
      <c r="D80" s="17">
        <v>10019670</v>
      </c>
      <c r="E80" s="16" t="s">
        <v>387</v>
      </c>
      <c r="F80" s="17">
        <v>0.81519076862105311</v>
      </c>
      <c r="G80" s="18" t="s">
        <v>834</v>
      </c>
      <c r="H80" s="18" t="s">
        <v>383</v>
      </c>
      <c r="I80" s="18">
        <v>0</v>
      </c>
      <c r="J80" s="18">
        <v>0</v>
      </c>
      <c r="K80" s="18">
        <v>0</v>
      </c>
      <c r="L80" s="18">
        <v>1</v>
      </c>
      <c r="M80" s="18">
        <v>0</v>
      </c>
      <c r="N80" s="18">
        <v>1</v>
      </c>
      <c r="O80" s="18">
        <v>1</v>
      </c>
      <c r="P80" s="18">
        <v>0</v>
      </c>
      <c r="Q80" s="18">
        <v>0</v>
      </c>
      <c r="R80" s="18">
        <v>0</v>
      </c>
      <c r="S80" s="18">
        <v>0</v>
      </c>
      <c r="T80" s="18">
        <v>1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8">
        <f t="shared" si="2"/>
        <v>0</v>
      </c>
      <c r="AC80" s="18">
        <f t="shared" si="3"/>
        <v>0</v>
      </c>
      <c r="AD80" s="18"/>
      <c r="AE80" s="18">
        <v>0</v>
      </c>
      <c r="AF80" s="18">
        <v>1</v>
      </c>
      <c r="AG80" s="18">
        <v>0</v>
      </c>
      <c r="AH80" s="18">
        <v>1</v>
      </c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</row>
    <row r="81" spans="1:106" s="1" customFormat="1" x14ac:dyDescent="0.2">
      <c r="A81" s="3">
        <v>1</v>
      </c>
      <c r="B81" s="1" t="s">
        <v>844</v>
      </c>
      <c r="C81" s="1">
        <v>32408836</v>
      </c>
      <c r="D81" s="1">
        <v>32409336</v>
      </c>
      <c r="E81" s="3" t="s">
        <v>480</v>
      </c>
      <c r="F81" s="1">
        <v>2.44608172990577</v>
      </c>
      <c r="G81" s="4" t="s">
        <v>834</v>
      </c>
      <c r="H81" s="4" t="s">
        <v>477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f t="shared" si="2"/>
        <v>0</v>
      </c>
      <c r="AC81" s="4">
        <f t="shared" si="3"/>
        <v>0</v>
      </c>
      <c r="AD81" s="4">
        <f>IF(SUM(AB81:AB85)&gt;0,1,0)</f>
        <v>1</v>
      </c>
      <c r="AE81" s="4">
        <v>0</v>
      </c>
      <c r="AF81" s="4">
        <v>0</v>
      </c>
      <c r="AG81" s="4">
        <v>0</v>
      </c>
      <c r="AH81" s="4">
        <v>0</v>
      </c>
    </row>
    <row r="82" spans="1:106" s="1" customFormat="1" x14ac:dyDescent="0.2">
      <c r="A82" s="3">
        <v>2</v>
      </c>
      <c r="B82" s="1" t="s">
        <v>844</v>
      </c>
      <c r="C82" s="1">
        <v>32611470</v>
      </c>
      <c r="D82" s="1">
        <v>32611970</v>
      </c>
      <c r="E82" s="3" t="s">
        <v>476</v>
      </c>
      <c r="F82" s="1">
        <v>1.34837503669889</v>
      </c>
      <c r="G82" s="4" t="s">
        <v>834</v>
      </c>
      <c r="H82" s="4" t="s">
        <v>477</v>
      </c>
      <c r="I82" s="4">
        <v>0</v>
      </c>
      <c r="J82" s="4">
        <v>1</v>
      </c>
      <c r="K82" s="4">
        <v>0</v>
      </c>
      <c r="L82" s="4">
        <v>0</v>
      </c>
      <c r="M82" s="4">
        <v>0</v>
      </c>
      <c r="N82" s="4">
        <v>1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1</v>
      </c>
      <c r="U82" s="4">
        <v>0</v>
      </c>
      <c r="V82" s="4">
        <v>0</v>
      </c>
      <c r="W82" s="4">
        <v>1</v>
      </c>
      <c r="X82" s="4">
        <v>0</v>
      </c>
      <c r="Y82" s="4">
        <v>0</v>
      </c>
      <c r="Z82" s="4">
        <v>0</v>
      </c>
      <c r="AA82" s="4">
        <v>0</v>
      </c>
      <c r="AB82" s="4">
        <f t="shared" si="2"/>
        <v>1</v>
      </c>
      <c r="AC82" s="4">
        <f t="shared" si="3"/>
        <v>0</v>
      </c>
      <c r="AD82" s="4"/>
      <c r="AE82" s="4">
        <v>1</v>
      </c>
      <c r="AF82" s="4">
        <v>1</v>
      </c>
      <c r="AG82" s="4">
        <v>0</v>
      </c>
      <c r="AH82" s="4">
        <v>1</v>
      </c>
    </row>
    <row r="83" spans="1:106" s="1" customFormat="1" x14ac:dyDescent="0.2">
      <c r="A83" s="3">
        <v>3</v>
      </c>
      <c r="B83" s="1" t="s">
        <v>844</v>
      </c>
      <c r="C83" s="1">
        <v>32434030</v>
      </c>
      <c r="D83" s="1">
        <v>32434530</v>
      </c>
      <c r="E83" s="3" t="s">
        <v>481</v>
      </c>
      <c r="F83" s="1">
        <v>1.0120894919997701</v>
      </c>
      <c r="G83" s="4" t="s">
        <v>834</v>
      </c>
      <c r="H83" s="4" t="s">
        <v>477</v>
      </c>
      <c r="I83" s="4">
        <v>0</v>
      </c>
      <c r="J83" s="4">
        <v>0</v>
      </c>
      <c r="K83" s="4">
        <v>0</v>
      </c>
      <c r="L83" s="4">
        <v>0</v>
      </c>
      <c r="M83" s="4">
        <v>1</v>
      </c>
      <c r="N83" s="4">
        <v>0</v>
      </c>
      <c r="O83" s="4">
        <v>1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f t="shared" si="2"/>
        <v>0</v>
      </c>
      <c r="AC83" s="4">
        <f t="shared" si="3"/>
        <v>0</v>
      </c>
      <c r="AD83" s="4"/>
      <c r="AE83" s="4">
        <v>0</v>
      </c>
      <c r="AF83" s="4">
        <v>0</v>
      </c>
      <c r="AG83" s="4">
        <v>0</v>
      </c>
      <c r="AH83" s="4">
        <v>0</v>
      </c>
    </row>
    <row r="84" spans="1:106" s="1" customFormat="1" x14ac:dyDescent="0.2">
      <c r="A84" s="3">
        <v>4</v>
      </c>
      <c r="B84" s="1" t="s">
        <v>844</v>
      </c>
      <c r="C84" s="1">
        <v>32324700</v>
      </c>
      <c r="D84" s="1">
        <v>32325200</v>
      </c>
      <c r="E84" s="3" t="s">
        <v>478</v>
      </c>
      <c r="F84" s="1">
        <v>2.1862621507231399</v>
      </c>
      <c r="G84" s="4" t="s">
        <v>834</v>
      </c>
      <c r="H84" s="4" t="s">
        <v>477</v>
      </c>
      <c r="I84" s="4">
        <v>0</v>
      </c>
      <c r="J84" s="4">
        <v>1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1</v>
      </c>
      <c r="Q84" s="4">
        <v>1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1</v>
      </c>
      <c r="X84" s="4">
        <v>1</v>
      </c>
      <c r="Y84" s="4">
        <v>1</v>
      </c>
      <c r="Z84" s="4">
        <v>1</v>
      </c>
      <c r="AA84" s="4">
        <v>1</v>
      </c>
      <c r="AB84" s="4">
        <f t="shared" si="2"/>
        <v>1</v>
      </c>
      <c r="AC84" s="4">
        <f t="shared" si="3"/>
        <v>0</v>
      </c>
      <c r="AD84" s="4"/>
      <c r="AE84" s="4">
        <v>0</v>
      </c>
      <c r="AF84" s="4">
        <v>0</v>
      </c>
      <c r="AG84" s="4">
        <v>0</v>
      </c>
      <c r="AH84" s="4">
        <v>0</v>
      </c>
    </row>
    <row r="85" spans="1:106" s="1" customFormat="1" x14ac:dyDescent="0.2">
      <c r="A85" s="3">
        <v>5</v>
      </c>
      <c r="B85" s="1" t="s">
        <v>844</v>
      </c>
      <c r="C85" s="1">
        <v>32443415</v>
      </c>
      <c r="D85" s="1">
        <v>32443915</v>
      </c>
      <c r="E85" s="3" t="s">
        <v>479</v>
      </c>
      <c r="F85" s="1">
        <v>1.2048677706039501</v>
      </c>
      <c r="G85" s="4" t="s">
        <v>834</v>
      </c>
      <c r="H85" s="4" t="s">
        <v>477</v>
      </c>
      <c r="I85" s="4">
        <v>0</v>
      </c>
      <c r="J85" s="4">
        <v>1</v>
      </c>
      <c r="K85" s="4">
        <v>0</v>
      </c>
      <c r="L85" s="4">
        <v>0</v>
      </c>
      <c r="M85" s="4">
        <v>1</v>
      </c>
      <c r="N85" s="4">
        <v>1</v>
      </c>
      <c r="O85" s="4">
        <v>1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1</v>
      </c>
      <c r="X85" s="4">
        <v>0</v>
      </c>
      <c r="Y85" s="4">
        <v>0</v>
      </c>
      <c r="Z85" s="4">
        <v>0</v>
      </c>
      <c r="AA85" s="4">
        <v>0</v>
      </c>
      <c r="AB85" s="4">
        <f t="shared" si="2"/>
        <v>1</v>
      </c>
      <c r="AC85" s="4">
        <f t="shared" si="3"/>
        <v>0</v>
      </c>
      <c r="AD85" s="4"/>
      <c r="AE85" s="4">
        <v>0</v>
      </c>
      <c r="AF85" s="4">
        <v>0</v>
      </c>
      <c r="AG85" s="4">
        <v>0</v>
      </c>
      <c r="AH85" s="4">
        <v>0</v>
      </c>
    </row>
    <row r="86" spans="1:106" s="17" customFormat="1" x14ac:dyDescent="0.2">
      <c r="A86" s="16">
        <v>1</v>
      </c>
      <c r="B86" s="17" t="s">
        <v>847</v>
      </c>
      <c r="C86" s="17">
        <v>22629373</v>
      </c>
      <c r="D86" s="17">
        <v>22629873</v>
      </c>
      <c r="E86" s="16" t="s">
        <v>311</v>
      </c>
      <c r="F86" s="17">
        <v>1.2324588231209699</v>
      </c>
      <c r="G86" s="18" t="s">
        <v>834</v>
      </c>
      <c r="H86" s="18" t="s">
        <v>312</v>
      </c>
      <c r="I86" s="18">
        <v>0</v>
      </c>
      <c r="J86" s="18">
        <v>1</v>
      </c>
      <c r="K86" s="18">
        <v>0</v>
      </c>
      <c r="L86" s="18">
        <v>0</v>
      </c>
      <c r="M86" s="18">
        <v>0</v>
      </c>
      <c r="N86" s="18">
        <v>1</v>
      </c>
      <c r="O86" s="18">
        <v>1</v>
      </c>
      <c r="P86" s="18">
        <v>0</v>
      </c>
      <c r="Q86" s="18">
        <v>0</v>
      </c>
      <c r="R86" s="18">
        <v>0</v>
      </c>
      <c r="S86" s="18">
        <v>0</v>
      </c>
      <c r="T86" s="18">
        <v>1</v>
      </c>
      <c r="U86" s="18">
        <v>0</v>
      </c>
      <c r="V86" s="18">
        <v>0</v>
      </c>
      <c r="W86" s="18">
        <v>1</v>
      </c>
      <c r="X86" s="18">
        <v>0</v>
      </c>
      <c r="Y86" s="18">
        <v>0</v>
      </c>
      <c r="Z86" s="18">
        <v>0</v>
      </c>
      <c r="AA86" s="18">
        <v>0</v>
      </c>
      <c r="AB86" s="18">
        <f t="shared" si="2"/>
        <v>1</v>
      </c>
      <c r="AC86" s="18">
        <f t="shared" si="3"/>
        <v>0</v>
      </c>
      <c r="AD86" s="18">
        <f>IF(SUM(AB86:AB90)&gt;0,1,0)</f>
        <v>1</v>
      </c>
      <c r="AE86" s="18">
        <v>1</v>
      </c>
      <c r="AF86" s="18">
        <v>1</v>
      </c>
      <c r="AG86" s="18">
        <v>0</v>
      </c>
      <c r="AH86" s="18">
        <v>1</v>
      </c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</row>
    <row r="87" spans="1:106" s="17" customFormat="1" x14ac:dyDescent="0.2">
      <c r="A87" s="16">
        <v>2</v>
      </c>
      <c r="B87" s="17" t="s">
        <v>847</v>
      </c>
      <c r="C87" s="17">
        <v>22518065</v>
      </c>
      <c r="D87" s="17">
        <v>22518565</v>
      </c>
      <c r="E87" s="16" t="s">
        <v>316</v>
      </c>
      <c r="F87" s="17">
        <v>1.3162120535456299</v>
      </c>
      <c r="G87" s="18" t="s">
        <v>834</v>
      </c>
      <c r="H87" s="18" t="s">
        <v>312</v>
      </c>
      <c r="I87" s="18">
        <v>0</v>
      </c>
      <c r="J87" s="18">
        <v>1</v>
      </c>
      <c r="K87" s="18">
        <v>0</v>
      </c>
      <c r="L87" s="18">
        <v>0</v>
      </c>
      <c r="M87" s="18">
        <v>0</v>
      </c>
      <c r="N87" s="18">
        <v>1</v>
      </c>
      <c r="O87" s="18">
        <v>1</v>
      </c>
      <c r="P87" s="18">
        <v>1</v>
      </c>
      <c r="Q87" s="18">
        <v>1</v>
      </c>
      <c r="R87" s="18">
        <v>0</v>
      </c>
      <c r="S87" s="18">
        <v>0</v>
      </c>
      <c r="T87" s="18">
        <v>0</v>
      </c>
      <c r="U87" s="18">
        <v>0</v>
      </c>
      <c r="V87" s="18">
        <v>1</v>
      </c>
      <c r="W87" s="18">
        <v>1</v>
      </c>
      <c r="X87" s="18">
        <v>1</v>
      </c>
      <c r="Y87" s="18">
        <v>1</v>
      </c>
      <c r="Z87" s="18">
        <v>1</v>
      </c>
      <c r="AA87" s="18">
        <v>1</v>
      </c>
      <c r="AB87" s="18">
        <f t="shared" si="2"/>
        <v>1</v>
      </c>
      <c r="AC87" s="18">
        <f t="shared" si="3"/>
        <v>0</v>
      </c>
      <c r="AD87" s="18"/>
      <c r="AE87" s="18">
        <v>0</v>
      </c>
      <c r="AF87" s="18">
        <v>0</v>
      </c>
      <c r="AG87" s="18">
        <v>0</v>
      </c>
      <c r="AH87" s="18">
        <v>0</v>
      </c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</row>
    <row r="88" spans="1:106" s="17" customFormat="1" x14ac:dyDescent="0.2">
      <c r="A88" s="16">
        <v>3</v>
      </c>
      <c r="B88" s="17" t="s">
        <v>847</v>
      </c>
      <c r="C88" s="17">
        <v>22605740</v>
      </c>
      <c r="D88" s="17">
        <v>22606240</v>
      </c>
      <c r="E88" s="16" t="s">
        <v>314</v>
      </c>
      <c r="F88" s="17">
        <v>1.02916538241605</v>
      </c>
      <c r="G88" s="18" t="s">
        <v>834</v>
      </c>
      <c r="H88" s="18" t="s">
        <v>312</v>
      </c>
      <c r="I88" s="18">
        <v>1</v>
      </c>
      <c r="J88" s="18">
        <v>0</v>
      </c>
      <c r="K88" s="18">
        <v>0</v>
      </c>
      <c r="L88" s="18">
        <v>0</v>
      </c>
      <c r="M88" s="18">
        <v>0</v>
      </c>
      <c r="N88" s="18">
        <v>1</v>
      </c>
      <c r="O88" s="18">
        <v>1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1</v>
      </c>
      <c r="X88" s="18">
        <v>0</v>
      </c>
      <c r="Y88" s="18">
        <v>0</v>
      </c>
      <c r="Z88" s="18">
        <v>0</v>
      </c>
      <c r="AA88" s="18">
        <v>0</v>
      </c>
      <c r="AB88" s="18">
        <f t="shared" si="2"/>
        <v>1</v>
      </c>
      <c r="AC88" s="18">
        <f t="shared" si="3"/>
        <v>0</v>
      </c>
      <c r="AD88" s="18"/>
      <c r="AE88" s="18">
        <v>0</v>
      </c>
      <c r="AF88" s="18">
        <v>0</v>
      </c>
      <c r="AG88" s="18">
        <v>0</v>
      </c>
      <c r="AH88" s="18">
        <v>0</v>
      </c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</row>
    <row r="89" spans="1:106" s="17" customFormat="1" x14ac:dyDescent="0.2">
      <c r="A89" s="16">
        <v>4</v>
      </c>
      <c r="B89" s="17" t="s">
        <v>847</v>
      </c>
      <c r="C89" s="17">
        <v>22725711</v>
      </c>
      <c r="D89" s="17">
        <v>22726211</v>
      </c>
      <c r="E89" s="16" t="s">
        <v>313</v>
      </c>
      <c r="F89" s="17">
        <v>0.61610965044075505</v>
      </c>
      <c r="G89" s="18" t="s">
        <v>834</v>
      </c>
      <c r="H89" s="18" t="s">
        <v>312</v>
      </c>
      <c r="I89" s="18">
        <v>1</v>
      </c>
      <c r="J89" s="18">
        <v>1</v>
      </c>
      <c r="K89" s="18">
        <v>0</v>
      </c>
      <c r="L89" s="18">
        <v>0</v>
      </c>
      <c r="M89" s="18">
        <v>0</v>
      </c>
      <c r="N89" s="18">
        <v>0</v>
      </c>
      <c r="O89" s="18">
        <v>1</v>
      </c>
      <c r="P89" s="18">
        <v>2</v>
      </c>
      <c r="Q89" s="18">
        <v>2</v>
      </c>
      <c r="R89" s="18">
        <v>0</v>
      </c>
      <c r="S89" s="18">
        <v>0</v>
      </c>
      <c r="T89" s="18">
        <v>1</v>
      </c>
      <c r="U89" s="18">
        <v>0</v>
      </c>
      <c r="V89" s="18">
        <v>0</v>
      </c>
      <c r="W89" s="18">
        <v>1</v>
      </c>
      <c r="X89" s="18">
        <v>1</v>
      </c>
      <c r="Y89" s="18">
        <v>1</v>
      </c>
      <c r="Z89" s="18">
        <v>1</v>
      </c>
      <c r="AA89" s="18">
        <v>1</v>
      </c>
      <c r="AB89" s="18">
        <f t="shared" si="2"/>
        <v>1</v>
      </c>
      <c r="AC89" s="18">
        <f t="shared" si="3"/>
        <v>1</v>
      </c>
      <c r="AD89" s="18"/>
      <c r="AE89" s="18">
        <v>1</v>
      </c>
      <c r="AF89" s="18">
        <v>1</v>
      </c>
      <c r="AG89" s="18">
        <v>1</v>
      </c>
      <c r="AH89" s="18">
        <v>0</v>
      </c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</row>
    <row r="90" spans="1:106" s="17" customFormat="1" x14ac:dyDescent="0.2">
      <c r="A90" s="16">
        <v>5</v>
      </c>
      <c r="B90" s="17" t="s">
        <v>847</v>
      </c>
      <c r="C90" s="17">
        <v>22659199</v>
      </c>
      <c r="D90" s="17">
        <v>22659699</v>
      </c>
      <c r="E90" s="16" t="s">
        <v>315</v>
      </c>
      <c r="F90" s="17">
        <v>5.2404498035804101</v>
      </c>
      <c r="G90" s="18" t="s">
        <v>834</v>
      </c>
      <c r="H90" s="18" t="s">
        <v>312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2</v>
      </c>
      <c r="U90" s="18">
        <v>0</v>
      </c>
      <c r="V90" s="18">
        <v>0</v>
      </c>
      <c r="W90" s="18">
        <v>0</v>
      </c>
      <c r="X90" s="18">
        <v>0</v>
      </c>
      <c r="Y90" s="18">
        <v>0</v>
      </c>
      <c r="Z90" s="18">
        <v>0</v>
      </c>
      <c r="AA90" s="18">
        <v>0</v>
      </c>
      <c r="AB90" s="18">
        <f t="shared" si="2"/>
        <v>0</v>
      </c>
      <c r="AC90" s="18">
        <f t="shared" si="3"/>
        <v>0</v>
      </c>
      <c r="AD90" s="18"/>
      <c r="AE90" s="18">
        <v>1</v>
      </c>
      <c r="AF90" s="18">
        <v>1</v>
      </c>
      <c r="AG90" s="18">
        <v>0</v>
      </c>
      <c r="AH90" s="18">
        <v>1</v>
      </c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</row>
    <row r="91" spans="1:106" s="1" customFormat="1" x14ac:dyDescent="0.2">
      <c r="A91" s="3">
        <v>1</v>
      </c>
      <c r="B91" s="1" t="s">
        <v>847</v>
      </c>
      <c r="C91" s="1">
        <v>22629373</v>
      </c>
      <c r="D91" s="1">
        <v>22629873</v>
      </c>
      <c r="E91" s="3" t="s">
        <v>311</v>
      </c>
      <c r="F91" s="1">
        <v>1.11556632666135</v>
      </c>
      <c r="G91" s="4" t="s">
        <v>834</v>
      </c>
      <c r="H91" s="4" t="s">
        <v>343</v>
      </c>
      <c r="I91" s="4">
        <v>0</v>
      </c>
      <c r="J91" s="4">
        <v>1</v>
      </c>
      <c r="K91" s="4">
        <v>0</v>
      </c>
      <c r="L91" s="4">
        <v>0</v>
      </c>
      <c r="M91" s="4">
        <v>0</v>
      </c>
      <c r="N91" s="4">
        <v>1</v>
      </c>
      <c r="O91" s="4">
        <v>1</v>
      </c>
      <c r="P91" s="4">
        <v>0</v>
      </c>
      <c r="Q91" s="4">
        <v>0</v>
      </c>
      <c r="R91" s="4">
        <v>0</v>
      </c>
      <c r="S91" s="4">
        <v>0</v>
      </c>
      <c r="T91" s="4">
        <v>1</v>
      </c>
      <c r="U91" s="4">
        <v>0</v>
      </c>
      <c r="V91" s="4">
        <v>0</v>
      </c>
      <c r="W91" s="4">
        <v>1</v>
      </c>
      <c r="X91" s="4">
        <v>0</v>
      </c>
      <c r="Y91" s="4">
        <v>0</v>
      </c>
      <c r="Z91" s="4">
        <v>0</v>
      </c>
      <c r="AA91" s="4">
        <v>0</v>
      </c>
      <c r="AB91" s="4">
        <f t="shared" si="2"/>
        <v>1</v>
      </c>
      <c r="AC91" s="4">
        <f t="shared" si="3"/>
        <v>0</v>
      </c>
      <c r="AD91" s="4">
        <f>IF(SUM(AB91:AB95)&gt;0,1,0)</f>
        <v>1</v>
      </c>
      <c r="AE91" s="4">
        <v>1</v>
      </c>
      <c r="AF91" s="4">
        <v>1</v>
      </c>
      <c r="AG91" s="4">
        <v>0</v>
      </c>
      <c r="AH91" s="4">
        <v>1</v>
      </c>
    </row>
    <row r="92" spans="1:106" s="1" customFormat="1" x14ac:dyDescent="0.2">
      <c r="A92" s="3">
        <v>2</v>
      </c>
      <c r="B92" s="1" t="s">
        <v>847</v>
      </c>
      <c r="C92" s="1">
        <v>22518065</v>
      </c>
      <c r="D92" s="1">
        <v>22518565</v>
      </c>
      <c r="E92" s="3" t="s">
        <v>316</v>
      </c>
      <c r="F92" s="1">
        <v>0.90491615273849002</v>
      </c>
      <c r="G92" s="4" t="s">
        <v>834</v>
      </c>
      <c r="H92" s="4" t="s">
        <v>343</v>
      </c>
      <c r="I92" s="4">
        <v>0</v>
      </c>
      <c r="J92" s="4">
        <v>1</v>
      </c>
      <c r="K92" s="4">
        <v>0</v>
      </c>
      <c r="L92" s="4">
        <v>0</v>
      </c>
      <c r="M92" s="4">
        <v>0</v>
      </c>
      <c r="N92" s="4">
        <v>1</v>
      </c>
      <c r="O92" s="4">
        <v>1</v>
      </c>
      <c r="P92" s="4">
        <v>1</v>
      </c>
      <c r="Q92" s="4">
        <v>1</v>
      </c>
      <c r="R92" s="4">
        <v>0</v>
      </c>
      <c r="S92" s="4">
        <v>0</v>
      </c>
      <c r="T92" s="4">
        <v>0</v>
      </c>
      <c r="U92" s="4">
        <v>0</v>
      </c>
      <c r="V92" s="4">
        <v>1</v>
      </c>
      <c r="W92" s="4">
        <v>1</v>
      </c>
      <c r="X92" s="4">
        <v>1</v>
      </c>
      <c r="Y92" s="4">
        <v>1</v>
      </c>
      <c r="Z92" s="4">
        <v>1</v>
      </c>
      <c r="AA92" s="4">
        <v>1</v>
      </c>
      <c r="AB92" s="4">
        <f t="shared" si="2"/>
        <v>1</v>
      </c>
      <c r="AC92" s="4">
        <f t="shared" si="3"/>
        <v>0</v>
      </c>
      <c r="AD92" s="4"/>
      <c r="AE92" s="4">
        <v>0</v>
      </c>
      <c r="AF92" s="4">
        <v>0</v>
      </c>
      <c r="AG92" s="4">
        <v>0</v>
      </c>
      <c r="AH92" s="4">
        <v>0</v>
      </c>
    </row>
    <row r="93" spans="1:106" s="1" customFormat="1" x14ac:dyDescent="0.2">
      <c r="A93" s="3">
        <v>3</v>
      </c>
      <c r="B93" s="1" t="s">
        <v>847</v>
      </c>
      <c r="C93" s="1">
        <v>22610447</v>
      </c>
      <c r="D93" s="1">
        <v>22610947</v>
      </c>
      <c r="E93" s="3" t="s">
        <v>344</v>
      </c>
      <c r="F93" s="1">
        <v>0.62877982177622405</v>
      </c>
      <c r="G93" s="4" t="s">
        <v>834</v>
      </c>
      <c r="H93" s="4" t="s">
        <v>343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1</v>
      </c>
      <c r="O93" s="4">
        <v>1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f t="shared" si="2"/>
        <v>0</v>
      </c>
      <c r="AC93" s="4">
        <f t="shared" si="3"/>
        <v>0</v>
      </c>
      <c r="AD93" s="4"/>
      <c r="AE93" s="4">
        <v>0</v>
      </c>
      <c r="AF93" s="4">
        <v>0</v>
      </c>
      <c r="AG93" s="4">
        <v>0</v>
      </c>
      <c r="AH93" s="4">
        <v>0</v>
      </c>
    </row>
    <row r="94" spans="1:106" s="1" customFormat="1" x14ac:dyDescent="0.2">
      <c r="A94" s="3">
        <v>4</v>
      </c>
      <c r="B94" s="1" t="s">
        <v>847</v>
      </c>
      <c r="C94" s="1">
        <v>22605740</v>
      </c>
      <c r="D94" s="1">
        <v>22606240</v>
      </c>
      <c r="E94" s="3" t="s">
        <v>314</v>
      </c>
      <c r="F94" s="1">
        <v>0.78660226253812005</v>
      </c>
      <c r="G94" s="4" t="s">
        <v>834</v>
      </c>
      <c r="H94" s="4" t="s">
        <v>343</v>
      </c>
      <c r="I94" s="4">
        <v>1</v>
      </c>
      <c r="J94" s="4">
        <v>0</v>
      </c>
      <c r="K94" s="4">
        <v>0</v>
      </c>
      <c r="L94" s="4">
        <v>0</v>
      </c>
      <c r="M94" s="4">
        <v>0</v>
      </c>
      <c r="N94" s="4">
        <v>1</v>
      </c>
      <c r="O94" s="4">
        <v>1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1</v>
      </c>
      <c r="X94" s="4">
        <v>0</v>
      </c>
      <c r="Y94" s="4">
        <v>0</v>
      </c>
      <c r="Z94" s="4">
        <v>0</v>
      </c>
      <c r="AA94" s="4">
        <v>0</v>
      </c>
      <c r="AB94" s="4">
        <f t="shared" si="2"/>
        <v>1</v>
      </c>
      <c r="AC94" s="4">
        <f t="shared" si="3"/>
        <v>0</v>
      </c>
      <c r="AD94" s="4"/>
      <c r="AE94" s="4">
        <v>0</v>
      </c>
      <c r="AF94" s="4">
        <v>0</v>
      </c>
      <c r="AG94" s="4">
        <v>0</v>
      </c>
      <c r="AH94" s="4">
        <v>0</v>
      </c>
    </row>
    <row r="95" spans="1:106" s="1" customFormat="1" x14ac:dyDescent="0.2">
      <c r="A95" s="3">
        <v>5</v>
      </c>
      <c r="B95" s="1" t="s">
        <v>847</v>
      </c>
      <c r="C95" s="1">
        <v>22725711</v>
      </c>
      <c r="D95" s="1">
        <v>22726211</v>
      </c>
      <c r="E95" s="3" t="s">
        <v>313</v>
      </c>
      <c r="F95" s="1">
        <v>0.29388748926844904</v>
      </c>
      <c r="G95" s="4" t="s">
        <v>834</v>
      </c>
      <c r="H95" s="4" t="s">
        <v>343</v>
      </c>
      <c r="I95" s="4">
        <v>1</v>
      </c>
      <c r="J95" s="4">
        <v>1</v>
      </c>
      <c r="K95" s="4">
        <v>0</v>
      </c>
      <c r="L95" s="4">
        <v>0</v>
      </c>
      <c r="M95" s="4">
        <v>0</v>
      </c>
      <c r="N95" s="4">
        <v>0</v>
      </c>
      <c r="O95" s="4">
        <v>1</v>
      </c>
      <c r="P95" s="4">
        <v>2</v>
      </c>
      <c r="Q95" s="4">
        <v>2</v>
      </c>
      <c r="R95" s="4">
        <v>0</v>
      </c>
      <c r="S95" s="4">
        <v>0</v>
      </c>
      <c r="T95" s="4">
        <v>1</v>
      </c>
      <c r="U95" s="4">
        <v>0</v>
      </c>
      <c r="V95" s="4">
        <v>0</v>
      </c>
      <c r="W95" s="4">
        <v>1</v>
      </c>
      <c r="X95" s="4">
        <v>1</v>
      </c>
      <c r="Y95" s="4">
        <v>1</v>
      </c>
      <c r="Z95" s="4">
        <v>1</v>
      </c>
      <c r="AA95" s="4">
        <v>1</v>
      </c>
      <c r="AB95" s="4">
        <f t="shared" si="2"/>
        <v>1</v>
      </c>
      <c r="AC95" s="4">
        <f t="shared" si="3"/>
        <v>1</v>
      </c>
      <c r="AD95" s="4"/>
      <c r="AE95" s="4">
        <v>1</v>
      </c>
      <c r="AF95" s="4">
        <v>1</v>
      </c>
      <c r="AG95" s="4">
        <v>1</v>
      </c>
      <c r="AH95" s="4">
        <v>0</v>
      </c>
    </row>
    <row r="96" spans="1:106" s="17" customFormat="1" x14ac:dyDescent="0.2">
      <c r="A96" s="16">
        <v>1</v>
      </c>
      <c r="B96" s="17" t="s">
        <v>852</v>
      </c>
      <c r="C96" s="17">
        <v>89673602</v>
      </c>
      <c r="D96" s="17">
        <v>89674102</v>
      </c>
      <c r="E96" s="16" t="s">
        <v>260</v>
      </c>
      <c r="F96" s="17">
        <v>1.60585758918504</v>
      </c>
      <c r="G96" s="18" t="s">
        <v>834</v>
      </c>
      <c r="H96" s="18" t="s">
        <v>259</v>
      </c>
      <c r="I96" s="18">
        <v>0</v>
      </c>
      <c r="J96" s="18">
        <v>1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1</v>
      </c>
      <c r="Q96" s="18">
        <v>1</v>
      </c>
      <c r="R96" s="18">
        <v>0</v>
      </c>
      <c r="S96" s="18">
        <v>0</v>
      </c>
      <c r="T96" s="18">
        <v>0</v>
      </c>
      <c r="U96" s="18">
        <v>0</v>
      </c>
      <c r="V96" s="18">
        <v>1</v>
      </c>
      <c r="W96" s="18">
        <v>1</v>
      </c>
      <c r="X96" s="18">
        <v>1</v>
      </c>
      <c r="Y96" s="18">
        <v>1</v>
      </c>
      <c r="Z96" s="18">
        <v>1</v>
      </c>
      <c r="AA96" s="18">
        <v>1</v>
      </c>
      <c r="AB96" s="18">
        <f t="shared" si="2"/>
        <v>1</v>
      </c>
      <c r="AC96" s="18">
        <f t="shared" si="3"/>
        <v>0</v>
      </c>
      <c r="AD96" s="18">
        <f>IF(SUM(AB96:AB100)&gt;0,1,0)</f>
        <v>1</v>
      </c>
      <c r="AE96" s="18">
        <v>0</v>
      </c>
      <c r="AF96" s="18">
        <v>0</v>
      </c>
      <c r="AG96" s="18">
        <v>0</v>
      </c>
      <c r="AH96" s="18">
        <v>0</v>
      </c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</row>
    <row r="97" spans="1:106" s="17" customFormat="1" x14ac:dyDescent="0.2">
      <c r="A97" s="16">
        <v>2</v>
      </c>
      <c r="B97" s="17" t="s">
        <v>852</v>
      </c>
      <c r="C97" s="17">
        <v>89310519</v>
      </c>
      <c r="D97" s="17">
        <v>89311019</v>
      </c>
      <c r="E97" s="16" t="s">
        <v>258</v>
      </c>
      <c r="F97" s="17">
        <v>1.42515339809685</v>
      </c>
      <c r="G97" s="18" t="s">
        <v>834</v>
      </c>
      <c r="H97" s="18" t="s">
        <v>259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8">
        <v>0</v>
      </c>
      <c r="W97" s="18">
        <v>0</v>
      </c>
      <c r="X97" s="18">
        <v>0</v>
      </c>
      <c r="Y97" s="18">
        <v>0</v>
      </c>
      <c r="Z97" s="18">
        <v>0</v>
      </c>
      <c r="AA97" s="18">
        <v>0</v>
      </c>
      <c r="AB97" s="18">
        <f t="shared" si="2"/>
        <v>0</v>
      </c>
      <c r="AC97" s="18">
        <f t="shared" si="3"/>
        <v>0</v>
      </c>
      <c r="AD97" s="18"/>
      <c r="AE97" s="18">
        <v>0</v>
      </c>
      <c r="AF97" s="18">
        <v>0</v>
      </c>
      <c r="AG97" s="18">
        <v>0</v>
      </c>
      <c r="AH97" s="18">
        <v>0</v>
      </c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</row>
    <row r="98" spans="1:106" s="17" customFormat="1" x14ac:dyDescent="0.2">
      <c r="A98" s="16">
        <v>3</v>
      </c>
      <c r="B98" s="17" t="s">
        <v>852</v>
      </c>
      <c r="C98" s="17">
        <v>89753868</v>
      </c>
      <c r="D98" s="17">
        <v>89754368</v>
      </c>
      <c r="E98" s="16" t="s">
        <v>263</v>
      </c>
      <c r="F98" s="17">
        <v>1.25116726493043</v>
      </c>
      <c r="G98" s="18" t="s">
        <v>834</v>
      </c>
      <c r="H98" s="18" t="s">
        <v>259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1</v>
      </c>
      <c r="U98" s="18">
        <v>0</v>
      </c>
      <c r="V98" s="18">
        <v>0</v>
      </c>
      <c r="W98" s="18">
        <v>0</v>
      </c>
      <c r="X98" s="18">
        <v>0</v>
      </c>
      <c r="Y98" s="18">
        <v>0</v>
      </c>
      <c r="Z98" s="18">
        <v>0</v>
      </c>
      <c r="AA98" s="18">
        <v>0</v>
      </c>
      <c r="AB98" s="18">
        <f t="shared" si="2"/>
        <v>0</v>
      </c>
      <c r="AC98" s="18">
        <f t="shared" si="3"/>
        <v>0</v>
      </c>
      <c r="AD98" s="18"/>
      <c r="AE98" s="18">
        <v>0</v>
      </c>
      <c r="AF98" s="18">
        <v>1</v>
      </c>
      <c r="AG98" s="18">
        <v>0</v>
      </c>
      <c r="AH98" s="18">
        <v>1</v>
      </c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</row>
    <row r="99" spans="1:106" s="17" customFormat="1" x14ac:dyDescent="0.2">
      <c r="A99" s="16">
        <v>4</v>
      </c>
      <c r="B99" s="17" t="s">
        <v>852</v>
      </c>
      <c r="C99" s="17">
        <v>89772247</v>
      </c>
      <c r="D99" s="17">
        <v>89772747</v>
      </c>
      <c r="E99" s="16" t="s">
        <v>261</v>
      </c>
      <c r="F99" s="17">
        <v>1.28138741484303</v>
      </c>
      <c r="G99" s="18" t="s">
        <v>834</v>
      </c>
      <c r="H99" s="18" t="s">
        <v>259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18">
        <v>1</v>
      </c>
      <c r="U99" s="18">
        <v>0</v>
      </c>
      <c r="V99" s="18">
        <v>0</v>
      </c>
      <c r="W99" s="18">
        <v>0</v>
      </c>
      <c r="X99" s="18">
        <v>0</v>
      </c>
      <c r="Y99" s="18">
        <v>0</v>
      </c>
      <c r="Z99" s="18">
        <v>0</v>
      </c>
      <c r="AA99" s="18">
        <v>0</v>
      </c>
      <c r="AB99" s="18">
        <f t="shared" si="2"/>
        <v>0</v>
      </c>
      <c r="AC99" s="18">
        <f t="shared" si="3"/>
        <v>0</v>
      </c>
      <c r="AD99" s="18"/>
      <c r="AE99" s="18">
        <v>0</v>
      </c>
      <c r="AF99" s="18">
        <v>1</v>
      </c>
      <c r="AG99" s="18">
        <v>0</v>
      </c>
      <c r="AH99" s="18">
        <v>1</v>
      </c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</row>
    <row r="100" spans="1:106" s="17" customFormat="1" x14ac:dyDescent="0.2">
      <c r="A100" s="16">
        <v>5</v>
      </c>
      <c r="B100" s="17" t="s">
        <v>852</v>
      </c>
      <c r="C100" s="17">
        <v>89984909</v>
      </c>
      <c r="D100" s="17">
        <v>89985409</v>
      </c>
      <c r="E100" s="16" t="s">
        <v>262</v>
      </c>
      <c r="F100" s="17">
        <v>1.02365895256048</v>
      </c>
      <c r="G100" s="18" t="s">
        <v>834</v>
      </c>
      <c r="H100" s="18" t="s">
        <v>259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1</v>
      </c>
      <c r="Q100" s="18">
        <v>1</v>
      </c>
      <c r="R100" s="18">
        <v>0</v>
      </c>
      <c r="S100" s="18">
        <v>0</v>
      </c>
      <c r="T100" s="18">
        <v>0</v>
      </c>
      <c r="U100" s="18">
        <v>0</v>
      </c>
      <c r="V100" s="18">
        <v>0</v>
      </c>
      <c r="W100" s="18">
        <v>0</v>
      </c>
      <c r="X100" s="18">
        <v>1</v>
      </c>
      <c r="Y100" s="18">
        <v>1</v>
      </c>
      <c r="Z100" s="18">
        <v>1</v>
      </c>
      <c r="AA100" s="18">
        <v>1</v>
      </c>
      <c r="AB100" s="18">
        <f t="shared" si="2"/>
        <v>1</v>
      </c>
      <c r="AC100" s="18">
        <f t="shared" si="3"/>
        <v>0</v>
      </c>
      <c r="AD100" s="18"/>
      <c r="AE100" s="18">
        <v>0</v>
      </c>
      <c r="AF100" s="18">
        <v>0</v>
      </c>
      <c r="AG100" s="18">
        <v>0</v>
      </c>
      <c r="AH100" s="18">
        <v>0</v>
      </c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</row>
    <row r="101" spans="1:106" s="1" customFormat="1" x14ac:dyDescent="0.2">
      <c r="A101" s="3">
        <v>1</v>
      </c>
      <c r="B101" s="1" t="s">
        <v>850</v>
      </c>
      <c r="C101" s="1">
        <v>87103336</v>
      </c>
      <c r="D101" s="1">
        <v>87103836</v>
      </c>
      <c r="E101" s="3" t="s">
        <v>161</v>
      </c>
      <c r="F101" s="1">
        <v>2.8163675617198702</v>
      </c>
      <c r="G101" s="4" t="s">
        <v>835</v>
      </c>
      <c r="H101" s="4" t="s">
        <v>159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1</v>
      </c>
      <c r="P101" s="4">
        <v>2</v>
      </c>
      <c r="Q101" s="4">
        <v>2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1</v>
      </c>
      <c r="Y101" s="4">
        <v>1</v>
      </c>
      <c r="Z101" s="4">
        <v>1</v>
      </c>
      <c r="AA101" s="4">
        <v>1</v>
      </c>
      <c r="AB101" s="4">
        <f t="shared" si="2"/>
        <v>1</v>
      </c>
      <c r="AC101" s="4">
        <f t="shared" si="3"/>
        <v>0</v>
      </c>
      <c r="AD101" s="4">
        <f>IF(SUM(AB101:AB103)&gt;0,1,0)</f>
        <v>1</v>
      </c>
      <c r="AE101" s="4">
        <v>0</v>
      </c>
      <c r="AF101" s="4">
        <v>0</v>
      </c>
      <c r="AG101" s="4">
        <v>0</v>
      </c>
      <c r="AH101" s="4">
        <v>0</v>
      </c>
    </row>
    <row r="102" spans="1:106" s="1" customFormat="1" x14ac:dyDescent="0.2">
      <c r="A102" s="3">
        <v>2</v>
      </c>
      <c r="B102" s="1" t="s">
        <v>850</v>
      </c>
      <c r="C102" s="1">
        <v>86845977</v>
      </c>
      <c r="D102" s="1">
        <v>86846477</v>
      </c>
      <c r="E102" s="3" t="s">
        <v>158</v>
      </c>
      <c r="F102" s="1">
        <v>0.87638047009219211</v>
      </c>
      <c r="G102" s="4" t="s">
        <v>835</v>
      </c>
      <c r="H102" s="4" t="s">
        <v>159</v>
      </c>
      <c r="I102" s="4">
        <v>0</v>
      </c>
      <c r="J102" s="4">
        <v>1</v>
      </c>
      <c r="K102" s="4">
        <v>0</v>
      </c>
      <c r="L102" s="4">
        <v>0</v>
      </c>
      <c r="M102" s="4">
        <v>1</v>
      </c>
      <c r="N102" s="4">
        <v>1</v>
      </c>
      <c r="O102" s="4">
        <v>1</v>
      </c>
      <c r="P102" s="4">
        <v>1</v>
      </c>
      <c r="Q102" s="4">
        <v>1</v>
      </c>
      <c r="R102" s="4">
        <v>0</v>
      </c>
      <c r="S102" s="4">
        <v>0</v>
      </c>
      <c r="T102" s="4">
        <v>1</v>
      </c>
      <c r="U102" s="4">
        <v>0</v>
      </c>
      <c r="V102" s="4">
        <v>0</v>
      </c>
      <c r="W102" s="4">
        <v>1</v>
      </c>
      <c r="X102" s="4">
        <v>1</v>
      </c>
      <c r="Y102" s="4">
        <v>1</v>
      </c>
      <c r="Z102" s="4">
        <v>1</v>
      </c>
      <c r="AA102" s="4">
        <v>1</v>
      </c>
      <c r="AB102" s="4">
        <f t="shared" si="2"/>
        <v>1</v>
      </c>
      <c r="AC102" s="4">
        <f t="shared" si="3"/>
        <v>0</v>
      </c>
      <c r="AD102" s="4"/>
      <c r="AE102" s="4">
        <v>1</v>
      </c>
      <c r="AF102" s="4">
        <v>1</v>
      </c>
      <c r="AG102" s="4">
        <v>1</v>
      </c>
      <c r="AH102" s="4">
        <v>0</v>
      </c>
    </row>
    <row r="103" spans="1:106" s="1" customFormat="1" x14ac:dyDescent="0.2">
      <c r="A103" s="3">
        <v>3</v>
      </c>
      <c r="B103" s="1" t="s">
        <v>850</v>
      </c>
      <c r="C103" s="1">
        <v>86782478</v>
      </c>
      <c r="D103" s="1">
        <v>86782978</v>
      </c>
      <c r="E103" s="3" t="s">
        <v>160</v>
      </c>
      <c r="F103" s="1">
        <v>2.50176111364022</v>
      </c>
      <c r="G103" s="4" t="s">
        <v>835</v>
      </c>
      <c r="H103" s="4" t="s">
        <v>159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1</v>
      </c>
      <c r="O103" s="4">
        <v>1</v>
      </c>
      <c r="P103" s="4">
        <v>1</v>
      </c>
      <c r="Q103" s="4">
        <v>1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1</v>
      </c>
      <c r="Y103" s="4">
        <v>1</v>
      </c>
      <c r="Z103" s="4">
        <v>1</v>
      </c>
      <c r="AA103" s="4">
        <v>1</v>
      </c>
      <c r="AB103" s="4">
        <f t="shared" si="2"/>
        <v>1</v>
      </c>
      <c r="AC103" s="4">
        <f t="shared" si="3"/>
        <v>0</v>
      </c>
      <c r="AD103" s="4"/>
      <c r="AE103" s="4">
        <v>0</v>
      </c>
      <c r="AF103" s="4">
        <v>0</v>
      </c>
      <c r="AG103" s="4">
        <v>0</v>
      </c>
      <c r="AH103" s="4">
        <v>0</v>
      </c>
    </row>
    <row r="104" spans="1:106" s="17" customFormat="1" x14ac:dyDescent="0.2">
      <c r="A104" s="16">
        <v>1</v>
      </c>
      <c r="B104" s="17" t="s">
        <v>853</v>
      </c>
      <c r="C104" s="17">
        <v>75074618</v>
      </c>
      <c r="D104" s="17">
        <v>75075118</v>
      </c>
      <c r="E104" s="16" t="s">
        <v>440</v>
      </c>
      <c r="F104" s="17">
        <v>0.98223143731689999</v>
      </c>
      <c r="G104" s="18" t="s">
        <v>834</v>
      </c>
      <c r="H104" s="18" t="s">
        <v>439</v>
      </c>
      <c r="I104" s="18">
        <v>0</v>
      </c>
      <c r="J104" s="18">
        <v>1</v>
      </c>
      <c r="K104" s="18">
        <v>0</v>
      </c>
      <c r="L104" s="18">
        <v>1</v>
      </c>
      <c r="M104" s="18">
        <v>1</v>
      </c>
      <c r="N104" s="18">
        <v>1</v>
      </c>
      <c r="O104" s="18">
        <v>1</v>
      </c>
      <c r="P104" s="18">
        <v>0</v>
      </c>
      <c r="Q104" s="18">
        <v>0</v>
      </c>
      <c r="R104" s="18">
        <v>0</v>
      </c>
      <c r="S104" s="18">
        <v>0</v>
      </c>
      <c r="T104" s="18">
        <v>1</v>
      </c>
      <c r="U104" s="18">
        <v>0</v>
      </c>
      <c r="V104" s="18">
        <v>0</v>
      </c>
      <c r="W104" s="18">
        <v>1</v>
      </c>
      <c r="X104" s="18">
        <v>0</v>
      </c>
      <c r="Y104" s="18">
        <v>0</v>
      </c>
      <c r="Z104" s="18">
        <v>0</v>
      </c>
      <c r="AA104" s="18">
        <v>0</v>
      </c>
      <c r="AB104" s="18">
        <f t="shared" si="2"/>
        <v>1</v>
      </c>
      <c r="AC104" s="18">
        <f t="shared" si="3"/>
        <v>0</v>
      </c>
      <c r="AD104" s="18">
        <f>IF(SUM(AB104:AB107)&gt;0,1,0)</f>
        <v>1</v>
      </c>
      <c r="AE104" s="18">
        <v>1</v>
      </c>
      <c r="AF104" s="18">
        <v>1</v>
      </c>
      <c r="AG104" s="18">
        <v>0</v>
      </c>
      <c r="AH104" s="18">
        <v>1</v>
      </c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</row>
    <row r="105" spans="1:106" s="17" customFormat="1" x14ac:dyDescent="0.2">
      <c r="A105" s="16">
        <v>2</v>
      </c>
      <c r="B105" s="17" t="s">
        <v>853</v>
      </c>
      <c r="C105" s="17">
        <v>75229550</v>
      </c>
      <c r="D105" s="17">
        <v>75230050</v>
      </c>
      <c r="E105" s="16" t="s">
        <v>441</v>
      </c>
      <c r="F105" s="17">
        <v>1.0384038077426301</v>
      </c>
      <c r="G105" s="18" t="s">
        <v>834</v>
      </c>
      <c r="H105" s="18" t="s">
        <v>439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1</v>
      </c>
      <c r="R105" s="18">
        <v>0</v>
      </c>
      <c r="S105" s="18">
        <v>0</v>
      </c>
      <c r="T105" s="18">
        <v>2</v>
      </c>
      <c r="U105" s="18">
        <v>0</v>
      </c>
      <c r="V105" s="18">
        <v>0</v>
      </c>
      <c r="W105" s="18">
        <v>0</v>
      </c>
      <c r="X105" s="18">
        <v>0</v>
      </c>
      <c r="Y105" s="18">
        <v>0</v>
      </c>
      <c r="Z105" s="18">
        <v>0</v>
      </c>
      <c r="AA105" s="18">
        <v>1</v>
      </c>
      <c r="AB105" s="18">
        <f t="shared" si="2"/>
        <v>1</v>
      </c>
      <c r="AC105" s="18">
        <f t="shared" si="3"/>
        <v>0</v>
      </c>
      <c r="AD105" s="18"/>
      <c r="AE105" s="18">
        <v>1</v>
      </c>
      <c r="AF105" s="18">
        <v>1</v>
      </c>
      <c r="AG105" s="18">
        <v>1</v>
      </c>
      <c r="AH105" s="18">
        <v>0</v>
      </c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</row>
    <row r="106" spans="1:106" s="17" customFormat="1" x14ac:dyDescent="0.2">
      <c r="A106" s="16">
        <v>3</v>
      </c>
      <c r="B106" s="17" t="s">
        <v>853</v>
      </c>
      <c r="C106" s="17">
        <v>75162344</v>
      </c>
      <c r="D106" s="17">
        <v>75162844</v>
      </c>
      <c r="E106" s="16" t="s">
        <v>442</v>
      </c>
      <c r="F106" s="17">
        <v>1.4813013489033899</v>
      </c>
      <c r="G106" s="18" t="s">
        <v>834</v>
      </c>
      <c r="H106" s="18" t="s">
        <v>439</v>
      </c>
      <c r="I106" s="18">
        <v>1</v>
      </c>
      <c r="J106" s="18">
        <v>1</v>
      </c>
      <c r="K106" s="18">
        <v>0</v>
      </c>
      <c r="L106" s="18">
        <v>0</v>
      </c>
      <c r="M106" s="18">
        <v>0</v>
      </c>
      <c r="N106" s="18">
        <v>1</v>
      </c>
      <c r="O106" s="18">
        <v>1</v>
      </c>
      <c r="P106" s="18">
        <v>0</v>
      </c>
      <c r="Q106" s="18">
        <v>0</v>
      </c>
      <c r="R106" s="18">
        <v>0</v>
      </c>
      <c r="S106" s="18">
        <v>0</v>
      </c>
      <c r="T106" s="18">
        <v>3</v>
      </c>
      <c r="U106" s="18">
        <v>0</v>
      </c>
      <c r="V106" s="18">
        <v>0</v>
      </c>
      <c r="W106" s="18">
        <v>1</v>
      </c>
      <c r="X106" s="18">
        <v>0</v>
      </c>
      <c r="Y106" s="18">
        <v>0</v>
      </c>
      <c r="Z106" s="18">
        <v>0</v>
      </c>
      <c r="AA106" s="18">
        <v>0</v>
      </c>
      <c r="AB106" s="18">
        <f t="shared" si="2"/>
        <v>1</v>
      </c>
      <c r="AC106" s="18">
        <f t="shared" si="3"/>
        <v>1</v>
      </c>
      <c r="AD106" s="18"/>
      <c r="AE106" s="18">
        <v>1</v>
      </c>
      <c r="AF106" s="18">
        <v>1</v>
      </c>
      <c r="AG106" s="18">
        <v>0</v>
      </c>
      <c r="AH106" s="18">
        <v>1</v>
      </c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</row>
    <row r="107" spans="1:106" s="17" customFormat="1" x14ac:dyDescent="0.2">
      <c r="A107" s="16">
        <v>4</v>
      </c>
      <c r="B107" s="17" t="s">
        <v>853</v>
      </c>
      <c r="C107" s="17">
        <v>75397153</v>
      </c>
      <c r="D107" s="17">
        <v>75397653</v>
      </c>
      <c r="E107" s="16" t="s">
        <v>438</v>
      </c>
      <c r="F107" s="17">
        <v>0.59437211760029807</v>
      </c>
      <c r="G107" s="18" t="s">
        <v>834</v>
      </c>
      <c r="H107" s="18" t="s">
        <v>439</v>
      </c>
      <c r="I107" s="18">
        <v>1</v>
      </c>
      <c r="J107" s="18">
        <v>1</v>
      </c>
      <c r="K107" s="18">
        <v>0</v>
      </c>
      <c r="L107" s="18">
        <v>0</v>
      </c>
      <c r="M107" s="18">
        <v>0</v>
      </c>
      <c r="N107" s="18">
        <v>1</v>
      </c>
      <c r="O107" s="18">
        <v>1</v>
      </c>
      <c r="P107" s="18">
        <v>0</v>
      </c>
      <c r="Q107" s="18">
        <v>1</v>
      </c>
      <c r="R107" s="18">
        <v>0</v>
      </c>
      <c r="S107" s="18">
        <v>0</v>
      </c>
      <c r="T107" s="18">
        <v>3</v>
      </c>
      <c r="U107" s="18">
        <v>0</v>
      </c>
      <c r="V107" s="18">
        <v>1</v>
      </c>
      <c r="W107" s="18">
        <v>1</v>
      </c>
      <c r="X107" s="18">
        <v>1</v>
      </c>
      <c r="Y107" s="18">
        <v>1</v>
      </c>
      <c r="Z107" s="18">
        <v>1</v>
      </c>
      <c r="AA107" s="18">
        <v>1</v>
      </c>
      <c r="AB107" s="18">
        <f t="shared" si="2"/>
        <v>1</v>
      </c>
      <c r="AC107" s="18">
        <f t="shared" si="3"/>
        <v>1</v>
      </c>
      <c r="AD107" s="18"/>
      <c r="AE107" s="18">
        <v>1</v>
      </c>
      <c r="AF107" s="18">
        <v>1</v>
      </c>
      <c r="AG107" s="18">
        <v>1</v>
      </c>
      <c r="AH107" s="18">
        <v>0</v>
      </c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</row>
    <row r="108" spans="1:106" s="1" customFormat="1" x14ac:dyDescent="0.2">
      <c r="A108" s="3">
        <v>1</v>
      </c>
      <c r="B108" s="1" t="s">
        <v>847</v>
      </c>
      <c r="C108" s="1">
        <v>32666955</v>
      </c>
      <c r="D108" s="1">
        <v>32667455</v>
      </c>
      <c r="E108" s="3" t="s">
        <v>522</v>
      </c>
      <c r="F108" s="1">
        <v>2.1794436651950502</v>
      </c>
      <c r="G108" s="4" t="s">
        <v>834</v>
      </c>
      <c r="H108" s="4" t="s">
        <v>523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1</v>
      </c>
      <c r="O108" s="4">
        <v>1</v>
      </c>
      <c r="P108" s="4">
        <v>0</v>
      </c>
      <c r="Q108" s="4">
        <v>1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1</v>
      </c>
      <c r="AB108" s="4">
        <f t="shared" si="2"/>
        <v>1</v>
      </c>
      <c r="AC108" s="4">
        <f t="shared" si="3"/>
        <v>0</v>
      </c>
      <c r="AD108" s="4">
        <f>IF(SUM(AB108:AB112)&gt;0,1,0)</f>
        <v>1</v>
      </c>
      <c r="AE108" s="4">
        <v>0</v>
      </c>
      <c r="AF108" s="4">
        <v>0</v>
      </c>
      <c r="AG108" s="4">
        <v>0</v>
      </c>
      <c r="AH108" s="4">
        <v>0</v>
      </c>
    </row>
    <row r="109" spans="1:106" s="1" customFormat="1" x14ac:dyDescent="0.2">
      <c r="A109" s="3">
        <v>2</v>
      </c>
      <c r="B109" s="1" t="s">
        <v>847</v>
      </c>
      <c r="C109" s="1">
        <v>32735625</v>
      </c>
      <c r="D109" s="1">
        <v>32736125</v>
      </c>
      <c r="E109" s="3" t="s">
        <v>525</v>
      </c>
      <c r="F109" s="1">
        <v>2.1471445580113802</v>
      </c>
      <c r="G109" s="4" t="s">
        <v>834</v>
      </c>
      <c r="H109" s="4" t="s">
        <v>523</v>
      </c>
      <c r="I109" s="4">
        <v>1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1</v>
      </c>
      <c r="U109" s="4">
        <v>0</v>
      </c>
      <c r="V109" s="4">
        <v>0</v>
      </c>
      <c r="W109" s="4">
        <v>1</v>
      </c>
      <c r="X109" s="4">
        <v>0</v>
      </c>
      <c r="Y109" s="4">
        <v>0</v>
      </c>
      <c r="Z109" s="4">
        <v>0</v>
      </c>
      <c r="AA109" s="4">
        <v>0</v>
      </c>
      <c r="AB109" s="4">
        <f t="shared" si="2"/>
        <v>1</v>
      </c>
      <c r="AC109" s="4">
        <f t="shared" si="3"/>
        <v>0</v>
      </c>
      <c r="AD109" s="4"/>
      <c r="AE109" s="4">
        <v>1</v>
      </c>
      <c r="AF109" s="4">
        <v>1</v>
      </c>
      <c r="AG109" s="4">
        <v>0</v>
      </c>
      <c r="AH109" s="4">
        <v>1</v>
      </c>
    </row>
    <row r="110" spans="1:106" s="1" customFormat="1" x14ac:dyDescent="0.2">
      <c r="A110" s="3">
        <v>3</v>
      </c>
      <c r="B110" s="1" t="s">
        <v>847</v>
      </c>
      <c r="C110" s="1">
        <v>32344323</v>
      </c>
      <c r="D110" s="1">
        <v>32344823</v>
      </c>
      <c r="E110" s="3" t="s">
        <v>515</v>
      </c>
      <c r="F110" s="1">
        <v>1.29460080187152</v>
      </c>
      <c r="G110" s="4" t="s">
        <v>834</v>
      </c>
      <c r="H110" s="4" t="s">
        <v>523</v>
      </c>
      <c r="I110" s="4">
        <v>0</v>
      </c>
      <c r="J110" s="4">
        <v>1</v>
      </c>
      <c r="K110" s="4">
        <v>0</v>
      </c>
      <c r="L110" s="4">
        <v>0</v>
      </c>
      <c r="M110" s="4">
        <v>0</v>
      </c>
      <c r="N110" s="4">
        <v>1</v>
      </c>
      <c r="O110" s="4">
        <v>1</v>
      </c>
      <c r="P110" s="4">
        <v>0</v>
      </c>
      <c r="Q110" s="4">
        <v>0</v>
      </c>
      <c r="R110" s="4">
        <v>0</v>
      </c>
      <c r="S110" s="4">
        <v>0</v>
      </c>
      <c r="T110" s="4">
        <v>1</v>
      </c>
      <c r="U110" s="4">
        <v>0</v>
      </c>
      <c r="V110" s="4">
        <v>0</v>
      </c>
      <c r="W110" s="4">
        <v>1</v>
      </c>
      <c r="X110" s="4">
        <v>0</v>
      </c>
      <c r="Y110" s="4">
        <v>0</v>
      </c>
      <c r="Z110" s="4">
        <v>0</v>
      </c>
      <c r="AA110" s="4">
        <v>0</v>
      </c>
      <c r="AB110" s="4">
        <f t="shared" si="2"/>
        <v>1</v>
      </c>
      <c r="AC110" s="4">
        <f t="shared" si="3"/>
        <v>0</v>
      </c>
      <c r="AD110" s="4"/>
      <c r="AE110" s="4">
        <v>1</v>
      </c>
      <c r="AF110" s="4">
        <v>1</v>
      </c>
      <c r="AG110" s="4">
        <v>0</v>
      </c>
      <c r="AH110" s="4">
        <v>1</v>
      </c>
    </row>
    <row r="111" spans="1:106" s="1" customFormat="1" x14ac:dyDescent="0.2">
      <c r="A111" s="3">
        <v>4</v>
      </c>
      <c r="B111" s="1" t="s">
        <v>847</v>
      </c>
      <c r="C111" s="1">
        <v>32635301</v>
      </c>
      <c r="D111" s="1">
        <v>32635801</v>
      </c>
      <c r="E111" s="3" t="s">
        <v>513</v>
      </c>
      <c r="F111" s="1">
        <v>1.4133650294578399</v>
      </c>
      <c r="G111" s="4" t="s">
        <v>834</v>
      </c>
      <c r="H111" s="4" t="s">
        <v>523</v>
      </c>
      <c r="I111" s="4">
        <v>1</v>
      </c>
      <c r="J111" s="4">
        <v>1</v>
      </c>
      <c r="K111" s="4">
        <v>0</v>
      </c>
      <c r="L111" s="4">
        <v>1</v>
      </c>
      <c r="M111" s="4">
        <v>1</v>
      </c>
      <c r="N111" s="4">
        <v>1</v>
      </c>
      <c r="O111" s="4">
        <v>1</v>
      </c>
      <c r="P111" s="4">
        <v>0</v>
      </c>
      <c r="Q111" s="4">
        <v>0</v>
      </c>
      <c r="R111" s="4">
        <v>0</v>
      </c>
      <c r="S111" s="4">
        <v>0</v>
      </c>
      <c r="T111" s="4">
        <v>1</v>
      </c>
      <c r="U111" s="4">
        <v>0</v>
      </c>
      <c r="V111" s="4">
        <v>0</v>
      </c>
      <c r="W111" s="4">
        <v>1</v>
      </c>
      <c r="X111" s="4">
        <v>0</v>
      </c>
      <c r="Y111" s="4">
        <v>0</v>
      </c>
      <c r="Z111" s="4">
        <v>0</v>
      </c>
      <c r="AA111" s="4">
        <v>0</v>
      </c>
      <c r="AB111" s="4">
        <f t="shared" si="2"/>
        <v>1</v>
      </c>
      <c r="AC111" s="4">
        <f t="shared" si="3"/>
        <v>1</v>
      </c>
      <c r="AD111" s="4"/>
      <c r="AE111" s="4">
        <v>1</v>
      </c>
      <c r="AF111" s="4">
        <v>1</v>
      </c>
      <c r="AG111" s="4">
        <v>0</v>
      </c>
      <c r="AH111" s="4">
        <v>1</v>
      </c>
    </row>
    <row r="112" spans="1:106" s="1" customFormat="1" x14ac:dyDescent="0.2">
      <c r="A112" s="3">
        <v>5</v>
      </c>
      <c r="B112" s="1" t="s">
        <v>847</v>
      </c>
      <c r="C112" s="1">
        <v>32237759</v>
      </c>
      <c r="D112" s="1">
        <v>32238259</v>
      </c>
      <c r="E112" s="3" t="s">
        <v>524</v>
      </c>
      <c r="F112" s="1">
        <v>2.5746187321663099</v>
      </c>
      <c r="G112" s="4" t="s">
        <v>834</v>
      </c>
      <c r="H112" s="4" t="s">
        <v>523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1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1</v>
      </c>
      <c r="AB112" s="4">
        <f t="shared" si="2"/>
        <v>1</v>
      </c>
      <c r="AC112" s="4">
        <f t="shared" si="3"/>
        <v>0</v>
      </c>
      <c r="AD112" s="4"/>
      <c r="AE112" s="4">
        <v>0</v>
      </c>
      <c r="AF112" s="4">
        <v>0</v>
      </c>
      <c r="AG112" s="4">
        <v>0</v>
      </c>
      <c r="AH112" s="4">
        <v>0</v>
      </c>
    </row>
    <row r="113" spans="1:106" s="17" customFormat="1" x14ac:dyDescent="0.2">
      <c r="A113" s="16">
        <v>1</v>
      </c>
      <c r="B113" s="17" t="s">
        <v>843</v>
      </c>
      <c r="C113" s="17">
        <v>17237085</v>
      </c>
      <c r="D113" s="17">
        <v>17237585</v>
      </c>
      <c r="E113" s="16" t="s">
        <v>232</v>
      </c>
      <c r="F113" s="17">
        <v>1.85641003270831</v>
      </c>
      <c r="G113" s="18" t="s">
        <v>834</v>
      </c>
      <c r="H113" s="18" t="s">
        <v>230</v>
      </c>
      <c r="I113" s="18">
        <v>0</v>
      </c>
      <c r="J113" s="18">
        <v>0</v>
      </c>
      <c r="K113" s="18">
        <v>0</v>
      </c>
      <c r="L113" s="18">
        <v>0</v>
      </c>
      <c r="M113" s="18">
        <v>1</v>
      </c>
      <c r="N113" s="18">
        <v>1</v>
      </c>
      <c r="O113" s="18">
        <v>1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8">
        <v>0</v>
      </c>
      <c r="W113" s="18">
        <v>0</v>
      </c>
      <c r="X113" s="18">
        <v>0</v>
      </c>
      <c r="Y113" s="18">
        <v>0</v>
      </c>
      <c r="Z113" s="18">
        <v>0</v>
      </c>
      <c r="AA113" s="18">
        <v>0</v>
      </c>
      <c r="AB113" s="18">
        <f t="shared" si="2"/>
        <v>0</v>
      </c>
      <c r="AC113" s="18">
        <f t="shared" si="3"/>
        <v>0</v>
      </c>
      <c r="AD113" s="18">
        <f>IF(SUM(AB113:AB116)&gt;0,1,0)</f>
        <v>1</v>
      </c>
      <c r="AE113" s="18">
        <v>0</v>
      </c>
      <c r="AF113" s="18">
        <v>0</v>
      </c>
      <c r="AG113" s="18">
        <v>0</v>
      </c>
      <c r="AH113" s="18">
        <v>0</v>
      </c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</row>
    <row r="114" spans="1:106" s="17" customFormat="1" x14ac:dyDescent="0.2">
      <c r="A114" s="16">
        <v>2</v>
      </c>
      <c r="B114" s="17" t="s">
        <v>843</v>
      </c>
      <c r="C114" s="17">
        <v>17007871</v>
      </c>
      <c r="D114" s="17">
        <v>17008371</v>
      </c>
      <c r="E114" s="16" t="s">
        <v>229</v>
      </c>
      <c r="F114" s="17">
        <v>1.06219206664336</v>
      </c>
      <c r="G114" s="18" t="s">
        <v>834</v>
      </c>
      <c r="H114" s="18" t="s">
        <v>230</v>
      </c>
      <c r="I114" s="18">
        <v>0</v>
      </c>
      <c r="J114" s="18">
        <v>0</v>
      </c>
      <c r="K114" s="18">
        <v>1</v>
      </c>
      <c r="L114" s="18">
        <v>0</v>
      </c>
      <c r="M114" s="18">
        <v>0</v>
      </c>
      <c r="N114" s="18">
        <v>0</v>
      </c>
      <c r="O114" s="18">
        <v>0</v>
      </c>
      <c r="P114" s="18">
        <v>2</v>
      </c>
      <c r="Q114" s="18">
        <v>5</v>
      </c>
      <c r="R114" s="18">
        <v>0</v>
      </c>
      <c r="S114" s="18">
        <v>0</v>
      </c>
      <c r="T114" s="18">
        <v>1</v>
      </c>
      <c r="U114" s="18">
        <v>0</v>
      </c>
      <c r="V114" s="18">
        <v>0</v>
      </c>
      <c r="W114" s="18">
        <v>0</v>
      </c>
      <c r="X114" s="18">
        <v>1</v>
      </c>
      <c r="Y114" s="18">
        <v>1</v>
      </c>
      <c r="Z114" s="18">
        <v>1</v>
      </c>
      <c r="AA114" s="18">
        <v>1</v>
      </c>
      <c r="AB114" s="18">
        <f t="shared" si="2"/>
        <v>1</v>
      </c>
      <c r="AC114" s="18">
        <f t="shared" si="3"/>
        <v>0</v>
      </c>
      <c r="AD114" s="18"/>
      <c r="AE114" s="18">
        <v>0</v>
      </c>
      <c r="AF114" s="18">
        <v>1</v>
      </c>
      <c r="AG114" s="18">
        <v>1</v>
      </c>
      <c r="AH114" s="18">
        <v>0</v>
      </c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</row>
    <row r="115" spans="1:106" s="17" customFormat="1" x14ac:dyDescent="0.2">
      <c r="A115" s="16">
        <v>3</v>
      </c>
      <c r="B115" s="17" t="s">
        <v>843</v>
      </c>
      <c r="C115" s="17">
        <v>16988349</v>
      </c>
      <c r="D115" s="17">
        <v>16988849</v>
      </c>
      <c r="E115" s="16" t="s">
        <v>231</v>
      </c>
      <c r="F115" s="17">
        <v>1.4553291198748199</v>
      </c>
      <c r="G115" s="18" t="s">
        <v>834</v>
      </c>
      <c r="H115" s="18" t="s">
        <v>230</v>
      </c>
      <c r="I115" s="18">
        <v>0</v>
      </c>
      <c r="J115" s="18">
        <v>1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v>1</v>
      </c>
      <c r="Q115" s="18">
        <v>1</v>
      </c>
      <c r="R115" s="18">
        <v>0</v>
      </c>
      <c r="S115" s="18">
        <v>0</v>
      </c>
      <c r="T115" s="18">
        <v>0</v>
      </c>
      <c r="U115" s="18">
        <v>0</v>
      </c>
      <c r="V115" s="18">
        <v>1</v>
      </c>
      <c r="W115" s="18">
        <v>1</v>
      </c>
      <c r="X115" s="18">
        <v>1</v>
      </c>
      <c r="Y115" s="18">
        <v>1</v>
      </c>
      <c r="Z115" s="18">
        <v>1</v>
      </c>
      <c r="AA115" s="18">
        <v>1</v>
      </c>
      <c r="AB115" s="18">
        <f t="shared" si="2"/>
        <v>1</v>
      </c>
      <c r="AC115" s="18">
        <f t="shared" si="3"/>
        <v>0</v>
      </c>
      <c r="AD115" s="18"/>
      <c r="AE115" s="18">
        <v>0</v>
      </c>
      <c r="AF115" s="18">
        <v>0</v>
      </c>
      <c r="AG115" s="18">
        <v>0</v>
      </c>
      <c r="AH115" s="18">
        <v>0</v>
      </c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</row>
    <row r="116" spans="1:106" s="17" customFormat="1" x14ac:dyDescent="0.2">
      <c r="A116" s="16">
        <v>4</v>
      </c>
      <c r="B116" s="17" t="s">
        <v>843</v>
      </c>
      <c r="C116" s="17">
        <v>17393349</v>
      </c>
      <c r="D116" s="17">
        <v>17393849</v>
      </c>
      <c r="E116" s="16" t="s">
        <v>233</v>
      </c>
      <c r="F116" s="17">
        <v>2.1544367610517301</v>
      </c>
      <c r="G116" s="18" t="s">
        <v>834</v>
      </c>
      <c r="H116" s="18" t="s">
        <v>230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18">
        <v>0</v>
      </c>
      <c r="Q116" s="18">
        <v>0</v>
      </c>
      <c r="R116" s="18">
        <v>0</v>
      </c>
      <c r="S116" s="18">
        <v>0</v>
      </c>
      <c r="T116" s="18">
        <v>0</v>
      </c>
      <c r="U116" s="18">
        <v>0</v>
      </c>
      <c r="V116" s="18">
        <v>0</v>
      </c>
      <c r="W116" s="18">
        <v>0</v>
      </c>
      <c r="X116" s="18">
        <v>0</v>
      </c>
      <c r="Y116" s="18">
        <v>0</v>
      </c>
      <c r="Z116" s="18">
        <v>0</v>
      </c>
      <c r="AA116" s="18">
        <v>0</v>
      </c>
      <c r="AB116" s="18">
        <f t="shared" si="2"/>
        <v>0</v>
      </c>
      <c r="AC116" s="18">
        <f t="shared" si="3"/>
        <v>0</v>
      </c>
      <c r="AD116" s="18"/>
      <c r="AE116" s="18">
        <v>0</v>
      </c>
      <c r="AF116" s="18">
        <v>0</v>
      </c>
      <c r="AG116" s="18">
        <v>0</v>
      </c>
      <c r="AH116" s="18">
        <v>0</v>
      </c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</row>
    <row r="117" spans="1:106" s="1" customFormat="1" x14ac:dyDescent="0.2">
      <c r="A117" s="3">
        <v>1</v>
      </c>
      <c r="B117" s="1" t="s">
        <v>843</v>
      </c>
      <c r="C117" s="1">
        <v>17237085</v>
      </c>
      <c r="D117" s="1">
        <v>17237585</v>
      </c>
      <c r="E117" s="3" t="s">
        <v>232</v>
      </c>
      <c r="F117" s="1">
        <v>0.97809859181913206</v>
      </c>
      <c r="G117" s="4" t="s">
        <v>834</v>
      </c>
      <c r="H117" s="4" t="s">
        <v>285</v>
      </c>
      <c r="I117" s="4">
        <v>0</v>
      </c>
      <c r="J117" s="4">
        <v>0</v>
      </c>
      <c r="K117" s="4">
        <v>0</v>
      </c>
      <c r="L117" s="4">
        <v>0</v>
      </c>
      <c r="M117" s="4">
        <v>1</v>
      </c>
      <c r="N117" s="4">
        <v>1</v>
      </c>
      <c r="O117" s="4">
        <v>1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f t="shared" si="2"/>
        <v>0</v>
      </c>
      <c r="AC117" s="4">
        <f t="shared" si="3"/>
        <v>0</v>
      </c>
      <c r="AD117" s="4">
        <f>IF(SUM(AB117:AB121)&gt;0,1,0)</f>
        <v>1</v>
      </c>
      <c r="AE117" s="4">
        <v>0</v>
      </c>
      <c r="AF117" s="4">
        <v>0</v>
      </c>
      <c r="AG117" s="4">
        <v>0</v>
      </c>
      <c r="AH117" s="4">
        <v>0</v>
      </c>
    </row>
    <row r="118" spans="1:106" s="1" customFormat="1" x14ac:dyDescent="0.2">
      <c r="A118" s="3">
        <v>2</v>
      </c>
      <c r="B118" s="1" t="s">
        <v>843</v>
      </c>
      <c r="C118" s="1">
        <v>17638271</v>
      </c>
      <c r="D118" s="1">
        <v>17638771</v>
      </c>
      <c r="E118" s="3" t="s">
        <v>287</v>
      </c>
      <c r="F118" s="1">
        <v>0.60625510338967203</v>
      </c>
      <c r="G118" s="4" t="s">
        <v>834</v>
      </c>
      <c r="H118" s="4" t="s">
        <v>285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1</v>
      </c>
      <c r="P118" s="4">
        <v>0</v>
      </c>
      <c r="Q118" s="4">
        <v>0</v>
      </c>
      <c r="R118" s="4">
        <v>1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1</v>
      </c>
      <c r="AB118" s="4">
        <f t="shared" si="2"/>
        <v>1</v>
      </c>
      <c r="AC118" s="4">
        <f t="shared" si="3"/>
        <v>0</v>
      </c>
      <c r="AD118" s="4"/>
      <c r="AE118" s="4">
        <v>0</v>
      </c>
      <c r="AF118" s="4">
        <v>0</v>
      </c>
      <c r="AG118" s="4">
        <v>0</v>
      </c>
      <c r="AH118" s="4">
        <v>0</v>
      </c>
    </row>
    <row r="119" spans="1:106" s="1" customFormat="1" x14ac:dyDescent="0.2">
      <c r="A119" s="3">
        <v>3</v>
      </c>
      <c r="B119" s="1" t="s">
        <v>843</v>
      </c>
      <c r="C119" s="1">
        <v>17417223</v>
      </c>
      <c r="D119" s="1">
        <v>17417723</v>
      </c>
      <c r="E119" s="3" t="s">
        <v>288</v>
      </c>
      <c r="F119" s="1">
        <v>0.54634602001812504</v>
      </c>
      <c r="G119" s="4" t="s">
        <v>834</v>
      </c>
      <c r="H119" s="4" t="s">
        <v>285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f t="shared" si="2"/>
        <v>0</v>
      </c>
      <c r="AC119" s="4">
        <f t="shared" si="3"/>
        <v>0</v>
      </c>
      <c r="AD119" s="4"/>
      <c r="AE119" s="4">
        <v>0</v>
      </c>
      <c r="AF119" s="4">
        <v>0</v>
      </c>
      <c r="AG119" s="4">
        <v>0</v>
      </c>
      <c r="AH119" s="4">
        <v>0</v>
      </c>
    </row>
    <row r="120" spans="1:106" s="1" customFormat="1" x14ac:dyDescent="0.2">
      <c r="A120" s="3">
        <v>4</v>
      </c>
      <c r="B120" s="1" t="s">
        <v>843</v>
      </c>
      <c r="C120" s="1">
        <v>17716587</v>
      </c>
      <c r="D120" s="1">
        <v>17717087</v>
      </c>
      <c r="E120" s="3" t="s">
        <v>284</v>
      </c>
      <c r="F120" s="1">
        <v>0.66123384183802003</v>
      </c>
      <c r="G120" s="4" t="s">
        <v>834</v>
      </c>
      <c r="H120" s="4" t="s">
        <v>285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f t="shared" si="2"/>
        <v>0</v>
      </c>
      <c r="AC120" s="4">
        <f t="shared" si="3"/>
        <v>0</v>
      </c>
      <c r="AD120" s="4"/>
      <c r="AE120" s="4">
        <v>0</v>
      </c>
      <c r="AF120" s="4">
        <v>0</v>
      </c>
      <c r="AG120" s="4">
        <v>0</v>
      </c>
      <c r="AH120" s="4">
        <v>0</v>
      </c>
    </row>
    <row r="121" spans="1:106" s="1" customFormat="1" x14ac:dyDescent="0.2">
      <c r="A121" s="3">
        <v>5</v>
      </c>
      <c r="B121" s="1" t="s">
        <v>843</v>
      </c>
      <c r="C121" s="1">
        <v>17958260</v>
      </c>
      <c r="D121" s="1">
        <v>17958760</v>
      </c>
      <c r="E121" s="3" t="s">
        <v>286</v>
      </c>
      <c r="F121" s="1">
        <v>0.94183083596330996</v>
      </c>
      <c r="G121" s="4" t="s">
        <v>834</v>
      </c>
      <c r="H121" s="4" t="s">
        <v>285</v>
      </c>
      <c r="I121" s="4">
        <v>1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1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1</v>
      </c>
      <c r="X121" s="4">
        <v>0</v>
      </c>
      <c r="Y121" s="4">
        <v>0</v>
      </c>
      <c r="Z121" s="4">
        <v>0</v>
      </c>
      <c r="AA121" s="4">
        <v>0</v>
      </c>
      <c r="AB121" s="4">
        <f t="shared" si="2"/>
        <v>1</v>
      </c>
      <c r="AC121" s="4">
        <f t="shared" si="3"/>
        <v>0</v>
      </c>
      <c r="AD121" s="4"/>
      <c r="AE121" s="4">
        <v>0</v>
      </c>
      <c r="AF121" s="4">
        <v>0</v>
      </c>
      <c r="AG121" s="4">
        <v>0</v>
      </c>
      <c r="AH121" s="4">
        <v>0</v>
      </c>
    </row>
    <row r="122" spans="1:106" s="17" customFormat="1" x14ac:dyDescent="0.2">
      <c r="A122" s="16">
        <v>1</v>
      </c>
      <c r="B122" s="17" t="s">
        <v>847</v>
      </c>
      <c r="C122" s="17">
        <v>103574471</v>
      </c>
      <c r="D122" s="17">
        <v>103574971</v>
      </c>
      <c r="E122" s="16" t="s">
        <v>167</v>
      </c>
      <c r="F122" s="17">
        <v>2.2274145761855202</v>
      </c>
      <c r="G122" s="18" t="s">
        <v>835</v>
      </c>
      <c r="H122" s="18" t="s">
        <v>168</v>
      </c>
      <c r="I122" s="18">
        <v>0</v>
      </c>
      <c r="J122" s="18">
        <v>1</v>
      </c>
      <c r="K122" s="18">
        <v>0</v>
      </c>
      <c r="L122" s="18">
        <v>0</v>
      </c>
      <c r="M122" s="18">
        <v>0</v>
      </c>
      <c r="N122" s="18">
        <v>0</v>
      </c>
      <c r="O122" s="18">
        <v>1</v>
      </c>
      <c r="P122" s="18">
        <v>1</v>
      </c>
      <c r="Q122" s="18">
        <v>1</v>
      </c>
      <c r="R122" s="18">
        <v>0</v>
      </c>
      <c r="S122" s="18">
        <v>0</v>
      </c>
      <c r="T122" s="18">
        <v>1</v>
      </c>
      <c r="U122" s="18">
        <v>0</v>
      </c>
      <c r="V122" s="18">
        <v>1</v>
      </c>
      <c r="W122" s="18">
        <v>1</v>
      </c>
      <c r="X122" s="18">
        <v>1</v>
      </c>
      <c r="Y122" s="18">
        <v>1</v>
      </c>
      <c r="Z122" s="18">
        <v>1</v>
      </c>
      <c r="AA122" s="18">
        <v>1</v>
      </c>
      <c r="AB122" s="18">
        <f t="shared" si="2"/>
        <v>1</v>
      </c>
      <c r="AC122" s="18">
        <f t="shared" si="3"/>
        <v>0</v>
      </c>
      <c r="AD122" s="18">
        <f>IF(SUM(AB122)&gt;0,1,0)</f>
        <v>1</v>
      </c>
      <c r="AE122" s="18">
        <v>1</v>
      </c>
      <c r="AF122" s="18">
        <v>1</v>
      </c>
      <c r="AG122" s="18">
        <v>1</v>
      </c>
      <c r="AH122" s="18">
        <v>0</v>
      </c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</row>
    <row r="123" spans="1:106" s="1" customFormat="1" x14ac:dyDescent="0.2">
      <c r="A123" s="3">
        <v>1</v>
      </c>
      <c r="B123" s="1" t="s">
        <v>843</v>
      </c>
      <c r="C123" s="1">
        <v>18134143</v>
      </c>
      <c r="D123" s="1">
        <v>18134643</v>
      </c>
      <c r="E123" s="3" t="s">
        <v>403</v>
      </c>
      <c r="F123" s="1">
        <v>1.7545827261481399</v>
      </c>
      <c r="G123" s="4" t="s">
        <v>834</v>
      </c>
      <c r="H123" s="4" t="s">
        <v>404</v>
      </c>
      <c r="I123" s="4">
        <v>0</v>
      </c>
      <c r="J123" s="4">
        <v>0</v>
      </c>
      <c r="K123" s="4">
        <v>0</v>
      </c>
      <c r="L123" s="4">
        <v>0</v>
      </c>
      <c r="M123" s="4">
        <v>1</v>
      </c>
      <c r="N123" s="4">
        <v>1</v>
      </c>
      <c r="O123" s="4">
        <v>1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f t="shared" si="2"/>
        <v>0</v>
      </c>
      <c r="AC123" s="4">
        <f t="shared" si="3"/>
        <v>0</v>
      </c>
      <c r="AD123" s="4">
        <f>IF(SUM(AB123:AB128)&gt;0,1,0)</f>
        <v>1</v>
      </c>
      <c r="AE123" s="4">
        <v>0</v>
      </c>
      <c r="AF123" s="4">
        <v>0</v>
      </c>
      <c r="AG123" s="4">
        <v>0</v>
      </c>
      <c r="AH123" s="4">
        <v>0</v>
      </c>
    </row>
    <row r="124" spans="1:106" s="1" customFormat="1" x14ac:dyDescent="0.2">
      <c r="A124" s="3">
        <v>2</v>
      </c>
      <c r="B124" s="1" t="s">
        <v>843</v>
      </c>
      <c r="C124" s="1">
        <v>17637658</v>
      </c>
      <c r="D124" s="1">
        <v>17638158</v>
      </c>
      <c r="E124" s="3" t="s">
        <v>405</v>
      </c>
      <c r="F124" s="1">
        <v>1.85276557958911</v>
      </c>
      <c r="G124" s="4" t="s">
        <v>834</v>
      </c>
      <c r="H124" s="4" t="s">
        <v>404</v>
      </c>
      <c r="I124" s="4">
        <v>0</v>
      </c>
      <c r="J124" s="4">
        <v>1</v>
      </c>
      <c r="K124" s="4">
        <v>0</v>
      </c>
      <c r="L124" s="4">
        <v>0</v>
      </c>
      <c r="M124" s="4">
        <v>0</v>
      </c>
      <c r="N124" s="4">
        <v>0</v>
      </c>
      <c r="O124" s="4">
        <v>1</v>
      </c>
      <c r="P124" s="4">
        <v>1</v>
      </c>
      <c r="Q124" s="4">
        <v>1</v>
      </c>
      <c r="R124" s="4">
        <v>0</v>
      </c>
      <c r="S124" s="4">
        <v>0</v>
      </c>
      <c r="T124" s="4">
        <v>0</v>
      </c>
      <c r="U124" s="4">
        <v>0</v>
      </c>
      <c r="V124" s="4">
        <v>1</v>
      </c>
      <c r="W124" s="4">
        <v>1</v>
      </c>
      <c r="X124" s="4">
        <v>1</v>
      </c>
      <c r="Y124" s="4">
        <v>1</v>
      </c>
      <c r="Z124" s="4">
        <v>1</v>
      </c>
      <c r="AA124" s="4">
        <v>1</v>
      </c>
      <c r="AB124" s="4">
        <f t="shared" si="2"/>
        <v>1</v>
      </c>
      <c r="AC124" s="4">
        <f t="shared" si="3"/>
        <v>0</v>
      </c>
      <c r="AD124" s="4"/>
      <c r="AE124" s="4">
        <v>0</v>
      </c>
      <c r="AF124" s="4">
        <v>0</v>
      </c>
      <c r="AG124" s="4">
        <v>0</v>
      </c>
      <c r="AH124" s="4">
        <v>0</v>
      </c>
    </row>
    <row r="125" spans="1:106" s="1" customFormat="1" x14ac:dyDescent="0.2">
      <c r="A125" s="3">
        <v>3</v>
      </c>
      <c r="B125" s="1" t="s">
        <v>843</v>
      </c>
      <c r="C125" s="1">
        <v>18209544</v>
      </c>
      <c r="D125" s="1">
        <v>18210044</v>
      </c>
      <c r="E125" s="3" t="s">
        <v>412</v>
      </c>
      <c r="F125" s="1">
        <v>1.81360811914668</v>
      </c>
      <c r="G125" s="4" t="s">
        <v>834</v>
      </c>
      <c r="H125" s="4" t="s">
        <v>404</v>
      </c>
      <c r="I125" s="4">
        <v>0</v>
      </c>
      <c r="J125" s="4">
        <v>1</v>
      </c>
      <c r="K125" s="4">
        <v>0</v>
      </c>
      <c r="L125" s="4">
        <v>0</v>
      </c>
      <c r="M125" s="4">
        <v>1</v>
      </c>
      <c r="N125" s="4">
        <v>0</v>
      </c>
      <c r="O125" s="4">
        <v>1</v>
      </c>
      <c r="P125" s="4">
        <v>0</v>
      </c>
      <c r="Q125" s="4">
        <v>0</v>
      </c>
      <c r="R125" s="4">
        <v>0</v>
      </c>
      <c r="S125" s="4">
        <v>0</v>
      </c>
      <c r="T125" s="4">
        <v>1</v>
      </c>
      <c r="U125" s="4">
        <v>0</v>
      </c>
      <c r="V125" s="4">
        <v>0</v>
      </c>
      <c r="W125" s="4">
        <v>1</v>
      </c>
      <c r="X125" s="4">
        <v>0</v>
      </c>
      <c r="Y125" s="4">
        <v>0</v>
      </c>
      <c r="Z125" s="4">
        <v>0</v>
      </c>
      <c r="AA125" s="4">
        <v>0</v>
      </c>
      <c r="AB125" s="4">
        <f t="shared" si="2"/>
        <v>1</v>
      </c>
      <c r="AC125" s="4">
        <f t="shared" si="3"/>
        <v>0</v>
      </c>
      <c r="AD125" s="4"/>
      <c r="AE125" s="4">
        <v>1</v>
      </c>
      <c r="AF125" s="4">
        <v>1</v>
      </c>
      <c r="AG125" s="4">
        <v>0</v>
      </c>
      <c r="AH125" s="4">
        <v>1</v>
      </c>
    </row>
    <row r="126" spans="1:106" s="1" customFormat="1" x14ac:dyDescent="0.2">
      <c r="A126" s="3">
        <v>4</v>
      </c>
      <c r="B126" s="1" t="s">
        <v>843</v>
      </c>
      <c r="C126" s="1">
        <v>17638271</v>
      </c>
      <c r="D126" s="1">
        <v>17638771</v>
      </c>
      <c r="E126" s="3" t="s">
        <v>287</v>
      </c>
      <c r="F126" s="1">
        <v>0.75983551324269005</v>
      </c>
      <c r="G126" s="4" t="s">
        <v>834</v>
      </c>
      <c r="H126" s="4" t="s">
        <v>404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1</v>
      </c>
      <c r="P126" s="4">
        <v>0</v>
      </c>
      <c r="Q126" s="4">
        <v>0</v>
      </c>
      <c r="R126" s="4">
        <v>1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1</v>
      </c>
      <c r="AB126" s="4">
        <f t="shared" si="2"/>
        <v>1</v>
      </c>
      <c r="AC126" s="4">
        <f t="shared" si="3"/>
        <v>0</v>
      </c>
      <c r="AD126" s="4"/>
      <c r="AE126" s="4">
        <v>0</v>
      </c>
      <c r="AF126" s="4">
        <v>0</v>
      </c>
      <c r="AG126" s="4">
        <v>0</v>
      </c>
      <c r="AH126" s="4">
        <v>0</v>
      </c>
    </row>
    <row r="127" spans="1:106" s="1" customFormat="1" x14ac:dyDescent="0.2">
      <c r="A127" s="3">
        <v>5</v>
      </c>
      <c r="B127" s="1" t="s">
        <v>843</v>
      </c>
      <c r="C127" s="1">
        <v>17716587</v>
      </c>
      <c r="D127" s="1">
        <v>17717087</v>
      </c>
      <c r="E127" s="3" t="s">
        <v>284</v>
      </c>
      <c r="F127" s="1">
        <v>1.05930526092807</v>
      </c>
      <c r="G127" s="4" t="s">
        <v>834</v>
      </c>
      <c r="H127" s="4" t="s">
        <v>404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f t="shared" si="2"/>
        <v>0</v>
      </c>
      <c r="AC127" s="4">
        <f t="shared" si="3"/>
        <v>0</v>
      </c>
      <c r="AD127" s="4"/>
      <c r="AE127" s="4">
        <v>0</v>
      </c>
      <c r="AF127" s="4">
        <v>0</v>
      </c>
      <c r="AG127" s="4">
        <v>0</v>
      </c>
      <c r="AH127" s="4">
        <v>0</v>
      </c>
    </row>
    <row r="128" spans="1:106" s="1" customFormat="1" x14ac:dyDescent="0.2">
      <c r="A128" s="3">
        <v>1</v>
      </c>
      <c r="B128" s="1" t="s">
        <v>843</v>
      </c>
      <c r="C128" s="1">
        <v>17958260</v>
      </c>
      <c r="D128" s="1">
        <v>17958760</v>
      </c>
      <c r="E128" s="3" t="s">
        <v>286</v>
      </c>
      <c r="F128" s="1">
        <v>0.79526023413729208</v>
      </c>
      <c r="G128" s="4" t="s">
        <v>834</v>
      </c>
      <c r="H128" s="4" t="s">
        <v>404</v>
      </c>
      <c r="I128" s="4">
        <v>1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1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1</v>
      </c>
      <c r="X128" s="4">
        <v>0</v>
      </c>
      <c r="Y128" s="4">
        <v>0</v>
      </c>
      <c r="Z128" s="4">
        <v>0</v>
      </c>
      <c r="AA128" s="4">
        <v>0</v>
      </c>
      <c r="AB128" s="4">
        <f t="shared" si="2"/>
        <v>1</v>
      </c>
      <c r="AC128" s="4">
        <f t="shared" si="3"/>
        <v>0</v>
      </c>
      <c r="AD128" s="4"/>
      <c r="AE128" s="4">
        <v>0</v>
      </c>
      <c r="AF128" s="4">
        <v>0</v>
      </c>
      <c r="AG128" s="4">
        <v>0</v>
      </c>
      <c r="AH128" s="4">
        <v>0</v>
      </c>
    </row>
    <row r="129" spans="1:106" s="17" customFormat="1" x14ac:dyDescent="0.2">
      <c r="A129" s="16">
        <v>2</v>
      </c>
      <c r="B129" s="17" t="s">
        <v>852</v>
      </c>
      <c r="C129" s="17">
        <v>2525336</v>
      </c>
      <c r="D129" s="17">
        <v>2525836</v>
      </c>
      <c r="E129" s="16" t="s">
        <v>336</v>
      </c>
      <c r="F129" s="17">
        <v>1.20226154998396</v>
      </c>
      <c r="G129" s="18" t="s">
        <v>834</v>
      </c>
      <c r="H129" s="18" t="s">
        <v>334</v>
      </c>
      <c r="I129" s="18">
        <v>1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8">
        <v>0</v>
      </c>
      <c r="W129" s="18">
        <v>1</v>
      </c>
      <c r="X129" s="18">
        <v>0</v>
      </c>
      <c r="Y129" s="18">
        <v>0</v>
      </c>
      <c r="Z129" s="18">
        <v>0</v>
      </c>
      <c r="AA129" s="18">
        <v>0</v>
      </c>
      <c r="AB129" s="18">
        <f t="shared" si="2"/>
        <v>1</v>
      </c>
      <c r="AC129" s="18">
        <f t="shared" si="3"/>
        <v>0</v>
      </c>
      <c r="AD129" s="18">
        <f>IF(SUM(AB129:AB132)&gt;0,1,0)</f>
        <v>1</v>
      </c>
      <c r="AE129" s="18">
        <v>0</v>
      </c>
      <c r="AF129" s="18">
        <v>0</v>
      </c>
      <c r="AG129" s="18">
        <v>0</v>
      </c>
      <c r="AH129" s="18">
        <v>0</v>
      </c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</row>
    <row r="130" spans="1:106" s="17" customFormat="1" x14ac:dyDescent="0.2">
      <c r="A130" s="16">
        <v>3</v>
      </c>
      <c r="B130" s="17" t="s">
        <v>852</v>
      </c>
      <c r="C130" s="17">
        <v>2570728</v>
      </c>
      <c r="D130" s="17">
        <v>2571228</v>
      </c>
      <c r="E130" s="16" t="s">
        <v>337</v>
      </c>
      <c r="F130" s="17">
        <v>0.80094069729985307</v>
      </c>
      <c r="G130" s="18" t="s">
        <v>834</v>
      </c>
      <c r="H130" s="18" t="s">
        <v>334</v>
      </c>
      <c r="I130" s="18">
        <v>0</v>
      </c>
      <c r="J130" s="18">
        <v>0</v>
      </c>
      <c r="K130" s="18">
        <v>0</v>
      </c>
      <c r="L130" s="18">
        <v>0</v>
      </c>
      <c r="M130" s="18">
        <v>1</v>
      </c>
      <c r="N130" s="18">
        <v>0</v>
      </c>
      <c r="O130" s="18">
        <v>1</v>
      </c>
      <c r="P130" s="18">
        <v>0</v>
      </c>
      <c r="Q130" s="18">
        <v>0</v>
      </c>
      <c r="R130" s="18">
        <v>0</v>
      </c>
      <c r="S130" s="18">
        <v>0</v>
      </c>
      <c r="T130" s="18">
        <v>1</v>
      </c>
      <c r="U130" s="18">
        <v>0</v>
      </c>
      <c r="V130" s="18">
        <v>0</v>
      </c>
      <c r="W130" s="18">
        <v>0</v>
      </c>
      <c r="X130" s="18">
        <v>0</v>
      </c>
      <c r="Y130" s="18">
        <v>0</v>
      </c>
      <c r="Z130" s="18">
        <v>0</v>
      </c>
      <c r="AA130" s="18">
        <v>0</v>
      </c>
      <c r="AB130" s="18">
        <f t="shared" si="2"/>
        <v>0</v>
      </c>
      <c r="AC130" s="18">
        <f t="shared" si="3"/>
        <v>0</v>
      </c>
      <c r="AD130" s="18"/>
      <c r="AE130" s="18">
        <v>0</v>
      </c>
      <c r="AF130" s="18">
        <v>1</v>
      </c>
      <c r="AG130" s="18">
        <v>0</v>
      </c>
      <c r="AH130" s="18">
        <v>1</v>
      </c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</row>
    <row r="131" spans="1:106" s="17" customFormat="1" x14ac:dyDescent="0.2">
      <c r="A131" s="16">
        <v>4</v>
      </c>
      <c r="B131" s="17" t="s">
        <v>852</v>
      </c>
      <c r="C131" s="17">
        <v>2955182</v>
      </c>
      <c r="D131" s="17">
        <v>2955682</v>
      </c>
      <c r="E131" s="16" t="s">
        <v>333</v>
      </c>
      <c r="F131" s="17">
        <v>1.1153515076810201</v>
      </c>
      <c r="G131" s="18" t="s">
        <v>834</v>
      </c>
      <c r="H131" s="18" t="s">
        <v>334</v>
      </c>
      <c r="I131" s="18">
        <v>0</v>
      </c>
      <c r="J131" s="18">
        <v>1</v>
      </c>
      <c r="K131" s="18">
        <v>0</v>
      </c>
      <c r="L131" s="18">
        <v>0</v>
      </c>
      <c r="M131" s="18">
        <v>0</v>
      </c>
      <c r="N131" s="18">
        <v>1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18">
        <v>1</v>
      </c>
      <c r="U131" s="18">
        <v>0</v>
      </c>
      <c r="V131" s="18">
        <v>0</v>
      </c>
      <c r="W131" s="18">
        <v>1</v>
      </c>
      <c r="X131" s="18">
        <v>0</v>
      </c>
      <c r="Y131" s="18">
        <v>0</v>
      </c>
      <c r="Z131" s="18">
        <v>0</v>
      </c>
      <c r="AA131" s="18">
        <v>0</v>
      </c>
      <c r="AB131" s="18">
        <f t="shared" si="2"/>
        <v>1</v>
      </c>
      <c r="AC131" s="18">
        <f t="shared" si="3"/>
        <v>0</v>
      </c>
      <c r="AD131" s="18"/>
      <c r="AE131" s="18">
        <v>1</v>
      </c>
      <c r="AF131" s="18">
        <v>1</v>
      </c>
      <c r="AG131" s="18">
        <v>0</v>
      </c>
      <c r="AH131" s="18">
        <v>1</v>
      </c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</row>
    <row r="132" spans="1:106" s="17" customFormat="1" x14ac:dyDescent="0.2">
      <c r="A132" s="16">
        <v>5</v>
      </c>
      <c r="B132" s="17" t="s">
        <v>852</v>
      </c>
      <c r="C132" s="17">
        <v>3003704</v>
      </c>
      <c r="D132" s="17">
        <v>3004204</v>
      </c>
      <c r="E132" s="16" t="s">
        <v>335</v>
      </c>
      <c r="F132" s="17">
        <v>1.1178813405185799</v>
      </c>
      <c r="G132" s="18" t="s">
        <v>834</v>
      </c>
      <c r="H132" s="18" t="s">
        <v>334</v>
      </c>
      <c r="I132" s="18">
        <v>0</v>
      </c>
      <c r="J132" s="18">
        <v>1</v>
      </c>
      <c r="K132" s="18">
        <v>0</v>
      </c>
      <c r="L132" s="18">
        <v>0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1</v>
      </c>
      <c r="U132" s="18">
        <v>0</v>
      </c>
      <c r="V132" s="18">
        <v>0</v>
      </c>
      <c r="W132" s="18">
        <v>1</v>
      </c>
      <c r="X132" s="18">
        <v>0</v>
      </c>
      <c r="Y132" s="18">
        <v>0</v>
      </c>
      <c r="Z132" s="18">
        <v>0</v>
      </c>
      <c r="AA132" s="18">
        <v>0</v>
      </c>
      <c r="AB132" s="18">
        <f t="shared" ref="AB132:AB195" si="4">IF(W132+AA132&lt;1,0,1)</f>
        <v>1</v>
      </c>
      <c r="AC132" s="18">
        <f t="shared" ref="AC132:AC195" si="5">IF(I132+J132 =2,1,0)</f>
        <v>0</v>
      </c>
      <c r="AD132" s="18"/>
      <c r="AE132" s="18">
        <v>1</v>
      </c>
      <c r="AF132" s="18">
        <v>1</v>
      </c>
      <c r="AG132" s="18">
        <v>0</v>
      </c>
      <c r="AH132" s="18">
        <v>1</v>
      </c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</row>
    <row r="133" spans="1:106" s="1" customFormat="1" x14ac:dyDescent="0.2">
      <c r="A133" s="3">
        <v>1</v>
      </c>
      <c r="B133" s="1" t="s">
        <v>848</v>
      </c>
      <c r="C133" s="1">
        <v>153108241</v>
      </c>
      <c r="D133" s="1">
        <v>153108741</v>
      </c>
      <c r="E133" s="3" t="s">
        <v>18</v>
      </c>
      <c r="F133" s="1">
        <v>2.10932026399631</v>
      </c>
      <c r="G133" s="4" t="s">
        <v>835</v>
      </c>
      <c r="H133" s="4" t="s">
        <v>19</v>
      </c>
      <c r="I133" s="4">
        <v>0</v>
      </c>
      <c r="J133" s="4">
        <v>1</v>
      </c>
      <c r="K133" s="4">
        <v>1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1</v>
      </c>
      <c r="U133" s="4">
        <v>0</v>
      </c>
      <c r="V133" s="4">
        <v>0</v>
      </c>
      <c r="W133" s="4">
        <v>1</v>
      </c>
      <c r="X133" s="4">
        <v>0</v>
      </c>
      <c r="Y133" s="4">
        <v>0</v>
      </c>
      <c r="Z133" s="4">
        <v>0</v>
      </c>
      <c r="AA133" s="4">
        <v>0</v>
      </c>
      <c r="AB133" s="4">
        <f t="shared" si="4"/>
        <v>1</v>
      </c>
      <c r="AC133" s="4">
        <f t="shared" si="5"/>
        <v>0</v>
      </c>
      <c r="AD133" s="4">
        <f>IF(SUM(AB133:AB135)&gt;0,1,0)</f>
        <v>1</v>
      </c>
      <c r="AE133" s="4">
        <v>1</v>
      </c>
      <c r="AF133" s="4">
        <v>1</v>
      </c>
      <c r="AG133" s="4">
        <v>0</v>
      </c>
      <c r="AH133" s="4">
        <v>1</v>
      </c>
    </row>
    <row r="134" spans="1:106" s="1" customFormat="1" x14ac:dyDescent="0.2">
      <c r="A134" s="3">
        <v>2</v>
      </c>
      <c r="B134" s="1" t="s">
        <v>848</v>
      </c>
      <c r="C134" s="1">
        <v>153323356</v>
      </c>
      <c r="D134" s="1">
        <v>153323856</v>
      </c>
      <c r="E134" s="3" t="s">
        <v>21</v>
      </c>
      <c r="F134" s="1">
        <v>2.6616239780393203</v>
      </c>
      <c r="G134" s="4" t="s">
        <v>835</v>
      </c>
      <c r="H134" s="4" t="s">
        <v>19</v>
      </c>
      <c r="I134" s="4">
        <v>0</v>
      </c>
      <c r="J134" s="4">
        <v>1</v>
      </c>
      <c r="K134" s="4">
        <v>0</v>
      </c>
      <c r="L134" s="4">
        <v>0</v>
      </c>
      <c r="M134" s="4">
        <v>0</v>
      </c>
      <c r="N134" s="4">
        <v>0</v>
      </c>
      <c r="O134" s="4">
        <v>1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1</v>
      </c>
      <c r="X134" s="4">
        <v>0</v>
      </c>
      <c r="Y134" s="4">
        <v>0</v>
      </c>
      <c r="Z134" s="4">
        <v>0</v>
      </c>
      <c r="AA134" s="4">
        <v>0</v>
      </c>
      <c r="AB134" s="4">
        <f t="shared" si="4"/>
        <v>1</v>
      </c>
      <c r="AC134" s="4">
        <f t="shared" si="5"/>
        <v>0</v>
      </c>
      <c r="AD134" s="4"/>
      <c r="AE134" s="4">
        <v>0</v>
      </c>
      <c r="AF134" s="4">
        <v>0</v>
      </c>
      <c r="AG134" s="4">
        <v>0</v>
      </c>
      <c r="AH134" s="4">
        <v>0</v>
      </c>
    </row>
    <row r="135" spans="1:106" s="1" customFormat="1" x14ac:dyDescent="0.2">
      <c r="A135" s="3">
        <v>3</v>
      </c>
      <c r="B135" s="1" t="s">
        <v>848</v>
      </c>
      <c r="C135" s="1">
        <v>153263689</v>
      </c>
      <c r="D135" s="1">
        <v>153264189</v>
      </c>
      <c r="E135" s="3" t="s">
        <v>20</v>
      </c>
      <c r="F135" s="1">
        <v>2.7191919381679002</v>
      </c>
      <c r="G135" s="4" t="s">
        <v>835</v>
      </c>
      <c r="H135" s="4" t="s">
        <v>19</v>
      </c>
      <c r="I135" s="4">
        <v>0</v>
      </c>
      <c r="J135" s="4">
        <v>1</v>
      </c>
      <c r="K135" s="4">
        <v>0</v>
      </c>
      <c r="L135" s="4">
        <v>0</v>
      </c>
      <c r="M135" s="4">
        <v>0</v>
      </c>
      <c r="N135" s="4">
        <v>0</v>
      </c>
      <c r="O135" s="4">
        <v>1</v>
      </c>
      <c r="P135" s="4">
        <v>0</v>
      </c>
      <c r="Q135" s="4">
        <v>0</v>
      </c>
      <c r="R135" s="4">
        <v>0</v>
      </c>
      <c r="S135" s="4">
        <v>0</v>
      </c>
      <c r="T135" s="4">
        <v>1</v>
      </c>
      <c r="U135" s="4">
        <v>0</v>
      </c>
      <c r="V135" s="4">
        <v>0</v>
      </c>
      <c r="W135" s="4">
        <v>1</v>
      </c>
      <c r="X135" s="4">
        <v>0</v>
      </c>
      <c r="Y135" s="4">
        <v>0</v>
      </c>
      <c r="Z135" s="4">
        <v>0</v>
      </c>
      <c r="AA135" s="4">
        <v>0</v>
      </c>
      <c r="AB135" s="4">
        <f t="shared" si="4"/>
        <v>1</v>
      </c>
      <c r="AC135" s="4">
        <f t="shared" si="5"/>
        <v>0</v>
      </c>
      <c r="AD135" s="4"/>
      <c r="AE135" s="4">
        <v>1</v>
      </c>
      <c r="AF135" s="4">
        <v>1</v>
      </c>
      <c r="AG135" s="4">
        <v>0</v>
      </c>
      <c r="AH135" s="4">
        <v>1</v>
      </c>
    </row>
    <row r="136" spans="1:106" s="17" customFormat="1" x14ac:dyDescent="0.2">
      <c r="A136" s="16">
        <v>1</v>
      </c>
      <c r="B136" s="17" t="s">
        <v>854</v>
      </c>
      <c r="C136" s="17">
        <v>132629015</v>
      </c>
      <c r="D136" s="17">
        <v>132629515</v>
      </c>
      <c r="E136" s="16" t="s">
        <v>474</v>
      </c>
      <c r="F136" s="17">
        <v>1.2492173612983999</v>
      </c>
      <c r="G136" s="18" t="s">
        <v>834</v>
      </c>
      <c r="H136" s="18" t="s">
        <v>471</v>
      </c>
      <c r="I136" s="18">
        <v>0</v>
      </c>
      <c r="J136" s="18">
        <v>1</v>
      </c>
      <c r="K136" s="18">
        <v>0</v>
      </c>
      <c r="L136" s="18">
        <v>1</v>
      </c>
      <c r="M136" s="18">
        <v>0</v>
      </c>
      <c r="N136" s="18">
        <v>1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  <c r="T136" s="18">
        <v>0</v>
      </c>
      <c r="U136" s="18">
        <v>0</v>
      </c>
      <c r="V136" s="18">
        <v>0</v>
      </c>
      <c r="W136" s="18">
        <v>1</v>
      </c>
      <c r="X136" s="18">
        <v>0</v>
      </c>
      <c r="Y136" s="18">
        <v>0</v>
      </c>
      <c r="Z136" s="18">
        <v>0</v>
      </c>
      <c r="AA136" s="18">
        <v>0</v>
      </c>
      <c r="AB136" s="18">
        <f t="shared" si="4"/>
        <v>1</v>
      </c>
      <c r="AC136" s="18">
        <f t="shared" si="5"/>
        <v>0</v>
      </c>
      <c r="AD136" s="18">
        <f>IF(SUM(AB136:AB140)&gt;0,1,0)</f>
        <v>1</v>
      </c>
      <c r="AE136" s="18">
        <v>0</v>
      </c>
      <c r="AF136" s="18">
        <v>0</v>
      </c>
      <c r="AG136" s="18">
        <v>0</v>
      </c>
      <c r="AH136" s="18">
        <v>0</v>
      </c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</row>
    <row r="137" spans="1:106" s="17" customFormat="1" x14ac:dyDescent="0.2">
      <c r="A137" s="16">
        <v>2</v>
      </c>
      <c r="B137" s="17" t="s">
        <v>854</v>
      </c>
      <c r="C137" s="17">
        <v>132647889</v>
      </c>
      <c r="D137" s="17">
        <v>132648389</v>
      </c>
      <c r="E137" s="16" t="s">
        <v>475</v>
      </c>
      <c r="F137" s="17">
        <v>1.0744346652121199</v>
      </c>
      <c r="G137" s="18" t="s">
        <v>834</v>
      </c>
      <c r="H137" s="18" t="s">
        <v>471</v>
      </c>
      <c r="I137" s="18">
        <v>1</v>
      </c>
      <c r="J137" s="18">
        <v>0</v>
      </c>
      <c r="K137" s="18">
        <v>0</v>
      </c>
      <c r="L137" s="18">
        <v>1</v>
      </c>
      <c r="M137" s="18">
        <v>0</v>
      </c>
      <c r="N137" s="18">
        <v>1</v>
      </c>
      <c r="O137" s="18">
        <v>1</v>
      </c>
      <c r="P137" s="18">
        <v>0</v>
      </c>
      <c r="Q137" s="18">
        <v>0</v>
      </c>
      <c r="R137" s="18">
        <v>1</v>
      </c>
      <c r="S137" s="18">
        <v>0</v>
      </c>
      <c r="T137" s="18">
        <v>1</v>
      </c>
      <c r="U137" s="18">
        <v>0</v>
      </c>
      <c r="V137" s="18">
        <v>0</v>
      </c>
      <c r="W137" s="18">
        <v>1</v>
      </c>
      <c r="X137" s="18">
        <v>1</v>
      </c>
      <c r="Y137" s="18">
        <v>0</v>
      </c>
      <c r="Z137" s="18">
        <v>1</v>
      </c>
      <c r="AA137" s="18">
        <v>1</v>
      </c>
      <c r="AB137" s="18">
        <f t="shared" si="4"/>
        <v>1</v>
      </c>
      <c r="AC137" s="18">
        <f t="shared" si="5"/>
        <v>0</v>
      </c>
      <c r="AD137" s="18"/>
      <c r="AE137" s="18">
        <v>1</v>
      </c>
      <c r="AF137" s="18">
        <v>1</v>
      </c>
      <c r="AG137" s="18">
        <v>1</v>
      </c>
      <c r="AH137" s="18">
        <v>0</v>
      </c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</row>
    <row r="138" spans="1:106" s="17" customFormat="1" x14ac:dyDescent="0.2">
      <c r="A138" s="16">
        <v>3</v>
      </c>
      <c r="B138" s="17" t="s">
        <v>854</v>
      </c>
      <c r="C138" s="17">
        <v>132646623</v>
      </c>
      <c r="D138" s="17">
        <v>132647123</v>
      </c>
      <c r="E138" s="16" t="s">
        <v>472</v>
      </c>
      <c r="F138" s="17">
        <v>0.65300162286529906</v>
      </c>
      <c r="G138" s="18" t="s">
        <v>834</v>
      </c>
      <c r="H138" s="18" t="s">
        <v>471</v>
      </c>
      <c r="I138" s="18">
        <v>0</v>
      </c>
      <c r="J138" s="18">
        <v>0</v>
      </c>
      <c r="K138" s="18">
        <v>0</v>
      </c>
      <c r="L138" s="18">
        <v>1</v>
      </c>
      <c r="M138" s="18">
        <v>0</v>
      </c>
      <c r="N138" s="18">
        <v>1</v>
      </c>
      <c r="O138" s="18">
        <v>1</v>
      </c>
      <c r="P138" s="18">
        <v>1</v>
      </c>
      <c r="Q138" s="18">
        <v>1</v>
      </c>
      <c r="R138" s="18">
        <v>0</v>
      </c>
      <c r="S138" s="18">
        <v>0</v>
      </c>
      <c r="T138" s="18">
        <v>2</v>
      </c>
      <c r="U138" s="18">
        <v>0</v>
      </c>
      <c r="V138" s="18">
        <v>0</v>
      </c>
      <c r="W138" s="18">
        <v>0</v>
      </c>
      <c r="X138" s="18">
        <v>1</v>
      </c>
      <c r="Y138" s="18">
        <v>1</v>
      </c>
      <c r="Z138" s="18">
        <v>1</v>
      </c>
      <c r="AA138" s="18">
        <v>1</v>
      </c>
      <c r="AB138" s="18">
        <f t="shared" si="4"/>
        <v>1</v>
      </c>
      <c r="AC138" s="18">
        <f t="shared" si="5"/>
        <v>0</v>
      </c>
      <c r="AD138" s="18"/>
      <c r="AE138" s="18">
        <v>1</v>
      </c>
      <c r="AF138" s="18">
        <v>1</v>
      </c>
      <c r="AG138" s="18">
        <v>1</v>
      </c>
      <c r="AH138" s="18">
        <v>0</v>
      </c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</row>
    <row r="139" spans="1:106" s="17" customFormat="1" x14ac:dyDescent="0.2">
      <c r="A139" s="16">
        <v>4</v>
      </c>
      <c r="B139" s="17" t="s">
        <v>854</v>
      </c>
      <c r="C139" s="17">
        <v>132625316</v>
      </c>
      <c r="D139" s="17">
        <v>132625816</v>
      </c>
      <c r="E139" s="16" t="s">
        <v>473</v>
      </c>
      <c r="F139" s="17">
        <v>1.15915655280008</v>
      </c>
      <c r="G139" s="18" t="s">
        <v>834</v>
      </c>
      <c r="H139" s="18" t="s">
        <v>471</v>
      </c>
      <c r="I139" s="18">
        <v>1</v>
      </c>
      <c r="J139" s="18">
        <v>1</v>
      </c>
      <c r="K139" s="18">
        <v>0</v>
      </c>
      <c r="L139" s="18">
        <v>1</v>
      </c>
      <c r="M139" s="18">
        <v>0</v>
      </c>
      <c r="N139" s="18">
        <v>1</v>
      </c>
      <c r="O139" s="18">
        <v>0</v>
      </c>
      <c r="P139" s="18">
        <v>0</v>
      </c>
      <c r="Q139" s="18">
        <v>0</v>
      </c>
      <c r="R139" s="18">
        <v>1</v>
      </c>
      <c r="S139" s="18">
        <v>0</v>
      </c>
      <c r="T139" s="18">
        <v>2</v>
      </c>
      <c r="U139" s="18">
        <v>0</v>
      </c>
      <c r="V139" s="18">
        <v>0</v>
      </c>
      <c r="W139" s="18">
        <v>1</v>
      </c>
      <c r="X139" s="18">
        <v>1</v>
      </c>
      <c r="Y139" s="18">
        <v>1</v>
      </c>
      <c r="Z139" s="18">
        <v>1</v>
      </c>
      <c r="AA139" s="18">
        <v>1</v>
      </c>
      <c r="AB139" s="18">
        <f t="shared" si="4"/>
        <v>1</v>
      </c>
      <c r="AC139" s="18">
        <f t="shared" si="5"/>
        <v>1</v>
      </c>
      <c r="AD139" s="18"/>
      <c r="AE139" s="18">
        <v>1</v>
      </c>
      <c r="AF139" s="18">
        <v>1</v>
      </c>
      <c r="AG139" s="18">
        <v>1</v>
      </c>
      <c r="AH139" s="18">
        <v>0</v>
      </c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</row>
    <row r="140" spans="1:106" s="17" customFormat="1" x14ac:dyDescent="0.2">
      <c r="A140" s="16">
        <v>5</v>
      </c>
      <c r="B140" s="17" t="s">
        <v>854</v>
      </c>
      <c r="C140" s="17">
        <v>132807181</v>
      </c>
      <c r="D140" s="17">
        <v>132807681</v>
      </c>
      <c r="E140" s="16" t="s">
        <v>470</v>
      </c>
      <c r="F140" s="17">
        <v>1.45776632997103</v>
      </c>
      <c r="G140" s="18" t="s">
        <v>834</v>
      </c>
      <c r="H140" s="18" t="s">
        <v>471</v>
      </c>
      <c r="I140" s="18">
        <v>1</v>
      </c>
      <c r="J140" s="18">
        <v>1</v>
      </c>
      <c r="K140" s="18">
        <v>0</v>
      </c>
      <c r="L140" s="18">
        <v>1</v>
      </c>
      <c r="M140" s="18">
        <v>1</v>
      </c>
      <c r="N140" s="18">
        <v>1</v>
      </c>
      <c r="O140" s="18">
        <v>1</v>
      </c>
      <c r="P140" s="18">
        <v>0</v>
      </c>
      <c r="Q140" s="18">
        <v>0</v>
      </c>
      <c r="R140" s="18">
        <v>0</v>
      </c>
      <c r="S140" s="18">
        <v>0</v>
      </c>
      <c r="T140" s="18">
        <v>1</v>
      </c>
      <c r="U140" s="18">
        <v>0</v>
      </c>
      <c r="V140" s="18">
        <v>0</v>
      </c>
      <c r="W140" s="18">
        <v>1</v>
      </c>
      <c r="X140" s="18">
        <v>0</v>
      </c>
      <c r="Y140" s="18">
        <v>0</v>
      </c>
      <c r="Z140" s="18">
        <v>0</v>
      </c>
      <c r="AA140" s="18">
        <v>0</v>
      </c>
      <c r="AB140" s="18">
        <f t="shared" si="4"/>
        <v>1</v>
      </c>
      <c r="AC140" s="18">
        <f t="shared" si="5"/>
        <v>1</v>
      </c>
      <c r="AD140" s="18"/>
      <c r="AE140" s="18">
        <v>1</v>
      </c>
      <c r="AF140" s="18">
        <v>1</v>
      </c>
      <c r="AG140" s="18">
        <v>0</v>
      </c>
      <c r="AH140" s="18">
        <v>1</v>
      </c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</row>
    <row r="141" spans="1:106" s="1" customFormat="1" x14ac:dyDescent="0.2">
      <c r="A141" s="3">
        <v>1</v>
      </c>
      <c r="B141" s="1" t="s">
        <v>854</v>
      </c>
      <c r="C141" s="1">
        <v>130558955</v>
      </c>
      <c r="D141" s="1">
        <v>130559455</v>
      </c>
      <c r="E141" s="3" t="s">
        <v>245</v>
      </c>
      <c r="F141" s="1">
        <v>1.1874425635547099</v>
      </c>
      <c r="G141" s="4" t="s">
        <v>834</v>
      </c>
      <c r="H141" s="4" t="s">
        <v>443</v>
      </c>
      <c r="I141" s="4">
        <v>1</v>
      </c>
      <c r="J141" s="4">
        <v>1</v>
      </c>
      <c r="K141" s="4">
        <v>0</v>
      </c>
      <c r="L141" s="4">
        <v>0</v>
      </c>
      <c r="M141" s="4">
        <v>0</v>
      </c>
      <c r="N141" s="4">
        <v>1</v>
      </c>
      <c r="O141" s="4">
        <v>1</v>
      </c>
      <c r="P141" s="4">
        <v>1</v>
      </c>
      <c r="Q141" s="4">
        <v>1</v>
      </c>
      <c r="R141" s="4">
        <v>0</v>
      </c>
      <c r="S141" s="4">
        <v>0</v>
      </c>
      <c r="T141" s="4">
        <v>0</v>
      </c>
      <c r="U141" s="4">
        <v>1</v>
      </c>
      <c r="V141" s="4">
        <v>0</v>
      </c>
      <c r="W141" s="4">
        <v>1</v>
      </c>
      <c r="X141" s="4">
        <v>1</v>
      </c>
      <c r="Y141" s="4">
        <v>1</v>
      </c>
      <c r="Z141" s="4">
        <v>1</v>
      </c>
      <c r="AA141" s="4">
        <v>1</v>
      </c>
      <c r="AB141" s="4">
        <f t="shared" si="4"/>
        <v>1</v>
      </c>
      <c r="AC141" s="4">
        <f t="shared" si="5"/>
        <v>1</v>
      </c>
      <c r="AD141" s="4">
        <f>IF(SUM(AB141:AB145)&gt;0,1,0)</f>
        <v>1</v>
      </c>
      <c r="AE141" s="4">
        <v>0</v>
      </c>
      <c r="AF141" s="4">
        <v>0</v>
      </c>
      <c r="AG141" s="4">
        <v>0</v>
      </c>
      <c r="AH141" s="4">
        <v>0</v>
      </c>
    </row>
    <row r="142" spans="1:106" s="1" customFormat="1" x14ac:dyDescent="0.2">
      <c r="A142" s="3">
        <v>2</v>
      </c>
      <c r="B142" s="1" t="s">
        <v>854</v>
      </c>
      <c r="C142" s="1">
        <v>130627387</v>
      </c>
      <c r="D142" s="1">
        <v>130627887</v>
      </c>
      <c r="E142" s="3" t="s">
        <v>244</v>
      </c>
      <c r="F142" s="1">
        <v>1.46691095830546</v>
      </c>
      <c r="G142" s="4" t="s">
        <v>834</v>
      </c>
      <c r="H142" s="4" t="s">
        <v>443</v>
      </c>
      <c r="I142" s="4">
        <v>0</v>
      </c>
      <c r="J142" s="4">
        <v>1</v>
      </c>
      <c r="K142" s="4">
        <v>0</v>
      </c>
      <c r="L142" s="4">
        <v>0</v>
      </c>
      <c r="M142" s="4">
        <v>0</v>
      </c>
      <c r="N142" s="4">
        <v>1</v>
      </c>
      <c r="O142" s="4">
        <v>1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1</v>
      </c>
      <c r="X142" s="4">
        <v>0</v>
      </c>
      <c r="Y142" s="4">
        <v>0</v>
      </c>
      <c r="Z142" s="4">
        <v>0</v>
      </c>
      <c r="AA142" s="4">
        <v>0</v>
      </c>
      <c r="AB142" s="4">
        <f t="shared" si="4"/>
        <v>1</v>
      </c>
      <c r="AC142" s="4">
        <f t="shared" si="5"/>
        <v>0</v>
      </c>
      <c r="AD142" s="4"/>
      <c r="AE142" s="4">
        <v>0</v>
      </c>
      <c r="AF142" s="4">
        <v>0</v>
      </c>
      <c r="AG142" s="4">
        <v>0</v>
      </c>
      <c r="AH142" s="4">
        <v>0</v>
      </c>
    </row>
    <row r="143" spans="1:106" s="1" customFormat="1" x14ac:dyDescent="0.2">
      <c r="A143" s="3">
        <v>3</v>
      </c>
      <c r="B143" s="1" t="s">
        <v>854</v>
      </c>
      <c r="C143" s="1">
        <v>130548547</v>
      </c>
      <c r="D143" s="1">
        <v>130549047</v>
      </c>
      <c r="E143" s="3" t="s">
        <v>444</v>
      </c>
      <c r="F143" s="1">
        <v>0.83428680822712709</v>
      </c>
      <c r="G143" s="4" t="s">
        <v>834</v>
      </c>
      <c r="H143" s="4" t="s">
        <v>443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1</v>
      </c>
      <c r="P143" s="4">
        <v>0</v>
      </c>
      <c r="Q143" s="4">
        <v>0</v>
      </c>
      <c r="R143" s="4">
        <v>0</v>
      </c>
      <c r="S143" s="4">
        <v>0</v>
      </c>
      <c r="T143" s="4">
        <v>1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f t="shared" si="4"/>
        <v>0</v>
      </c>
      <c r="AC143" s="4">
        <f t="shared" si="5"/>
        <v>0</v>
      </c>
      <c r="AD143" s="4"/>
      <c r="AE143" s="4">
        <v>0</v>
      </c>
      <c r="AF143" s="4">
        <v>1</v>
      </c>
      <c r="AG143" s="4">
        <v>0</v>
      </c>
      <c r="AH143" s="4">
        <v>1</v>
      </c>
    </row>
    <row r="144" spans="1:106" s="1" customFormat="1" x14ac:dyDescent="0.2">
      <c r="A144" s="3">
        <v>4</v>
      </c>
      <c r="B144" s="1" t="s">
        <v>854</v>
      </c>
      <c r="C144" s="1">
        <v>130615826</v>
      </c>
      <c r="D144" s="1">
        <v>130616326</v>
      </c>
      <c r="E144" s="3" t="s">
        <v>452</v>
      </c>
      <c r="F144" s="1">
        <v>1.0231579558925701</v>
      </c>
      <c r="G144" s="4" t="s">
        <v>834</v>
      </c>
      <c r="H144" s="4" t="s">
        <v>443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1</v>
      </c>
      <c r="P144" s="4">
        <v>1</v>
      </c>
      <c r="Q144" s="4">
        <v>1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1</v>
      </c>
      <c r="Y144" s="4">
        <v>1</v>
      </c>
      <c r="Z144" s="4">
        <v>1</v>
      </c>
      <c r="AA144" s="4">
        <v>1</v>
      </c>
      <c r="AB144" s="4">
        <f t="shared" si="4"/>
        <v>1</v>
      </c>
      <c r="AC144" s="4">
        <f t="shared" si="5"/>
        <v>0</v>
      </c>
      <c r="AD144" s="4"/>
      <c r="AE144" s="4">
        <v>0</v>
      </c>
      <c r="AF144" s="4">
        <v>0</v>
      </c>
      <c r="AG144" s="4">
        <v>0</v>
      </c>
      <c r="AH144" s="4">
        <v>0</v>
      </c>
    </row>
    <row r="145" spans="1:106" s="1" customFormat="1" x14ac:dyDescent="0.2">
      <c r="A145" s="3">
        <v>5</v>
      </c>
      <c r="B145" s="1" t="s">
        <v>854</v>
      </c>
      <c r="C145" s="1">
        <v>130646346</v>
      </c>
      <c r="D145" s="1">
        <v>130646846</v>
      </c>
      <c r="E145" s="3" t="s">
        <v>445</v>
      </c>
      <c r="F145" s="1">
        <v>1.03423550513789</v>
      </c>
      <c r="G145" s="4" t="s">
        <v>834</v>
      </c>
      <c r="H145" s="4" t="s">
        <v>443</v>
      </c>
      <c r="I145" s="4">
        <v>1</v>
      </c>
      <c r="J145" s="4">
        <v>1</v>
      </c>
      <c r="K145" s="4">
        <v>0</v>
      </c>
      <c r="L145" s="4">
        <v>0</v>
      </c>
      <c r="M145" s="4">
        <v>0</v>
      </c>
      <c r="N145" s="4">
        <v>1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1</v>
      </c>
      <c r="X145" s="4">
        <v>0</v>
      </c>
      <c r="Y145" s="4">
        <v>0</v>
      </c>
      <c r="Z145" s="4">
        <v>0</v>
      </c>
      <c r="AA145" s="4">
        <v>0</v>
      </c>
      <c r="AB145" s="4">
        <f t="shared" si="4"/>
        <v>1</v>
      </c>
      <c r="AC145" s="4">
        <f t="shared" si="5"/>
        <v>1</v>
      </c>
      <c r="AD145" s="4"/>
      <c r="AE145" s="4">
        <v>0</v>
      </c>
      <c r="AF145" s="4">
        <v>0</v>
      </c>
      <c r="AG145" s="4">
        <v>0</v>
      </c>
      <c r="AH145" s="4">
        <v>0</v>
      </c>
    </row>
    <row r="146" spans="1:106" s="17" customFormat="1" x14ac:dyDescent="0.2">
      <c r="A146" s="16">
        <v>1</v>
      </c>
      <c r="B146" s="17" t="s">
        <v>855</v>
      </c>
      <c r="C146" s="17">
        <v>33047622</v>
      </c>
      <c r="D146" s="17">
        <v>33048122</v>
      </c>
      <c r="E146" s="16" t="s">
        <v>71</v>
      </c>
      <c r="F146" s="17">
        <v>1.3078416152608501</v>
      </c>
      <c r="G146" s="18" t="s">
        <v>835</v>
      </c>
      <c r="H146" s="18" t="s">
        <v>70</v>
      </c>
      <c r="I146" s="18">
        <v>0</v>
      </c>
      <c r="J146" s="18">
        <v>1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  <c r="R146" s="18">
        <v>0</v>
      </c>
      <c r="S146" s="18">
        <v>0</v>
      </c>
      <c r="T146" s="18">
        <v>1</v>
      </c>
      <c r="U146" s="18">
        <v>0</v>
      </c>
      <c r="V146" s="18">
        <v>0</v>
      </c>
      <c r="W146" s="18">
        <v>1</v>
      </c>
      <c r="X146" s="18">
        <v>0</v>
      </c>
      <c r="Y146" s="18">
        <v>0</v>
      </c>
      <c r="Z146" s="18">
        <v>0</v>
      </c>
      <c r="AA146" s="18">
        <v>0</v>
      </c>
      <c r="AB146" s="18">
        <f t="shared" si="4"/>
        <v>1</v>
      </c>
      <c r="AC146" s="18">
        <f t="shared" si="5"/>
        <v>0</v>
      </c>
      <c r="AD146" s="18">
        <f>IF(SUM(AB146:AB150)&gt;0,1,0)</f>
        <v>1</v>
      </c>
      <c r="AE146" s="18">
        <v>1</v>
      </c>
      <c r="AF146" s="18">
        <v>1</v>
      </c>
      <c r="AG146" s="18">
        <v>0</v>
      </c>
      <c r="AH146" s="18">
        <v>1</v>
      </c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</row>
    <row r="147" spans="1:106" s="17" customFormat="1" x14ac:dyDescent="0.2">
      <c r="A147" s="16">
        <v>2</v>
      </c>
      <c r="B147" s="17" t="s">
        <v>855</v>
      </c>
      <c r="C147" s="17">
        <v>33163087</v>
      </c>
      <c r="D147" s="17">
        <v>33163587</v>
      </c>
      <c r="E147" s="16" t="s">
        <v>72</v>
      </c>
      <c r="F147" s="17">
        <v>0.71032817900213996</v>
      </c>
      <c r="G147" s="18" t="s">
        <v>835</v>
      </c>
      <c r="H147" s="18" t="s">
        <v>70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1</v>
      </c>
      <c r="P147" s="18">
        <v>0</v>
      </c>
      <c r="Q147" s="18">
        <v>1</v>
      </c>
      <c r="R147" s="18">
        <v>0</v>
      </c>
      <c r="S147" s="18">
        <v>0</v>
      </c>
      <c r="T147" s="18">
        <v>0</v>
      </c>
      <c r="U147" s="18">
        <v>0</v>
      </c>
      <c r="V147" s="18">
        <v>0</v>
      </c>
      <c r="W147" s="18">
        <v>0</v>
      </c>
      <c r="X147" s="18">
        <v>0</v>
      </c>
      <c r="Y147" s="18">
        <v>0</v>
      </c>
      <c r="Z147" s="18">
        <v>0</v>
      </c>
      <c r="AA147" s="18">
        <v>1</v>
      </c>
      <c r="AB147" s="18">
        <f t="shared" si="4"/>
        <v>1</v>
      </c>
      <c r="AC147" s="18">
        <f t="shared" si="5"/>
        <v>0</v>
      </c>
      <c r="AD147" s="18"/>
      <c r="AE147" s="18">
        <v>0</v>
      </c>
      <c r="AF147" s="18">
        <v>0</v>
      </c>
      <c r="AG147" s="18">
        <v>0</v>
      </c>
      <c r="AH147" s="18">
        <v>0</v>
      </c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</row>
    <row r="148" spans="1:106" s="17" customFormat="1" x14ac:dyDescent="0.2">
      <c r="A148" s="16">
        <v>3</v>
      </c>
      <c r="B148" s="17" t="s">
        <v>855</v>
      </c>
      <c r="C148" s="17">
        <v>33044589</v>
      </c>
      <c r="D148" s="17">
        <v>33045089</v>
      </c>
      <c r="E148" s="16" t="s">
        <v>73</v>
      </c>
      <c r="F148" s="17">
        <v>1.6606196986717001</v>
      </c>
      <c r="G148" s="18" t="s">
        <v>835</v>
      </c>
      <c r="H148" s="18" t="s">
        <v>70</v>
      </c>
      <c r="I148" s="18">
        <v>0</v>
      </c>
      <c r="J148" s="18">
        <v>0</v>
      </c>
      <c r="K148" s="18">
        <v>0</v>
      </c>
      <c r="L148" s="18">
        <v>0</v>
      </c>
      <c r="M148" s="18">
        <v>0</v>
      </c>
      <c r="N148" s="18">
        <v>1</v>
      </c>
      <c r="O148" s="18">
        <v>0</v>
      </c>
      <c r="P148" s="18">
        <v>0</v>
      </c>
      <c r="Q148" s="18">
        <v>0</v>
      </c>
      <c r="R148" s="18">
        <v>0</v>
      </c>
      <c r="S148" s="18">
        <v>0</v>
      </c>
      <c r="T148" s="18">
        <v>1</v>
      </c>
      <c r="U148" s="18">
        <v>0</v>
      </c>
      <c r="V148" s="18">
        <v>0</v>
      </c>
      <c r="W148" s="18">
        <v>0</v>
      </c>
      <c r="X148" s="18">
        <v>0</v>
      </c>
      <c r="Y148" s="18">
        <v>0</v>
      </c>
      <c r="Z148" s="18">
        <v>0</v>
      </c>
      <c r="AA148" s="18">
        <v>0</v>
      </c>
      <c r="AB148" s="18">
        <f t="shared" si="4"/>
        <v>0</v>
      </c>
      <c r="AC148" s="18">
        <f t="shared" si="5"/>
        <v>0</v>
      </c>
      <c r="AD148" s="18"/>
      <c r="AE148" s="18">
        <v>0</v>
      </c>
      <c r="AF148" s="18">
        <v>1</v>
      </c>
      <c r="AG148" s="18">
        <v>0</v>
      </c>
      <c r="AH148" s="18">
        <v>1</v>
      </c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</row>
    <row r="149" spans="1:106" s="17" customFormat="1" x14ac:dyDescent="0.2">
      <c r="A149" s="16">
        <v>4</v>
      </c>
      <c r="B149" s="17" t="s">
        <v>855</v>
      </c>
      <c r="C149" s="17">
        <v>32923755</v>
      </c>
      <c r="D149" s="17">
        <v>32924255</v>
      </c>
      <c r="E149" s="16" t="s">
        <v>74</v>
      </c>
      <c r="F149" s="17">
        <v>1.6593977908065201</v>
      </c>
      <c r="G149" s="18" t="s">
        <v>835</v>
      </c>
      <c r="H149" s="18" t="s">
        <v>70</v>
      </c>
      <c r="I149" s="18">
        <v>1</v>
      </c>
      <c r="J149" s="18">
        <v>0</v>
      </c>
      <c r="K149" s="18">
        <v>0</v>
      </c>
      <c r="L149" s="18">
        <v>0</v>
      </c>
      <c r="M149" s="18">
        <v>0</v>
      </c>
      <c r="N149" s="18">
        <v>0</v>
      </c>
      <c r="O149" s="18">
        <v>1</v>
      </c>
      <c r="P149" s="18">
        <v>0</v>
      </c>
      <c r="Q149" s="18">
        <v>0</v>
      </c>
      <c r="R149" s="18">
        <v>0</v>
      </c>
      <c r="S149" s="18">
        <v>0</v>
      </c>
      <c r="T149" s="18">
        <v>1</v>
      </c>
      <c r="U149" s="18">
        <v>0</v>
      </c>
      <c r="V149" s="18">
        <v>0</v>
      </c>
      <c r="W149" s="18">
        <v>1</v>
      </c>
      <c r="X149" s="18">
        <v>0</v>
      </c>
      <c r="Y149" s="18">
        <v>0</v>
      </c>
      <c r="Z149" s="18">
        <v>0</v>
      </c>
      <c r="AA149" s="18">
        <v>0</v>
      </c>
      <c r="AB149" s="18">
        <f t="shared" si="4"/>
        <v>1</v>
      </c>
      <c r="AC149" s="18">
        <f t="shared" si="5"/>
        <v>0</v>
      </c>
      <c r="AD149" s="18"/>
      <c r="AE149" s="18">
        <v>1</v>
      </c>
      <c r="AF149" s="18">
        <v>1</v>
      </c>
      <c r="AG149" s="18">
        <v>0</v>
      </c>
      <c r="AH149" s="18">
        <v>1</v>
      </c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</row>
    <row r="150" spans="1:106" s="17" customFormat="1" x14ac:dyDescent="0.2">
      <c r="A150" s="16">
        <v>5</v>
      </c>
      <c r="B150" s="17" t="s">
        <v>855</v>
      </c>
      <c r="C150" s="17">
        <v>33042954</v>
      </c>
      <c r="D150" s="17">
        <v>33043454</v>
      </c>
      <c r="E150" s="16" t="s">
        <v>69</v>
      </c>
      <c r="F150" s="17">
        <v>1.40906777429604</v>
      </c>
      <c r="G150" s="18" t="s">
        <v>835</v>
      </c>
      <c r="H150" s="18" t="s">
        <v>70</v>
      </c>
      <c r="I150" s="18">
        <v>1</v>
      </c>
      <c r="J150" s="18">
        <v>0</v>
      </c>
      <c r="K150" s="18">
        <v>0</v>
      </c>
      <c r="L150" s="18">
        <v>0</v>
      </c>
      <c r="M150" s="18">
        <v>0</v>
      </c>
      <c r="N150" s="18">
        <v>1</v>
      </c>
      <c r="O150" s="18">
        <v>0</v>
      </c>
      <c r="P150" s="18">
        <v>0</v>
      </c>
      <c r="Q150" s="18">
        <v>0</v>
      </c>
      <c r="R150" s="18">
        <v>0</v>
      </c>
      <c r="S150" s="18">
        <v>0</v>
      </c>
      <c r="T150" s="18">
        <v>1</v>
      </c>
      <c r="U150" s="18">
        <v>0</v>
      </c>
      <c r="V150" s="18">
        <v>0</v>
      </c>
      <c r="W150" s="18">
        <v>1</v>
      </c>
      <c r="X150" s="18">
        <v>0</v>
      </c>
      <c r="Y150" s="18">
        <v>0</v>
      </c>
      <c r="Z150" s="18">
        <v>0</v>
      </c>
      <c r="AA150" s="18">
        <v>0</v>
      </c>
      <c r="AB150" s="18">
        <f t="shared" si="4"/>
        <v>1</v>
      </c>
      <c r="AC150" s="18">
        <f t="shared" si="5"/>
        <v>0</v>
      </c>
      <c r="AD150" s="18"/>
      <c r="AE150" s="18">
        <v>1</v>
      </c>
      <c r="AF150" s="18">
        <v>1</v>
      </c>
      <c r="AG150" s="18">
        <v>0</v>
      </c>
      <c r="AH150" s="18">
        <v>1</v>
      </c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</row>
    <row r="151" spans="1:106" s="1" customFormat="1" x14ac:dyDescent="0.2">
      <c r="A151" s="3">
        <v>1</v>
      </c>
      <c r="B151" s="1" t="s">
        <v>844</v>
      </c>
      <c r="C151" s="1">
        <v>82005055</v>
      </c>
      <c r="D151" s="1">
        <v>82005555</v>
      </c>
      <c r="E151" s="3" t="s">
        <v>90</v>
      </c>
      <c r="F151" s="1">
        <v>2.3270366949164498</v>
      </c>
      <c r="G151" s="4" t="s">
        <v>835</v>
      </c>
      <c r="H151" s="4" t="s">
        <v>86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f t="shared" si="4"/>
        <v>0</v>
      </c>
      <c r="AC151" s="4">
        <f t="shared" si="5"/>
        <v>0</v>
      </c>
      <c r="AD151" s="4">
        <f>IF(SUM(AB151:AB155)&gt;0,1,0)</f>
        <v>1</v>
      </c>
      <c r="AE151" s="4">
        <v>0</v>
      </c>
      <c r="AF151" s="4">
        <v>0</v>
      </c>
      <c r="AG151" s="4">
        <v>0</v>
      </c>
      <c r="AH151" s="4">
        <v>0</v>
      </c>
    </row>
    <row r="152" spans="1:106" s="1" customFormat="1" x14ac:dyDescent="0.2">
      <c r="A152" s="3">
        <v>2</v>
      </c>
      <c r="B152" s="1" t="s">
        <v>844</v>
      </c>
      <c r="C152" s="1">
        <v>82023296</v>
      </c>
      <c r="D152" s="1">
        <v>82023796</v>
      </c>
      <c r="E152" s="3" t="s">
        <v>85</v>
      </c>
      <c r="F152" s="1">
        <v>2.62324621766669</v>
      </c>
      <c r="G152" s="4" t="s">
        <v>835</v>
      </c>
      <c r="H152" s="4" t="s">
        <v>86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f t="shared" si="4"/>
        <v>0</v>
      </c>
      <c r="AC152" s="4">
        <f t="shared" si="5"/>
        <v>0</v>
      </c>
      <c r="AD152" s="4"/>
      <c r="AE152" s="4">
        <v>0</v>
      </c>
      <c r="AF152" s="4">
        <v>0</v>
      </c>
      <c r="AG152" s="4">
        <v>0</v>
      </c>
      <c r="AH152" s="4">
        <v>0</v>
      </c>
    </row>
    <row r="153" spans="1:106" s="1" customFormat="1" x14ac:dyDescent="0.2">
      <c r="A153" s="3">
        <v>3</v>
      </c>
      <c r="B153" s="1" t="s">
        <v>844</v>
      </c>
      <c r="C153" s="1">
        <v>81810157</v>
      </c>
      <c r="D153" s="1">
        <v>81810657</v>
      </c>
      <c r="E153" s="3" t="s">
        <v>89</v>
      </c>
      <c r="F153" s="1">
        <v>1.21555639066142</v>
      </c>
      <c r="G153" s="4" t="s">
        <v>835</v>
      </c>
      <c r="H153" s="4" t="s">
        <v>86</v>
      </c>
      <c r="I153" s="4">
        <v>1</v>
      </c>
      <c r="J153" s="4">
        <v>1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1</v>
      </c>
      <c r="Q153" s="4">
        <v>1</v>
      </c>
      <c r="R153" s="4">
        <v>0</v>
      </c>
      <c r="S153" s="4">
        <v>0</v>
      </c>
      <c r="T153" s="4">
        <v>1</v>
      </c>
      <c r="U153" s="4">
        <v>0</v>
      </c>
      <c r="V153" s="4">
        <v>0</v>
      </c>
      <c r="W153" s="4">
        <v>1</v>
      </c>
      <c r="X153" s="4">
        <v>1</v>
      </c>
      <c r="Y153" s="4">
        <v>1</v>
      </c>
      <c r="Z153" s="4">
        <v>1</v>
      </c>
      <c r="AA153" s="4">
        <v>1</v>
      </c>
      <c r="AB153" s="4">
        <f t="shared" si="4"/>
        <v>1</v>
      </c>
      <c r="AC153" s="4">
        <f t="shared" si="5"/>
        <v>1</v>
      </c>
      <c r="AD153" s="4"/>
      <c r="AE153" s="4">
        <v>1</v>
      </c>
      <c r="AF153" s="4">
        <v>1</v>
      </c>
      <c r="AG153" s="4">
        <v>1</v>
      </c>
      <c r="AH153" s="4">
        <v>0</v>
      </c>
    </row>
    <row r="154" spans="1:106" s="1" customFormat="1" x14ac:dyDescent="0.2">
      <c r="A154" s="3">
        <v>4</v>
      </c>
      <c r="B154" s="1" t="s">
        <v>844</v>
      </c>
      <c r="C154" s="1">
        <v>81842810</v>
      </c>
      <c r="D154" s="1">
        <v>81843310</v>
      </c>
      <c r="E154" s="3" t="s">
        <v>87</v>
      </c>
      <c r="F154" s="1">
        <v>3.2424063600333501</v>
      </c>
      <c r="G154" s="4" t="s">
        <v>835</v>
      </c>
      <c r="H154" s="4" t="s">
        <v>86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f t="shared" si="4"/>
        <v>0</v>
      </c>
      <c r="AC154" s="4">
        <f t="shared" si="5"/>
        <v>0</v>
      </c>
      <c r="AD154" s="4"/>
      <c r="AE154" s="4">
        <v>0</v>
      </c>
      <c r="AF154" s="4">
        <v>0</v>
      </c>
      <c r="AG154" s="4">
        <v>0</v>
      </c>
      <c r="AH154" s="4">
        <v>0</v>
      </c>
    </row>
    <row r="155" spans="1:106" s="1" customFormat="1" x14ac:dyDescent="0.2">
      <c r="A155" s="3">
        <v>5</v>
      </c>
      <c r="B155" s="1" t="s">
        <v>844</v>
      </c>
      <c r="C155" s="1">
        <v>81866071</v>
      </c>
      <c r="D155" s="1">
        <v>81866571</v>
      </c>
      <c r="E155" s="3" t="s">
        <v>88</v>
      </c>
      <c r="F155" s="1">
        <v>2.5756356123175199</v>
      </c>
      <c r="G155" s="4" t="s">
        <v>835</v>
      </c>
      <c r="H155" s="4" t="s">
        <v>86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2</v>
      </c>
      <c r="Q155" s="4">
        <v>2</v>
      </c>
      <c r="R155" s="4">
        <v>1</v>
      </c>
      <c r="S155" s="4">
        <v>0</v>
      </c>
      <c r="T155" s="4">
        <v>1</v>
      </c>
      <c r="U155" s="4">
        <v>0</v>
      </c>
      <c r="V155" s="4">
        <v>0</v>
      </c>
      <c r="W155" s="4">
        <v>0</v>
      </c>
      <c r="X155" s="4">
        <v>1</v>
      </c>
      <c r="Y155" s="4">
        <v>1</v>
      </c>
      <c r="Z155" s="4">
        <v>1</v>
      </c>
      <c r="AA155" s="4">
        <v>1</v>
      </c>
      <c r="AB155" s="4">
        <f t="shared" si="4"/>
        <v>1</v>
      </c>
      <c r="AC155" s="4">
        <f t="shared" si="5"/>
        <v>0</v>
      </c>
      <c r="AD155" s="4"/>
      <c r="AE155" s="4">
        <v>0</v>
      </c>
      <c r="AF155" s="4">
        <v>1</v>
      </c>
      <c r="AG155" s="4">
        <v>1</v>
      </c>
      <c r="AH155" s="4">
        <v>0</v>
      </c>
    </row>
    <row r="156" spans="1:106" s="17" customFormat="1" x14ac:dyDescent="0.2">
      <c r="A156" s="16">
        <v>1</v>
      </c>
      <c r="B156" s="17" t="s">
        <v>842</v>
      </c>
      <c r="C156" s="17">
        <v>78514664</v>
      </c>
      <c r="D156" s="17">
        <v>78515164</v>
      </c>
      <c r="E156" s="16" t="s">
        <v>184</v>
      </c>
      <c r="F156" s="17">
        <v>2.79057851082041</v>
      </c>
      <c r="G156" s="18" t="s">
        <v>835</v>
      </c>
      <c r="H156" s="18" t="s">
        <v>183</v>
      </c>
      <c r="I156" s="18">
        <v>1</v>
      </c>
      <c r="J156" s="18">
        <v>1</v>
      </c>
      <c r="K156" s="18">
        <v>0</v>
      </c>
      <c r="L156" s="18">
        <v>0</v>
      </c>
      <c r="M156" s="18">
        <v>0</v>
      </c>
      <c r="N156" s="18">
        <v>1</v>
      </c>
      <c r="O156" s="18">
        <v>1</v>
      </c>
      <c r="P156" s="18">
        <v>1</v>
      </c>
      <c r="Q156" s="18">
        <v>1</v>
      </c>
      <c r="R156" s="18">
        <v>0</v>
      </c>
      <c r="S156" s="18">
        <v>0</v>
      </c>
      <c r="T156" s="18">
        <v>0</v>
      </c>
      <c r="U156" s="18">
        <v>1</v>
      </c>
      <c r="V156" s="18">
        <v>1</v>
      </c>
      <c r="W156" s="18">
        <v>1</v>
      </c>
      <c r="X156" s="18">
        <v>1</v>
      </c>
      <c r="Y156" s="18">
        <v>1</v>
      </c>
      <c r="Z156" s="18">
        <v>1</v>
      </c>
      <c r="AA156" s="18">
        <v>1</v>
      </c>
      <c r="AB156" s="18">
        <f t="shared" si="4"/>
        <v>1</v>
      </c>
      <c r="AC156" s="18">
        <f t="shared" si="5"/>
        <v>1</v>
      </c>
      <c r="AD156" s="18">
        <f>IF(SUM(AB156:AB160)&gt;0,1,0)</f>
        <v>1</v>
      </c>
      <c r="AE156" s="18">
        <v>0</v>
      </c>
      <c r="AF156" s="18">
        <v>0</v>
      </c>
      <c r="AG156" s="18">
        <v>0</v>
      </c>
      <c r="AH156" s="18">
        <v>0</v>
      </c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</row>
    <row r="157" spans="1:106" s="17" customFormat="1" x14ac:dyDescent="0.2">
      <c r="A157" s="16">
        <v>2</v>
      </c>
      <c r="B157" s="17" t="s">
        <v>842</v>
      </c>
      <c r="C157" s="17">
        <v>78394314</v>
      </c>
      <c r="D157" s="17">
        <v>78394814</v>
      </c>
      <c r="E157" s="16" t="s">
        <v>185</v>
      </c>
      <c r="F157" s="17">
        <v>2.6013723521865799</v>
      </c>
      <c r="G157" s="18" t="s">
        <v>835</v>
      </c>
      <c r="H157" s="18" t="s">
        <v>183</v>
      </c>
      <c r="I157" s="18">
        <v>1</v>
      </c>
      <c r="J157" s="18">
        <v>1</v>
      </c>
      <c r="K157" s="18">
        <v>0</v>
      </c>
      <c r="L157" s="18">
        <v>1</v>
      </c>
      <c r="M157" s="18">
        <v>1</v>
      </c>
      <c r="N157" s="18">
        <v>1</v>
      </c>
      <c r="O157" s="18">
        <v>1</v>
      </c>
      <c r="P157" s="18">
        <v>0</v>
      </c>
      <c r="Q157" s="18">
        <v>0</v>
      </c>
      <c r="R157" s="18">
        <v>0</v>
      </c>
      <c r="S157" s="18">
        <v>0</v>
      </c>
      <c r="T157" s="18">
        <v>2</v>
      </c>
      <c r="U157" s="18">
        <v>0</v>
      </c>
      <c r="V157" s="18">
        <v>0</v>
      </c>
      <c r="W157" s="18">
        <v>1</v>
      </c>
      <c r="X157" s="18">
        <v>0</v>
      </c>
      <c r="Y157" s="18">
        <v>0</v>
      </c>
      <c r="Z157" s="18">
        <v>0</v>
      </c>
      <c r="AA157" s="18">
        <v>0</v>
      </c>
      <c r="AB157" s="18">
        <f t="shared" si="4"/>
        <v>1</v>
      </c>
      <c r="AC157" s="18">
        <f t="shared" si="5"/>
        <v>1</v>
      </c>
      <c r="AD157" s="18"/>
      <c r="AE157" s="18">
        <v>1</v>
      </c>
      <c r="AF157" s="18">
        <v>1</v>
      </c>
      <c r="AG157" s="18">
        <v>0</v>
      </c>
      <c r="AH157" s="18">
        <v>1</v>
      </c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</row>
    <row r="158" spans="1:106" s="17" customFormat="1" x14ac:dyDescent="0.2">
      <c r="A158" s="16">
        <v>3</v>
      </c>
      <c r="B158" s="17" t="s">
        <v>842</v>
      </c>
      <c r="C158" s="17">
        <v>78514389</v>
      </c>
      <c r="D158" s="17">
        <v>78514889</v>
      </c>
      <c r="E158" s="16" t="s">
        <v>186</v>
      </c>
      <c r="F158" s="17">
        <v>2.50114805614266</v>
      </c>
      <c r="G158" s="18" t="s">
        <v>835</v>
      </c>
      <c r="H158" s="18" t="s">
        <v>183</v>
      </c>
      <c r="I158" s="18">
        <v>1</v>
      </c>
      <c r="J158" s="18">
        <v>1</v>
      </c>
      <c r="K158" s="18">
        <v>0</v>
      </c>
      <c r="L158" s="18">
        <v>0</v>
      </c>
      <c r="M158" s="18">
        <v>0</v>
      </c>
      <c r="N158" s="18">
        <v>1</v>
      </c>
      <c r="O158" s="18">
        <v>1</v>
      </c>
      <c r="P158" s="18">
        <v>1</v>
      </c>
      <c r="Q158" s="18">
        <v>1</v>
      </c>
      <c r="R158" s="18">
        <v>0</v>
      </c>
      <c r="S158" s="18">
        <v>0</v>
      </c>
      <c r="T158" s="18">
        <v>0</v>
      </c>
      <c r="U158" s="18">
        <v>1</v>
      </c>
      <c r="V158" s="18">
        <v>1</v>
      </c>
      <c r="W158" s="18">
        <v>1</v>
      </c>
      <c r="X158" s="18">
        <v>1</v>
      </c>
      <c r="Y158" s="18">
        <v>1</v>
      </c>
      <c r="Z158" s="18">
        <v>1</v>
      </c>
      <c r="AA158" s="18">
        <v>1</v>
      </c>
      <c r="AB158" s="18">
        <f t="shared" si="4"/>
        <v>1</v>
      </c>
      <c r="AC158" s="18">
        <f t="shared" si="5"/>
        <v>1</v>
      </c>
      <c r="AD158" s="18"/>
      <c r="AE158" s="18">
        <v>0</v>
      </c>
      <c r="AF158" s="18">
        <v>0</v>
      </c>
      <c r="AG158" s="18">
        <v>0</v>
      </c>
      <c r="AH158" s="18">
        <v>0</v>
      </c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</row>
    <row r="159" spans="1:106" s="17" customFormat="1" x14ac:dyDescent="0.2">
      <c r="A159" s="16">
        <v>4</v>
      </c>
      <c r="B159" s="17" t="s">
        <v>842</v>
      </c>
      <c r="C159" s="17">
        <v>78401013</v>
      </c>
      <c r="D159" s="17">
        <v>78401513</v>
      </c>
      <c r="E159" s="16" t="s">
        <v>182</v>
      </c>
      <c r="F159" s="17">
        <v>2.6107725147736502</v>
      </c>
      <c r="G159" s="18" t="s">
        <v>835</v>
      </c>
      <c r="H159" s="18" t="s">
        <v>183</v>
      </c>
      <c r="I159" s="18">
        <v>0</v>
      </c>
      <c r="J159" s="18">
        <v>0</v>
      </c>
      <c r="K159" s="18">
        <v>0</v>
      </c>
      <c r="L159" s="18">
        <v>1</v>
      </c>
      <c r="M159" s="18">
        <v>1</v>
      </c>
      <c r="N159" s="18">
        <v>1</v>
      </c>
      <c r="O159" s="18">
        <v>1</v>
      </c>
      <c r="P159" s="18">
        <v>0</v>
      </c>
      <c r="Q159" s="18">
        <v>0</v>
      </c>
      <c r="R159" s="18">
        <v>0</v>
      </c>
      <c r="S159" s="18">
        <v>0</v>
      </c>
      <c r="T159" s="18">
        <v>1</v>
      </c>
      <c r="U159" s="18">
        <v>0</v>
      </c>
      <c r="V159" s="18">
        <v>0</v>
      </c>
      <c r="W159" s="18">
        <v>0</v>
      </c>
      <c r="X159" s="18">
        <v>0</v>
      </c>
      <c r="Y159" s="18">
        <v>0</v>
      </c>
      <c r="Z159" s="18">
        <v>0</v>
      </c>
      <c r="AA159" s="18">
        <v>0</v>
      </c>
      <c r="AB159" s="18">
        <f t="shared" si="4"/>
        <v>0</v>
      </c>
      <c r="AC159" s="18">
        <f t="shared" si="5"/>
        <v>0</v>
      </c>
      <c r="AD159" s="18"/>
      <c r="AE159" s="18">
        <v>0</v>
      </c>
      <c r="AF159" s="18">
        <v>1</v>
      </c>
      <c r="AG159" s="18">
        <v>0</v>
      </c>
      <c r="AH159" s="18">
        <v>1</v>
      </c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</row>
    <row r="160" spans="1:106" s="17" customFormat="1" x14ac:dyDescent="0.2">
      <c r="A160" s="16">
        <v>5</v>
      </c>
      <c r="B160" s="17" t="s">
        <v>842</v>
      </c>
      <c r="C160" s="17">
        <v>78622039</v>
      </c>
      <c r="D160" s="17">
        <v>78622539</v>
      </c>
      <c r="E160" s="16" t="s">
        <v>187</v>
      </c>
      <c r="F160" s="17">
        <v>1.8322849694066901</v>
      </c>
      <c r="G160" s="18" t="s">
        <v>835</v>
      </c>
      <c r="H160" s="18" t="s">
        <v>183</v>
      </c>
      <c r="I160" s="18">
        <v>0</v>
      </c>
      <c r="J160" s="18">
        <v>0</v>
      </c>
      <c r="K160" s="18">
        <v>0</v>
      </c>
      <c r="L160" s="18">
        <v>0</v>
      </c>
      <c r="M160" s="18">
        <v>0</v>
      </c>
      <c r="N160" s="18">
        <v>1</v>
      </c>
      <c r="O160" s="18">
        <v>0</v>
      </c>
      <c r="P160" s="18">
        <v>0</v>
      </c>
      <c r="Q160" s="18">
        <v>0</v>
      </c>
      <c r="R160" s="18">
        <v>0</v>
      </c>
      <c r="S160" s="18">
        <v>0</v>
      </c>
      <c r="T160" s="18">
        <v>0</v>
      </c>
      <c r="U160" s="18">
        <v>0</v>
      </c>
      <c r="V160" s="18">
        <v>0</v>
      </c>
      <c r="W160" s="18">
        <v>0</v>
      </c>
      <c r="X160" s="18">
        <v>0</v>
      </c>
      <c r="Y160" s="18">
        <v>0</v>
      </c>
      <c r="Z160" s="18">
        <v>0</v>
      </c>
      <c r="AA160" s="18">
        <v>0</v>
      </c>
      <c r="AB160" s="18">
        <f t="shared" si="4"/>
        <v>0</v>
      </c>
      <c r="AC160" s="18">
        <f t="shared" si="5"/>
        <v>0</v>
      </c>
      <c r="AD160" s="18"/>
      <c r="AE160" s="18">
        <v>0</v>
      </c>
      <c r="AF160" s="18">
        <v>0</v>
      </c>
      <c r="AG160" s="18">
        <v>0</v>
      </c>
      <c r="AH160" s="18">
        <v>0</v>
      </c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</row>
    <row r="161" spans="1:106" s="1" customFormat="1" x14ac:dyDescent="0.2">
      <c r="A161" s="3">
        <v>1</v>
      </c>
      <c r="B161" s="1" t="s">
        <v>854</v>
      </c>
      <c r="C161" s="1">
        <v>139150335</v>
      </c>
      <c r="D161" s="1">
        <v>139150835</v>
      </c>
      <c r="E161" s="3" t="s">
        <v>156</v>
      </c>
      <c r="F161" s="1">
        <v>1.2483483231469301</v>
      </c>
      <c r="G161" s="4" t="s">
        <v>835</v>
      </c>
      <c r="H161" s="4" t="s">
        <v>108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f t="shared" si="4"/>
        <v>0</v>
      </c>
      <c r="AC161" s="4">
        <f t="shared" si="5"/>
        <v>0</v>
      </c>
      <c r="AD161" s="4">
        <f>IF(SUM(AB161:AB165)&gt;0,1,0)</f>
        <v>1</v>
      </c>
      <c r="AE161" s="4">
        <v>0</v>
      </c>
      <c r="AF161" s="4">
        <v>0</v>
      </c>
      <c r="AG161" s="4">
        <v>0</v>
      </c>
      <c r="AH161" s="4">
        <v>0</v>
      </c>
    </row>
    <row r="162" spans="1:106" s="1" customFormat="1" x14ac:dyDescent="0.2">
      <c r="A162" s="3">
        <v>2</v>
      </c>
      <c r="B162" s="1" t="s">
        <v>854</v>
      </c>
      <c r="C162" s="1">
        <v>139112096</v>
      </c>
      <c r="D162" s="1">
        <v>139112596</v>
      </c>
      <c r="E162" s="3" t="s">
        <v>157</v>
      </c>
      <c r="F162" s="1">
        <v>1.47928226390427</v>
      </c>
      <c r="G162" s="4" t="s">
        <v>835</v>
      </c>
      <c r="H162" s="4" t="s">
        <v>108</v>
      </c>
      <c r="I162" s="4">
        <v>0</v>
      </c>
      <c r="J162" s="4">
        <v>1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1</v>
      </c>
      <c r="U162" s="4">
        <v>0</v>
      </c>
      <c r="V162" s="4">
        <v>0</v>
      </c>
      <c r="W162" s="4">
        <v>1</v>
      </c>
      <c r="X162" s="4">
        <v>0</v>
      </c>
      <c r="Y162" s="4">
        <v>0</v>
      </c>
      <c r="Z162" s="4">
        <v>0</v>
      </c>
      <c r="AA162" s="4">
        <v>0</v>
      </c>
      <c r="AB162" s="4">
        <f t="shared" si="4"/>
        <v>1</v>
      </c>
      <c r="AC162" s="4">
        <f t="shared" si="5"/>
        <v>0</v>
      </c>
      <c r="AD162" s="4"/>
      <c r="AE162" s="4">
        <v>1</v>
      </c>
      <c r="AF162" s="4">
        <v>1</v>
      </c>
      <c r="AG162" s="4">
        <v>0</v>
      </c>
      <c r="AH162" s="4">
        <v>1</v>
      </c>
    </row>
    <row r="163" spans="1:106" s="1" customFormat="1" x14ac:dyDescent="0.2">
      <c r="A163" s="3">
        <v>3</v>
      </c>
      <c r="B163" s="1" t="s">
        <v>854</v>
      </c>
      <c r="C163" s="1">
        <v>139123791</v>
      </c>
      <c r="D163" s="1">
        <v>139124291</v>
      </c>
      <c r="E163" s="3" t="s">
        <v>111</v>
      </c>
      <c r="F163" s="1">
        <v>1.49783339213053</v>
      </c>
      <c r="G163" s="4" t="s">
        <v>835</v>
      </c>
      <c r="H163" s="4" t="s">
        <v>108</v>
      </c>
      <c r="I163" s="4">
        <v>1</v>
      </c>
      <c r="J163" s="4">
        <v>0</v>
      </c>
      <c r="K163" s="4">
        <v>0</v>
      </c>
      <c r="L163" s="4">
        <v>0</v>
      </c>
      <c r="M163" s="4">
        <v>1</v>
      </c>
      <c r="N163" s="4">
        <v>1</v>
      </c>
      <c r="O163" s="4">
        <v>1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1</v>
      </c>
      <c r="X163" s="4">
        <v>0</v>
      </c>
      <c r="Y163" s="4">
        <v>0</v>
      </c>
      <c r="Z163" s="4">
        <v>0</v>
      </c>
      <c r="AA163" s="4">
        <v>0</v>
      </c>
      <c r="AB163" s="4">
        <f t="shared" si="4"/>
        <v>1</v>
      </c>
      <c r="AC163" s="4">
        <f t="shared" si="5"/>
        <v>0</v>
      </c>
      <c r="AD163" s="4"/>
      <c r="AE163" s="4">
        <v>0</v>
      </c>
      <c r="AF163" s="4">
        <v>0</v>
      </c>
      <c r="AG163" s="4">
        <v>0</v>
      </c>
      <c r="AH163" s="4">
        <v>0</v>
      </c>
    </row>
    <row r="164" spans="1:106" s="1" customFormat="1" x14ac:dyDescent="0.2">
      <c r="A164" s="3">
        <v>4</v>
      </c>
      <c r="B164" s="1" t="s">
        <v>854</v>
      </c>
      <c r="C164" s="1">
        <v>139257538</v>
      </c>
      <c r="D164" s="1">
        <v>139258038</v>
      </c>
      <c r="E164" s="3" t="s">
        <v>110</v>
      </c>
      <c r="F164" s="1">
        <v>1.4043000418701701</v>
      </c>
      <c r="G164" s="4" t="s">
        <v>835</v>
      </c>
      <c r="H164" s="4" t="s">
        <v>108</v>
      </c>
      <c r="I164" s="4">
        <v>0</v>
      </c>
      <c r="J164" s="4">
        <v>1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1</v>
      </c>
      <c r="U164" s="4">
        <v>0</v>
      </c>
      <c r="V164" s="4">
        <v>0</v>
      </c>
      <c r="W164" s="4">
        <v>1</v>
      </c>
      <c r="X164" s="4">
        <v>0</v>
      </c>
      <c r="Y164" s="4">
        <v>0</v>
      </c>
      <c r="Z164" s="4">
        <v>0</v>
      </c>
      <c r="AA164" s="4">
        <v>0</v>
      </c>
      <c r="AB164" s="4">
        <f t="shared" si="4"/>
        <v>1</v>
      </c>
      <c r="AC164" s="4">
        <f t="shared" si="5"/>
        <v>0</v>
      </c>
      <c r="AD164" s="4"/>
      <c r="AE164" s="4">
        <v>1</v>
      </c>
      <c r="AF164" s="4">
        <v>1</v>
      </c>
      <c r="AG164" s="4">
        <v>0</v>
      </c>
      <c r="AH164" s="4">
        <v>1</v>
      </c>
    </row>
    <row r="165" spans="1:106" s="1" customFormat="1" x14ac:dyDescent="0.2">
      <c r="A165" s="3">
        <v>5</v>
      </c>
      <c r="B165" s="1" t="s">
        <v>854</v>
      </c>
      <c r="C165" s="1">
        <v>138882315</v>
      </c>
      <c r="D165" s="1">
        <v>138882815</v>
      </c>
      <c r="E165" s="3" t="s">
        <v>109</v>
      </c>
      <c r="F165" s="1">
        <v>1.4029403135549601</v>
      </c>
      <c r="G165" s="4" t="s">
        <v>835</v>
      </c>
      <c r="H165" s="4" t="s">
        <v>108</v>
      </c>
      <c r="I165" s="4">
        <v>0</v>
      </c>
      <c r="J165" s="4">
        <v>1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1</v>
      </c>
      <c r="Q165" s="4">
        <v>0</v>
      </c>
      <c r="R165" s="4">
        <v>0</v>
      </c>
      <c r="S165" s="4">
        <v>0</v>
      </c>
      <c r="T165" s="4">
        <v>2</v>
      </c>
      <c r="U165" s="4">
        <v>0</v>
      </c>
      <c r="V165" s="4">
        <v>0</v>
      </c>
      <c r="W165" s="4">
        <v>1</v>
      </c>
      <c r="X165" s="4">
        <v>0</v>
      </c>
      <c r="Y165" s="4">
        <v>1</v>
      </c>
      <c r="Z165" s="4">
        <v>1</v>
      </c>
      <c r="AA165" s="4">
        <v>1</v>
      </c>
      <c r="AB165" s="4">
        <f t="shared" si="4"/>
        <v>1</v>
      </c>
      <c r="AC165" s="4">
        <f t="shared" si="5"/>
        <v>0</v>
      </c>
      <c r="AD165" s="4"/>
      <c r="AE165" s="4">
        <v>1</v>
      </c>
      <c r="AF165" s="4">
        <v>1</v>
      </c>
      <c r="AG165" s="4">
        <v>1</v>
      </c>
      <c r="AH165" s="4">
        <v>0</v>
      </c>
    </row>
    <row r="166" spans="1:106" s="17" customFormat="1" x14ac:dyDescent="0.2">
      <c r="A166" s="16">
        <v>1</v>
      </c>
      <c r="B166" s="17" t="s">
        <v>846</v>
      </c>
      <c r="C166" s="17">
        <v>18730520</v>
      </c>
      <c r="D166" s="17">
        <v>18731020</v>
      </c>
      <c r="E166" s="16" t="s">
        <v>101</v>
      </c>
      <c r="F166" s="17">
        <v>2.5525767363955998</v>
      </c>
      <c r="G166" s="18" t="s">
        <v>835</v>
      </c>
      <c r="H166" s="18" t="s">
        <v>98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  <c r="S166" s="18">
        <v>0</v>
      </c>
      <c r="T166" s="18">
        <v>1</v>
      </c>
      <c r="U166" s="18">
        <v>0</v>
      </c>
      <c r="V166" s="18">
        <v>0</v>
      </c>
      <c r="W166" s="18">
        <v>0</v>
      </c>
      <c r="X166" s="18">
        <v>0</v>
      </c>
      <c r="Y166" s="18">
        <v>0</v>
      </c>
      <c r="Z166" s="18">
        <v>0</v>
      </c>
      <c r="AA166" s="18">
        <v>0</v>
      </c>
      <c r="AB166" s="18">
        <f t="shared" si="4"/>
        <v>0</v>
      </c>
      <c r="AC166" s="18">
        <f t="shared" si="5"/>
        <v>0</v>
      </c>
      <c r="AD166" s="18">
        <f>IF(SUM(AB166:AB169)&gt;0,1,0)</f>
        <v>1</v>
      </c>
      <c r="AE166" s="18">
        <v>0</v>
      </c>
      <c r="AF166" s="18">
        <v>1</v>
      </c>
      <c r="AG166" s="18">
        <v>0</v>
      </c>
      <c r="AH166" s="18">
        <v>1</v>
      </c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</row>
    <row r="167" spans="1:106" s="17" customFormat="1" x14ac:dyDescent="0.2">
      <c r="A167" s="16">
        <v>2</v>
      </c>
      <c r="B167" s="17" t="s">
        <v>846</v>
      </c>
      <c r="C167" s="17">
        <v>19220419</v>
      </c>
      <c r="D167" s="17">
        <v>19220919</v>
      </c>
      <c r="E167" s="16" t="s">
        <v>99</v>
      </c>
      <c r="F167" s="17">
        <v>2.0309381519470699</v>
      </c>
      <c r="G167" s="18" t="s">
        <v>835</v>
      </c>
      <c r="H167" s="18" t="s">
        <v>98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18">
        <v>0</v>
      </c>
      <c r="P167" s="18">
        <v>0</v>
      </c>
      <c r="Q167" s="18">
        <v>0</v>
      </c>
      <c r="R167" s="18">
        <v>0</v>
      </c>
      <c r="S167" s="18">
        <v>0</v>
      </c>
      <c r="T167" s="18">
        <v>2</v>
      </c>
      <c r="U167" s="18">
        <v>0</v>
      </c>
      <c r="V167" s="18">
        <v>0</v>
      </c>
      <c r="W167" s="18">
        <v>0</v>
      </c>
      <c r="X167" s="18">
        <v>0</v>
      </c>
      <c r="Y167" s="18">
        <v>0</v>
      </c>
      <c r="Z167" s="18">
        <v>0</v>
      </c>
      <c r="AA167" s="18">
        <v>0</v>
      </c>
      <c r="AB167" s="18">
        <f t="shared" si="4"/>
        <v>0</v>
      </c>
      <c r="AC167" s="18">
        <f t="shared" si="5"/>
        <v>0</v>
      </c>
      <c r="AD167" s="18"/>
      <c r="AE167" s="18">
        <v>1</v>
      </c>
      <c r="AF167" s="18">
        <v>1</v>
      </c>
      <c r="AG167" s="18">
        <v>0</v>
      </c>
      <c r="AH167" s="18">
        <v>1</v>
      </c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</row>
    <row r="168" spans="1:106" s="17" customFormat="1" x14ac:dyDescent="0.2">
      <c r="A168" s="16">
        <v>3</v>
      </c>
      <c r="B168" s="17" t="s">
        <v>846</v>
      </c>
      <c r="C168" s="17">
        <v>19014397</v>
      </c>
      <c r="D168" s="17">
        <v>19014897</v>
      </c>
      <c r="E168" s="16" t="s">
        <v>100</v>
      </c>
      <c r="F168" s="17">
        <v>1.9092688994809799</v>
      </c>
      <c r="G168" s="18" t="s">
        <v>835</v>
      </c>
      <c r="H168" s="18" t="s">
        <v>98</v>
      </c>
      <c r="I168" s="18">
        <v>0</v>
      </c>
      <c r="J168" s="18">
        <v>0</v>
      </c>
      <c r="K168" s="18">
        <v>0</v>
      </c>
      <c r="L168" s="18">
        <v>0</v>
      </c>
      <c r="M168" s="18">
        <v>1</v>
      </c>
      <c r="N168" s="18">
        <v>0</v>
      </c>
      <c r="O168" s="18">
        <v>1</v>
      </c>
      <c r="P168" s="18">
        <v>1</v>
      </c>
      <c r="Q168" s="18">
        <v>1</v>
      </c>
      <c r="R168" s="18">
        <v>0</v>
      </c>
      <c r="S168" s="18">
        <v>0</v>
      </c>
      <c r="T168" s="18">
        <v>0</v>
      </c>
      <c r="U168" s="18">
        <v>0</v>
      </c>
      <c r="V168" s="18">
        <v>0</v>
      </c>
      <c r="W168" s="18">
        <v>0</v>
      </c>
      <c r="X168" s="18">
        <v>1</v>
      </c>
      <c r="Y168" s="18">
        <v>1</v>
      </c>
      <c r="Z168" s="18">
        <v>1</v>
      </c>
      <c r="AA168" s="18">
        <v>1</v>
      </c>
      <c r="AB168" s="18">
        <f t="shared" si="4"/>
        <v>1</v>
      </c>
      <c r="AC168" s="18">
        <f t="shared" si="5"/>
        <v>0</v>
      </c>
      <c r="AD168" s="18"/>
      <c r="AE168" s="18">
        <v>0</v>
      </c>
      <c r="AF168" s="18">
        <v>0</v>
      </c>
      <c r="AG168" s="18">
        <v>0</v>
      </c>
      <c r="AH168" s="18">
        <v>0</v>
      </c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</row>
    <row r="169" spans="1:106" s="17" customFormat="1" x14ac:dyDescent="0.2">
      <c r="A169" s="16">
        <v>4</v>
      </c>
      <c r="B169" s="17" t="s">
        <v>846</v>
      </c>
      <c r="C169" s="17">
        <v>19209435</v>
      </c>
      <c r="D169" s="17">
        <v>19209935</v>
      </c>
      <c r="E169" s="16" t="s">
        <v>97</v>
      </c>
      <c r="F169" s="17">
        <v>4.7485599888692995</v>
      </c>
      <c r="G169" s="18" t="s">
        <v>835</v>
      </c>
      <c r="H169" s="18" t="s">
        <v>98</v>
      </c>
      <c r="I169" s="18">
        <v>1</v>
      </c>
      <c r="J169" s="18">
        <v>1</v>
      </c>
      <c r="K169" s="18">
        <v>0</v>
      </c>
      <c r="L169" s="18">
        <v>0</v>
      </c>
      <c r="M169" s="18">
        <v>0</v>
      </c>
      <c r="N169" s="18">
        <v>0</v>
      </c>
      <c r="O169" s="18">
        <v>1</v>
      </c>
      <c r="P169" s="18">
        <v>2</v>
      </c>
      <c r="Q169" s="18">
        <v>2</v>
      </c>
      <c r="R169" s="18">
        <v>0</v>
      </c>
      <c r="S169" s="18">
        <v>0</v>
      </c>
      <c r="T169" s="18">
        <v>1</v>
      </c>
      <c r="U169" s="18">
        <v>1</v>
      </c>
      <c r="V169" s="18">
        <v>1</v>
      </c>
      <c r="W169" s="18">
        <v>1</v>
      </c>
      <c r="X169" s="18">
        <v>1</v>
      </c>
      <c r="Y169" s="18">
        <v>1</v>
      </c>
      <c r="Z169" s="18">
        <v>1</v>
      </c>
      <c r="AA169" s="18">
        <v>1</v>
      </c>
      <c r="AB169" s="18">
        <f t="shared" si="4"/>
        <v>1</v>
      </c>
      <c r="AC169" s="18">
        <f t="shared" si="5"/>
        <v>1</v>
      </c>
      <c r="AD169" s="18"/>
      <c r="AE169" s="18">
        <v>1</v>
      </c>
      <c r="AF169" s="18">
        <v>1</v>
      </c>
      <c r="AG169" s="18">
        <v>1</v>
      </c>
      <c r="AH169" s="18">
        <v>0</v>
      </c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</row>
    <row r="170" spans="1:106" s="1" customFormat="1" x14ac:dyDescent="0.2">
      <c r="A170" s="3">
        <v>1</v>
      </c>
      <c r="B170" s="1" t="s">
        <v>846</v>
      </c>
      <c r="C170" s="1">
        <v>19366442</v>
      </c>
      <c r="D170" s="1">
        <v>19366942</v>
      </c>
      <c r="E170" s="3" t="s">
        <v>148</v>
      </c>
      <c r="F170" s="1">
        <v>3.67942625986253</v>
      </c>
      <c r="G170" s="4" t="s">
        <v>835</v>
      </c>
      <c r="H170" s="4" t="s">
        <v>149</v>
      </c>
      <c r="I170" s="4">
        <v>1</v>
      </c>
      <c r="J170" s="4">
        <v>1</v>
      </c>
      <c r="K170" s="4">
        <v>0</v>
      </c>
      <c r="L170" s="4">
        <v>0</v>
      </c>
      <c r="M170" s="4">
        <v>0</v>
      </c>
      <c r="N170" s="4">
        <v>0</v>
      </c>
      <c r="O170" s="4">
        <v>1</v>
      </c>
      <c r="P170" s="4">
        <v>0</v>
      </c>
      <c r="Q170" s="4">
        <v>1</v>
      </c>
      <c r="R170" s="4">
        <v>0</v>
      </c>
      <c r="S170" s="4">
        <v>0</v>
      </c>
      <c r="T170" s="4">
        <v>2</v>
      </c>
      <c r="U170" s="4">
        <v>0</v>
      </c>
      <c r="V170" s="4">
        <v>1</v>
      </c>
      <c r="W170" s="4">
        <v>1</v>
      </c>
      <c r="X170" s="4">
        <v>1</v>
      </c>
      <c r="Y170" s="4">
        <v>1</v>
      </c>
      <c r="Z170" s="4">
        <v>1</v>
      </c>
      <c r="AA170" s="4">
        <v>1</v>
      </c>
      <c r="AB170" s="4">
        <f t="shared" si="4"/>
        <v>1</v>
      </c>
      <c r="AC170" s="4">
        <f t="shared" si="5"/>
        <v>1</v>
      </c>
      <c r="AD170" s="4">
        <f>IF(SUM(AB170:AB174)&gt;0,1,0)</f>
        <v>1</v>
      </c>
      <c r="AE170" s="4">
        <v>1</v>
      </c>
      <c r="AF170" s="4">
        <v>1</v>
      </c>
      <c r="AG170" s="4">
        <v>1</v>
      </c>
      <c r="AH170" s="4">
        <v>0</v>
      </c>
    </row>
    <row r="171" spans="1:106" s="1" customFormat="1" x14ac:dyDescent="0.2">
      <c r="A171" s="3">
        <v>2</v>
      </c>
      <c r="B171" s="1" t="s">
        <v>846</v>
      </c>
      <c r="C171" s="1">
        <v>18730520</v>
      </c>
      <c r="D171" s="1">
        <v>18731020</v>
      </c>
      <c r="E171" s="3" t="s">
        <v>101</v>
      </c>
      <c r="F171" s="1">
        <v>2.4425789037291299</v>
      </c>
      <c r="G171" s="4" t="s">
        <v>835</v>
      </c>
      <c r="H171" s="4" t="s">
        <v>149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1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f t="shared" si="4"/>
        <v>0</v>
      </c>
      <c r="AC171" s="4">
        <f t="shared" si="5"/>
        <v>0</v>
      </c>
      <c r="AD171" s="4"/>
      <c r="AE171" s="4">
        <v>0</v>
      </c>
      <c r="AF171" s="4">
        <v>1</v>
      </c>
      <c r="AG171" s="4">
        <v>0</v>
      </c>
      <c r="AH171" s="4">
        <v>1</v>
      </c>
    </row>
    <row r="172" spans="1:106" s="1" customFormat="1" x14ac:dyDescent="0.2">
      <c r="A172" s="3">
        <v>3</v>
      </c>
      <c r="B172" s="1" t="s">
        <v>846</v>
      </c>
      <c r="C172" s="1">
        <v>19220419</v>
      </c>
      <c r="D172" s="1">
        <v>19220919</v>
      </c>
      <c r="E172" s="3" t="s">
        <v>99</v>
      </c>
      <c r="F172" s="1">
        <v>1.7831338174917599</v>
      </c>
      <c r="G172" s="4" t="s">
        <v>835</v>
      </c>
      <c r="H172" s="4" t="s">
        <v>149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2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f t="shared" si="4"/>
        <v>0</v>
      </c>
      <c r="AC172" s="4">
        <f t="shared" si="5"/>
        <v>0</v>
      </c>
      <c r="AD172" s="4"/>
      <c r="AE172" s="4">
        <v>1</v>
      </c>
      <c r="AF172" s="4">
        <v>1</v>
      </c>
      <c r="AG172" s="4">
        <v>0</v>
      </c>
      <c r="AH172" s="4">
        <v>1</v>
      </c>
    </row>
    <row r="173" spans="1:106" s="1" customFormat="1" x14ac:dyDescent="0.2">
      <c r="A173" s="3">
        <v>4</v>
      </c>
      <c r="B173" s="1" t="s">
        <v>846</v>
      </c>
      <c r="C173" s="1">
        <v>19014397</v>
      </c>
      <c r="D173" s="1">
        <v>19014897</v>
      </c>
      <c r="E173" s="3" t="s">
        <v>100</v>
      </c>
      <c r="F173" s="1">
        <v>2.0799017796545698</v>
      </c>
      <c r="G173" s="4" t="s">
        <v>835</v>
      </c>
      <c r="H173" s="4" t="s">
        <v>149</v>
      </c>
      <c r="I173" s="4">
        <v>0</v>
      </c>
      <c r="J173" s="4">
        <v>0</v>
      </c>
      <c r="K173" s="4">
        <v>0</v>
      </c>
      <c r="L173" s="4">
        <v>0</v>
      </c>
      <c r="M173" s="4">
        <v>1</v>
      </c>
      <c r="N173" s="4">
        <v>0</v>
      </c>
      <c r="O173" s="4">
        <v>1</v>
      </c>
      <c r="P173" s="4">
        <v>1</v>
      </c>
      <c r="Q173" s="4">
        <v>1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1</v>
      </c>
      <c r="Y173" s="4">
        <v>1</v>
      </c>
      <c r="Z173" s="4">
        <v>1</v>
      </c>
      <c r="AA173" s="4">
        <v>1</v>
      </c>
      <c r="AB173" s="4">
        <f t="shared" si="4"/>
        <v>1</v>
      </c>
      <c r="AC173" s="4">
        <f t="shared" si="5"/>
        <v>0</v>
      </c>
      <c r="AD173" s="4"/>
      <c r="AE173" s="4">
        <v>0</v>
      </c>
      <c r="AF173" s="4">
        <v>0</v>
      </c>
      <c r="AG173" s="4">
        <v>0</v>
      </c>
      <c r="AH173" s="4">
        <v>0</v>
      </c>
    </row>
    <row r="174" spans="1:106" s="1" customFormat="1" x14ac:dyDescent="0.2">
      <c r="A174" s="3">
        <v>5</v>
      </c>
      <c r="B174" s="1" t="s">
        <v>846</v>
      </c>
      <c r="C174" s="1">
        <v>19209435</v>
      </c>
      <c r="D174" s="1">
        <v>19209935</v>
      </c>
      <c r="E174" s="3" t="s">
        <v>97</v>
      </c>
      <c r="F174" s="1">
        <v>4.4879459894596199</v>
      </c>
      <c r="G174" s="4" t="s">
        <v>835</v>
      </c>
      <c r="H174" s="4" t="s">
        <v>149</v>
      </c>
      <c r="I174" s="4">
        <v>1</v>
      </c>
      <c r="J174" s="4">
        <v>1</v>
      </c>
      <c r="K174" s="4">
        <v>0</v>
      </c>
      <c r="L174" s="4">
        <v>0</v>
      </c>
      <c r="M174" s="4">
        <v>0</v>
      </c>
      <c r="N174" s="4">
        <v>0</v>
      </c>
      <c r="O174" s="4">
        <v>1</v>
      </c>
      <c r="P174" s="4">
        <v>2</v>
      </c>
      <c r="Q174" s="4">
        <v>2</v>
      </c>
      <c r="R174" s="4">
        <v>0</v>
      </c>
      <c r="S174" s="4">
        <v>0</v>
      </c>
      <c r="T174" s="4">
        <v>1</v>
      </c>
      <c r="U174" s="4">
        <v>1</v>
      </c>
      <c r="V174" s="4">
        <v>1</v>
      </c>
      <c r="W174" s="4">
        <v>1</v>
      </c>
      <c r="X174" s="4">
        <v>1</v>
      </c>
      <c r="Y174" s="4">
        <v>1</v>
      </c>
      <c r="Z174" s="4">
        <v>1</v>
      </c>
      <c r="AA174" s="4">
        <v>1</v>
      </c>
      <c r="AB174" s="4">
        <f t="shared" si="4"/>
        <v>1</v>
      </c>
      <c r="AC174" s="4">
        <f t="shared" si="5"/>
        <v>1</v>
      </c>
      <c r="AD174" s="4"/>
      <c r="AE174" s="4">
        <v>1</v>
      </c>
      <c r="AF174" s="4">
        <v>1</v>
      </c>
      <c r="AG174" s="4">
        <v>1</v>
      </c>
      <c r="AH174" s="4">
        <v>0</v>
      </c>
    </row>
    <row r="175" spans="1:106" s="17" customFormat="1" x14ac:dyDescent="0.2">
      <c r="A175" s="16">
        <v>1</v>
      </c>
      <c r="B175" s="17" t="s">
        <v>856</v>
      </c>
      <c r="C175" s="17">
        <v>125751401</v>
      </c>
      <c r="D175" s="17">
        <v>125751901</v>
      </c>
      <c r="E175" s="16" t="s">
        <v>105</v>
      </c>
      <c r="F175" s="17">
        <v>2.8806784127242699</v>
      </c>
      <c r="G175" s="18" t="s">
        <v>835</v>
      </c>
      <c r="H175" s="18" t="s">
        <v>103</v>
      </c>
      <c r="I175" s="18">
        <v>0</v>
      </c>
      <c r="J175" s="18">
        <v>1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8">
        <v>1</v>
      </c>
      <c r="Q175" s="18">
        <v>2</v>
      </c>
      <c r="R175" s="18">
        <v>0</v>
      </c>
      <c r="S175" s="18">
        <v>0</v>
      </c>
      <c r="T175" s="18">
        <v>2</v>
      </c>
      <c r="U175" s="18">
        <v>0</v>
      </c>
      <c r="V175" s="18">
        <v>0</v>
      </c>
      <c r="W175" s="18">
        <v>1</v>
      </c>
      <c r="X175" s="18">
        <v>1</v>
      </c>
      <c r="Y175" s="18">
        <v>1</v>
      </c>
      <c r="Z175" s="18">
        <v>1</v>
      </c>
      <c r="AA175" s="18">
        <v>1</v>
      </c>
      <c r="AB175" s="18">
        <f t="shared" si="4"/>
        <v>1</v>
      </c>
      <c r="AC175" s="18">
        <f t="shared" si="5"/>
        <v>0</v>
      </c>
      <c r="AD175" s="18">
        <f>IF(SUM(AB175:AB179)&gt;0,1,0)</f>
        <v>1</v>
      </c>
      <c r="AE175" s="18">
        <v>1</v>
      </c>
      <c r="AF175" s="18">
        <v>1</v>
      </c>
      <c r="AG175" s="18">
        <v>1</v>
      </c>
      <c r="AH175" s="18">
        <v>0</v>
      </c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</row>
    <row r="176" spans="1:106" s="17" customFormat="1" x14ac:dyDescent="0.2">
      <c r="A176" s="16">
        <v>2</v>
      </c>
      <c r="B176" s="17" t="s">
        <v>856</v>
      </c>
      <c r="C176" s="17">
        <v>125751856</v>
      </c>
      <c r="D176" s="17">
        <v>125752356</v>
      </c>
      <c r="E176" s="16" t="s">
        <v>107</v>
      </c>
      <c r="F176" s="17">
        <v>1.2058827477104299</v>
      </c>
      <c r="G176" s="18" t="s">
        <v>835</v>
      </c>
      <c r="H176" s="18" t="s">
        <v>103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18">
        <v>1</v>
      </c>
      <c r="Q176" s="18">
        <v>1</v>
      </c>
      <c r="R176" s="18">
        <v>0</v>
      </c>
      <c r="S176" s="18">
        <v>0</v>
      </c>
      <c r="T176" s="18">
        <v>0</v>
      </c>
      <c r="U176" s="18">
        <v>0</v>
      </c>
      <c r="V176" s="18">
        <v>0</v>
      </c>
      <c r="W176" s="18">
        <v>0</v>
      </c>
      <c r="X176" s="18">
        <v>1</v>
      </c>
      <c r="Y176" s="18">
        <v>1</v>
      </c>
      <c r="Z176" s="18">
        <v>1</v>
      </c>
      <c r="AA176" s="18">
        <v>1</v>
      </c>
      <c r="AB176" s="18">
        <f t="shared" si="4"/>
        <v>1</v>
      </c>
      <c r="AC176" s="18">
        <f t="shared" si="5"/>
        <v>0</v>
      </c>
      <c r="AD176" s="18"/>
      <c r="AE176" s="18">
        <v>0</v>
      </c>
      <c r="AF176" s="18">
        <v>0</v>
      </c>
      <c r="AG176" s="18">
        <v>0</v>
      </c>
      <c r="AH176" s="18">
        <v>0</v>
      </c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</row>
    <row r="177" spans="1:106" s="17" customFormat="1" x14ac:dyDescent="0.2">
      <c r="A177" s="16">
        <v>3</v>
      </c>
      <c r="B177" s="17" t="s">
        <v>856</v>
      </c>
      <c r="C177" s="17">
        <v>125667634</v>
      </c>
      <c r="D177" s="17">
        <v>125668134</v>
      </c>
      <c r="E177" s="16" t="s">
        <v>102</v>
      </c>
      <c r="F177" s="17">
        <v>2.1683715089729798</v>
      </c>
      <c r="G177" s="18" t="s">
        <v>835</v>
      </c>
      <c r="H177" s="18" t="s">
        <v>103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18">
        <v>1</v>
      </c>
      <c r="P177" s="18">
        <v>0</v>
      </c>
      <c r="Q177" s="18">
        <v>0</v>
      </c>
      <c r="R177" s="18">
        <v>0</v>
      </c>
      <c r="S177" s="18">
        <v>0</v>
      </c>
      <c r="T177" s="18">
        <v>0</v>
      </c>
      <c r="U177" s="18">
        <v>0</v>
      </c>
      <c r="V177" s="18">
        <v>0</v>
      </c>
      <c r="W177" s="18">
        <v>0</v>
      </c>
      <c r="X177" s="18">
        <v>0</v>
      </c>
      <c r="Y177" s="18">
        <v>0</v>
      </c>
      <c r="Z177" s="18">
        <v>0</v>
      </c>
      <c r="AA177" s="18">
        <v>0</v>
      </c>
      <c r="AB177" s="18">
        <f t="shared" si="4"/>
        <v>0</v>
      </c>
      <c r="AC177" s="18">
        <f t="shared" si="5"/>
        <v>0</v>
      </c>
      <c r="AD177" s="18"/>
      <c r="AE177" s="18">
        <v>0</v>
      </c>
      <c r="AF177" s="18">
        <v>0</v>
      </c>
      <c r="AG177" s="18">
        <v>0</v>
      </c>
      <c r="AH177" s="18">
        <v>0</v>
      </c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</row>
    <row r="178" spans="1:106" s="17" customFormat="1" x14ac:dyDescent="0.2">
      <c r="A178" s="16">
        <v>4</v>
      </c>
      <c r="B178" s="17" t="s">
        <v>856</v>
      </c>
      <c r="C178" s="17">
        <v>125667217</v>
      </c>
      <c r="D178" s="17">
        <v>125667717</v>
      </c>
      <c r="E178" s="16" t="s">
        <v>104</v>
      </c>
      <c r="F178" s="17">
        <v>2.0905508026033499</v>
      </c>
      <c r="G178" s="18" t="s">
        <v>835</v>
      </c>
      <c r="H178" s="18" t="s">
        <v>103</v>
      </c>
      <c r="I178" s="18">
        <v>0</v>
      </c>
      <c r="J178" s="18">
        <v>1</v>
      </c>
      <c r="K178" s="18">
        <v>0</v>
      </c>
      <c r="L178" s="18">
        <v>0</v>
      </c>
      <c r="M178" s="18">
        <v>0</v>
      </c>
      <c r="N178" s="18">
        <v>0</v>
      </c>
      <c r="O178" s="18">
        <v>1</v>
      </c>
      <c r="P178" s="18">
        <v>0</v>
      </c>
      <c r="Q178" s="18">
        <v>0</v>
      </c>
      <c r="R178" s="18">
        <v>0</v>
      </c>
      <c r="S178" s="18">
        <v>0</v>
      </c>
      <c r="T178" s="18">
        <v>3</v>
      </c>
      <c r="U178" s="18">
        <v>0</v>
      </c>
      <c r="V178" s="18">
        <v>0</v>
      </c>
      <c r="W178" s="18">
        <v>1</v>
      </c>
      <c r="X178" s="18">
        <v>0</v>
      </c>
      <c r="Y178" s="18">
        <v>0</v>
      </c>
      <c r="Z178" s="18">
        <v>0</v>
      </c>
      <c r="AA178" s="18">
        <v>0</v>
      </c>
      <c r="AB178" s="18">
        <f t="shared" si="4"/>
        <v>1</v>
      </c>
      <c r="AC178" s="18">
        <f t="shared" si="5"/>
        <v>0</v>
      </c>
      <c r="AD178" s="18"/>
      <c r="AE178" s="18">
        <v>1</v>
      </c>
      <c r="AF178" s="18">
        <v>1</v>
      </c>
      <c r="AG178" s="18">
        <v>0</v>
      </c>
      <c r="AH178" s="18">
        <v>1</v>
      </c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</row>
    <row r="179" spans="1:106" s="17" customFormat="1" x14ac:dyDescent="0.2">
      <c r="A179" s="16">
        <v>5</v>
      </c>
      <c r="B179" s="17" t="s">
        <v>856</v>
      </c>
      <c r="C179" s="17">
        <v>125622247</v>
      </c>
      <c r="D179" s="17">
        <v>125622747</v>
      </c>
      <c r="E179" s="16" t="s">
        <v>106</v>
      </c>
      <c r="F179" s="17">
        <v>2.3510332039607702</v>
      </c>
      <c r="G179" s="18" t="s">
        <v>835</v>
      </c>
      <c r="H179" s="18" t="s">
        <v>103</v>
      </c>
      <c r="I179" s="18">
        <v>1</v>
      </c>
      <c r="J179" s="18">
        <v>0</v>
      </c>
      <c r="K179" s="18">
        <v>0</v>
      </c>
      <c r="L179" s="18">
        <v>0</v>
      </c>
      <c r="M179" s="18">
        <v>0</v>
      </c>
      <c r="N179" s="18">
        <v>1</v>
      </c>
      <c r="O179" s="18">
        <v>0</v>
      </c>
      <c r="P179" s="18">
        <v>0</v>
      </c>
      <c r="Q179" s="18">
        <v>0</v>
      </c>
      <c r="R179" s="18">
        <v>0</v>
      </c>
      <c r="S179" s="18">
        <v>0</v>
      </c>
      <c r="T179" s="18">
        <v>0</v>
      </c>
      <c r="U179" s="18">
        <v>0</v>
      </c>
      <c r="V179" s="18">
        <v>0</v>
      </c>
      <c r="W179" s="18">
        <v>1</v>
      </c>
      <c r="X179" s="18">
        <v>0</v>
      </c>
      <c r="Y179" s="18">
        <v>0</v>
      </c>
      <c r="Z179" s="18">
        <v>0</v>
      </c>
      <c r="AA179" s="18">
        <v>0</v>
      </c>
      <c r="AB179" s="18">
        <f t="shared" si="4"/>
        <v>1</v>
      </c>
      <c r="AC179" s="18">
        <f t="shared" si="5"/>
        <v>0</v>
      </c>
      <c r="AD179" s="18"/>
      <c r="AE179" s="18">
        <v>0</v>
      </c>
      <c r="AF179" s="18">
        <v>0</v>
      </c>
      <c r="AG179" s="18">
        <v>0</v>
      </c>
      <c r="AH179" s="18">
        <v>0</v>
      </c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</row>
    <row r="180" spans="1:106" s="1" customFormat="1" x14ac:dyDescent="0.2">
      <c r="A180" s="3">
        <v>1</v>
      </c>
      <c r="B180" s="1" t="s">
        <v>844</v>
      </c>
      <c r="C180" s="1">
        <v>148963420</v>
      </c>
      <c r="D180" s="1">
        <v>148963920</v>
      </c>
      <c r="E180" s="3" t="s">
        <v>369</v>
      </c>
      <c r="F180" s="1">
        <v>3.16453731708333</v>
      </c>
      <c r="G180" s="4" t="s">
        <v>834</v>
      </c>
      <c r="H180" s="4" t="s">
        <v>370</v>
      </c>
      <c r="I180" s="4">
        <v>0</v>
      </c>
      <c r="J180" s="4">
        <v>1</v>
      </c>
      <c r="K180" s="4">
        <v>0</v>
      </c>
      <c r="L180" s="4">
        <v>0</v>
      </c>
      <c r="M180" s="4">
        <v>0</v>
      </c>
      <c r="N180" s="4">
        <v>0</v>
      </c>
      <c r="O180" s="4">
        <v>1</v>
      </c>
      <c r="P180" s="4">
        <v>1</v>
      </c>
      <c r="Q180" s="4">
        <v>1</v>
      </c>
      <c r="R180" s="4">
        <v>0</v>
      </c>
      <c r="S180" s="4">
        <v>0</v>
      </c>
      <c r="T180" s="4">
        <v>1</v>
      </c>
      <c r="U180" s="4">
        <v>0</v>
      </c>
      <c r="V180" s="4">
        <v>0</v>
      </c>
      <c r="W180" s="4">
        <v>1</v>
      </c>
      <c r="X180" s="4">
        <v>1</v>
      </c>
      <c r="Y180" s="4">
        <v>1</v>
      </c>
      <c r="Z180" s="4">
        <v>1</v>
      </c>
      <c r="AA180" s="4">
        <v>1</v>
      </c>
      <c r="AB180" s="4">
        <f t="shared" si="4"/>
        <v>1</v>
      </c>
      <c r="AC180" s="4">
        <f t="shared" si="5"/>
        <v>0</v>
      </c>
      <c r="AD180" s="4">
        <f>IF(SUM(AB180:AB184)&gt;0,1,0)</f>
        <v>1</v>
      </c>
      <c r="AE180" s="4">
        <v>1</v>
      </c>
      <c r="AF180" s="4">
        <v>1</v>
      </c>
      <c r="AG180" s="4">
        <v>1</v>
      </c>
      <c r="AH180" s="4">
        <v>0</v>
      </c>
    </row>
    <row r="181" spans="1:106" s="1" customFormat="1" x14ac:dyDescent="0.2">
      <c r="A181" s="3">
        <v>2</v>
      </c>
      <c r="B181" s="1" t="s">
        <v>844</v>
      </c>
      <c r="C181" s="1">
        <v>148803473</v>
      </c>
      <c r="D181" s="1">
        <v>148803973</v>
      </c>
      <c r="E181" s="3" t="s">
        <v>372</v>
      </c>
      <c r="F181" s="1">
        <v>1.25365446165841</v>
      </c>
      <c r="G181" s="4" t="s">
        <v>834</v>
      </c>
      <c r="H181" s="4" t="s">
        <v>370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f t="shared" si="4"/>
        <v>0</v>
      </c>
      <c r="AC181" s="4">
        <f t="shared" si="5"/>
        <v>0</v>
      </c>
      <c r="AD181" s="4"/>
      <c r="AE181" s="4">
        <v>0</v>
      </c>
      <c r="AF181" s="4">
        <v>0</v>
      </c>
      <c r="AG181" s="4">
        <v>0</v>
      </c>
      <c r="AH181" s="4">
        <v>0</v>
      </c>
    </row>
    <row r="182" spans="1:106" s="1" customFormat="1" x14ac:dyDescent="0.2">
      <c r="A182" s="3">
        <v>3</v>
      </c>
      <c r="B182" s="1" t="s">
        <v>844</v>
      </c>
      <c r="C182" s="1">
        <v>148860346</v>
      </c>
      <c r="D182" s="1">
        <v>148860846</v>
      </c>
      <c r="E182" s="3" t="s">
        <v>374</v>
      </c>
      <c r="F182" s="1">
        <v>1.5259086900707</v>
      </c>
      <c r="G182" s="4" t="s">
        <v>834</v>
      </c>
      <c r="H182" s="4" t="s">
        <v>370</v>
      </c>
      <c r="I182" s="4">
        <v>0</v>
      </c>
      <c r="J182" s="4">
        <v>1</v>
      </c>
      <c r="K182" s="4">
        <v>0</v>
      </c>
      <c r="L182" s="4">
        <v>0</v>
      </c>
      <c r="M182" s="4">
        <v>0</v>
      </c>
      <c r="N182" s="4">
        <v>0</v>
      </c>
      <c r="O182" s="4">
        <v>1</v>
      </c>
      <c r="P182" s="4">
        <v>1</v>
      </c>
      <c r="Q182" s="4">
        <v>1</v>
      </c>
      <c r="R182" s="4">
        <v>0</v>
      </c>
      <c r="S182" s="4">
        <v>0</v>
      </c>
      <c r="T182" s="4">
        <v>1</v>
      </c>
      <c r="U182" s="4">
        <v>0</v>
      </c>
      <c r="V182" s="4">
        <v>1</v>
      </c>
      <c r="W182" s="4">
        <v>1</v>
      </c>
      <c r="X182" s="4">
        <v>1</v>
      </c>
      <c r="Y182" s="4">
        <v>1</v>
      </c>
      <c r="Z182" s="4">
        <v>1</v>
      </c>
      <c r="AA182" s="4">
        <v>1</v>
      </c>
      <c r="AB182" s="4">
        <f t="shared" si="4"/>
        <v>1</v>
      </c>
      <c r="AC182" s="4">
        <f t="shared" si="5"/>
        <v>0</v>
      </c>
      <c r="AD182" s="4"/>
      <c r="AE182" s="4">
        <v>1</v>
      </c>
      <c r="AF182" s="4">
        <v>1</v>
      </c>
      <c r="AG182" s="4">
        <v>1</v>
      </c>
      <c r="AH182" s="4">
        <v>0</v>
      </c>
    </row>
    <row r="183" spans="1:106" s="1" customFormat="1" x14ac:dyDescent="0.2">
      <c r="A183" s="3">
        <v>4</v>
      </c>
      <c r="B183" s="1" t="s">
        <v>844</v>
      </c>
      <c r="C183" s="1">
        <v>148709902</v>
      </c>
      <c r="D183" s="1">
        <v>148710402</v>
      </c>
      <c r="E183" s="3" t="s">
        <v>371</v>
      </c>
      <c r="F183" s="1">
        <v>2.24284911863883</v>
      </c>
      <c r="G183" s="4" t="s">
        <v>834</v>
      </c>
      <c r="H183" s="4" t="s">
        <v>370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f t="shared" si="4"/>
        <v>0</v>
      </c>
      <c r="AC183" s="4">
        <f t="shared" si="5"/>
        <v>0</v>
      </c>
      <c r="AD183" s="4"/>
      <c r="AE183" s="4">
        <v>0</v>
      </c>
      <c r="AF183" s="4">
        <v>0</v>
      </c>
      <c r="AG183" s="4">
        <v>0</v>
      </c>
      <c r="AH183" s="4">
        <v>0</v>
      </c>
    </row>
    <row r="184" spans="1:106" s="1" customFormat="1" x14ac:dyDescent="0.2">
      <c r="A184" s="3">
        <v>5</v>
      </c>
      <c r="B184" s="1" t="s">
        <v>844</v>
      </c>
      <c r="C184" s="1">
        <v>148705258</v>
      </c>
      <c r="D184" s="1">
        <v>148705758</v>
      </c>
      <c r="E184" s="3" t="s">
        <v>373</v>
      </c>
      <c r="F184" s="1">
        <v>1.3047007186550301</v>
      </c>
      <c r="G184" s="4" t="s">
        <v>834</v>
      </c>
      <c r="H184" s="4" t="s">
        <v>370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1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f t="shared" si="4"/>
        <v>0</v>
      </c>
      <c r="AC184" s="4">
        <f t="shared" si="5"/>
        <v>0</v>
      </c>
      <c r="AD184" s="4"/>
      <c r="AE184" s="4">
        <v>0</v>
      </c>
      <c r="AF184" s="4">
        <v>1</v>
      </c>
      <c r="AG184" s="4">
        <v>0</v>
      </c>
      <c r="AH184" s="4">
        <v>1</v>
      </c>
    </row>
    <row r="185" spans="1:106" s="17" customFormat="1" x14ac:dyDescent="0.2">
      <c r="A185" s="16">
        <v>1</v>
      </c>
      <c r="B185" s="17" t="s">
        <v>846</v>
      </c>
      <c r="C185" s="17">
        <v>14508328</v>
      </c>
      <c r="D185" s="17">
        <v>14508828</v>
      </c>
      <c r="E185" s="16" t="s">
        <v>57</v>
      </c>
      <c r="F185" s="17">
        <v>3.2917794357710299</v>
      </c>
      <c r="G185" s="18" t="s">
        <v>835</v>
      </c>
      <c r="H185" s="18" t="s">
        <v>58</v>
      </c>
      <c r="I185" s="18">
        <v>1</v>
      </c>
      <c r="J185" s="18">
        <v>1</v>
      </c>
      <c r="K185" s="18">
        <v>0</v>
      </c>
      <c r="L185" s="18">
        <v>0</v>
      </c>
      <c r="M185" s="18">
        <v>0</v>
      </c>
      <c r="N185" s="18">
        <v>1</v>
      </c>
      <c r="O185" s="18">
        <v>1</v>
      </c>
      <c r="P185" s="18">
        <v>1</v>
      </c>
      <c r="Q185" s="18">
        <v>1</v>
      </c>
      <c r="R185" s="18">
        <v>0</v>
      </c>
      <c r="S185" s="18">
        <v>0</v>
      </c>
      <c r="T185" s="18">
        <v>2</v>
      </c>
      <c r="U185" s="18">
        <v>0</v>
      </c>
      <c r="V185" s="18">
        <v>1</v>
      </c>
      <c r="W185" s="18">
        <v>1</v>
      </c>
      <c r="X185" s="18">
        <v>1</v>
      </c>
      <c r="Y185" s="18">
        <v>1</v>
      </c>
      <c r="Z185" s="18">
        <v>1</v>
      </c>
      <c r="AA185" s="18">
        <v>1</v>
      </c>
      <c r="AB185" s="18">
        <f t="shared" si="4"/>
        <v>1</v>
      </c>
      <c r="AC185" s="18">
        <f t="shared" si="5"/>
        <v>1</v>
      </c>
      <c r="AD185" s="18">
        <f>IF(SUM(AB185:AB189)&gt;0,1,0)</f>
        <v>1</v>
      </c>
      <c r="AE185" s="18">
        <v>1</v>
      </c>
      <c r="AF185" s="18">
        <v>1</v>
      </c>
      <c r="AG185" s="18">
        <v>1</v>
      </c>
      <c r="AH185" s="18">
        <v>0</v>
      </c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</row>
    <row r="186" spans="1:106" s="17" customFormat="1" x14ac:dyDescent="0.2">
      <c r="A186" s="16">
        <v>2</v>
      </c>
      <c r="B186" s="17" t="s">
        <v>846</v>
      </c>
      <c r="C186" s="17">
        <v>14350991</v>
      </c>
      <c r="D186" s="17">
        <v>14351491</v>
      </c>
      <c r="E186" s="16" t="s">
        <v>59</v>
      </c>
      <c r="F186" s="17">
        <v>3.1775767560041399</v>
      </c>
      <c r="G186" s="18" t="s">
        <v>835</v>
      </c>
      <c r="H186" s="18" t="s">
        <v>58</v>
      </c>
      <c r="I186" s="18">
        <v>0</v>
      </c>
      <c r="J186" s="18">
        <v>1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  <c r="Q186" s="18">
        <v>0</v>
      </c>
      <c r="R186" s="18">
        <v>0</v>
      </c>
      <c r="S186" s="18">
        <v>0</v>
      </c>
      <c r="T186" s="18">
        <v>0</v>
      </c>
      <c r="U186" s="18">
        <v>0</v>
      </c>
      <c r="V186" s="18">
        <v>0</v>
      </c>
      <c r="W186" s="18">
        <v>1</v>
      </c>
      <c r="X186" s="18">
        <v>0</v>
      </c>
      <c r="Y186" s="18">
        <v>0</v>
      </c>
      <c r="Z186" s="18">
        <v>0</v>
      </c>
      <c r="AA186" s="18">
        <v>0</v>
      </c>
      <c r="AB186" s="18">
        <f t="shared" si="4"/>
        <v>1</v>
      </c>
      <c r="AC186" s="18">
        <f t="shared" si="5"/>
        <v>0</v>
      </c>
      <c r="AD186" s="18"/>
      <c r="AE186" s="18">
        <v>0</v>
      </c>
      <c r="AF186" s="18">
        <v>0</v>
      </c>
      <c r="AG186" s="18">
        <v>0</v>
      </c>
      <c r="AH186" s="18">
        <v>0</v>
      </c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</row>
    <row r="187" spans="1:106" s="17" customFormat="1" x14ac:dyDescent="0.2">
      <c r="A187" s="16">
        <v>3</v>
      </c>
      <c r="B187" s="17" t="s">
        <v>846</v>
      </c>
      <c r="C187" s="17">
        <v>14331510</v>
      </c>
      <c r="D187" s="17">
        <v>14332010</v>
      </c>
      <c r="E187" s="16" t="s">
        <v>60</v>
      </c>
      <c r="F187" s="17">
        <v>1.47490933659816</v>
      </c>
      <c r="G187" s="18" t="s">
        <v>835</v>
      </c>
      <c r="H187" s="18" t="s">
        <v>58</v>
      </c>
      <c r="I187" s="18">
        <v>0</v>
      </c>
      <c r="J187" s="18">
        <v>1</v>
      </c>
      <c r="K187" s="18">
        <v>0</v>
      </c>
      <c r="L187" s="18">
        <v>0</v>
      </c>
      <c r="M187" s="18">
        <v>0</v>
      </c>
      <c r="N187" s="18">
        <v>1</v>
      </c>
      <c r="O187" s="18">
        <v>1</v>
      </c>
      <c r="P187" s="18">
        <v>0</v>
      </c>
      <c r="Q187" s="18">
        <v>0</v>
      </c>
      <c r="R187" s="18">
        <v>0</v>
      </c>
      <c r="S187" s="18">
        <v>0</v>
      </c>
      <c r="T187" s="18">
        <v>2</v>
      </c>
      <c r="U187" s="18">
        <v>0</v>
      </c>
      <c r="V187" s="18">
        <v>0</v>
      </c>
      <c r="W187" s="18">
        <v>1</v>
      </c>
      <c r="X187" s="18">
        <v>0</v>
      </c>
      <c r="Y187" s="18">
        <v>0</v>
      </c>
      <c r="Z187" s="18">
        <v>0</v>
      </c>
      <c r="AA187" s="18">
        <v>0</v>
      </c>
      <c r="AB187" s="18">
        <f t="shared" si="4"/>
        <v>1</v>
      </c>
      <c r="AC187" s="18">
        <f t="shared" si="5"/>
        <v>0</v>
      </c>
      <c r="AD187" s="18"/>
      <c r="AE187" s="18">
        <v>1</v>
      </c>
      <c r="AF187" s="18">
        <v>1</v>
      </c>
      <c r="AG187" s="18">
        <v>0</v>
      </c>
      <c r="AH187" s="18">
        <v>1</v>
      </c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</row>
    <row r="188" spans="1:106" s="17" customFormat="1" x14ac:dyDescent="0.2">
      <c r="A188" s="16">
        <v>4</v>
      </c>
      <c r="B188" s="17" t="s">
        <v>846</v>
      </c>
      <c r="C188" s="17">
        <v>14200799</v>
      </c>
      <c r="D188" s="17">
        <v>14201299</v>
      </c>
      <c r="E188" s="16" t="s">
        <v>61</v>
      </c>
      <c r="F188" s="17">
        <v>2.7522604194315301</v>
      </c>
      <c r="G188" s="18" t="s">
        <v>835</v>
      </c>
      <c r="H188" s="18" t="s">
        <v>58</v>
      </c>
      <c r="I188" s="18">
        <v>1</v>
      </c>
      <c r="J188" s="18">
        <v>1</v>
      </c>
      <c r="K188" s="18">
        <v>0</v>
      </c>
      <c r="L188" s="18">
        <v>0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18">
        <v>0</v>
      </c>
      <c r="T188" s="18">
        <v>2</v>
      </c>
      <c r="U188" s="18">
        <v>0</v>
      </c>
      <c r="V188" s="18">
        <v>0</v>
      </c>
      <c r="W188" s="18">
        <v>1</v>
      </c>
      <c r="X188" s="18">
        <v>0</v>
      </c>
      <c r="Y188" s="18">
        <v>0</v>
      </c>
      <c r="Z188" s="18">
        <v>0</v>
      </c>
      <c r="AA188" s="18">
        <v>0</v>
      </c>
      <c r="AB188" s="18">
        <f t="shared" si="4"/>
        <v>1</v>
      </c>
      <c r="AC188" s="18">
        <f t="shared" si="5"/>
        <v>1</v>
      </c>
      <c r="AD188" s="18"/>
      <c r="AE188" s="18">
        <v>1</v>
      </c>
      <c r="AF188" s="18">
        <v>1</v>
      </c>
      <c r="AG188" s="18">
        <v>0</v>
      </c>
      <c r="AH188" s="18">
        <v>1</v>
      </c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</row>
    <row r="189" spans="1:106" s="17" customFormat="1" x14ac:dyDescent="0.2">
      <c r="A189" s="16">
        <v>5</v>
      </c>
      <c r="B189" s="17" t="s">
        <v>846</v>
      </c>
      <c r="C189" s="17">
        <v>14462813</v>
      </c>
      <c r="D189" s="17">
        <v>14463313</v>
      </c>
      <c r="E189" s="16" t="s">
        <v>62</v>
      </c>
      <c r="F189" s="17">
        <v>2.3091519059814098</v>
      </c>
      <c r="G189" s="18" t="s">
        <v>835</v>
      </c>
      <c r="H189" s="18" t="s">
        <v>58</v>
      </c>
      <c r="I189" s="18">
        <v>0</v>
      </c>
      <c r="J189" s="18">
        <v>1</v>
      </c>
      <c r="K189" s="18">
        <v>0</v>
      </c>
      <c r="L189" s="18">
        <v>0</v>
      </c>
      <c r="M189" s="18">
        <v>0</v>
      </c>
      <c r="N189" s="18">
        <v>0</v>
      </c>
      <c r="O189" s="18">
        <v>0</v>
      </c>
      <c r="P189" s="18">
        <v>0</v>
      </c>
      <c r="Q189" s="18">
        <v>0</v>
      </c>
      <c r="R189" s="18">
        <v>0</v>
      </c>
      <c r="S189" s="18">
        <v>0</v>
      </c>
      <c r="T189" s="18">
        <v>0</v>
      </c>
      <c r="U189" s="18">
        <v>0</v>
      </c>
      <c r="V189" s="18">
        <v>0</v>
      </c>
      <c r="W189" s="18">
        <v>1</v>
      </c>
      <c r="X189" s="18">
        <v>0</v>
      </c>
      <c r="Y189" s="18">
        <v>0</v>
      </c>
      <c r="Z189" s="18">
        <v>0</v>
      </c>
      <c r="AA189" s="18">
        <v>0</v>
      </c>
      <c r="AB189" s="18">
        <f t="shared" si="4"/>
        <v>1</v>
      </c>
      <c r="AC189" s="18">
        <f t="shared" si="5"/>
        <v>0</v>
      </c>
      <c r="AD189" s="18"/>
      <c r="AE189" s="18">
        <v>0</v>
      </c>
      <c r="AF189" s="18">
        <v>0</v>
      </c>
      <c r="AG189" s="18">
        <v>0</v>
      </c>
      <c r="AH189" s="18">
        <v>0</v>
      </c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</row>
    <row r="190" spans="1:106" s="1" customFormat="1" x14ac:dyDescent="0.2">
      <c r="A190" s="3">
        <v>1</v>
      </c>
      <c r="B190" s="1" t="s">
        <v>845</v>
      </c>
      <c r="C190" s="1">
        <v>158982228</v>
      </c>
      <c r="D190" s="1">
        <v>158982728</v>
      </c>
      <c r="E190" s="3" t="s">
        <v>112</v>
      </c>
      <c r="F190" s="1">
        <v>1.0948342681891701</v>
      </c>
      <c r="G190" s="4" t="s">
        <v>835</v>
      </c>
      <c r="H190" s="4" t="s">
        <v>113</v>
      </c>
      <c r="I190" s="4">
        <v>0</v>
      </c>
      <c r="J190" s="4">
        <v>0</v>
      </c>
      <c r="K190" s="4">
        <v>0</v>
      </c>
      <c r="L190" s="4">
        <v>0</v>
      </c>
      <c r="M190" s="4">
        <v>1</v>
      </c>
      <c r="N190" s="4">
        <v>1</v>
      </c>
      <c r="O190" s="4">
        <v>1</v>
      </c>
      <c r="P190" s="4">
        <v>0</v>
      </c>
      <c r="Q190" s="4">
        <v>0</v>
      </c>
      <c r="R190" s="4">
        <v>0</v>
      </c>
      <c r="S190" s="4">
        <v>0</v>
      </c>
      <c r="T190" s="4">
        <v>1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f t="shared" si="4"/>
        <v>0</v>
      </c>
      <c r="AC190" s="4">
        <f t="shared" si="5"/>
        <v>0</v>
      </c>
      <c r="AD190" s="4">
        <f>IF(SUM(AB190:AB194)&gt;0,1,0)</f>
        <v>1</v>
      </c>
      <c r="AE190" s="4">
        <v>0</v>
      </c>
      <c r="AF190" s="4">
        <v>1</v>
      </c>
      <c r="AG190" s="4">
        <v>0</v>
      </c>
      <c r="AH190" s="4">
        <v>1</v>
      </c>
    </row>
    <row r="191" spans="1:106" s="1" customFormat="1" x14ac:dyDescent="0.2">
      <c r="A191" s="3">
        <v>2</v>
      </c>
      <c r="B191" s="1" t="s">
        <v>845</v>
      </c>
      <c r="C191" s="1">
        <v>159038004</v>
      </c>
      <c r="D191" s="1">
        <v>159038504</v>
      </c>
      <c r="E191" s="3" t="s">
        <v>114</v>
      </c>
      <c r="F191" s="1">
        <v>0.92815461821379208</v>
      </c>
      <c r="G191" s="4" t="s">
        <v>835</v>
      </c>
      <c r="H191" s="4" t="s">
        <v>113</v>
      </c>
      <c r="I191" s="4">
        <v>1</v>
      </c>
      <c r="J191" s="4">
        <v>1</v>
      </c>
      <c r="K191" s="4">
        <v>0</v>
      </c>
      <c r="L191" s="4">
        <v>0</v>
      </c>
      <c r="M191" s="4">
        <v>1</v>
      </c>
      <c r="N191" s="4">
        <v>1</v>
      </c>
      <c r="O191" s="4">
        <v>1</v>
      </c>
      <c r="P191" s="4">
        <v>0</v>
      </c>
      <c r="Q191" s="4">
        <v>0</v>
      </c>
      <c r="R191" s="4">
        <v>0</v>
      </c>
      <c r="S191" s="4">
        <v>0</v>
      </c>
      <c r="T191" s="4">
        <v>3</v>
      </c>
      <c r="U191" s="4">
        <v>0</v>
      </c>
      <c r="V191" s="4">
        <v>0</v>
      </c>
      <c r="W191" s="4">
        <v>1</v>
      </c>
      <c r="X191" s="4">
        <v>0</v>
      </c>
      <c r="Y191" s="4">
        <v>0</v>
      </c>
      <c r="Z191" s="4">
        <v>0</v>
      </c>
      <c r="AA191" s="4">
        <v>0</v>
      </c>
      <c r="AB191" s="4">
        <f t="shared" si="4"/>
        <v>1</v>
      </c>
      <c r="AC191" s="4">
        <f t="shared" si="5"/>
        <v>1</v>
      </c>
      <c r="AD191" s="4"/>
      <c r="AE191" s="4">
        <v>1</v>
      </c>
      <c r="AF191" s="4">
        <v>1</v>
      </c>
      <c r="AG191" s="4">
        <v>0</v>
      </c>
      <c r="AH191" s="4">
        <v>1</v>
      </c>
    </row>
    <row r="192" spans="1:106" s="1" customFormat="1" x14ac:dyDescent="0.2">
      <c r="A192" s="3">
        <v>3</v>
      </c>
      <c r="B192" s="1" t="s">
        <v>845</v>
      </c>
      <c r="C192" s="1">
        <v>158985261</v>
      </c>
      <c r="D192" s="1">
        <v>158985761</v>
      </c>
      <c r="E192" s="3" t="s">
        <v>115</v>
      </c>
      <c r="F192" s="1">
        <v>2.0506503080470999</v>
      </c>
      <c r="G192" s="4" t="s">
        <v>835</v>
      </c>
      <c r="H192" s="4" t="s">
        <v>113</v>
      </c>
      <c r="I192" s="4">
        <v>1</v>
      </c>
      <c r="J192" s="4">
        <v>1</v>
      </c>
      <c r="K192" s="4">
        <v>0</v>
      </c>
      <c r="L192" s="4">
        <v>0</v>
      </c>
      <c r="M192" s="4">
        <v>1</v>
      </c>
      <c r="N192" s="4">
        <v>1</v>
      </c>
      <c r="O192" s="4">
        <v>1</v>
      </c>
      <c r="P192" s="4">
        <v>0</v>
      </c>
      <c r="Q192" s="4">
        <v>0</v>
      </c>
      <c r="R192" s="4">
        <v>0</v>
      </c>
      <c r="S192" s="4">
        <v>0</v>
      </c>
      <c r="T192" s="4">
        <v>3</v>
      </c>
      <c r="U192" s="4">
        <v>0</v>
      </c>
      <c r="V192" s="4">
        <v>0</v>
      </c>
      <c r="W192" s="4">
        <v>1</v>
      </c>
      <c r="X192" s="4">
        <v>0</v>
      </c>
      <c r="Y192" s="4">
        <v>0</v>
      </c>
      <c r="Z192" s="4">
        <v>0</v>
      </c>
      <c r="AA192" s="4">
        <v>0</v>
      </c>
      <c r="AB192" s="4">
        <f t="shared" si="4"/>
        <v>1</v>
      </c>
      <c r="AC192" s="4">
        <f t="shared" si="5"/>
        <v>1</v>
      </c>
      <c r="AD192" s="4"/>
      <c r="AE192" s="4">
        <v>1</v>
      </c>
      <c r="AF192" s="4">
        <v>1</v>
      </c>
      <c r="AG192" s="4">
        <v>0</v>
      </c>
      <c r="AH192" s="4">
        <v>1</v>
      </c>
    </row>
    <row r="193" spans="1:106" s="1" customFormat="1" x14ac:dyDescent="0.2">
      <c r="A193" s="3">
        <v>4</v>
      </c>
      <c r="B193" s="1" t="s">
        <v>845</v>
      </c>
      <c r="C193" s="1">
        <v>158624339</v>
      </c>
      <c r="D193" s="1">
        <v>158624839</v>
      </c>
      <c r="E193" s="3" t="s">
        <v>116</v>
      </c>
      <c r="F193" s="1">
        <v>1.1787756150575599</v>
      </c>
      <c r="G193" s="4" t="s">
        <v>835</v>
      </c>
      <c r="H193" s="4" t="s">
        <v>113</v>
      </c>
      <c r="I193" s="4">
        <v>0</v>
      </c>
      <c r="J193" s="4">
        <v>1</v>
      </c>
      <c r="K193" s="4">
        <v>0</v>
      </c>
      <c r="L193" s="4">
        <v>0</v>
      </c>
      <c r="M193" s="4">
        <v>0</v>
      </c>
      <c r="N193" s="4">
        <v>1</v>
      </c>
      <c r="O193" s="4">
        <v>0</v>
      </c>
      <c r="P193" s="4">
        <v>1</v>
      </c>
      <c r="Q193" s="4">
        <v>1</v>
      </c>
      <c r="R193" s="4">
        <v>0</v>
      </c>
      <c r="S193" s="4">
        <v>0</v>
      </c>
      <c r="T193" s="4">
        <v>1</v>
      </c>
      <c r="U193" s="4">
        <v>0</v>
      </c>
      <c r="V193" s="4">
        <v>0</v>
      </c>
      <c r="W193" s="4">
        <v>1</v>
      </c>
      <c r="X193" s="4">
        <v>1</v>
      </c>
      <c r="Y193" s="4">
        <v>1</v>
      </c>
      <c r="Z193" s="4">
        <v>1</v>
      </c>
      <c r="AA193" s="4">
        <v>1</v>
      </c>
      <c r="AB193" s="4">
        <f t="shared" si="4"/>
        <v>1</v>
      </c>
      <c r="AC193" s="4">
        <f t="shared" si="5"/>
        <v>0</v>
      </c>
      <c r="AD193" s="4"/>
      <c r="AE193" s="4">
        <v>1</v>
      </c>
      <c r="AF193" s="4">
        <v>1</v>
      </c>
      <c r="AG193" s="4">
        <v>1</v>
      </c>
      <c r="AH193" s="4">
        <v>0</v>
      </c>
    </row>
    <row r="194" spans="1:106" s="1" customFormat="1" x14ac:dyDescent="0.2">
      <c r="A194" s="3">
        <v>5</v>
      </c>
      <c r="B194" s="1" t="s">
        <v>845</v>
      </c>
      <c r="C194" s="1">
        <v>159037468</v>
      </c>
      <c r="D194" s="1">
        <v>159037968</v>
      </c>
      <c r="E194" s="3" t="s">
        <v>117</v>
      </c>
      <c r="F194" s="1">
        <v>1.32383229504741</v>
      </c>
      <c r="G194" s="4" t="s">
        <v>835</v>
      </c>
      <c r="H194" s="4" t="s">
        <v>113</v>
      </c>
      <c r="I194" s="4">
        <v>0</v>
      </c>
      <c r="J194" s="4">
        <v>1</v>
      </c>
      <c r="K194" s="4">
        <v>0</v>
      </c>
      <c r="L194" s="4">
        <v>0</v>
      </c>
      <c r="M194" s="4">
        <v>1</v>
      </c>
      <c r="N194" s="4">
        <v>1</v>
      </c>
      <c r="O194" s="4">
        <v>1</v>
      </c>
      <c r="P194" s="4">
        <v>1</v>
      </c>
      <c r="Q194" s="4">
        <v>1</v>
      </c>
      <c r="R194" s="4">
        <v>0</v>
      </c>
      <c r="S194" s="4">
        <v>0</v>
      </c>
      <c r="T194" s="4">
        <v>1</v>
      </c>
      <c r="U194" s="4">
        <v>0</v>
      </c>
      <c r="V194" s="4">
        <v>0</v>
      </c>
      <c r="W194" s="4">
        <v>1</v>
      </c>
      <c r="X194" s="4">
        <v>1</v>
      </c>
      <c r="Y194" s="4">
        <v>1</v>
      </c>
      <c r="Z194" s="4">
        <v>1</v>
      </c>
      <c r="AA194" s="4">
        <v>1</v>
      </c>
      <c r="AB194" s="4">
        <f t="shared" si="4"/>
        <v>1</v>
      </c>
      <c r="AC194" s="4">
        <f t="shared" si="5"/>
        <v>0</v>
      </c>
      <c r="AD194" s="4"/>
      <c r="AE194" s="4">
        <v>1</v>
      </c>
      <c r="AF194" s="4">
        <v>1</v>
      </c>
      <c r="AG194" s="4">
        <v>1</v>
      </c>
      <c r="AH194" s="4">
        <v>0</v>
      </c>
    </row>
    <row r="195" spans="1:106" s="17" customFormat="1" x14ac:dyDescent="0.2">
      <c r="A195" s="16">
        <v>1</v>
      </c>
      <c r="B195" s="17" t="s">
        <v>840</v>
      </c>
      <c r="C195" s="17">
        <v>23912870</v>
      </c>
      <c r="D195" s="17">
        <v>23913370</v>
      </c>
      <c r="E195" s="16" t="s">
        <v>306</v>
      </c>
      <c r="F195" s="17">
        <v>0.67887107751130504</v>
      </c>
      <c r="G195" s="18" t="s">
        <v>834</v>
      </c>
      <c r="H195" s="18" t="s">
        <v>307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1</v>
      </c>
      <c r="O195" s="18">
        <v>0</v>
      </c>
      <c r="P195" s="18"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v>0</v>
      </c>
      <c r="V195" s="18">
        <v>0</v>
      </c>
      <c r="W195" s="18">
        <v>0</v>
      </c>
      <c r="X195" s="18">
        <v>0</v>
      </c>
      <c r="Y195" s="18">
        <v>0</v>
      </c>
      <c r="Z195" s="18">
        <v>0</v>
      </c>
      <c r="AA195" s="18">
        <v>0</v>
      </c>
      <c r="AB195" s="18">
        <f t="shared" si="4"/>
        <v>0</v>
      </c>
      <c r="AC195" s="18">
        <f t="shared" si="5"/>
        <v>0</v>
      </c>
      <c r="AD195" s="18">
        <f>IF(SUM(AB195:AB198)&gt;0,1,0)</f>
        <v>1</v>
      </c>
      <c r="AE195" s="18">
        <v>0</v>
      </c>
      <c r="AF195" s="18">
        <v>0</v>
      </c>
      <c r="AG195" s="18">
        <v>0</v>
      </c>
      <c r="AH195" s="18">
        <v>0</v>
      </c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</row>
    <row r="196" spans="1:106" s="17" customFormat="1" x14ac:dyDescent="0.2">
      <c r="A196" s="16">
        <v>2</v>
      </c>
      <c r="B196" s="17" t="s">
        <v>840</v>
      </c>
      <c r="C196" s="17">
        <v>23558654</v>
      </c>
      <c r="D196" s="17">
        <v>23559154</v>
      </c>
      <c r="E196" s="16" t="s">
        <v>308</v>
      </c>
      <c r="F196" s="17">
        <v>0.89495236298542702</v>
      </c>
      <c r="G196" s="18" t="s">
        <v>834</v>
      </c>
      <c r="H196" s="18" t="s">
        <v>307</v>
      </c>
      <c r="I196" s="18">
        <v>1</v>
      </c>
      <c r="J196" s="18">
        <v>1</v>
      </c>
      <c r="K196" s="18">
        <v>0</v>
      </c>
      <c r="L196" s="18">
        <v>1</v>
      </c>
      <c r="M196" s="18">
        <v>0</v>
      </c>
      <c r="N196" s="18">
        <v>1</v>
      </c>
      <c r="O196" s="18">
        <v>0</v>
      </c>
      <c r="P196" s="18">
        <v>1</v>
      </c>
      <c r="Q196" s="18">
        <v>1</v>
      </c>
      <c r="R196" s="18">
        <v>1</v>
      </c>
      <c r="S196" s="18">
        <v>0</v>
      </c>
      <c r="T196" s="18">
        <v>2</v>
      </c>
      <c r="U196" s="18">
        <v>0</v>
      </c>
      <c r="V196" s="18">
        <v>1</v>
      </c>
      <c r="W196" s="18">
        <v>1</v>
      </c>
      <c r="X196" s="18">
        <v>1</v>
      </c>
      <c r="Y196" s="18">
        <v>1</v>
      </c>
      <c r="Z196" s="18">
        <v>1</v>
      </c>
      <c r="AA196" s="18">
        <v>1</v>
      </c>
      <c r="AB196" s="18">
        <f t="shared" ref="AB196:AB259" si="6">IF(W196+AA196&lt;1,0,1)</f>
        <v>1</v>
      </c>
      <c r="AC196" s="18">
        <f t="shared" ref="AC196:AC259" si="7">IF(I196+J196 =2,1,0)</f>
        <v>1</v>
      </c>
      <c r="AD196" s="18"/>
      <c r="AE196" s="18">
        <v>1</v>
      </c>
      <c r="AF196" s="18">
        <v>1</v>
      </c>
      <c r="AG196" s="18">
        <v>1</v>
      </c>
      <c r="AH196" s="18">
        <v>0</v>
      </c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</row>
    <row r="197" spans="1:106" s="17" customFormat="1" x14ac:dyDescent="0.2">
      <c r="A197" s="16">
        <v>3</v>
      </c>
      <c r="B197" s="17" t="s">
        <v>840</v>
      </c>
      <c r="C197" s="17">
        <v>23611723</v>
      </c>
      <c r="D197" s="17">
        <v>23612223</v>
      </c>
      <c r="E197" s="16" t="s">
        <v>309</v>
      </c>
      <c r="F197" s="17">
        <v>0.47222677730881801</v>
      </c>
      <c r="G197" s="18" t="s">
        <v>834</v>
      </c>
      <c r="H197" s="18" t="s">
        <v>307</v>
      </c>
      <c r="I197" s="18">
        <v>0</v>
      </c>
      <c r="J197" s="18">
        <v>1</v>
      </c>
      <c r="K197" s="18">
        <v>0</v>
      </c>
      <c r="L197" s="18">
        <v>1</v>
      </c>
      <c r="M197" s="18">
        <v>0</v>
      </c>
      <c r="N197" s="18">
        <v>1</v>
      </c>
      <c r="O197" s="18">
        <v>1</v>
      </c>
      <c r="P197" s="18">
        <v>0</v>
      </c>
      <c r="Q197" s="18">
        <v>0</v>
      </c>
      <c r="R197" s="18">
        <v>0</v>
      </c>
      <c r="S197" s="18">
        <v>0</v>
      </c>
      <c r="T197" s="18">
        <v>0</v>
      </c>
      <c r="U197" s="18">
        <v>0</v>
      </c>
      <c r="V197" s="18">
        <v>0</v>
      </c>
      <c r="W197" s="18">
        <v>1</v>
      </c>
      <c r="X197" s="18">
        <v>0</v>
      </c>
      <c r="Y197" s="18">
        <v>0</v>
      </c>
      <c r="Z197" s="18">
        <v>0</v>
      </c>
      <c r="AA197" s="18">
        <v>0</v>
      </c>
      <c r="AB197" s="18">
        <f t="shared" si="6"/>
        <v>1</v>
      </c>
      <c r="AC197" s="18">
        <f t="shared" si="7"/>
        <v>0</v>
      </c>
      <c r="AD197" s="18"/>
      <c r="AE197" s="18">
        <v>0</v>
      </c>
      <c r="AF197" s="18">
        <v>0</v>
      </c>
      <c r="AG197" s="18">
        <v>0</v>
      </c>
      <c r="AH197" s="18">
        <v>0</v>
      </c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</row>
    <row r="198" spans="1:106" s="17" customFormat="1" x14ac:dyDescent="0.2">
      <c r="A198" s="16">
        <v>4</v>
      </c>
      <c r="B198" s="17" t="s">
        <v>840</v>
      </c>
      <c r="C198" s="17">
        <v>23933138</v>
      </c>
      <c r="D198" s="17">
        <v>23933638</v>
      </c>
      <c r="E198" s="16" t="s">
        <v>310</v>
      </c>
      <c r="F198" s="17">
        <v>0.75855953207258409</v>
      </c>
      <c r="G198" s="18" t="s">
        <v>834</v>
      </c>
      <c r="H198" s="18" t="s">
        <v>307</v>
      </c>
      <c r="I198" s="18">
        <v>0</v>
      </c>
      <c r="J198" s="18">
        <v>0</v>
      </c>
      <c r="K198" s="18">
        <v>0</v>
      </c>
      <c r="L198" s="18">
        <v>0</v>
      </c>
      <c r="M198" s="18">
        <v>0</v>
      </c>
      <c r="N198" s="18">
        <v>1</v>
      </c>
      <c r="O198" s="18">
        <v>0</v>
      </c>
      <c r="P198" s="18">
        <v>0</v>
      </c>
      <c r="Q198" s="18">
        <v>0</v>
      </c>
      <c r="R198" s="18">
        <v>0</v>
      </c>
      <c r="S198" s="18">
        <v>0</v>
      </c>
      <c r="T198" s="18">
        <v>0</v>
      </c>
      <c r="U198" s="18">
        <v>0</v>
      </c>
      <c r="V198" s="18">
        <v>0</v>
      </c>
      <c r="W198" s="18">
        <v>0</v>
      </c>
      <c r="X198" s="18">
        <v>0</v>
      </c>
      <c r="Y198" s="18">
        <v>0</v>
      </c>
      <c r="Z198" s="18">
        <v>0</v>
      </c>
      <c r="AA198" s="18">
        <v>0</v>
      </c>
      <c r="AB198" s="18">
        <f t="shared" si="6"/>
        <v>0</v>
      </c>
      <c r="AC198" s="18">
        <f t="shared" si="7"/>
        <v>0</v>
      </c>
      <c r="AD198" s="18"/>
      <c r="AE198" s="18">
        <v>0</v>
      </c>
      <c r="AF198" s="18">
        <v>0</v>
      </c>
      <c r="AG198" s="18">
        <v>0</v>
      </c>
      <c r="AH198" s="18">
        <v>0</v>
      </c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</row>
    <row r="199" spans="1:106" s="1" customFormat="1" x14ac:dyDescent="0.2">
      <c r="A199" s="3">
        <v>1</v>
      </c>
      <c r="B199" s="1" t="s">
        <v>850</v>
      </c>
      <c r="C199" s="1">
        <v>155157607</v>
      </c>
      <c r="D199" s="1">
        <v>155158107</v>
      </c>
      <c r="E199" s="3" t="s">
        <v>379</v>
      </c>
      <c r="F199" s="1">
        <v>0.71510391573056109</v>
      </c>
      <c r="G199" s="4" t="s">
        <v>834</v>
      </c>
      <c r="H199" s="4" t="s">
        <v>376</v>
      </c>
      <c r="I199" s="4">
        <v>0</v>
      </c>
      <c r="J199" s="4">
        <v>1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1</v>
      </c>
      <c r="U199" s="4">
        <v>0</v>
      </c>
      <c r="V199" s="4">
        <v>0</v>
      </c>
      <c r="W199" s="4">
        <v>1</v>
      </c>
      <c r="X199" s="4">
        <v>0</v>
      </c>
      <c r="Y199" s="4">
        <v>0</v>
      </c>
      <c r="Z199" s="4">
        <v>0</v>
      </c>
      <c r="AA199" s="4">
        <v>0</v>
      </c>
      <c r="AB199" s="4">
        <f t="shared" si="6"/>
        <v>1</v>
      </c>
      <c r="AC199" s="4">
        <f t="shared" si="7"/>
        <v>0</v>
      </c>
      <c r="AD199" s="4">
        <f>IF(SUM(AB199:AB203)&gt;0,1,0)</f>
        <v>1</v>
      </c>
      <c r="AE199" s="4">
        <v>1</v>
      </c>
      <c r="AF199" s="4">
        <v>1</v>
      </c>
      <c r="AG199" s="4">
        <v>0</v>
      </c>
      <c r="AH199" s="4">
        <v>1</v>
      </c>
    </row>
    <row r="200" spans="1:106" s="1" customFormat="1" x14ac:dyDescent="0.2">
      <c r="A200" s="3">
        <v>2</v>
      </c>
      <c r="B200" s="1" t="s">
        <v>850</v>
      </c>
      <c r="C200" s="1">
        <v>155156236</v>
      </c>
      <c r="D200" s="1">
        <v>155156736</v>
      </c>
      <c r="E200" s="3" t="s">
        <v>380</v>
      </c>
      <c r="F200" s="1">
        <v>0.75513125136250703</v>
      </c>
      <c r="G200" s="4" t="s">
        <v>834</v>
      </c>
      <c r="H200" s="4" t="s">
        <v>376</v>
      </c>
      <c r="I200" s="4">
        <v>0</v>
      </c>
      <c r="J200" s="4">
        <v>1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1</v>
      </c>
      <c r="Q200" s="4">
        <v>1</v>
      </c>
      <c r="R200" s="4">
        <v>0</v>
      </c>
      <c r="S200" s="4">
        <v>0</v>
      </c>
      <c r="T200" s="4">
        <v>0</v>
      </c>
      <c r="U200" s="4">
        <v>0</v>
      </c>
      <c r="V200" s="4">
        <v>1</v>
      </c>
      <c r="W200" s="4">
        <v>1</v>
      </c>
      <c r="X200" s="4">
        <v>1</v>
      </c>
      <c r="Y200" s="4">
        <v>1</v>
      </c>
      <c r="Z200" s="4">
        <v>1</v>
      </c>
      <c r="AA200" s="4">
        <v>1</v>
      </c>
      <c r="AB200" s="4">
        <f t="shared" si="6"/>
        <v>1</v>
      </c>
      <c r="AC200" s="4">
        <f t="shared" si="7"/>
        <v>0</v>
      </c>
      <c r="AD200" s="4"/>
      <c r="AE200" s="4">
        <v>0</v>
      </c>
      <c r="AF200" s="4">
        <v>0</v>
      </c>
      <c r="AG200" s="4">
        <v>0</v>
      </c>
      <c r="AH200" s="4">
        <v>0</v>
      </c>
    </row>
    <row r="201" spans="1:106" s="1" customFormat="1" x14ac:dyDescent="0.2">
      <c r="A201" s="3">
        <v>3</v>
      </c>
      <c r="B201" s="1" t="s">
        <v>850</v>
      </c>
      <c r="C201" s="1">
        <v>155158200</v>
      </c>
      <c r="D201" s="1">
        <v>155158700</v>
      </c>
      <c r="E201" s="3" t="s">
        <v>375</v>
      </c>
      <c r="F201" s="1">
        <v>0.87952029781869812</v>
      </c>
      <c r="G201" s="4" t="s">
        <v>834</v>
      </c>
      <c r="H201" s="4" t="s">
        <v>376</v>
      </c>
      <c r="I201" s="4">
        <v>0</v>
      </c>
      <c r="J201" s="4">
        <v>1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2</v>
      </c>
      <c r="Q201" s="4">
        <v>2</v>
      </c>
      <c r="R201" s="4">
        <v>1</v>
      </c>
      <c r="S201" s="4">
        <v>0</v>
      </c>
      <c r="T201" s="4">
        <v>1</v>
      </c>
      <c r="U201" s="4">
        <v>0</v>
      </c>
      <c r="V201" s="4">
        <v>0</v>
      </c>
      <c r="W201" s="4">
        <v>1</v>
      </c>
      <c r="X201" s="4">
        <v>1</v>
      </c>
      <c r="Y201" s="4">
        <v>1</v>
      </c>
      <c r="Z201" s="4">
        <v>1</v>
      </c>
      <c r="AA201" s="4">
        <v>1</v>
      </c>
      <c r="AB201" s="4">
        <f t="shared" si="6"/>
        <v>1</v>
      </c>
      <c r="AC201" s="4">
        <f t="shared" si="7"/>
        <v>0</v>
      </c>
      <c r="AD201" s="4"/>
      <c r="AE201" s="4">
        <v>1</v>
      </c>
      <c r="AF201" s="4">
        <v>1</v>
      </c>
      <c r="AG201" s="4">
        <v>1</v>
      </c>
      <c r="AH201" s="4">
        <v>0</v>
      </c>
    </row>
    <row r="202" spans="1:106" s="1" customFormat="1" x14ac:dyDescent="0.2">
      <c r="A202" s="3">
        <v>4</v>
      </c>
      <c r="B202" s="1" t="s">
        <v>850</v>
      </c>
      <c r="C202" s="1">
        <v>155162284</v>
      </c>
      <c r="D202" s="1">
        <v>155162784</v>
      </c>
      <c r="E202" s="3" t="s">
        <v>377</v>
      </c>
      <c r="F202" s="1">
        <v>0.84154887333053108</v>
      </c>
      <c r="G202" s="4" t="s">
        <v>834</v>
      </c>
      <c r="H202" s="4" t="s">
        <v>376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2</v>
      </c>
      <c r="Q202" s="4">
        <v>2</v>
      </c>
      <c r="R202" s="4">
        <v>0</v>
      </c>
      <c r="S202" s="4">
        <v>0</v>
      </c>
      <c r="T202" s="4">
        <v>2</v>
      </c>
      <c r="U202" s="4">
        <v>0</v>
      </c>
      <c r="V202" s="4">
        <v>0</v>
      </c>
      <c r="W202" s="4">
        <v>0</v>
      </c>
      <c r="X202" s="4">
        <v>1</v>
      </c>
      <c r="Y202" s="4">
        <v>1</v>
      </c>
      <c r="Z202" s="4">
        <v>1</v>
      </c>
      <c r="AA202" s="4">
        <v>1</v>
      </c>
      <c r="AB202" s="4">
        <f t="shared" si="6"/>
        <v>1</v>
      </c>
      <c r="AC202" s="4">
        <f t="shared" si="7"/>
        <v>0</v>
      </c>
      <c r="AD202" s="4"/>
      <c r="AE202" s="4">
        <v>1</v>
      </c>
      <c r="AF202" s="4">
        <v>1</v>
      </c>
      <c r="AG202" s="4">
        <v>1</v>
      </c>
      <c r="AH202" s="4">
        <v>0</v>
      </c>
    </row>
    <row r="203" spans="1:106" s="1" customFormat="1" x14ac:dyDescent="0.2">
      <c r="A203" s="3">
        <v>5</v>
      </c>
      <c r="B203" s="1" t="s">
        <v>850</v>
      </c>
      <c r="C203" s="1">
        <v>155159467</v>
      </c>
      <c r="D203" s="1">
        <v>155159967</v>
      </c>
      <c r="E203" s="3" t="s">
        <v>378</v>
      </c>
      <c r="F203" s="1">
        <v>0.64739205830909208</v>
      </c>
      <c r="G203" s="4" t="s">
        <v>834</v>
      </c>
      <c r="H203" s="4" t="s">
        <v>376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f t="shared" si="6"/>
        <v>0</v>
      </c>
      <c r="AC203" s="4">
        <f t="shared" si="7"/>
        <v>0</v>
      </c>
      <c r="AD203" s="4"/>
      <c r="AE203" s="4">
        <v>0</v>
      </c>
      <c r="AF203" s="4">
        <v>0</v>
      </c>
      <c r="AG203" s="4">
        <v>0</v>
      </c>
      <c r="AH203" s="4">
        <v>0</v>
      </c>
    </row>
    <row r="204" spans="1:106" s="17" customFormat="1" x14ac:dyDescent="0.2">
      <c r="A204" s="16">
        <v>1</v>
      </c>
      <c r="B204" s="17" t="s">
        <v>848</v>
      </c>
      <c r="C204" s="17">
        <v>182325810</v>
      </c>
      <c r="D204" s="17">
        <v>182326310</v>
      </c>
      <c r="E204" s="16" t="s">
        <v>455</v>
      </c>
      <c r="F204" s="17">
        <v>1.4152701775169501</v>
      </c>
      <c r="G204" s="18" t="s">
        <v>834</v>
      </c>
      <c r="H204" s="18" t="s">
        <v>454</v>
      </c>
      <c r="I204" s="18">
        <v>0</v>
      </c>
      <c r="J204" s="18">
        <v>0</v>
      </c>
      <c r="K204" s="18">
        <v>0</v>
      </c>
      <c r="L204" s="18">
        <v>1</v>
      </c>
      <c r="M204" s="18">
        <v>1</v>
      </c>
      <c r="N204" s="18">
        <v>1</v>
      </c>
      <c r="O204" s="18">
        <v>1</v>
      </c>
      <c r="P204" s="18">
        <v>0</v>
      </c>
      <c r="Q204" s="18">
        <v>0</v>
      </c>
      <c r="R204" s="18">
        <v>0</v>
      </c>
      <c r="S204" s="18">
        <v>0</v>
      </c>
      <c r="T204" s="18">
        <v>1</v>
      </c>
      <c r="U204" s="18">
        <v>0</v>
      </c>
      <c r="V204" s="18">
        <v>0</v>
      </c>
      <c r="W204" s="18">
        <v>0</v>
      </c>
      <c r="X204" s="18">
        <v>0</v>
      </c>
      <c r="Y204" s="18">
        <v>0</v>
      </c>
      <c r="Z204" s="18">
        <v>0</v>
      </c>
      <c r="AA204" s="18">
        <v>0</v>
      </c>
      <c r="AB204" s="18">
        <f t="shared" si="6"/>
        <v>0</v>
      </c>
      <c r="AC204" s="18">
        <f t="shared" si="7"/>
        <v>0</v>
      </c>
      <c r="AD204" s="18">
        <f>IF(SUM(AB204:AB208)&gt;0,1,0)</f>
        <v>1</v>
      </c>
      <c r="AE204" s="18">
        <v>0</v>
      </c>
      <c r="AF204" s="18">
        <v>1</v>
      </c>
      <c r="AG204" s="18">
        <v>0</v>
      </c>
      <c r="AH204" s="18">
        <v>1</v>
      </c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</row>
    <row r="205" spans="1:106" s="17" customFormat="1" x14ac:dyDescent="0.2">
      <c r="A205" s="16">
        <v>2</v>
      </c>
      <c r="B205" s="17" t="s">
        <v>848</v>
      </c>
      <c r="C205" s="17">
        <v>182165306</v>
      </c>
      <c r="D205" s="17">
        <v>182165806</v>
      </c>
      <c r="E205" s="16" t="s">
        <v>456</v>
      </c>
      <c r="F205" s="17">
        <v>1.48105702972313</v>
      </c>
      <c r="G205" s="18" t="s">
        <v>834</v>
      </c>
      <c r="H205" s="18" t="s">
        <v>454</v>
      </c>
      <c r="I205" s="18">
        <v>1</v>
      </c>
      <c r="J205" s="18">
        <v>1</v>
      </c>
      <c r="K205" s="18">
        <v>0</v>
      </c>
      <c r="L205" s="18">
        <v>1</v>
      </c>
      <c r="M205" s="18">
        <v>0</v>
      </c>
      <c r="N205" s="18">
        <v>1</v>
      </c>
      <c r="O205" s="18">
        <v>0</v>
      </c>
      <c r="P205" s="18">
        <v>1</v>
      </c>
      <c r="Q205" s="18">
        <v>2</v>
      </c>
      <c r="R205" s="18">
        <v>1</v>
      </c>
      <c r="S205" s="18">
        <v>0</v>
      </c>
      <c r="T205" s="18">
        <v>1</v>
      </c>
      <c r="U205" s="18">
        <v>0</v>
      </c>
      <c r="V205" s="18">
        <v>1</v>
      </c>
      <c r="W205" s="18">
        <v>1</v>
      </c>
      <c r="X205" s="18">
        <v>1</v>
      </c>
      <c r="Y205" s="18">
        <v>1</v>
      </c>
      <c r="Z205" s="18">
        <v>1</v>
      </c>
      <c r="AA205" s="18">
        <v>1</v>
      </c>
      <c r="AB205" s="18">
        <f t="shared" si="6"/>
        <v>1</v>
      </c>
      <c r="AC205" s="18">
        <f t="shared" si="7"/>
        <v>1</v>
      </c>
      <c r="AD205" s="18"/>
      <c r="AE205" s="18">
        <v>1</v>
      </c>
      <c r="AF205" s="18">
        <v>1</v>
      </c>
      <c r="AG205" s="18">
        <v>1</v>
      </c>
      <c r="AH205" s="18">
        <v>0</v>
      </c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</row>
    <row r="206" spans="1:106" s="17" customFormat="1" x14ac:dyDescent="0.2">
      <c r="A206" s="16">
        <v>3</v>
      </c>
      <c r="B206" s="17" t="s">
        <v>848</v>
      </c>
      <c r="C206" s="17">
        <v>182171879</v>
      </c>
      <c r="D206" s="17">
        <v>182172379</v>
      </c>
      <c r="E206" s="16" t="s">
        <v>457</v>
      </c>
      <c r="F206" s="17">
        <v>1.24220530894649</v>
      </c>
      <c r="G206" s="18" t="s">
        <v>834</v>
      </c>
      <c r="H206" s="18" t="s">
        <v>454</v>
      </c>
      <c r="I206" s="18">
        <v>0</v>
      </c>
      <c r="J206" s="18">
        <v>0</v>
      </c>
      <c r="K206" s="18">
        <v>0</v>
      </c>
      <c r="L206" s="18">
        <v>1</v>
      </c>
      <c r="M206" s="18">
        <v>1</v>
      </c>
      <c r="N206" s="18">
        <v>1</v>
      </c>
      <c r="O206" s="18">
        <v>1</v>
      </c>
      <c r="P206" s="18">
        <v>0</v>
      </c>
      <c r="Q206" s="18">
        <v>0</v>
      </c>
      <c r="R206" s="18">
        <v>0</v>
      </c>
      <c r="S206" s="18">
        <v>0</v>
      </c>
      <c r="T206" s="18">
        <v>0</v>
      </c>
      <c r="U206" s="18">
        <v>0</v>
      </c>
      <c r="V206" s="18">
        <v>0</v>
      </c>
      <c r="W206" s="18">
        <v>0</v>
      </c>
      <c r="X206" s="18">
        <v>0</v>
      </c>
      <c r="Y206" s="18">
        <v>0</v>
      </c>
      <c r="Z206" s="18">
        <v>0</v>
      </c>
      <c r="AA206" s="18">
        <v>0</v>
      </c>
      <c r="AB206" s="18">
        <f t="shared" si="6"/>
        <v>0</v>
      </c>
      <c r="AC206" s="18">
        <f t="shared" si="7"/>
        <v>0</v>
      </c>
      <c r="AD206" s="18"/>
      <c r="AE206" s="18">
        <v>0</v>
      </c>
      <c r="AF206" s="18">
        <v>0</v>
      </c>
      <c r="AG206" s="18">
        <v>0</v>
      </c>
      <c r="AH206" s="18">
        <v>0</v>
      </c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</row>
    <row r="207" spans="1:106" s="17" customFormat="1" x14ac:dyDescent="0.2">
      <c r="A207" s="16">
        <v>4</v>
      </c>
      <c r="B207" s="17" t="s">
        <v>848</v>
      </c>
      <c r="C207" s="17">
        <v>182322525</v>
      </c>
      <c r="D207" s="17">
        <v>182323025</v>
      </c>
      <c r="E207" s="16" t="s">
        <v>453</v>
      </c>
      <c r="F207" s="17">
        <v>0.80859514671848909</v>
      </c>
      <c r="G207" s="18" t="s">
        <v>834</v>
      </c>
      <c r="H207" s="18" t="s">
        <v>454</v>
      </c>
      <c r="I207" s="18">
        <v>0</v>
      </c>
      <c r="J207" s="18">
        <v>0</v>
      </c>
      <c r="K207" s="18">
        <v>0</v>
      </c>
      <c r="L207" s="18">
        <v>1</v>
      </c>
      <c r="M207" s="18">
        <v>1</v>
      </c>
      <c r="N207" s="18">
        <v>1</v>
      </c>
      <c r="O207" s="18">
        <v>1</v>
      </c>
      <c r="P207" s="18">
        <v>0</v>
      </c>
      <c r="Q207" s="18">
        <v>0</v>
      </c>
      <c r="R207" s="18">
        <v>0</v>
      </c>
      <c r="S207" s="18">
        <v>0</v>
      </c>
      <c r="T207" s="18">
        <v>0</v>
      </c>
      <c r="U207" s="18">
        <v>0</v>
      </c>
      <c r="V207" s="18">
        <v>0</v>
      </c>
      <c r="W207" s="18">
        <v>0</v>
      </c>
      <c r="X207" s="18">
        <v>0</v>
      </c>
      <c r="Y207" s="18">
        <v>0</v>
      </c>
      <c r="Z207" s="18">
        <v>0</v>
      </c>
      <c r="AA207" s="18">
        <v>0</v>
      </c>
      <c r="AB207" s="18">
        <f t="shared" si="6"/>
        <v>0</v>
      </c>
      <c r="AC207" s="18">
        <f t="shared" si="7"/>
        <v>0</v>
      </c>
      <c r="AD207" s="18"/>
      <c r="AE207" s="18">
        <v>0</v>
      </c>
      <c r="AF207" s="18">
        <v>0</v>
      </c>
      <c r="AG207" s="18">
        <v>0</v>
      </c>
      <c r="AH207" s="18">
        <v>0</v>
      </c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</row>
    <row r="208" spans="1:106" s="1" customFormat="1" x14ac:dyDescent="0.2">
      <c r="A208" s="3">
        <v>1</v>
      </c>
      <c r="B208" s="1" t="s">
        <v>847</v>
      </c>
      <c r="C208" s="1">
        <v>103124572</v>
      </c>
      <c r="D208" s="1">
        <v>103125072</v>
      </c>
      <c r="E208" s="3" t="s">
        <v>270</v>
      </c>
      <c r="F208" s="1">
        <v>1.8618608200801101</v>
      </c>
      <c r="G208" s="4" t="s">
        <v>834</v>
      </c>
      <c r="H208" s="4" t="s">
        <v>266</v>
      </c>
      <c r="I208" s="4">
        <v>1</v>
      </c>
      <c r="J208" s="4">
        <v>1</v>
      </c>
      <c r="K208" s="4">
        <v>0</v>
      </c>
      <c r="L208" s="4">
        <v>0</v>
      </c>
      <c r="M208" s="4">
        <v>0</v>
      </c>
      <c r="N208" s="4">
        <v>1</v>
      </c>
      <c r="O208" s="4">
        <v>1</v>
      </c>
      <c r="P208" s="4">
        <v>0</v>
      </c>
      <c r="Q208" s="4">
        <v>0</v>
      </c>
      <c r="R208" s="4">
        <v>0</v>
      </c>
      <c r="S208" s="4">
        <v>0</v>
      </c>
      <c r="T208" s="4">
        <v>1</v>
      </c>
      <c r="U208" s="4">
        <v>0</v>
      </c>
      <c r="V208" s="4">
        <v>0</v>
      </c>
      <c r="W208" s="4">
        <v>1</v>
      </c>
      <c r="X208" s="4">
        <v>0</v>
      </c>
      <c r="Y208" s="4">
        <v>0</v>
      </c>
      <c r="Z208" s="4">
        <v>0</v>
      </c>
      <c r="AA208" s="4">
        <v>0</v>
      </c>
      <c r="AB208" s="4">
        <f t="shared" si="6"/>
        <v>1</v>
      </c>
      <c r="AC208" s="4">
        <f t="shared" si="7"/>
        <v>1</v>
      </c>
      <c r="AD208" s="4">
        <f>IF(SUM(AB208:AB212)&gt;0,1,0)</f>
        <v>1</v>
      </c>
      <c r="AE208" s="4">
        <v>1</v>
      </c>
      <c r="AF208" s="4">
        <v>1</v>
      </c>
      <c r="AG208" s="4">
        <v>0</v>
      </c>
      <c r="AH208" s="4">
        <v>1</v>
      </c>
    </row>
    <row r="209" spans="1:106" s="1" customFormat="1" x14ac:dyDescent="0.2">
      <c r="A209" s="3">
        <v>2</v>
      </c>
      <c r="B209" s="1" t="s">
        <v>847</v>
      </c>
      <c r="C209" s="1">
        <v>102759218</v>
      </c>
      <c r="D209" s="1">
        <v>102759718</v>
      </c>
      <c r="E209" s="3" t="s">
        <v>268</v>
      </c>
      <c r="F209" s="1">
        <v>1.0923376200569299</v>
      </c>
      <c r="G209" s="4" t="s">
        <v>834</v>
      </c>
      <c r="H209" s="4" t="s">
        <v>266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1</v>
      </c>
      <c r="O209" s="4">
        <v>1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f t="shared" si="6"/>
        <v>0</v>
      </c>
      <c r="AC209" s="4">
        <f t="shared" si="7"/>
        <v>0</v>
      </c>
      <c r="AD209" s="4"/>
      <c r="AE209" s="4">
        <v>0</v>
      </c>
      <c r="AF209" s="4">
        <v>0</v>
      </c>
      <c r="AG209" s="4">
        <v>0</v>
      </c>
      <c r="AH209" s="4">
        <v>0</v>
      </c>
    </row>
    <row r="210" spans="1:106" s="1" customFormat="1" x14ac:dyDescent="0.2">
      <c r="A210" s="3">
        <v>3</v>
      </c>
      <c r="B210" s="1" t="s">
        <v>847</v>
      </c>
      <c r="C210" s="1">
        <v>102672879</v>
      </c>
      <c r="D210" s="1">
        <v>102673379</v>
      </c>
      <c r="E210" s="3" t="s">
        <v>269</v>
      </c>
      <c r="F210" s="1">
        <v>0.97623932874530006</v>
      </c>
      <c r="G210" s="4" t="s">
        <v>834</v>
      </c>
      <c r="H210" s="4" t="s">
        <v>266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1</v>
      </c>
      <c r="O210" s="4">
        <v>1</v>
      </c>
      <c r="P210" s="4">
        <v>1</v>
      </c>
      <c r="Q210" s="4">
        <v>1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1</v>
      </c>
      <c r="Y210" s="4">
        <v>1</v>
      </c>
      <c r="Z210" s="4">
        <v>1</v>
      </c>
      <c r="AA210" s="4">
        <v>1</v>
      </c>
      <c r="AB210" s="4">
        <f t="shared" si="6"/>
        <v>1</v>
      </c>
      <c r="AC210" s="4">
        <f t="shared" si="7"/>
        <v>0</v>
      </c>
      <c r="AD210" s="4"/>
      <c r="AE210" s="4">
        <v>0</v>
      </c>
      <c r="AF210" s="4">
        <v>0</v>
      </c>
      <c r="AG210" s="4">
        <v>0</v>
      </c>
      <c r="AH210" s="4">
        <v>0</v>
      </c>
    </row>
    <row r="211" spans="1:106" s="1" customFormat="1" x14ac:dyDescent="0.2">
      <c r="A211" s="3">
        <v>4</v>
      </c>
      <c r="B211" s="1" t="s">
        <v>847</v>
      </c>
      <c r="C211" s="1">
        <v>102728955</v>
      </c>
      <c r="D211" s="1">
        <v>102729455</v>
      </c>
      <c r="E211" s="3" t="s">
        <v>267</v>
      </c>
      <c r="F211" s="1">
        <v>4.9892255829863297</v>
      </c>
      <c r="G211" s="4" t="s">
        <v>834</v>
      </c>
      <c r="H211" s="4" t="s">
        <v>266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f t="shared" si="6"/>
        <v>0</v>
      </c>
      <c r="AC211" s="4">
        <f t="shared" si="7"/>
        <v>0</v>
      </c>
      <c r="AD211" s="4"/>
      <c r="AE211" s="4">
        <v>0</v>
      </c>
      <c r="AF211" s="4">
        <v>0</v>
      </c>
      <c r="AG211" s="4">
        <v>0</v>
      </c>
      <c r="AH211" s="4">
        <v>0</v>
      </c>
    </row>
    <row r="212" spans="1:106" s="1" customFormat="1" x14ac:dyDescent="0.2">
      <c r="A212" s="3">
        <v>5</v>
      </c>
      <c r="B212" s="1" t="s">
        <v>847</v>
      </c>
      <c r="C212" s="1">
        <v>102802370</v>
      </c>
      <c r="D212" s="1">
        <v>102802870</v>
      </c>
      <c r="E212" s="3" t="s">
        <v>265</v>
      </c>
      <c r="F212" s="1">
        <v>0.8974117849353741</v>
      </c>
      <c r="G212" s="4" t="s">
        <v>834</v>
      </c>
      <c r="H212" s="4" t="s">
        <v>266</v>
      </c>
      <c r="I212" s="4">
        <v>1</v>
      </c>
      <c r="J212" s="4">
        <v>1</v>
      </c>
      <c r="K212" s="4">
        <v>0</v>
      </c>
      <c r="L212" s="4">
        <v>0</v>
      </c>
      <c r="M212" s="4">
        <v>0</v>
      </c>
      <c r="N212" s="4">
        <v>1</v>
      </c>
      <c r="O212" s="4">
        <v>1</v>
      </c>
      <c r="P212" s="4">
        <v>0</v>
      </c>
      <c r="Q212" s="4">
        <v>0</v>
      </c>
      <c r="R212" s="4">
        <v>0</v>
      </c>
      <c r="S212" s="4">
        <v>0</v>
      </c>
      <c r="T212" s="4">
        <v>2</v>
      </c>
      <c r="U212" s="4">
        <v>0</v>
      </c>
      <c r="V212" s="4">
        <v>0</v>
      </c>
      <c r="W212" s="4">
        <v>1</v>
      </c>
      <c r="X212" s="4">
        <v>0</v>
      </c>
      <c r="Y212" s="4">
        <v>0</v>
      </c>
      <c r="Z212" s="4">
        <v>0</v>
      </c>
      <c r="AA212" s="4">
        <v>0</v>
      </c>
      <c r="AB212" s="4">
        <f t="shared" si="6"/>
        <v>1</v>
      </c>
      <c r="AC212" s="4">
        <f t="shared" si="7"/>
        <v>1</v>
      </c>
      <c r="AD212" s="4"/>
      <c r="AE212" s="4">
        <v>1</v>
      </c>
      <c r="AF212" s="4">
        <v>1</v>
      </c>
      <c r="AG212" s="4">
        <v>0</v>
      </c>
      <c r="AH212" s="4">
        <v>1</v>
      </c>
    </row>
    <row r="213" spans="1:106" s="17" customFormat="1" x14ac:dyDescent="0.2">
      <c r="A213" s="16">
        <v>1</v>
      </c>
      <c r="B213" s="17" t="s">
        <v>857</v>
      </c>
      <c r="C213" s="17">
        <v>3077541</v>
      </c>
      <c r="D213" s="17">
        <v>3078041</v>
      </c>
      <c r="E213" s="16" t="s">
        <v>123</v>
      </c>
      <c r="F213" s="17">
        <v>1.45939008000689</v>
      </c>
      <c r="G213" s="18" t="s">
        <v>835</v>
      </c>
      <c r="H213" s="18" t="s">
        <v>119</v>
      </c>
      <c r="I213" s="18">
        <v>0</v>
      </c>
      <c r="J213" s="18">
        <v>1</v>
      </c>
      <c r="K213" s="18">
        <v>0</v>
      </c>
      <c r="L213" s="18">
        <v>0</v>
      </c>
      <c r="M213" s="18">
        <v>0</v>
      </c>
      <c r="N213" s="18">
        <v>0</v>
      </c>
      <c r="O213" s="18">
        <v>0</v>
      </c>
      <c r="P213" s="18">
        <v>0</v>
      </c>
      <c r="Q213" s="18">
        <v>0</v>
      </c>
      <c r="R213" s="18">
        <v>0</v>
      </c>
      <c r="S213" s="18">
        <v>0</v>
      </c>
      <c r="T213" s="18">
        <v>2</v>
      </c>
      <c r="U213" s="18">
        <v>0</v>
      </c>
      <c r="V213" s="18">
        <v>0</v>
      </c>
      <c r="W213" s="18">
        <v>1</v>
      </c>
      <c r="X213" s="18">
        <v>0</v>
      </c>
      <c r="Y213" s="18">
        <v>0</v>
      </c>
      <c r="Z213" s="18">
        <v>0</v>
      </c>
      <c r="AA213" s="18">
        <v>0</v>
      </c>
      <c r="AB213" s="18">
        <f t="shared" si="6"/>
        <v>1</v>
      </c>
      <c r="AC213" s="18">
        <f t="shared" si="7"/>
        <v>0</v>
      </c>
      <c r="AD213" s="18">
        <f>IF(SUM(AB213:AB217)&gt;0,1,0)</f>
        <v>1</v>
      </c>
      <c r="AE213" s="18">
        <v>1</v>
      </c>
      <c r="AF213" s="18">
        <v>1</v>
      </c>
      <c r="AG213" s="18">
        <v>0</v>
      </c>
      <c r="AH213" s="18">
        <v>1</v>
      </c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</row>
    <row r="214" spans="1:106" s="17" customFormat="1" x14ac:dyDescent="0.2">
      <c r="A214" s="16">
        <v>2</v>
      </c>
      <c r="B214" s="17" t="s">
        <v>857</v>
      </c>
      <c r="C214" s="17">
        <v>2421285</v>
      </c>
      <c r="D214" s="17">
        <v>2421785</v>
      </c>
      <c r="E214" s="16" t="s">
        <v>121</v>
      </c>
      <c r="F214" s="17">
        <v>1.6602850789469401</v>
      </c>
      <c r="G214" s="18" t="s">
        <v>835</v>
      </c>
      <c r="H214" s="18" t="s">
        <v>119</v>
      </c>
      <c r="I214" s="18">
        <v>1</v>
      </c>
      <c r="J214" s="18">
        <v>1</v>
      </c>
      <c r="K214" s="18">
        <v>0</v>
      </c>
      <c r="L214" s="18">
        <v>0</v>
      </c>
      <c r="M214" s="18">
        <v>0</v>
      </c>
      <c r="N214" s="18">
        <v>1</v>
      </c>
      <c r="O214" s="18">
        <v>1</v>
      </c>
      <c r="P214" s="18">
        <v>0</v>
      </c>
      <c r="Q214" s="18">
        <v>0</v>
      </c>
      <c r="R214" s="18">
        <v>0</v>
      </c>
      <c r="S214" s="18">
        <v>0</v>
      </c>
      <c r="T214" s="18">
        <v>8</v>
      </c>
      <c r="U214" s="18">
        <v>0</v>
      </c>
      <c r="V214" s="18">
        <v>0</v>
      </c>
      <c r="W214" s="18">
        <v>1</v>
      </c>
      <c r="X214" s="18">
        <v>0</v>
      </c>
      <c r="Y214" s="18">
        <v>0</v>
      </c>
      <c r="Z214" s="18">
        <v>0</v>
      </c>
      <c r="AA214" s="18">
        <v>0</v>
      </c>
      <c r="AB214" s="18">
        <f t="shared" si="6"/>
        <v>1</v>
      </c>
      <c r="AC214" s="18">
        <f t="shared" si="7"/>
        <v>1</v>
      </c>
      <c r="AD214" s="18"/>
      <c r="AE214" s="18">
        <v>1</v>
      </c>
      <c r="AF214" s="18">
        <v>1</v>
      </c>
      <c r="AG214" s="18">
        <v>0</v>
      </c>
      <c r="AH214" s="18">
        <v>1</v>
      </c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</row>
    <row r="215" spans="1:106" s="17" customFormat="1" x14ac:dyDescent="0.2">
      <c r="A215" s="16">
        <v>3</v>
      </c>
      <c r="B215" s="17" t="s">
        <v>857</v>
      </c>
      <c r="C215" s="17">
        <v>2902766</v>
      </c>
      <c r="D215" s="17">
        <v>2903266</v>
      </c>
      <c r="E215" s="16" t="s">
        <v>122</v>
      </c>
      <c r="F215" s="17">
        <v>1.5591269755084201</v>
      </c>
      <c r="G215" s="18" t="s">
        <v>835</v>
      </c>
      <c r="H215" s="18" t="s">
        <v>119</v>
      </c>
      <c r="I215" s="18">
        <v>0</v>
      </c>
      <c r="J215" s="18">
        <v>0</v>
      </c>
      <c r="K215" s="18">
        <v>0</v>
      </c>
      <c r="L215" s="18">
        <v>0</v>
      </c>
      <c r="M215" s="18">
        <v>0</v>
      </c>
      <c r="N215" s="18">
        <v>0</v>
      </c>
      <c r="O215" s="18">
        <v>0</v>
      </c>
      <c r="P215" s="18">
        <v>2</v>
      </c>
      <c r="Q215" s="18">
        <v>2</v>
      </c>
      <c r="R215" s="18">
        <v>0</v>
      </c>
      <c r="S215" s="18">
        <v>0</v>
      </c>
      <c r="T215" s="18">
        <v>0</v>
      </c>
      <c r="U215" s="18">
        <v>0</v>
      </c>
      <c r="V215" s="18">
        <v>0</v>
      </c>
      <c r="W215" s="18">
        <v>0</v>
      </c>
      <c r="X215" s="18">
        <v>1</v>
      </c>
      <c r="Y215" s="18">
        <v>1</v>
      </c>
      <c r="Z215" s="18">
        <v>1</v>
      </c>
      <c r="AA215" s="18">
        <v>1</v>
      </c>
      <c r="AB215" s="18">
        <f t="shared" si="6"/>
        <v>1</v>
      </c>
      <c r="AC215" s="18">
        <f t="shared" si="7"/>
        <v>0</v>
      </c>
      <c r="AD215" s="18"/>
      <c r="AE215" s="18">
        <v>0</v>
      </c>
      <c r="AF215" s="18">
        <v>0</v>
      </c>
      <c r="AG215" s="18">
        <v>0</v>
      </c>
      <c r="AH215" s="18">
        <v>0</v>
      </c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</row>
    <row r="216" spans="1:106" s="17" customFormat="1" x14ac:dyDescent="0.2">
      <c r="A216" s="16">
        <v>4</v>
      </c>
      <c r="B216" s="17" t="s">
        <v>857</v>
      </c>
      <c r="C216" s="17">
        <v>2847500</v>
      </c>
      <c r="D216" s="17">
        <v>2848000</v>
      </c>
      <c r="E216" s="16" t="s">
        <v>118</v>
      </c>
      <c r="F216" s="17">
        <v>1.7042911510746701</v>
      </c>
      <c r="G216" s="18" t="s">
        <v>835</v>
      </c>
      <c r="H216" s="18" t="s">
        <v>119</v>
      </c>
      <c r="I216" s="18">
        <v>1</v>
      </c>
      <c r="J216" s="18">
        <v>1</v>
      </c>
      <c r="K216" s="18">
        <v>0</v>
      </c>
      <c r="L216" s="18">
        <v>0</v>
      </c>
      <c r="M216" s="18">
        <v>0</v>
      </c>
      <c r="N216" s="18">
        <v>1</v>
      </c>
      <c r="O216" s="18">
        <v>0</v>
      </c>
      <c r="P216" s="18">
        <v>0</v>
      </c>
      <c r="Q216" s="18">
        <v>0</v>
      </c>
      <c r="R216" s="18">
        <v>0</v>
      </c>
      <c r="S216" s="18">
        <v>0</v>
      </c>
      <c r="T216" s="18">
        <v>0</v>
      </c>
      <c r="U216" s="18">
        <v>0</v>
      </c>
      <c r="V216" s="18">
        <v>0</v>
      </c>
      <c r="W216" s="18">
        <v>1</v>
      </c>
      <c r="X216" s="18">
        <v>0</v>
      </c>
      <c r="Y216" s="18">
        <v>0</v>
      </c>
      <c r="Z216" s="18">
        <v>0</v>
      </c>
      <c r="AA216" s="18">
        <v>0</v>
      </c>
      <c r="AB216" s="18">
        <f t="shared" si="6"/>
        <v>1</v>
      </c>
      <c r="AC216" s="18">
        <f t="shared" si="7"/>
        <v>1</v>
      </c>
      <c r="AD216" s="18"/>
      <c r="AE216" s="18">
        <v>0</v>
      </c>
      <c r="AF216" s="18">
        <v>0</v>
      </c>
      <c r="AG216" s="18">
        <v>0</v>
      </c>
      <c r="AH216" s="18">
        <v>0</v>
      </c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</row>
    <row r="217" spans="1:106" s="17" customFormat="1" x14ac:dyDescent="0.2">
      <c r="A217" s="16">
        <v>5</v>
      </c>
      <c r="B217" s="17" t="s">
        <v>857</v>
      </c>
      <c r="C217" s="17">
        <v>2834590</v>
      </c>
      <c r="D217" s="17">
        <v>2835090</v>
      </c>
      <c r="E217" s="16" t="s">
        <v>120</v>
      </c>
      <c r="F217" s="17">
        <v>1.10363889258922</v>
      </c>
      <c r="G217" s="18" t="s">
        <v>835</v>
      </c>
      <c r="H217" s="18" t="s">
        <v>119</v>
      </c>
      <c r="I217" s="18">
        <v>0</v>
      </c>
      <c r="J217" s="18">
        <v>1</v>
      </c>
      <c r="K217" s="18">
        <v>0</v>
      </c>
      <c r="L217" s="18">
        <v>0</v>
      </c>
      <c r="M217" s="18">
        <v>0</v>
      </c>
      <c r="N217" s="18">
        <v>0</v>
      </c>
      <c r="O217" s="18">
        <v>0</v>
      </c>
      <c r="P217" s="18">
        <v>0</v>
      </c>
      <c r="Q217" s="18">
        <v>0</v>
      </c>
      <c r="R217" s="18">
        <v>0</v>
      </c>
      <c r="S217" s="18">
        <v>0</v>
      </c>
      <c r="T217" s="18">
        <v>0</v>
      </c>
      <c r="U217" s="18">
        <v>0</v>
      </c>
      <c r="V217" s="18">
        <v>0</v>
      </c>
      <c r="W217" s="18">
        <v>1</v>
      </c>
      <c r="X217" s="18">
        <v>0</v>
      </c>
      <c r="Y217" s="18">
        <v>0</v>
      </c>
      <c r="Z217" s="18">
        <v>0</v>
      </c>
      <c r="AA217" s="18">
        <v>0</v>
      </c>
      <c r="AB217" s="18">
        <f t="shared" si="6"/>
        <v>1</v>
      </c>
      <c r="AC217" s="18">
        <f t="shared" si="7"/>
        <v>0</v>
      </c>
      <c r="AD217" s="18"/>
      <c r="AE217" s="18">
        <v>0</v>
      </c>
      <c r="AF217" s="18">
        <v>0</v>
      </c>
      <c r="AG217" s="18">
        <v>0</v>
      </c>
      <c r="AH217" s="18">
        <v>0</v>
      </c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</row>
    <row r="218" spans="1:106" s="1" customFormat="1" x14ac:dyDescent="0.2">
      <c r="A218" s="3">
        <v>1</v>
      </c>
      <c r="B218" s="1" t="s">
        <v>858</v>
      </c>
      <c r="C218" s="1">
        <v>46861119</v>
      </c>
      <c r="D218" s="1">
        <v>46861619</v>
      </c>
      <c r="E218" s="3" t="s">
        <v>169</v>
      </c>
      <c r="F218" s="1">
        <v>2.6443415088325599</v>
      </c>
      <c r="G218" s="4" t="s">
        <v>835</v>
      </c>
      <c r="H218" s="4" t="s">
        <v>170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1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f t="shared" si="6"/>
        <v>0</v>
      </c>
      <c r="AC218" s="4">
        <f t="shared" si="7"/>
        <v>0</v>
      </c>
      <c r="AD218" s="4">
        <f>IF(SUM(AB218:AB222)&gt;0,1,0)</f>
        <v>1</v>
      </c>
      <c r="AE218" s="4">
        <v>0</v>
      </c>
      <c r="AF218" s="4">
        <v>1</v>
      </c>
      <c r="AG218" s="4">
        <v>0</v>
      </c>
      <c r="AH218" s="4">
        <v>1</v>
      </c>
    </row>
    <row r="219" spans="1:106" s="1" customFormat="1" x14ac:dyDescent="0.2">
      <c r="A219" s="3">
        <v>2</v>
      </c>
      <c r="B219" s="1" t="s">
        <v>858</v>
      </c>
      <c r="C219" s="1">
        <v>46957588</v>
      </c>
      <c r="D219" s="1">
        <v>46958088</v>
      </c>
      <c r="E219" s="3" t="s">
        <v>173</v>
      </c>
      <c r="F219" s="1">
        <v>1.2912729645220899</v>
      </c>
      <c r="G219" s="4" t="s">
        <v>835</v>
      </c>
      <c r="H219" s="4" t="s">
        <v>170</v>
      </c>
      <c r="I219" s="4">
        <v>0</v>
      </c>
      <c r="J219" s="4">
        <v>0</v>
      </c>
      <c r="K219" s="4">
        <v>0</v>
      </c>
      <c r="L219" s="4">
        <v>0</v>
      </c>
      <c r="M219" s="4">
        <v>1</v>
      </c>
      <c r="N219" s="4">
        <v>0</v>
      </c>
      <c r="O219" s="4">
        <v>1</v>
      </c>
      <c r="P219" s="4">
        <v>1</v>
      </c>
      <c r="Q219" s="4">
        <v>1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1</v>
      </c>
      <c r="Y219" s="4">
        <v>1</v>
      </c>
      <c r="Z219" s="4">
        <v>1</v>
      </c>
      <c r="AA219" s="4">
        <v>1</v>
      </c>
      <c r="AB219" s="4">
        <f t="shared" si="6"/>
        <v>1</v>
      </c>
      <c r="AC219" s="4">
        <f t="shared" si="7"/>
        <v>0</v>
      </c>
      <c r="AD219" s="4"/>
      <c r="AE219" s="4">
        <v>0</v>
      </c>
      <c r="AF219" s="4">
        <v>0</v>
      </c>
      <c r="AG219" s="4">
        <v>0</v>
      </c>
      <c r="AH219" s="4">
        <v>0</v>
      </c>
    </row>
    <row r="220" spans="1:106" s="1" customFormat="1" x14ac:dyDescent="0.2">
      <c r="A220" s="3">
        <v>3</v>
      </c>
      <c r="B220" s="1" t="s">
        <v>858</v>
      </c>
      <c r="C220" s="1">
        <v>46753676</v>
      </c>
      <c r="D220" s="1">
        <v>46754176</v>
      </c>
      <c r="E220" s="3" t="s">
        <v>174</v>
      </c>
      <c r="F220" s="1">
        <v>3.3687250776567899</v>
      </c>
      <c r="G220" s="4" t="s">
        <v>835</v>
      </c>
      <c r="H220" s="4" t="s">
        <v>170</v>
      </c>
      <c r="I220" s="4">
        <v>1</v>
      </c>
      <c r="J220" s="4">
        <v>1</v>
      </c>
      <c r="K220" s="4">
        <v>0</v>
      </c>
      <c r="L220" s="4">
        <v>1</v>
      </c>
      <c r="M220" s="4">
        <v>1</v>
      </c>
      <c r="N220" s="4">
        <v>1</v>
      </c>
      <c r="O220" s="4">
        <v>1</v>
      </c>
      <c r="P220" s="4">
        <v>1</v>
      </c>
      <c r="Q220" s="4">
        <v>2</v>
      </c>
      <c r="R220" s="4">
        <v>0</v>
      </c>
      <c r="S220" s="4">
        <v>0</v>
      </c>
      <c r="T220" s="4">
        <v>1</v>
      </c>
      <c r="U220" s="4">
        <v>1</v>
      </c>
      <c r="V220" s="4">
        <v>1</v>
      </c>
      <c r="W220" s="4">
        <v>1</v>
      </c>
      <c r="X220" s="4">
        <v>1</v>
      </c>
      <c r="Y220" s="4">
        <v>1</v>
      </c>
      <c r="Z220" s="4">
        <v>1</v>
      </c>
      <c r="AA220" s="4">
        <v>1</v>
      </c>
      <c r="AB220" s="4">
        <f t="shared" si="6"/>
        <v>1</v>
      </c>
      <c r="AC220" s="4">
        <f t="shared" si="7"/>
        <v>1</v>
      </c>
      <c r="AD220" s="4"/>
      <c r="AE220" s="4">
        <v>1</v>
      </c>
      <c r="AF220" s="4">
        <v>1</v>
      </c>
      <c r="AG220" s="4">
        <v>1</v>
      </c>
      <c r="AH220" s="4">
        <v>0</v>
      </c>
    </row>
    <row r="221" spans="1:106" s="1" customFormat="1" x14ac:dyDescent="0.2">
      <c r="A221" s="3">
        <v>4</v>
      </c>
      <c r="B221" s="1" t="s">
        <v>858</v>
      </c>
      <c r="C221" s="1">
        <v>46869497</v>
      </c>
      <c r="D221" s="1">
        <v>46869997</v>
      </c>
      <c r="E221" s="3" t="s">
        <v>172</v>
      </c>
      <c r="F221" s="1">
        <v>1.2964664185613299</v>
      </c>
      <c r="G221" s="4" t="s">
        <v>835</v>
      </c>
      <c r="H221" s="4" t="s">
        <v>170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1</v>
      </c>
      <c r="O221" s="4">
        <v>0</v>
      </c>
      <c r="P221" s="4">
        <v>0</v>
      </c>
      <c r="Q221" s="4">
        <v>0</v>
      </c>
      <c r="R221" s="4">
        <v>1</v>
      </c>
      <c r="S221" s="4">
        <v>0</v>
      </c>
      <c r="T221" s="4">
        <v>1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1</v>
      </c>
      <c r="AB221" s="4">
        <f t="shared" si="6"/>
        <v>1</v>
      </c>
      <c r="AC221" s="4">
        <f t="shared" si="7"/>
        <v>0</v>
      </c>
      <c r="AD221" s="4"/>
      <c r="AE221" s="4">
        <v>0</v>
      </c>
      <c r="AF221" s="4">
        <v>1</v>
      </c>
      <c r="AG221" s="4">
        <v>1</v>
      </c>
      <c r="AH221" s="4">
        <v>0</v>
      </c>
    </row>
    <row r="222" spans="1:106" s="1" customFormat="1" x14ac:dyDescent="0.2">
      <c r="A222" s="3">
        <v>5</v>
      </c>
      <c r="B222" s="1" t="s">
        <v>858</v>
      </c>
      <c r="C222" s="1">
        <v>46869892</v>
      </c>
      <c r="D222" s="1">
        <v>46870392</v>
      </c>
      <c r="E222" s="3" t="s">
        <v>171</v>
      </c>
      <c r="F222" s="1">
        <v>2.7375327166969501</v>
      </c>
      <c r="G222" s="4" t="s">
        <v>835</v>
      </c>
      <c r="H222" s="4" t="s">
        <v>170</v>
      </c>
      <c r="I222" s="4">
        <v>1</v>
      </c>
      <c r="J222" s="4">
        <v>1</v>
      </c>
      <c r="K222" s="4">
        <v>0</v>
      </c>
      <c r="L222" s="4">
        <v>0</v>
      </c>
      <c r="M222" s="4">
        <v>0</v>
      </c>
      <c r="N222" s="4">
        <v>1</v>
      </c>
      <c r="O222" s="4">
        <v>0</v>
      </c>
      <c r="P222" s="4">
        <v>1</v>
      </c>
      <c r="Q222" s="4">
        <v>1</v>
      </c>
      <c r="R222" s="4">
        <v>0</v>
      </c>
      <c r="S222" s="4">
        <v>0</v>
      </c>
      <c r="T222" s="4">
        <v>0</v>
      </c>
      <c r="U222" s="4">
        <v>0</v>
      </c>
      <c r="V222" s="4">
        <v>1</v>
      </c>
      <c r="W222" s="4">
        <v>1</v>
      </c>
      <c r="X222" s="4">
        <v>1</v>
      </c>
      <c r="Y222" s="4">
        <v>1</v>
      </c>
      <c r="Z222" s="4">
        <v>1</v>
      </c>
      <c r="AA222" s="4">
        <v>1</v>
      </c>
      <c r="AB222" s="4">
        <f t="shared" si="6"/>
        <v>1</v>
      </c>
      <c r="AC222" s="4">
        <f t="shared" si="7"/>
        <v>1</v>
      </c>
      <c r="AD222" s="4"/>
      <c r="AE222" s="4">
        <v>0</v>
      </c>
      <c r="AF222" s="4">
        <v>0</v>
      </c>
      <c r="AG222" s="4">
        <v>0</v>
      </c>
      <c r="AH222" s="4">
        <v>0</v>
      </c>
    </row>
    <row r="223" spans="1:106" s="17" customFormat="1" x14ac:dyDescent="0.2">
      <c r="A223" s="16">
        <v>1</v>
      </c>
      <c r="B223" s="17" t="s">
        <v>847</v>
      </c>
      <c r="C223" s="17">
        <v>32667514</v>
      </c>
      <c r="D223" s="17">
        <v>32668014</v>
      </c>
      <c r="E223" s="16" t="s">
        <v>510</v>
      </c>
      <c r="F223" s="17">
        <v>1.46990563270353</v>
      </c>
      <c r="G223" s="18" t="s">
        <v>834</v>
      </c>
      <c r="H223" s="18" t="s">
        <v>511</v>
      </c>
      <c r="I223" s="18">
        <v>0</v>
      </c>
      <c r="J223" s="18">
        <v>1</v>
      </c>
      <c r="K223" s="18">
        <v>0</v>
      </c>
      <c r="L223" s="18">
        <v>0</v>
      </c>
      <c r="M223" s="18">
        <v>0</v>
      </c>
      <c r="N223" s="18">
        <v>1</v>
      </c>
      <c r="O223" s="18">
        <v>1</v>
      </c>
      <c r="P223" s="18">
        <v>0</v>
      </c>
      <c r="Q223" s="18">
        <v>0</v>
      </c>
      <c r="R223" s="18">
        <v>0</v>
      </c>
      <c r="S223" s="18">
        <v>0</v>
      </c>
      <c r="T223" s="18">
        <v>0</v>
      </c>
      <c r="U223" s="18">
        <v>0</v>
      </c>
      <c r="V223" s="18">
        <v>0</v>
      </c>
      <c r="W223" s="18">
        <v>1</v>
      </c>
      <c r="X223" s="18">
        <v>0</v>
      </c>
      <c r="Y223" s="18">
        <v>0</v>
      </c>
      <c r="Z223" s="18">
        <v>0</v>
      </c>
      <c r="AA223" s="18">
        <v>0</v>
      </c>
      <c r="AB223" s="18">
        <f t="shared" si="6"/>
        <v>1</v>
      </c>
      <c r="AC223" s="18">
        <f t="shared" si="7"/>
        <v>0</v>
      </c>
      <c r="AD223" s="18">
        <f>IF(SUM(AB223:AB227)&gt;0,1,0)</f>
        <v>1</v>
      </c>
      <c r="AE223" s="18">
        <v>0</v>
      </c>
      <c r="AF223" s="18">
        <v>0</v>
      </c>
      <c r="AG223" s="18">
        <v>0</v>
      </c>
      <c r="AH223" s="18">
        <v>0</v>
      </c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</row>
    <row r="224" spans="1:106" s="17" customFormat="1" x14ac:dyDescent="0.2">
      <c r="A224" s="16">
        <v>2</v>
      </c>
      <c r="B224" s="17" t="s">
        <v>847</v>
      </c>
      <c r="C224" s="17">
        <v>31996140</v>
      </c>
      <c r="D224" s="17">
        <v>31996640</v>
      </c>
      <c r="E224" s="16" t="s">
        <v>512</v>
      </c>
      <c r="F224" s="17">
        <v>0.89939570621013509</v>
      </c>
      <c r="G224" s="18" t="s">
        <v>834</v>
      </c>
      <c r="H224" s="18" t="s">
        <v>511</v>
      </c>
      <c r="I224" s="18">
        <v>0</v>
      </c>
      <c r="J224" s="18">
        <v>0</v>
      </c>
      <c r="K224" s="18">
        <v>0</v>
      </c>
      <c r="L224" s="18">
        <v>0</v>
      </c>
      <c r="M224" s="18">
        <v>0</v>
      </c>
      <c r="N224" s="18">
        <v>1</v>
      </c>
      <c r="O224" s="18">
        <v>1</v>
      </c>
      <c r="P224" s="18">
        <v>0</v>
      </c>
      <c r="Q224" s="18">
        <v>0</v>
      </c>
      <c r="R224" s="18">
        <v>1</v>
      </c>
      <c r="S224" s="18">
        <v>0</v>
      </c>
      <c r="T224" s="18">
        <v>0</v>
      </c>
      <c r="U224" s="18">
        <v>0</v>
      </c>
      <c r="V224" s="18">
        <v>0</v>
      </c>
      <c r="W224" s="18">
        <v>0</v>
      </c>
      <c r="X224" s="18">
        <v>0</v>
      </c>
      <c r="Y224" s="18">
        <v>0</v>
      </c>
      <c r="Z224" s="18">
        <v>0</v>
      </c>
      <c r="AA224" s="18">
        <v>1</v>
      </c>
      <c r="AB224" s="18">
        <f t="shared" si="6"/>
        <v>1</v>
      </c>
      <c r="AC224" s="18">
        <f t="shared" si="7"/>
        <v>0</v>
      </c>
      <c r="AD224" s="18"/>
      <c r="AE224" s="18">
        <v>0</v>
      </c>
      <c r="AF224" s="18">
        <v>0</v>
      </c>
      <c r="AG224" s="18">
        <v>0</v>
      </c>
      <c r="AH224" s="18">
        <v>0</v>
      </c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</row>
    <row r="225" spans="1:106" s="17" customFormat="1" x14ac:dyDescent="0.2">
      <c r="A225" s="16">
        <v>3</v>
      </c>
      <c r="B225" s="17" t="s">
        <v>847</v>
      </c>
      <c r="C225" s="17">
        <v>32039053</v>
      </c>
      <c r="D225" s="17">
        <v>32039553</v>
      </c>
      <c r="E225" s="16" t="s">
        <v>514</v>
      </c>
      <c r="F225" s="17">
        <v>1.0529471935466901</v>
      </c>
      <c r="G225" s="18" t="s">
        <v>834</v>
      </c>
      <c r="H225" s="18" t="s">
        <v>511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18">
        <v>0</v>
      </c>
      <c r="P225" s="18">
        <v>0</v>
      </c>
      <c r="Q225" s="18">
        <v>0</v>
      </c>
      <c r="R225" s="18">
        <v>0</v>
      </c>
      <c r="S225" s="18">
        <v>0</v>
      </c>
      <c r="T225" s="18">
        <v>0</v>
      </c>
      <c r="U225" s="18">
        <v>0</v>
      </c>
      <c r="V225" s="18">
        <v>0</v>
      </c>
      <c r="W225" s="18">
        <v>0</v>
      </c>
      <c r="X225" s="18">
        <v>0</v>
      </c>
      <c r="Y225" s="18">
        <v>0</v>
      </c>
      <c r="Z225" s="18">
        <v>0</v>
      </c>
      <c r="AA225" s="18">
        <v>0</v>
      </c>
      <c r="AB225" s="18">
        <f t="shared" si="6"/>
        <v>0</v>
      </c>
      <c r="AC225" s="18">
        <f t="shared" si="7"/>
        <v>0</v>
      </c>
      <c r="AD225" s="18"/>
      <c r="AE225" s="18">
        <v>0</v>
      </c>
      <c r="AF225" s="18">
        <v>0</v>
      </c>
      <c r="AG225" s="18">
        <v>0</v>
      </c>
      <c r="AH225" s="18">
        <v>0</v>
      </c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</row>
    <row r="226" spans="1:106" s="17" customFormat="1" x14ac:dyDescent="0.2">
      <c r="A226" s="16">
        <v>4</v>
      </c>
      <c r="B226" s="17" t="s">
        <v>847</v>
      </c>
      <c r="C226" s="17">
        <v>32344323</v>
      </c>
      <c r="D226" s="17">
        <v>32344823</v>
      </c>
      <c r="E226" s="16" t="s">
        <v>515</v>
      </c>
      <c r="F226" s="17">
        <v>0.86627383937320912</v>
      </c>
      <c r="G226" s="18" t="s">
        <v>834</v>
      </c>
      <c r="H226" s="18" t="s">
        <v>511</v>
      </c>
      <c r="I226" s="18">
        <v>0</v>
      </c>
      <c r="J226" s="18">
        <v>1</v>
      </c>
      <c r="K226" s="18">
        <v>0</v>
      </c>
      <c r="L226" s="18">
        <v>0</v>
      </c>
      <c r="M226" s="18">
        <v>0</v>
      </c>
      <c r="N226" s="18">
        <v>1</v>
      </c>
      <c r="O226" s="18">
        <v>1</v>
      </c>
      <c r="P226" s="18">
        <v>0</v>
      </c>
      <c r="Q226" s="18">
        <v>0</v>
      </c>
      <c r="R226" s="18">
        <v>0</v>
      </c>
      <c r="S226" s="18">
        <v>0</v>
      </c>
      <c r="T226" s="18">
        <v>1</v>
      </c>
      <c r="U226" s="18">
        <v>0</v>
      </c>
      <c r="V226" s="18">
        <v>0</v>
      </c>
      <c r="W226" s="18">
        <v>1</v>
      </c>
      <c r="X226" s="18">
        <v>0</v>
      </c>
      <c r="Y226" s="18">
        <v>0</v>
      </c>
      <c r="Z226" s="18">
        <v>0</v>
      </c>
      <c r="AA226" s="18">
        <v>0</v>
      </c>
      <c r="AB226" s="18">
        <f t="shared" si="6"/>
        <v>1</v>
      </c>
      <c r="AC226" s="18">
        <f t="shared" si="7"/>
        <v>0</v>
      </c>
      <c r="AD226" s="18"/>
      <c r="AE226" s="18">
        <v>1</v>
      </c>
      <c r="AF226" s="18">
        <v>1</v>
      </c>
      <c r="AG226" s="18">
        <v>0</v>
      </c>
      <c r="AH226" s="18">
        <v>1</v>
      </c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</row>
    <row r="227" spans="1:106" s="17" customFormat="1" x14ac:dyDescent="0.2">
      <c r="A227" s="16">
        <v>5</v>
      </c>
      <c r="B227" s="17" t="s">
        <v>847</v>
      </c>
      <c r="C227" s="17">
        <v>32635301</v>
      </c>
      <c r="D227" s="17">
        <v>32635801</v>
      </c>
      <c r="E227" s="16" t="s">
        <v>513</v>
      </c>
      <c r="F227" s="17">
        <v>1.0229877426109699</v>
      </c>
      <c r="G227" s="18" t="s">
        <v>834</v>
      </c>
      <c r="H227" s="18" t="s">
        <v>511</v>
      </c>
      <c r="I227" s="18">
        <v>1</v>
      </c>
      <c r="J227" s="18">
        <v>1</v>
      </c>
      <c r="K227" s="18">
        <v>0</v>
      </c>
      <c r="L227" s="18">
        <v>1</v>
      </c>
      <c r="M227" s="18">
        <v>1</v>
      </c>
      <c r="N227" s="18">
        <v>1</v>
      </c>
      <c r="O227" s="18">
        <v>1</v>
      </c>
      <c r="P227" s="18">
        <v>0</v>
      </c>
      <c r="Q227" s="18">
        <v>0</v>
      </c>
      <c r="R227" s="18">
        <v>0</v>
      </c>
      <c r="S227" s="18">
        <v>0</v>
      </c>
      <c r="T227" s="18">
        <v>1</v>
      </c>
      <c r="U227" s="18">
        <v>0</v>
      </c>
      <c r="V227" s="18">
        <v>0</v>
      </c>
      <c r="W227" s="18">
        <v>1</v>
      </c>
      <c r="X227" s="18">
        <v>0</v>
      </c>
      <c r="Y227" s="18">
        <v>0</v>
      </c>
      <c r="Z227" s="18">
        <v>0</v>
      </c>
      <c r="AA227" s="18">
        <v>0</v>
      </c>
      <c r="AB227" s="18">
        <f t="shared" si="6"/>
        <v>1</v>
      </c>
      <c r="AC227" s="18">
        <f t="shared" si="7"/>
        <v>1</v>
      </c>
      <c r="AD227" s="18"/>
      <c r="AE227" s="18">
        <v>1</v>
      </c>
      <c r="AF227" s="18">
        <v>1</v>
      </c>
      <c r="AG227" s="18">
        <v>0</v>
      </c>
      <c r="AH227" s="18">
        <v>1</v>
      </c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</row>
    <row r="228" spans="1:106" s="1" customFormat="1" x14ac:dyDescent="0.2">
      <c r="A228" s="3">
        <v>1</v>
      </c>
      <c r="B228" s="1" t="s">
        <v>843</v>
      </c>
      <c r="C228" s="1">
        <v>54900416</v>
      </c>
      <c r="D228" s="1">
        <v>54900916</v>
      </c>
      <c r="E228" s="3" t="s">
        <v>361</v>
      </c>
      <c r="F228" s="1">
        <v>0.59949486810845309</v>
      </c>
      <c r="G228" s="4" t="s">
        <v>834</v>
      </c>
      <c r="H228" s="4" t="s">
        <v>394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1</v>
      </c>
      <c r="P228" s="4">
        <v>1</v>
      </c>
      <c r="Q228" s="4">
        <v>1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1</v>
      </c>
      <c r="Y228" s="4">
        <v>1</v>
      </c>
      <c r="Z228" s="4">
        <v>1</v>
      </c>
      <c r="AA228" s="4">
        <v>1</v>
      </c>
      <c r="AB228" s="4">
        <f t="shared" si="6"/>
        <v>1</v>
      </c>
      <c r="AC228" s="4">
        <f t="shared" si="7"/>
        <v>0</v>
      </c>
      <c r="AD228" s="4">
        <f>IF(SUM(AB228:AB232)&gt;0,1,0)</f>
        <v>1</v>
      </c>
      <c r="AE228" s="4">
        <v>0</v>
      </c>
      <c r="AF228" s="4">
        <v>0</v>
      </c>
      <c r="AG228" s="4">
        <v>0</v>
      </c>
      <c r="AH228" s="4">
        <v>0</v>
      </c>
    </row>
    <row r="229" spans="1:106" s="1" customFormat="1" x14ac:dyDescent="0.2">
      <c r="A229" s="3">
        <v>2</v>
      </c>
      <c r="B229" s="1" t="s">
        <v>843</v>
      </c>
      <c r="C229" s="1">
        <v>54857444</v>
      </c>
      <c r="D229" s="1">
        <v>54857944</v>
      </c>
      <c r="E229" s="3" t="s">
        <v>363</v>
      </c>
      <c r="F229" s="1">
        <v>0.85172574862392403</v>
      </c>
      <c r="G229" s="4" t="s">
        <v>834</v>
      </c>
      <c r="H229" s="4" t="s">
        <v>394</v>
      </c>
      <c r="I229" s="4">
        <v>0</v>
      </c>
      <c r="J229" s="4">
        <v>1</v>
      </c>
      <c r="K229" s="4">
        <v>0</v>
      </c>
      <c r="L229" s="4">
        <v>0</v>
      </c>
      <c r="M229" s="4">
        <v>0</v>
      </c>
      <c r="N229" s="4">
        <v>0</v>
      </c>
      <c r="O229" s="4">
        <v>1</v>
      </c>
      <c r="P229" s="4">
        <v>0</v>
      </c>
      <c r="Q229" s="4">
        <v>1</v>
      </c>
      <c r="R229" s="4">
        <v>0</v>
      </c>
      <c r="S229" s="4">
        <v>0</v>
      </c>
      <c r="T229" s="4">
        <v>1</v>
      </c>
      <c r="U229" s="4">
        <v>0</v>
      </c>
      <c r="V229" s="4">
        <v>1</v>
      </c>
      <c r="W229" s="4">
        <v>1</v>
      </c>
      <c r="X229" s="4">
        <v>0</v>
      </c>
      <c r="Y229" s="4">
        <v>1</v>
      </c>
      <c r="Z229" s="4">
        <v>1</v>
      </c>
      <c r="AA229" s="4">
        <v>1</v>
      </c>
      <c r="AB229" s="4">
        <f t="shared" si="6"/>
        <v>1</v>
      </c>
      <c r="AC229" s="4">
        <f t="shared" si="7"/>
        <v>0</v>
      </c>
      <c r="AD229" s="4"/>
      <c r="AE229" s="4">
        <v>1</v>
      </c>
      <c r="AF229" s="4">
        <v>1</v>
      </c>
      <c r="AG229" s="4">
        <v>1</v>
      </c>
      <c r="AH229" s="4">
        <v>0</v>
      </c>
    </row>
    <row r="230" spans="1:106" s="1" customFormat="1" x14ac:dyDescent="0.2">
      <c r="A230" s="3">
        <v>3</v>
      </c>
      <c r="B230" s="1" t="s">
        <v>843</v>
      </c>
      <c r="C230" s="1">
        <v>54789286</v>
      </c>
      <c r="D230" s="1">
        <v>54789786</v>
      </c>
      <c r="E230" s="3" t="s">
        <v>365</v>
      </c>
      <c r="F230" s="1">
        <v>0.82330044726781204</v>
      </c>
      <c r="G230" s="4" t="s">
        <v>834</v>
      </c>
      <c r="H230" s="4" t="s">
        <v>394</v>
      </c>
      <c r="I230" s="4">
        <v>0</v>
      </c>
      <c r="J230" s="4">
        <v>1</v>
      </c>
      <c r="K230" s="4">
        <v>0</v>
      </c>
      <c r="L230" s="4">
        <v>0</v>
      </c>
      <c r="M230" s="4">
        <v>0</v>
      </c>
      <c r="N230" s="4">
        <v>1</v>
      </c>
      <c r="O230" s="4">
        <v>1</v>
      </c>
      <c r="P230" s="4">
        <v>0</v>
      </c>
      <c r="Q230" s="4">
        <v>0</v>
      </c>
      <c r="R230" s="4">
        <v>1</v>
      </c>
      <c r="S230" s="4">
        <v>0</v>
      </c>
      <c r="T230" s="4">
        <v>1</v>
      </c>
      <c r="U230" s="4">
        <v>0</v>
      </c>
      <c r="V230" s="4">
        <v>0</v>
      </c>
      <c r="W230" s="4">
        <v>1</v>
      </c>
      <c r="X230" s="4">
        <v>0</v>
      </c>
      <c r="Y230" s="4">
        <v>1</v>
      </c>
      <c r="Z230" s="4">
        <v>1</v>
      </c>
      <c r="AA230" s="4">
        <v>1</v>
      </c>
      <c r="AB230" s="4">
        <f t="shared" si="6"/>
        <v>1</v>
      </c>
      <c r="AC230" s="4">
        <f t="shared" si="7"/>
        <v>0</v>
      </c>
      <c r="AD230" s="4"/>
      <c r="AE230" s="4">
        <v>1</v>
      </c>
      <c r="AF230" s="4">
        <v>1</v>
      </c>
      <c r="AG230" s="4">
        <v>1</v>
      </c>
      <c r="AH230" s="4">
        <v>0</v>
      </c>
    </row>
    <row r="231" spans="1:106" s="1" customFormat="1" x14ac:dyDescent="0.2">
      <c r="A231" s="3">
        <v>4</v>
      </c>
      <c r="B231" s="1" t="s">
        <v>843</v>
      </c>
      <c r="C231" s="1">
        <v>55009560</v>
      </c>
      <c r="D231" s="1">
        <v>55010060</v>
      </c>
      <c r="E231" s="3" t="s">
        <v>366</v>
      </c>
      <c r="F231" s="1">
        <v>0.64553034586018909</v>
      </c>
      <c r="G231" s="4" t="s">
        <v>834</v>
      </c>
      <c r="H231" s="4" t="s">
        <v>394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1</v>
      </c>
      <c r="O231" s="4">
        <v>1</v>
      </c>
      <c r="P231" s="4">
        <v>1</v>
      </c>
      <c r="Q231" s="4">
        <v>1</v>
      </c>
      <c r="R231" s="4">
        <v>0</v>
      </c>
      <c r="S231" s="4">
        <v>0</v>
      </c>
      <c r="T231" s="4">
        <v>1</v>
      </c>
      <c r="U231" s="4">
        <v>0</v>
      </c>
      <c r="V231" s="4">
        <v>0</v>
      </c>
      <c r="W231" s="4">
        <v>0</v>
      </c>
      <c r="X231" s="4">
        <v>1</v>
      </c>
      <c r="Y231" s="4">
        <v>1</v>
      </c>
      <c r="Z231" s="4">
        <v>1</v>
      </c>
      <c r="AA231" s="4">
        <v>1</v>
      </c>
      <c r="AB231" s="4">
        <f t="shared" si="6"/>
        <v>1</v>
      </c>
      <c r="AC231" s="4">
        <f t="shared" si="7"/>
        <v>0</v>
      </c>
      <c r="AD231" s="4"/>
      <c r="AE231" s="4">
        <v>0</v>
      </c>
      <c r="AF231" s="4">
        <v>1</v>
      </c>
      <c r="AG231" s="4">
        <v>1</v>
      </c>
      <c r="AH231" s="4">
        <v>0</v>
      </c>
    </row>
    <row r="232" spans="1:106" s="1" customFormat="1" x14ac:dyDescent="0.2">
      <c r="A232" s="3">
        <v>5</v>
      </c>
      <c r="B232" s="1" t="s">
        <v>843</v>
      </c>
      <c r="C232" s="1">
        <v>54873302</v>
      </c>
      <c r="D232" s="1">
        <v>54873802</v>
      </c>
      <c r="E232" s="3" t="s">
        <v>364</v>
      </c>
      <c r="F232" s="1">
        <v>0.78725522903564105</v>
      </c>
      <c r="G232" s="4" t="s">
        <v>834</v>
      </c>
      <c r="H232" s="4" t="s">
        <v>394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1</v>
      </c>
      <c r="O232" s="4">
        <v>1</v>
      </c>
      <c r="P232" s="4">
        <v>1</v>
      </c>
      <c r="Q232" s="4">
        <v>1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1</v>
      </c>
      <c r="Y232" s="4">
        <v>1</v>
      </c>
      <c r="Z232" s="4">
        <v>1</v>
      </c>
      <c r="AA232" s="4">
        <v>1</v>
      </c>
      <c r="AB232" s="4">
        <f t="shared" si="6"/>
        <v>1</v>
      </c>
      <c r="AC232" s="4">
        <f t="shared" si="7"/>
        <v>0</v>
      </c>
      <c r="AD232" s="4"/>
      <c r="AE232" s="4">
        <v>0</v>
      </c>
      <c r="AF232" s="4">
        <v>0</v>
      </c>
      <c r="AG232" s="4">
        <v>0</v>
      </c>
      <c r="AH232" s="4">
        <v>0</v>
      </c>
    </row>
    <row r="233" spans="1:106" s="17" customFormat="1" x14ac:dyDescent="0.2">
      <c r="A233" s="16">
        <v>1</v>
      </c>
      <c r="B233" s="17" t="s">
        <v>843</v>
      </c>
      <c r="C233" s="17">
        <v>54900416</v>
      </c>
      <c r="D233" s="17">
        <v>54900916</v>
      </c>
      <c r="E233" s="16" t="s">
        <v>361</v>
      </c>
      <c r="F233" s="17">
        <v>0.62238783286981003</v>
      </c>
      <c r="G233" s="18" t="s">
        <v>834</v>
      </c>
      <c r="H233" s="18" t="s">
        <v>362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18">
        <v>1</v>
      </c>
      <c r="P233" s="18">
        <v>1</v>
      </c>
      <c r="Q233" s="18">
        <v>1</v>
      </c>
      <c r="R233" s="18">
        <v>0</v>
      </c>
      <c r="S233" s="18">
        <v>0</v>
      </c>
      <c r="T233" s="18">
        <v>0</v>
      </c>
      <c r="U233" s="18">
        <v>0</v>
      </c>
      <c r="V233" s="18">
        <v>0</v>
      </c>
      <c r="W233" s="18">
        <v>0</v>
      </c>
      <c r="X233" s="18">
        <v>1</v>
      </c>
      <c r="Y233" s="18">
        <v>1</v>
      </c>
      <c r="Z233" s="18">
        <v>1</v>
      </c>
      <c r="AA233" s="18">
        <v>1</v>
      </c>
      <c r="AB233" s="18">
        <f t="shared" si="6"/>
        <v>1</v>
      </c>
      <c r="AC233" s="18">
        <f t="shared" si="7"/>
        <v>0</v>
      </c>
      <c r="AD233" s="18">
        <f>IF(SUM(AB233:AB237)&gt;0,1,0)</f>
        <v>1</v>
      </c>
      <c r="AE233" s="18">
        <v>0</v>
      </c>
      <c r="AF233" s="18">
        <v>0</v>
      </c>
      <c r="AG233" s="18">
        <v>0</v>
      </c>
      <c r="AH233" s="18">
        <v>0</v>
      </c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</row>
    <row r="234" spans="1:106" s="17" customFormat="1" x14ac:dyDescent="0.2">
      <c r="A234" s="16">
        <v>2</v>
      </c>
      <c r="B234" s="17" t="s">
        <v>843</v>
      </c>
      <c r="C234" s="17">
        <v>54857444</v>
      </c>
      <c r="D234" s="17">
        <v>54857944</v>
      </c>
      <c r="E234" s="16" t="s">
        <v>363</v>
      </c>
      <c r="F234" s="17">
        <v>0.90212276413124604</v>
      </c>
      <c r="G234" s="18" t="s">
        <v>834</v>
      </c>
      <c r="H234" s="18" t="s">
        <v>362</v>
      </c>
      <c r="I234" s="18">
        <v>0</v>
      </c>
      <c r="J234" s="18">
        <v>1</v>
      </c>
      <c r="K234" s="18">
        <v>0</v>
      </c>
      <c r="L234" s="18">
        <v>0</v>
      </c>
      <c r="M234" s="18">
        <v>0</v>
      </c>
      <c r="N234" s="18">
        <v>0</v>
      </c>
      <c r="O234" s="18">
        <v>1</v>
      </c>
      <c r="P234" s="18">
        <v>0</v>
      </c>
      <c r="Q234" s="18">
        <v>1</v>
      </c>
      <c r="R234" s="18">
        <v>0</v>
      </c>
      <c r="S234" s="18">
        <v>0</v>
      </c>
      <c r="T234" s="18">
        <v>1</v>
      </c>
      <c r="U234" s="18">
        <v>0</v>
      </c>
      <c r="V234" s="18">
        <v>1</v>
      </c>
      <c r="W234" s="18">
        <v>1</v>
      </c>
      <c r="X234" s="18">
        <v>0</v>
      </c>
      <c r="Y234" s="18">
        <v>1</v>
      </c>
      <c r="Z234" s="18">
        <v>1</v>
      </c>
      <c r="AA234" s="18">
        <v>1</v>
      </c>
      <c r="AB234" s="18">
        <f t="shared" si="6"/>
        <v>1</v>
      </c>
      <c r="AC234" s="18">
        <f t="shared" si="7"/>
        <v>0</v>
      </c>
      <c r="AD234" s="18"/>
      <c r="AE234" s="18">
        <v>1</v>
      </c>
      <c r="AF234" s="18">
        <v>1</v>
      </c>
      <c r="AG234" s="18">
        <v>1</v>
      </c>
      <c r="AH234" s="18">
        <v>0</v>
      </c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</row>
    <row r="235" spans="1:106" s="17" customFormat="1" x14ac:dyDescent="0.2">
      <c r="A235" s="16">
        <v>3</v>
      </c>
      <c r="B235" s="17" t="s">
        <v>843</v>
      </c>
      <c r="C235" s="17">
        <v>54789286</v>
      </c>
      <c r="D235" s="17">
        <v>54789786</v>
      </c>
      <c r="E235" s="16" t="s">
        <v>365</v>
      </c>
      <c r="F235" s="17">
        <v>0.77447537405388212</v>
      </c>
      <c r="G235" s="18" t="s">
        <v>834</v>
      </c>
      <c r="H235" s="18" t="s">
        <v>362</v>
      </c>
      <c r="I235" s="18">
        <v>0</v>
      </c>
      <c r="J235" s="18">
        <v>1</v>
      </c>
      <c r="K235" s="18">
        <v>0</v>
      </c>
      <c r="L235" s="18">
        <v>0</v>
      </c>
      <c r="M235" s="18">
        <v>0</v>
      </c>
      <c r="N235" s="18">
        <v>1</v>
      </c>
      <c r="O235" s="18">
        <v>1</v>
      </c>
      <c r="P235" s="18">
        <v>0</v>
      </c>
      <c r="Q235" s="18">
        <v>0</v>
      </c>
      <c r="R235" s="18">
        <v>1</v>
      </c>
      <c r="S235" s="18">
        <v>0</v>
      </c>
      <c r="T235" s="18">
        <v>1</v>
      </c>
      <c r="U235" s="18">
        <v>0</v>
      </c>
      <c r="V235" s="18">
        <v>0</v>
      </c>
      <c r="W235" s="18">
        <v>1</v>
      </c>
      <c r="X235" s="18">
        <v>0</v>
      </c>
      <c r="Y235" s="18">
        <v>1</v>
      </c>
      <c r="Z235" s="18">
        <v>1</v>
      </c>
      <c r="AA235" s="18">
        <v>1</v>
      </c>
      <c r="AB235" s="18">
        <f t="shared" si="6"/>
        <v>1</v>
      </c>
      <c r="AC235" s="18">
        <f t="shared" si="7"/>
        <v>0</v>
      </c>
      <c r="AD235" s="18"/>
      <c r="AE235" s="18">
        <v>1</v>
      </c>
      <c r="AF235" s="18">
        <v>1</v>
      </c>
      <c r="AG235" s="18">
        <v>1</v>
      </c>
      <c r="AH235" s="18">
        <v>0</v>
      </c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</row>
    <row r="236" spans="1:106" s="17" customFormat="1" x14ac:dyDescent="0.2">
      <c r="A236" s="16">
        <v>4</v>
      </c>
      <c r="B236" s="17" t="s">
        <v>843</v>
      </c>
      <c r="C236" s="17">
        <v>55009560</v>
      </c>
      <c r="D236" s="17">
        <v>55010060</v>
      </c>
      <c r="E236" s="16" t="s">
        <v>366</v>
      </c>
      <c r="F236" s="17">
        <v>0.65361176206105509</v>
      </c>
      <c r="G236" s="18" t="s">
        <v>834</v>
      </c>
      <c r="H236" s="18" t="s">
        <v>362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1</v>
      </c>
      <c r="O236" s="18">
        <v>1</v>
      </c>
      <c r="P236" s="18">
        <v>1</v>
      </c>
      <c r="Q236" s="18">
        <v>1</v>
      </c>
      <c r="R236" s="18">
        <v>0</v>
      </c>
      <c r="S236" s="18">
        <v>0</v>
      </c>
      <c r="T236" s="18">
        <v>1</v>
      </c>
      <c r="U236" s="18">
        <v>0</v>
      </c>
      <c r="V236" s="18">
        <v>0</v>
      </c>
      <c r="W236" s="18">
        <v>0</v>
      </c>
      <c r="X236" s="18">
        <v>1</v>
      </c>
      <c r="Y236" s="18">
        <v>1</v>
      </c>
      <c r="Z236" s="18">
        <v>1</v>
      </c>
      <c r="AA236" s="18">
        <v>1</v>
      </c>
      <c r="AB236" s="18">
        <f t="shared" si="6"/>
        <v>1</v>
      </c>
      <c r="AC236" s="18">
        <f t="shared" si="7"/>
        <v>0</v>
      </c>
      <c r="AD236" s="18"/>
      <c r="AE236" s="18">
        <v>0</v>
      </c>
      <c r="AF236" s="18">
        <v>1</v>
      </c>
      <c r="AG236" s="18">
        <v>1</v>
      </c>
      <c r="AH236" s="18">
        <v>0</v>
      </c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</row>
    <row r="237" spans="1:106" s="17" customFormat="1" x14ac:dyDescent="0.2">
      <c r="A237" s="16">
        <v>5</v>
      </c>
      <c r="B237" s="17" t="s">
        <v>843</v>
      </c>
      <c r="C237" s="17">
        <v>54873302</v>
      </c>
      <c r="D237" s="17">
        <v>54873802</v>
      </c>
      <c r="E237" s="16" t="s">
        <v>364</v>
      </c>
      <c r="F237" s="17">
        <v>0.81133131505396905</v>
      </c>
      <c r="G237" s="18" t="s">
        <v>834</v>
      </c>
      <c r="H237" s="18" t="s">
        <v>362</v>
      </c>
      <c r="I237" s="18">
        <v>0</v>
      </c>
      <c r="J237" s="18">
        <v>0</v>
      </c>
      <c r="K237" s="18">
        <v>0</v>
      </c>
      <c r="L237" s="18">
        <v>0</v>
      </c>
      <c r="M237" s="18">
        <v>0</v>
      </c>
      <c r="N237" s="18">
        <v>1</v>
      </c>
      <c r="O237" s="18">
        <v>1</v>
      </c>
      <c r="P237" s="18">
        <v>1</v>
      </c>
      <c r="Q237" s="18">
        <v>1</v>
      </c>
      <c r="R237" s="18">
        <v>0</v>
      </c>
      <c r="S237" s="18">
        <v>0</v>
      </c>
      <c r="T237" s="18">
        <v>0</v>
      </c>
      <c r="U237" s="18">
        <v>0</v>
      </c>
      <c r="V237" s="18">
        <v>0</v>
      </c>
      <c r="W237" s="18">
        <v>0</v>
      </c>
      <c r="X237" s="18">
        <v>1</v>
      </c>
      <c r="Y237" s="18">
        <v>1</v>
      </c>
      <c r="Z237" s="18">
        <v>1</v>
      </c>
      <c r="AA237" s="18">
        <v>1</v>
      </c>
      <c r="AB237" s="18">
        <f t="shared" si="6"/>
        <v>1</v>
      </c>
      <c r="AC237" s="18">
        <f t="shared" si="7"/>
        <v>0</v>
      </c>
      <c r="AD237" s="18"/>
      <c r="AE237" s="18">
        <v>0</v>
      </c>
      <c r="AF237" s="18">
        <v>0</v>
      </c>
      <c r="AG237" s="18">
        <v>0</v>
      </c>
      <c r="AH237" s="18">
        <v>0</v>
      </c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</row>
    <row r="238" spans="1:106" s="1" customFormat="1" x14ac:dyDescent="0.2">
      <c r="A238" s="3">
        <v>1</v>
      </c>
      <c r="B238" s="1" t="s">
        <v>850</v>
      </c>
      <c r="C238" s="1">
        <v>73625219</v>
      </c>
      <c r="D238" s="1">
        <v>73625719</v>
      </c>
      <c r="E238" s="3" t="s">
        <v>218</v>
      </c>
      <c r="F238" s="1">
        <v>1.4068343147114999</v>
      </c>
      <c r="G238" s="4" t="s">
        <v>834</v>
      </c>
      <c r="H238" s="4" t="s">
        <v>219</v>
      </c>
      <c r="I238" s="4">
        <v>0</v>
      </c>
      <c r="J238" s="4">
        <v>1</v>
      </c>
      <c r="K238" s="4">
        <v>0</v>
      </c>
      <c r="L238" s="4">
        <v>0</v>
      </c>
      <c r="M238" s="4">
        <v>0</v>
      </c>
      <c r="N238" s="4">
        <v>0</v>
      </c>
      <c r="O238" s="4">
        <v>1</v>
      </c>
      <c r="P238" s="4">
        <v>1</v>
      </c>
      <c r="Q238" s="4">
        <v>1</v>
      </c>
      <c r="R238" s="4">
        <v>0</v>
      </c>
      <c r="S238" s="4">
        <v>0</v>
      </c>
      <c r="T238" s="4">
        <v>1</v>
      </c>
      <c r="U238" s="4">
        <v>0</v>
      </c>
      <c r="V238" s="4">
        <v>0</v>
      </c>
      <c r="W238" s="4">
        <v>1</v>
      </c>
      <c r="X238" s="4">
        <v>1</v>
      </c>
      <c r="Y238" s="4">
        <v>1</v>
      </c>
      <c r="Z238" s="4">
        <v>1</v>
      </c>
      <c r="AA238" s="4">
        <v>1</v>
      </c>
      <c r="AB238" s="4">
        <f t="shared" si="6"/>
        <v>1</v>
      </c>
      <c r="AC238" s="4">
        <f t="shared" si="7"/>
        <v>0</v>
      </c>
      <c r="AD238" s="4">
        <f>IF(SUM(AB238:AB242)&gt;0,1,0)</f>
        <v>1</v>
      </c>
      <c r="AE238" s="4">
        <v>1</v>
      </c>
      <c r="AF238" s="4">
        <v>1</v>
      </c>
      <c r="AG238" s="4">
        <v>1</v>
      </c>
      <c r="AH238" s="4">
        <v>0</v>
      </c>
    </row>
    <row r="239" spans="1:106" s="1" customFormat="1" x14ac:dyDescent="0.2">
      <c r="A239" s="3">
        <v>2</v>
      </c>
      <c r="B239" s="1" t="s">
        <v>850</v>
      </c>
      <c r="C239" s="1">
        <v>73508951</v>
      </c>
      <c r="D239" s="1">
        <v>73509451</v>
      </c>
      <c r="E239" s="3" t="s">
        <v>220</v>
      </c>
      <c r="F239" s="1">
        <v>1.9978500893495301</v>
      </c>
      <c r="G239" s="4" t="s">
        <v>834</v>
      </c>
      <c r="H239" s="4" t="s">
        <v>219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1</v>
      </c>
      <c r="O239" s="4">
        <v>1</v>
      </c>
      <c r="P239" s="4">
        <v>0</v>
      </c>
      <c r="Q239" s="4">
        <v>0</v>
      </c>
      <c r="R239" s="4">
        <v>1</v>
      </c>
      <c r="S239" s="4">
        <v>0</v>
      </c>
      <c r="T239" s="4">
        <v>2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1</v>
      </c>
      <c r="AB239" s="4">
        <f t="shared" si="6"/>
        <v>1</v>
      </c>
      <c r="AC239" s="4">
        <f t="shared" si="7"/>
        <v>0</v>
      </c>
      <c r="AD239" s="4"/>
      <c r="AE239" s="4">
        <v>1</v>
      </c>
      <c r="AF239" s="4">
        <v>1</v>
      </c>
      <c r="AG239" s="4">
        <v>1</v>
      </c>
      <c r="AH239" s="4">
        <v>0</v>
      </c>
    </row>
    <row r="240" spans="1:106" s="1" customFormat="1" x14ac:dyDescent="0.2">
      <c r="A240" s="3">
        <v>3</v>
      </c>
      <c r="B240" s="1" t="s">
        <v>850</v>
      </c>
      <c r="C240" s="1">
        <v>73656122</v>
      </c>
      <c r="D240" s="1">
        <v>73656622</v>
      </c>
      <c r="E240" s="3" t="s">
        <v>221</v>
      </c>
      <c r="F240" s="1">
        <v>1.5882287976937199</v>
      </c>
      <c r="G240" s="4" t="s">
        <v>834</v>
      </c>
      <c r="H240" s="4" t="s">
        <v>219</v>
      </c>
      <c r="I240" s="4">
        <v>0</v>
      </c>
      <c r="J240" s="4">
        <v>1</v>
      </c>
      <c r="K240" s="4">
        <v>0</v>
      </c>
      <c r="L240" s="4">
        <v>0</v>
      </c>
      <c r="M240" s="4">
        <v>0</v>
      </c>
      <c r="N240" s="4">
        <v>0</v>
      </c>
      <c r="O240" s="4">
        <v>1</v>
      </c>
      <c r="P240" s="4">
        <v>0</v>
      </c>
      <c r="Q240" s="4">
        <v>0</v>
      </c>
      <c r="R240" s="4">
        <v>0</v>
      </c>
      <c r="S240" s="4">
        <v>0</v>
      </c>
      <c r="T240" s="4">
        <v>1</v>
      </c>
      <c r="U240" s="4">
        <v>0</v>
      </c>
      <c r="V240" s="4">
        <v>0</v>
      </c>
      <c r="W240" s="4">
        <v>1</v>
      </c>
      <c r="X240" s="4">
        <v>0</v>
      </c>
      <c r="Y240" s="4">
        <v>0</v>
      </c>
      <c r="Z240" s="4">
        <v>0</v>
      </c>
      <c r="AA240" s="4">
        <v>0</v>
      </c>
      <c r="AB240" s="4">
        <f t="shared" si="6"/>
        <v>1</v>
      </c>
      <c r="AC240" s="4">
        <f t="shared" si="7"/>
        <v>0</v>
      </c>
      <c r="AD240" s="4"/>
      <c r="AE240" s="4">
        <v>1</v>
      </c>
      <c r="AF240" s="4">
        <v>1</v>
      </c>
      <c r="AG240" s="4">
        <v>0</v>
      </c>
      <c r="AH240" s="4">
        <v>1</v>
      </c>
    </row>
    <row r="241" spans="1:106" s="1" customFormat="1" x14ac:dyDescent="0.2">
      <c r="A241" s="3">
        <v>4</v>
      </c>
      <c r="B241" s="1" t="s">
        <v>850</v>
      </c>
      <c r="C241" s="1">
        <v>73589079</v>
      </c>
      <c r="D241" s="1">
        <v>73589579</v>
      </c>
      <c r="E241" s="3" t="s">
        <v>222</v>
      </c>
      <c r="F241" s="1">
        <v>1.5892668277828101</v>
      </c>
      <c r="G241" s="4" t="s">
        <v>834</v>
      </c>
      <c r="H241" s="4" t="s">
        <v>219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1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f t="shared" si="6"/>
        <v>0</v>
      </c>
      <c r="AC241" s="4">
        <f t="shared" si="7"/>
        <v>0</v>
      </c>
      <c r="AD241" s="4"/>
      <c r="AE241" s="4">
        <v>0</v>
      </c>
      <c r="AF241" s="4">
        <v>0</v>
      </c>
      <c r="AG241" s="4">
        <v>0</v>
      </c>
      <c r="AH241" s="4">
        <v>0</v>
      </c>
    </row>
    <row r="242" spans="1:106" s="1" customFormat="1" x14ac:dyDescent="0.2">
      <c r="A242" s="3">
        <v>5</v>
      </c>
      <c r="B242" s="1" t="s">
        <v>850</v>
      </c>
      <c r="C242" s="1">
        <v>73747168</v>
      </c>
      <c r="D242" s="1">
        <v>73747668</v>
      </c>
      <c r="E242" s="3" t="s">
        <v>223</v>
      </c>
      <c r="F242" s="1">
        <v>2.0640430616370899</v>
      </c>
      <c r="G242" s="4" t="s">
        <v>834</v>
      </c>
      <c r="H242" s="4" t="s">
        <v>219</v>
      </c>
      <c r="I242" s="4">
        <v>0</v>
      </c>
      <c r="J242" s="4">
        <v>1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1</v>
      </c>
      <c r="X242" s="4">
        <v>0</v>
      </c>
      <c r="Y242" s="4">
        <v>0</v>
      </c>
      <c r="Z242" s="4">
        <v>0</v>
      </c>
      <c r="AA242" s="4">
        <v>0</v>
      </c>
      <c r="AB242" s="4">
        <f t="shared" si="6"/>
        <v>1</v>
      </c>
      <c r="AC242" s="4">
        <f t="shared" si="7"/>
        <v>0</v>
      </c>
      <c r="AD242" s="4"/>
      <c r="AE242" s="4">
        <v>0</v>
      </c>
      <c r="AF242" s="4">
        <v>0</v>
      </c>
      <c r="AG242" s="4">
        <v>0</v>
      </c>
      <c r="AH242" s="4">
        <v>0</v>
      </c>
    </row>
    <row r="243" spans="1:106" s="17" customFormat="1" x14ac:dyDescent="0.2">
      <c r="A243" s="16">
        <v>1</v>
      </c>
      <c r="B243" s="17" t="s">
        <v>854</v>
      </c>
      <c r="C243" s="17">
        <v>140023997</v>
      </c>
      <c r="D243" s="17">
        <v>140024497</v>
      </c>
      <c r="E243" s="16" t="s">
        <v>208</v>
      </c>
      <c r="F243" s="17">
        <v>1.12074248689723</v>
      </c>
      <c r="G243" s="18" t="s">
        <v>834</v>
      </c>
      <c r="H243" s="18" t="s">
        <v>214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1</v>
      </c>
      <c r="O243" s="18">
        <v>1</v>
      </c>
      <c r="P243" s="18">
        <v>0</v>
      </c>
      <c r="Q243" s="18">
        <v>0</v>
      </c>
      <c r="R243" s="18">
        <v>0</v>
      </c>
      <c r="S243" s="18">
        <v>0</v>
      </c>
      <c r="T243" s="18">
        <v>0</v>
      </c>
      <c r="U243" s="18">
        <v>0</v>
      </c>
      <c r="V243" s="18">
        <v>0</v>
      </c>
      <c r="W243" s="18">
        <v>0</v>
      </c>
      <c r="X243" s="18">
        <v>0</v>
      </c>
      <c r="Y243" s="18">
        <v>0</v>
      </c>
      <c r="Z243" s="18">
        <v>0</v>
      </c>
      <c r="AA243" s="18">
        <v>0</v>
      </c>
      <c r="AB243" s="18">
        <f t="shared" si="6"/>
        <v>0</v>
      </c>
      <c r="AC243" s="18">
        <f t="shared" si="7"/>
        <v>0</v>
      </c>
      <c r="AD243" s="18">
        <f>IF(SUM(AB243:AB247)&gt;0,1,0)</f>
        <v>1</v>
      </c>
      <c r="AE243" s="18">
        <v>0</v>
      </c>
      <c r="AF243" s="18">
        <v>0</v>
      </c>
      <c r="AG243" s="18">
        <v>0</v>
      </c>
      <c r="AH243" s="18">
        <v>0</v>
      </c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</row>
    <row r="244" spans="1:106" s="17" customFormat="1" x14ac:dyDescent="0.2">
      <c r="A244" s="16">
        <v>2</v>
      </c>
      <c r="B244" s="17" t="s">
        <v>854</v>
      </c>
      <c r="C244" s="17">
        <v>140023590</v>
      </c>
      <c r="D244" s="17">
        <v>140024090</v>
      </c>
      <c r="E244" s="16" t="s">
        <v>215</v>
      </c>
      <c r="F244" s="17">
        <v>1.4511792050326999</v>
      </c>
      <c r="G244" s="18" t="s">
        <v>834</v>
      </c>
      <c r="H244" s="18" t="s">
        <v>214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1</v>
      </c>
      <c r="O244" s="18">
        <v>1</v>
      </c>
      <c r="P244" s="18">
        <v>0</v>
      </c>
      <c r="Q244" s="18">
        <v>0</v>
      </c>
      <c r="R244" s="18">
        <v>0</v>
      </c>
      <c r="S244" s="18">
        <v>0</v>
      </c>
      <c r="T244" s="18">
        <v>1</v>
      </c>
      <c r="U244" s="18">
        <v>0</v>
      </c>
      <c r="V244" s="18">
        <v>0</v>
      </c>
      <c r="W244" s="18">
        <v>0</v>
      </c>
      <c r="X244" s="18">
        <v>0</v>
      </c>
      <c r="Y244" s="18">
        <v>0</v>
      </c>
      <c r="Z244" s="18">
        <v>0</v>
      </c>
      <c r="AA244" s="18">
        <v>0</v>
      </c>
      <c r="AB244" s="18">
        <f t="shared" si="6"/>
        <v>0</v>
      </c>
      <c r="AC244" s="18">
        <f t="shared" si="7"/>
        <v>0</v>
      </c>
      <c r="AD244" s="18"/>
      <c r="AE244" s="18">
        <v>0</v>
      </c>
      <c r="AF244" s="18">
        <v>1</v>
      </c>
      <c r="AG244" s="18">
        <v>0</v>
      </c>
      <c r="AH244" s="18">
        <v>1</v>
      </c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</row>
    <row r="245" spans="1:106" s="17" customFormat="1" x14ac:dyDescent="0.2">
      <c r="A245" s="16">
        <v>3</v>
      </c>
      <c r="B245" s="17" t="s">
        <v>854</v>
      </c>
      <c r="C245" s="17">
        <v>139266842</v>
      </c>
      <c r="D245" s="17">
        <v>139267342</v>
      </c>
      <c r="E245" s="16" t="s">
        <v>212</v>
      </c>
      <c r="F245" s="17">
        <v>1.01537500490844</v>
      </c>
      <c r="G245" s="18" t="s">
        <v>834</v>
      </c>
      <c r="H245" s="18" t="s">
        <v>214</v>
      </c>
      <c r="I245" s="18">
        <v>0</v>
      </c>
      <c r="J245" s="18">
        <v>1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8">
        <v>0</v>
      </c>
      <c r="Q245" s="18">
        <v>0</v>
      </c>
      <c r="R245" s="18">
        <v>0</v>
      </c>
      <c r="S245" s="18">
        <v>0</v>
      </c>
      <c r="T245" s="18">
        <v>0</v>
      </c>
      <c r="U245" s="18">
        <v>0</v>
      </c>
      <c r="V245" s="18">
        <v>0</v>
      </c>
      <c r="W245" s="18">
        <v>1</v>
      </c>
      <c r="X245" s="18">
        <v>0</v>
      </c>
      <c r="Y245" s="18">
        <v>0</v>
      </c>
      <c r="Z245" s="18">
        <v>0</v>
      </c>
      <c r="AA245" s="18">
        <v>0</v>
      </c>
      <c r="AB245" s="18">
        <f t="shared" si="6"/>
        <v>1</v>
      </c>
      <c r="AC245" s="18">
        <f t="shared" si="7"/>
        <v>0</v>
      </c>
      <c r="AD245" s="18"/>
      <c r="AE245" s="18">
        <v>0</v>
      </c>
      <c r="AF245" s="18">
        <v>0</v>
      </c>
      <c r="AG245" s="18">
        <v>0</v>
      </c>
      <c r="AH245" s="18">
        <v>0</v>
      </c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</row>
    <row r="246" spans="1:106" s="17" customFormat="1" x14ac:dyDescent="0.2">
      <c r="A246" s="16">
        <v>4</v>
      </c>
      <c r="B246" s="17" t="s">
        <v>854</v>
      </c>
      <c r="C246" s="17">
        <v>139539391</v>
      </c>
      <c r="D246" s="17">
        <v>139539891</v>
      </c>
      <c r="E246" s="16" t="s">
        <v>217</v>
      </c>
      <c r="F246" s="17">
        <v>1.0638019843522899</v>
      </c>
      <c r="G246" s="18" t="s">
        <v>834</v>
      </c>
      <c r="H246" s="18" t="s">
        <v>214</v>
      </c>
      <c r="I246" s="18">
        <v>0</v>
      </c>
      <c r="J246" s="18">
        <v>1</v>
      </c>
      <c r="K246" s="18">
        <v>0</v>
      </c>
      <c r="L246" s="18">
        <v>1</v>
      </c>
      <c r="M246" s="18">
        <v>0</v>
      </c>
      <c r="N246" s="18">
        <v>1</v>
      </c>
      <c r="O246" s="18">
        <v>0</v>
      </c>
      <c r="P246" s="18">
        <v>0</v>
      </c>
      <c r="Q246" s="18">
        <v>0</v>
      </c>
      <c r="R246" s="18">
        <v>0</v>
      </c>
      <c r="S246" s="18">
        <v>0</v>
      </c>
      <c r="T246" s="18">
        <v>2</v>
      </c>
      <c r="U246" s="18">
        <v>0</v>
      </c>
      <c r="V246" s="18">
        <v>0</v>
      </c>
      <c r="W246" s="18">
        <v>1</v>
      </c>
      <c r="X246" s="18">
        <v>0</v>
      </c>
      <c r="Y246" s="18">
        <v>0</v>
      </c>
      <c r="Z246" s="18">
        <v>0</v>
      </c>
      <c r="AA246" s="18">
        <v>0</v>
      </c>
      <c r="AB246" s="18">
        <f t="shared" si="6"/>
        <v>1</v>
      </c>
      <c r="AC246" s="18">
        <f t="shared" si="7"/>
        <v>0</v>
      </c>
      <c r="AD246" s="18"/>
      <c r="AE246" s="18">
        <v>1</v>
      </c>
      <c r="AF246" s="18">
        <v>1</v>
      </c>
      <c r="AG246" s="18">
        <v>0</v>
      </c>
      <c r="AH246" s="18">
        <v>1</v>
      </c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</row>
    <row r="247" spans="1:106" s="17" customFormat="1" x14ac:dyDescent="0.2">
      <c r="A247" s="16">
        <v>5</v>
      </c>
      <c r="B247" s="17" t="s">
        <v>854</v>
      </c>
      <c r="C247" s="17">
        <v>139581301</v>
      </c>
      <c r="D247" s="17">
        <v>139581801</v>
      </c>
      <c r="E247" s="16" t="s">
        <v>216</v>
      </c>
      <c r="F247" s="17">
        <v>1.1390986115146799</v>
      </c>
      <c r="G247" s="18" t="s">
        <v>834</v>
      </c>
      <c r="H247" s="18" t="s">
        <v>214</v>
      </c>
      <c r="I247" s="18">
        <v>1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18">
        <v>0</v>
      </c>
      <c r="P247" s="18">
        <v>0</v>
      </c>
      <c r="Q247" s="18">
        <v>0</v>
      </c>
      <c r="R247" s="18">
        <v>0</v>
      </c>
      <c r="S247" s="18">
        <v>0</v>
      </c>
      <c r="T247" s="18">
        <v>1</v>
      </c>
      <c r="U247" s="18">
        <v>0</v>
      </c>
      <c r="V247" s="18">
        <v>0</v>
      </c>
      <c r="W247" s="18">
        <v>1</v>
      </c>
      <c r="X247" s="18">
        <v>0</v>
      </c>
      <c r="Y247" s="18">
        <v>0</v>
      </c>
      <c r="Z247" s="18">
        <v>0</v>
      </c>
      <c r="AA247" s="18">
        <v>0</v>
      </c>
      <c r="AB247" s="18">
        <f t="shared" si="6"/>
        <v>1</v>
      </c>
      <c r="AC247" s="18">
        <f t="shared" si="7"/>
        <v>0</v>
      </c>
      <c r="AD247" s="18"/>
      <c r="AE247" s="18">
        <v>1</v>
      </c>
      <c r="AF247" s="18">
        <v>1</v>
      </c>
      <c r="AG247" s="18">
        <v>0</v>
      </c>
      <c r="AH247" s="18">
        <v>1</v>
      </c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</row>
    <row r="248" spans="1:106" s="1" customFormat="1" x14ac:dyDescent="0.2">
      <c r="A248" s="3">
        <v>1</v>
      </c>
      <c r="B248" s="1" t="s">
        <v>854</v>
      </c>
      <c r="C248" s="1">
        <v>140023997</v>
      </c>
      <c r="D248" s="1">
        <v>140024497</v>
      </c>
      <c r="E248" s="3" t="s">
        <v>208</v>
      </c>
      <c r="F248" s="1">
        <v>1.4966948141508101</v>
      </c>
      <c r="G248" s="4" t="s">
        <v>834</v>
      </c>
      <c r="H248" s="4" t="s">
        <v>209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1</v>
      </c>
      <c r="O248" s="4">
        <v>1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f t="shared" si="6"/>
        <v>0</v>
      </c>
      <c r="AC248" s="4">
        <f t="shared" si="7"/>
        <v>0</v>
      </c>
      <c r="AD248" s="4">
        <f>IF(SUM(AB248:AB252)&gt;0,1,0)</f>
        <v>1</v>
      </c>
      <c r="AE248" s="4">
        <v>0</v>
      </c>
      <c r="AF248" s="4">
        <v>0</v>
      </c>
      <c r="AG248" s="4">
        <v>0</v>
      </c>
      <c r="AH248" s="4">
        <v>0</v>
      </c>
    </row>
    <row r="249" spans="1:106" s="1" customFormat="1" x14ac:dyDescent="0.2">
      <c r="A249" s="3">
        <v>2</v>
      </c>
      <c r="B249" s="1" t="s">
        <v>854</v>
      </c>
      <c r="C249" s="1">
        <v>139266842</v>
      </c>
      <c r="D249" s="1">
        <v>139267342</v>
      </c>
      <c r="E249" s="3" t="s">
        <v>212</v>
      </c>
      <c r="F249" s="1">
        <v>1.6277412840480201</v>
      </c>
      <c r="G249" s="4" t="s">
        <v>834</v>
      </c>
      <c r="H249" s="4" t="s">
        <v>209</v>
      </c>
      <c r="I249" s="4">
        <v>0</v>
      </c>
      <c r="J249" s="4">
        <v>1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1</v>
      </c>
      <c r="X249" s="4">
        <v>0</v>
      </c>
      <c r="Y249" s="4">
        <v>0</v>
      </c>
      <c r="Z249" s="4">
        <v>0</v>
      </c>
      <c r="AA249" s="4">
        <v>0</v>
      </c>
      <c r="AB249" s="4">
        <f t="shared" si="6"/>
        <v>1</v>
      </c>
      <c r="AC249" s="4">
        <f t="shared" si="7"/>
        <v>0</v>
      </c>
      <c r="AD249" s="4"/>
      <c r="AE249" s="4">
        <v>0</v>
      </c>
      <c r="AF249" s="4">
        <v>0</v>
      </c>
      <c r="AG249" s="4">
        <v>0</v>
      </c>
      <c r="AH249" s="4">
        <v>0</v>
      </c>
    </row>
    <row r="250" spans="1:106" s="1" customFormat="1" x14ac:dyDescent="0.2">
      <c r="A250" s="3">
        <v>3</v>
      </c>
      <c r="B250" s="1" t="s">
        <v>854</v>
      </c>
      <c r="C250" s="1">
        <v>139844282</v>
      </c>
      <c r="D250" s="1">
        <v>139844782</v>
      </c>
      <c r="E250" s="3" t="s">
        <v>213</v>
      </c>
      <c r="F250" s="1">
        <v>1.1404355431811599</v>
      </c>
      <c r="G250" s="4" t="s">
        <v>834</v>
      </c>
      <c r="H250" s="4" t="s">
        <v>209</v>
      </c>
      <c r="I250" s="4">
        <v>0</v>
      </c>
      <c r="J250" s="4">
        <v>1</v>
      </c>
      <c r="K250" s="4">
        <v>0</v>
      </c>
      <c r="L250" s="4">
        <v>0</v>
      </c>
      <c r="M250" s="4">
        <v>0</v>
      </c>
      <c r="N250" s="4">
        <v>1</v>
      </c>
      <c r="O250" s="4">
        <v>1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1</v>
      </c>
      <c r="X250" s="4">
        <v>0</v>
      </c>
      <c r="Y250" s="4">
        <v>0</v>
      </c>
      <c r="Z250" s="4">
        <v>0</v>
      </c>
      <c r="AA250" s="4">
        <v>0</v>
      </c>
      <c r="AB250" s="4">
        <f t="shared" si="6"/>
        <v>1</v>
      </c>
      <c r="AC250" s="4">
        <f t="shared" si="7"/>
        <v>0</v>
      </c>
      <c r="AD250" s="4"/>
      <c r="AE250" s="4">
        <v>0</v>
      </c>
      <c r="AF250" s="4">
        <v>0</v>
      </c>
      <c r="AG250" s="4">
        <v>0</v>
      </c>
      <c r="AH250" s="4">
        <v>0</v>
      </c>
    </row>
    <row r="251" spans="1:106" s="1" customFormat="1" x14ac:dyDescent="0.2">
      <c r="A251" s="3">
        <v>4</v>
      </c>
      <c r="B251" s="1" t="s">
        <v>854</v>
      </c>
      <c r="C251" s="1">
        <v>139651844</v>
      </c>
      <c r="D251" s="1">
        <v>139652344</v>
      </c>
      <c r="E251" s="3" t="s">
        <v>210</v>
      </c>
      <c r="F251" s="1">
        <v>1.23968464718085</v>
      </c>
      <c r="G251" s="4" t="s">
        <v>834</v>
      </c>
      <c r="H251" s="4" t="s">
        <v>209</v>
      </c>
      <c r="I251" s="4">
        <v>0</v>
      </c>
      <c r="J251" s="4">
        <v>1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1</v>
      </c>
      <c r="Q251" s="4">
        <v>1</v>
      </c>
      <c r="R251" s="4">
        <v>0</v>
      </c>
      <c r="S251" s="4">
        <v>0</v>
      </c>
      <c r="T251" s="4">
        <v>2</v>
      </c>
      <c r="U251" s="4">
        <v>0</v>
      </c>
      <c r="V251" s="4">
        <v>1</v>
      </c>
      <c r="W251" s="4">
        <v>1</v>
      </c>
      <c r="X251" s="4">
        <v>1</v>
      </c>
      <c r="Y251" s="4">
        <v>1</v>
      </c>
      <c r="Z251" s="4">
        <v>1</v>
      </c>
      <c r="AA251" s="4">
        <v>1</v>
      </c>
      <c r="AB251" s="4">
        <f t="shared" si="6"/>
        <v>1</v>
      </c>
      <c r="AC251" s="4">
        <f t="shared" si="7"/>
        <v>0</v>
      </c>
      <c r="AD251" s="4"/>
      <c r="AE251" s="4">
        <v>1</v>
      </c>
      <c r="AF251" s="4">
        <v>1</v>
      </c>
      <c r="AG251" s="4">
        <v>1</v>
      </c>
      <c r="AH251" s="4">
        <v>0</v>
      </c>
    </row>
    <row r="252" spans="1:106" s="1" customFormat="1" x14ac:dyDescent="0.2">
      <c r="A252" s="3">
        <v>5</v>
      </c>
      <c r="B252" s="1" t="s">
        <v>854</v>
      </c>
      <c r="C252" s="1">
        <v>139887029</v>
      </c>
      <c r="D252" s="1">
        <v>139887529</v>
      </c>
      <c r="E252" s="3" t="s">
        <v>211</v>
      </c>
      <c r="F252" s="1">
        <v>1.6700915684108799</v>
      </c>
      <c r="G252" s="4" t="s">
        <v>834</v>
      </c>
      <c r="H252" s="4" t="s">
        <v>209</v>
      </c>
      <c r="I252" s="4">
        <v>0</v>
      </c>
      <c r="J252" s="4">
        <v>1</v>
      </c>
      <c r="K252" s="4">
        <v>0</v>
      </c>
      <c r="L252" s="4">
        <v>0</v>
      </c>
      <c r="M252" s="4">
        <v>0</v>
      </c>
      <c r="N252" s="4">
        <v>0</v>
      </c>
      <c r="O252" s="4">
        <v>1</v>
      </c>
      <c r="P252" s="4">
        <v>0</v>
      </c>
      <c r="Q252" s="4">
        <v>0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1</v>
      </c>
      <c r="X252" s="4">
        <v>0</v>
      </c>
      <c r="Y252" s="4">
        <v>0</v>
      </c>
      <c r="Z252" s="4">
        <v>0</v>
      </c>
      <c r="AA252" s="4">
        <v>0</v>
      </c>
      <c r="AB252" s="4">
        <f t="shared" si="6"/>
        <v>1</v>
      </c>
      <c r="AC252" s="4">
        <f t="shared" si="7"/>
        <v>0</v>
      </c>
      <c r="AD252" s="4"/>
      <c r="AE252" s="4">
        <v>0</v>
      </c>
      <c r="AF252" s="4">
        <v>0</v>
      </c>
      <c r="AG252" s="4">
        <v>0</v>
      </c>
      <c r="AH252" s="4">
        <v>0</v>
      </c>
    </row>
    <row r="253" spans="1:106" s="17" customFormat="1" x14ac:dyDescent="0.2">
      <c r="A253" s="16">
        <v>1</v>
      </c>
      <c r="B253" s="17" t="s">
        <v>856</v>
      </c>
      <c r="C253" s="17">
        <v>32912051</v>
      </c>
      <c r="D253" s="17">
        <v>32912551</v>
      </c>
      <c r="E253" s="16" t="s">
        <v>197</v>
      </c>
      <c r="F253" s="17">
        <v>4.2778472775266501</v>
      </c>
      <c r="G253" s="18" t="s">
        <v>835</v>
      </c>
      <c r="H253" s="18" t="s">
        <v>836</v>
      </c>
      <c r="I253" s="18">
        <v>1</v>
      </c>
      <c r="J253" s="18">
        <v>1</v>
      </c>
      <c r="K253" s="18">
        <v>0</v>
      </c>
      <c r="L253" s="18">
        <v>1</v>
      </c>
      <c r="M253" s="18">
        <v>1</v>
      </c>
      <c r="N253" s="18">
        <v>1</v>
      </c>
      <c r="O253" s="18">
        <v>1</v>
      </c>
      <c r="P253" s="18">
        <v>0</v>
      </c>
      <c r="Q253" s="18">
        <v>0</v>
      </c>
      <c r="R253" s="18">
        <v>0</v>
      </c>
      <c r="S253" s="18">
        <v>0</v>
      </c>
      <c r="T253" s="18">
        <v>1</v>
      </c>
      <c r="U253" s="18">
        <v>0</v>
      </c>
      <c r="V253" s="18">
        <v>0</v>
      </c>
      <c r="W253" s="18">
        <v>1</v>
      </c>
      <c r="X253" s="18">
        <v>0</v>
      </c>
      <c r="Y253" s="18">
        <v>0</v>
      </c>
      <c r="Z253" s="18">
        <v>0</v>
      </c>
      <c r="AA253" s="18">
        <v>0</v>
      </c>
      <c r="AB253" s="18">
        <f t="shared" si="6"/>
        <v>1</v>
      </c>
      <c r="AC253" s="18">
        <f t="shared" si="7"/>
        <v>1</v>
      </c>
      <c r="AD253" s="18">
        <f>IF(SUM(AB253:AB257)&gt;0,1,0)</f>
        <v>1</v>
      </c>
      <c r="AE253" s="18">
        <v>1</v>
      </c>
      <c r="AF253" s="18">
        <v>1</v>
      </c>
      <c r="AG253" s="18">
        <v>0</v>
      </c>
      <c r="AH253" s="18">
        <v>1</v>
      </c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</row>
    <row r="254" spans="1:106" s="17" customFormat="1" x14ac:dyDescent="0.2">
      <c r="A254" s="16">
        <v>2</v>
      </c>
      <c r="B254" s="17" t="s">
        <v>856</v>
      </c>
      <c r="C254" s="17">
        <v>32865164</v>
      </c>
      <c r="D254" s="17">
        <v>32865664</v>
      </c>
      <c r="E254" s="16" t="s">
        <v>201</v>
      </c>
      <c r="F254" s="17">
        <v>4.45892239054632</v>
      </c>
      <c r="G254" s="18" t="s">
        <v>835</v>
      </c>
      <c r="H254" s="18" t="s">
        <v>836</v>
      </c>
      <c r="I254" s="18">
        <v>0</v>
      </c>
      <c r="J254" s="18">
        <v>0</v>
      </c>
      <c r="K254" s="18">
        <v>0</v>
      </c>
      <c r="L254" s="18">
        <v>0</v>
      </c>
      <c r="M254" s="18">
        <v>0</v>
      </c>
      <c r="N254" s="18">
        <v>0</v>
      </c>
      <c r="O254" s="18">
        <v>1</v>
      </c>
      <c r="P254" s="18">
        <v>2</v>
      </c>
      <c r="Q254" s="18">
        <v>2</v>
      </c>
      <c r="R254" s="18">
        <v>0</v>
      </c>
      <c r="S254" s="18">
        <v>0</v>
      </c>
      <c r="T254" s="18">
        <v>1</v>
      </c>
      <c r="U254" s="18">
        <v>0</v>
      </c>
      <c r="V254" s="18">
        <v>0</v>
      </c>
      <c r="W254" s="18">
        <v>0</v>
      </c>
      <c r="X254" s="18">
        <v>1</v>
      </c>
      <c r="Y254" s="18">
        <v>1</v>
      </c>
      <c r="Z254" s="18">
        <v>1</v>
      </c>
      <c r="AA254" s="18">
        <v>1</v>
      </c>
      <c r="AB254" s="18">
        <f t="shared" si="6"/>
        <v>1</v>
      </c>
      <c r="AC254" s="18">
        <f t="shared" si="7"/>
        <v>0</v>
      </c>
      <c r="AD254" s="18"/>
      <c r="AE254" s="18">
        <v>0</v>
      </c>
      <c r="AF254" s="18">
        <v>1</v>
      </c>
      <c r="AG254" s="18">
        <v>1</v>
      </c>
      <c r="AH254" s="18">
        <v>0</v>
      </c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</row>
    <row r="255" spans="1:106" s="17" customFormat="1" x14ac:dyDescent="0.2">
      <c r="A255" s="16">
        <v>3</v>
      </c>
      <c r="B255" s="17" t="s">
        <v>856</v>
      </c>
      <c r="C255" s="17">
        <v>33150868</v>
      </c>
      <c r="D255" s="17">
        <v>33151368</v>
      </c>
      <c r="E255" s="16" t="s">
        <v>200</v>
      </c>
      <c r="F255" s="17">
        <v>3.3110450489302798</v>
      </c>
      <c r="G255" s="18" t="s">
        <v>835</v>
      </c>
      <c r="H255" s="18" t="s">
        <v>836</v>
      </c>
      <c r="I255" s="18">
        <v>0</v>
      </c>
      <c r="J255" s="18">
        <v>0</v>
      </c>
      <c r="K255" s="18">
        <v>2</v>
      </c>
      <c r="L255" s="18">
        <v>0</v>
      </c>
      <c r="M255" s="18">
        <v>0</v>
      </c>
      <c r="N255" s="18">
        <v>0</v>
      </c>
      <c r="O255" s="18">
        <v>0</v>
      </c>
      <c r="P255" s="18">
        <v>0</v>
      </c>
      <c r="Q255" s="18">
        <v>0</v>
      </c>
      <c r="R255" s="18">
        <v>0</v>
      </c>
      <c r="S255" s="18">
        <v>0</v>
      </c>
      <c r="T255" s="18">
        <v>7</v>
      </c>
      <c r="U255" s="18">
        <v>0</v>
      </c>
      <c r="V255" s="18">
        <v>0</v>
      </c>
      <c r="W255" s="18">
        <v>0</v>
      </c>
      <c r="X255" s="18">
        <v>0</v>
      </c>
      <c r="Y255" s="18">
        <v>0</v>
      </c>
      <c r="Z255" s="18">
        <v>0</v>
      </c>
      <c r="AA255" s="18">
        <v>0</v>
      </c>
      <c r="AB255" s="18">
        <f t="shared" si="6"/>
        <v>0</v>
      </c>
      <c r="AC255" s="18">
        <f t="shared" si="7"/>
        <v>0</v>
      </c>
      <c r="AD255" s="18"/>
      <c r="AE255" s="18">
        <v>1</v>
      </c>
      <c r="AF255" s="18">
        <v>1</v>
      </c>
      <c r="AG255" s="18">
        <v>0</v>
      </c>
      <c r="AH255" s="18">
        <v>1</v>
      </c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</row>
    <row r="256" spans="1:106" s="17" customFormat="1" x14ac:dyDescent="0.2">
      <c r="A256" s="16">
        <v>4</v>
      </c>
      <c r="B256" s="17" t="s">
        <v>856</v>
      </c>
      <c r="C256" s="17">
        <v>32571685</v>
      </c>
      <c r="D256" s="17">
        <v>32572185</v>
      </c>
      <c r="E256" s="16" t="s">
        <v>198</v>
      </c>
      <c r="F256" s="17">
        <v>3.0735124182211901</v>
      </c>
      <c r="G256" s="18" t="s">
        <v>835</v>
      </c>
      <c r="H256" s="18" t="s">
        <v>836</v>
      </c>
      <c r="I256" s="18">
        <v>0</v>
      </c>
      <c r="J256" s="18">
        <v>0</v>
      </c>
      <c r="K256" s="18">
        <v>0</v>
      </c>
      <c r="L256" s="18">
        <v>1</v>
      </c>
      <c r="M256" s="18">
        <v>1</v>
      </c>
      <c r="N256" s="18">
        <v>1</v>
      </c>
      <c r="O256" s="18">
        <v>1</v>
      </c>
      <c r="P256" s="18">
        <v>0</v>
      </c>
      <c r="Q256" s="18">
        <v>0</v>
      </c>
      <c r="R256" s="18">
        <v>0</v>
      </c>
      <c r="S256" s="18">
        <v>0</v>
      </c>
      <c r="T256" s="18">
        <v>3</v>
      </c>
      <c r="U256" s="18">
        <v>0</v>
      </c>
      <c r="V256" s="18">
        <v>0</v>
      </c>
      <c r="W256" s="18">
        <v>0</v>
      </c>
      <c r="X256" s="18">
        <v>0</v>
      </c>
      <c r="Y256" s="18">
        <v>0</v>
      </c>
      <c r="Z256" s="18">
        <v>0</v>
      </c>
      <c r="AA256" s="18">
        <v>0</v>
      </c>
      <c r="AB256" s="18">
        <f t="shared" si="6"/>
        <v>0</v>
      </c>
      <c r="AC256" s="18">
        <f t="shared" si="7"/>
        <v>0</v>
      </c>
      <c r="AD256" s="18"/>
      <c r="AE256" s="18">
        <v>1</v>
      </c>
      <c r="AF256" s="18">
        <v>1</v>
      </c>
      <c r="AG256" s="18">
        <v>0</v>
      </c>
      <c r="AH256" s="18">
        <v>1</v>
      </c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</row>
    <row r="257" spans="1:106" s="17" customFormat="1" x14ac:dyDescent="0.2">
      <c r="A257" s="16">
        <v>5</v>
      </c>
      <c r="B257" s="17" t="s">
        <v>856</v>
      </c>
      <c r="C257" s="17">
        <v>32571037</v>
      </c>
      <c r="D257" s="17">
        <v>32571537</v>
      </c>
      <c r="E257" s="16" t="s">
        <v>199</v>
      </c>
      <c r="F257" s="17">
        <v>2.1385290121540099</v>
      </c>
      <c r="G257" s="18" t="s">
        <v>835</v>
      </c>
      <c r="H257" s="18" t="s">
        <v>836</v>
      </c>
      <c r="I257" s="18">
        <v>0</v>
      </c>
      <c r="J257" s="18">
        <v>0</v>
      </c>
      <c r="K257" s="18">
        <v>0</v>
      </c>
      <c r="L257" s="18">
        <v>0</v>
      </c>
      <c r="M257" s="18">
        <v>1</v>
      </c>
      <c r="N257" s="18">
        <v>1</v>
      </c>
      <c r="O257" s="18">
        <v>1</v>
      </c>
      <c r="P257" s="18">
        <v>0</v>
      </c>
      <c r="Q257" s="18">
        <v>0</v>
      </c>
      <c r="R257" s="18">
        <v>0</v>
      </c>
      <c r="S257" s="18">
        <v>0</v>
      </c>
      <c r="T257" s="18">
        <v>1</v>
      </c>
      <c r="U257" s="18">
        <v>0</v>
      </c>
      <c r="V257" s="18">
        <v>0</v>
      </c>
      <c r="W257" s="18">
        <v>0</v>
      </c>
      <c r="X257" s="18">
        <v>0</v>
      </c>
      <c r="Y257" s="18">
        <v>0</v>
      </c>
      <c r="Z257" s="18">
        <v>0</v>
      </c>
      <c r="AA257" s="18">
        <v>0</v>
      </c>
      <c r="AB257" s="18">
        <f t="shared" si="6"/>
        <v>0</v>
      </c>
      <c r="AC257" s="18">
        <f t="shared" si="7"/>
        <v>0</v>
      </c>
      <c r="AD257" s="18"/>
      <c r="AE257" s="18">
        <v>0</v>
      </c>
      <c r="AF257" s="18">
        <v>1</v>
      </c>
      <c r="AG257" s="18">
        <v>0</v>
      </c>
      <c r="AH257" s="18">
        <v>1</v>
      </c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</row>
    <row r="258" spans="1:106" s="1" customFormat="1" x14ac:dyDescent="0.2">
      <c r="A258" s="3">
        <v>1</v>
      </c>
      <c r="B258" s="1" t="s">
        <v>845</v>
      </c>
      <c r="C258" s="1">
        <v>182749905</v>
      </c>
      <c r="D258" s="1">
        <v>182750405</v>
      </c>
      <c r="E258" s="3" t="s">
        <v>249</v>
      </c>
      <c r="F258" s="1">
        <v>2.1834242655135201</v>
      </c>
      <c r="G258" s="4" t="s">
        <v>834</v>
      </c>
      <c r="H258" s="4" t="s">
        <v>247</v>
      </c>
      <c r="I258" s="4">
        <v>0</v>
      </c>
      <c r="J258" s="4">
        <v>1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1</v>
      </c>
      <c r="Q258" s="4">
        <v>1</v>
      </c>
      <c r="R258" s="4">
        <v>0</v>
      </c>
      <c r="S258" s="4">
        <v>0</v>
      </c>
      <c r="T258" s="4">
        <v>2</v>
      </c>
      <c r="U258" s="4">
        <v>0</v>
      </c>
      <c r="V258" s="4">
        <v>1</v>
      </c>
      <c r="W258" s="4">
        <v>1</v>
      </c>
      <c r="X258" s="4">
        <v>1</v>
      </c>
      <c r="Y258" s="4">
        <v>1</v>
      </c>
      <c r="Z258" s="4">
        <v>1</v>
      </c>
      <c r="AA258" s="4">
        <v>1</v>
      </c>
      <c r="AB258" s="4">
        <f t="shared" si="6"/>
        <v>1</v>
      </c>
      <c r="AC258" s="4">
        <f t="shared" si="7"/>
        <v>0</v>
      </c>
      <c r="AD258" s="4">
        <f>IF(SUM(AB258:AB262)&gt;0,1,0)</f>
        <v>1</v>
      </c>
      <c r="AE258" s="4">
        <v>1</v>
      </c>
      <c r="AF258" s="4">
        <v>1</v>
      </c>
      <c r="AG258" s="4">
        <v>1</v>
      </c>
      <c r="AH258" s="4">
        <v>0</v>
      </c>
    </row>
    <row r="259" spans="1:106" s="1" customFormat="1" x14ac:dyDescent="0.2">
      <c r="A259" s="3">
        <v>2</v>
      </c>
      <c r="B259" s="1" t="s">
        <v>845</v>
      </c>
      <c r="C259" s="1">
        <v>182429547</v>
      </c>
      <c r="D259" s="1">
        <v>182430047</v>
      </c>
      <c r="E259" s="3" t="s">
        <v>251</v>
      </c>
      <c r="F259" s="1">
        <v>2.2836685747897301</v>
      </c>
      <c r="G259" s="4" t="s">
        <v>834</v>
      </c>
      <c r="H259" s="4" t="s">
        <v>247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f t="shared" si="6"/>
        <v>0</v>
      </c>
      <c r="AC259" s="4">
        <f t="shared" si="7"/>
        <v>0</v>
      </c>
      <c r="AD259" s="4"/>
      <c r="AE259" s="4">
        <v>0</v>
      </c>
      <c r="AF259" s="4">
        <v>0</v>
      </c>
      <c r="AG259" s="4">
        <v>0</v>
      </c>
      <c r="AH259" s="4">
        <v>0</v>
      </c>
    </row>
    <row r="260" spans="1:106" s="1" customFormat="1" x14ac:dyDescent="0.2">
      <c r="A260" s="3">
        <v>3</v>
      </c>
      <c r="B260" s="1" t="s">
        <v>845</v>
      </c>
      <c r="C260" s="1">
        <v>182585136</v>
      </c>
      <c r="D260" s="1">
        <v>182585636</v>
      </c>
      <c r="E260" s="3" t="s">
        <v>248</v>
      </c>
      <c r="F260" s="1">
        <v>0.80896296152952807</v>
      </c>
      <c r="G260" s="4" t="s">
        <v>834</v>
      </c>
      <c r="H260" s="4" t="s">
        <v>247</v>
      </c>
      <c r="I260" s="4">
        <v>1</v>
      </c>
      <c r="J260" s="4">
        <v>1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2</v>
      </c>
      <c r="Q260" s="4">
        <v>3</v>
      </c>
      <c r="R260" s="4">
        <v>0</v>
      </c>
      <c r="S260" s="4">
        <v>0</v>
      </c>
      <c r="T260" s="4">
        <v>1</v>
      </c>
      <c r="U260" s="4">
        <v>1</v>
      </c>
      <c r="V260" s="4">
        <v>1</v>
      </c>
      <c r="W260" s="4">
        <v>1</v>
      </c>
      <c r="X260" s="4">
        <v>1</v>
      </c>
      <c r="Y260" s="4">
        <v>1</v>
      </c>
      <c r="Z260" s="4">
        <v>1</v>
      </c>
      <c r="AA260" s="4">
        <v>1</v>
      </c>
      <c r="AB260" s="4">
        <f t="shared" ref="AB260:AB323" si="8">IF(W260+AA260&lt;1,0,1)</f>
        <v>1</v>
      </c>
      <c r="AC260" s="4">
        <f t="shared" ref="AC260:AC323" si="9">IF(I260+J260 =2,1,0)</f>
        <v>1</v>
      </c>
      <c r="AD260" s="4"/>
      <c r="AE260" s="4">
        <v>1</v>
      </c>
      <c r="AF260" s="4">
        <v>1</v>
      </c>
      <c r="AG260" s="4">
        <v>1</v>
      </c>
      <c r="AH260" s="4">
        <v>0</v>
      </c>
    </row>
    <row r="261" spans="1:106" s="1" customFormat="1" x14ac:dyDescent="0.2">
      <c r="A261" s="3">
        <v>4</v>
      </c>
      <c r="B261" s="1" t="s">
        <v>845</v>
      </c>
      <c r="C261" s="1">
        <v>182601536</v>
      </c>
      <c r="D261" s="1">
        <v>182602036</v>
      </c>
      <c r="E261" s="3" t="s">
        <v>250</v>
      </c>
      <c r="F261" s="1">
        <v>2.0903835639989699</v>
      </c>
      <c r="G261" s="4" t="s">
        <v>834</v>
      </c>
      <c r="H261" s="4" t="s">
        <v>247</v>
      </c>
      <c r="I261" s="4">
        <v>0</v>
      </c>
      <c r="J261" s="4">
        <v>1</v>
      </c>
      <c r="K261" s="4">
        <v>1</v>
      </c>
      <c r="L261" s="4">
        <v>0</v>
      </c>
      <c r="M261" s="4">
        <v>0</v>
      </c>
      <c r="N261" s="4">
        <v>0</v>
      </c>
      <c r="O261" s="4">
        <v>1</v>
      </c>
      <c r="P261" s="4">
        <v>1</v>
      </c>
      <c r="Q261" s="4">
        <v>1</v>
      </c>
      <c r="R261" s="4">
        <v>0</v>
      </c>
      <c r="S261" s="4">
        <v>0</v>
      </c>
      <c r="T261" s="4">
        <v>2</v>
      </c>
      <c r="U261" s="4">
        <v>0</v>
      </c>
      <c r="V261" s="4">
        <v>0</v>
      </c>
      <c r="W261" s="4">
        <v>1</v>
      </c>
      <c r="X261" s="4">
        <v>1</v>
      </c>
      <c r="Y261" s="4">
        <v>1</v>
      </c>
      <c r="Z261" s="4">
        <v>1</v>
      </c>
      <c r="AA261" s="4">
        <v>1</v>
      </c>
      <c r="AB261" s="4">
        <f t="shared" si="8"/>
        <v>1</v>
      </c>
      <c r="AC261" s="4">
        <f t="shared" si="9"/>
        <v>0</v>
      </c>
      <c r="AD261" s="4"/>
      <c r="AE261" s="4">
        <v>1</v>
      </c>
      <c r="AF261" s="4">
        <v>1</v>
      </c>
      <c r="AG261" s="4">
        <v>1</v>
      </c>
      <c r="AH261" s="4">
        <v>0</v>
      </c>
    </row>
    <row r="262" spans="1:106" s="1" customFormat="1" x14ac:dyDescent="0.2">
      <c r="A262" s="3">
        <v>5</v>
      </c>
      <c r="B262" s="1" t="s">
        <v>845</v>
      </c>
      <c r="C262" s="1">
        <v>182931648</v>
      </c>
      <c r="D262" s="1">
        <v>182932148</v>
      </c>
      <c r="E262" s="3" t="s">
        <v>246</v>
      </c>
      <c r="F262" s="1">
        <v>2.8949297774997902</v>
      </c>
      <c r="G262" s="4" t="s">
        <v>834</v>
      </c>
      <c r="H262" s="4" t="s">
        <v>247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2</v>
      </c>
      <c r="Q262" s="4">
        <v>2</v>
      </c>
      <c r="R262" s="4">
        <v>0</v>
      </c>
      <c r="S262" s="4">
        <v>0</v>
      </c>
      <c r="T262" s="4">
        <v>1</v>
      </c>
      <c r="U262" s="4">
        <v>0</v>
      </c>
      <c r="V262" s="4">
        <v>0</v>
      </c>
      <c r="W262" s="4">
        <v>0</v>
      </c>
      <c r="X262" s="4">
        <v>1</v>
      </c>
      <c r="Y262" s="4">
        <v>1</v>
      </c>
      <c r="Z262" s="4">
        <v>1</v>
      </c>
      <c r="AA262" s="4">
        <v>1</v>
      </c>
      <c r="AB262" s="4">
        <f t="shared" si="8"/>
        <v>1</v>
      </c>
      <c r="AC262" s="4">
        <f t="shared" si="9"/>
        <v>0</v>
      </c>
      <c r="AD262" s="4"/>
      <c r="AE262" s="4">
        <v>0</v>
      </c>
      <c r="AF262" s="4">
        <v>1</v>
      </c>
      <c r="AG262" s="4">
        <v>1</v>
      </c>
      <c r="AH262" s="4">
        <v>0</v>
      </c>
    </row>
    <row r="263" spans="1:106" s="17" customFormat="1" x14ac:dyDescent="0.2">
      <c r="A263" s="16">
        <v>1</v>
      </c>
      <c r="B263" s="17" t="s">
        <v>859</v>
      </c>
      <c r="C263" s="17">
        <v>185204282</v>
      </c>
      <c r="D263" s="17">
        <v>185204782</v>
      </c>
      <c r="E263" s="16" t="s">
        <v>300</v>
      </c>
      <c r="F263" s="17">
        <v>1.0401866263177999</v>
      </c>
      <c r="G263" s="18" t="s">
        <v>834</v>
      </c>
      <c r="H263" s="18" t="s">
        <v>301</v>
      </c>
      <c r="I263" s="18">
        <v>0</v>
      </c>
      <c r="J263" s="18">
        <v>1</v>
      </c>
      <c r="K263" s="18">
        <v>0</v>
      </c>
      <c r="L263" s="18">
        <v>0</v>
      </c>
      <c r="M263" s="18">
        <v>0</v>
      </c>
      <c r="N263" s="18">
        <v>0</v>
      </c>
      <c r="O263" s="18">
        <v>1</v>
      </c>
      <c r="P263" s="18">
        <v>0</v>
      </c>
      <c r="Q263" s="18">
        <v>0</v>
      </c>
      <c r="R263" s="18">
        <v>0</v>
      </c>
      <c r="S263" s="18">
        <v>0</v>
      </c>
      <c r="T263" s="18">
        <v>0</v>
      </c>
      <c r="U263" s="18">
        <v>0</v>
      </c>
      <c r="V263" s="18">
        <v>0</v>
      </c>
      <c r="W263" s="18">
        <v>1</v>
      </c>
      <c r="X263" s="18">
        <v>0</v>
      </c>
      <c r="Y263" s="18">
        <v>0</v>
      </c>
      <c r="Z263" s="18">
        <v>0</v>
      </c>
      <c r="AA263" s="18">
        <v>0</v>
      </c>
      <c r="AB263" s="18">
        <f t="shared" si="8"/>
        <v>1</v>
      </c>
      <c r="AC263" s="18">
        <f t="shared" si="9"/>
        <v>0</v>
      </c>
      <c r="AD263" s="18">
        <f>IF(SUM(AB263:AB267)&gt;0,1,0)</f>
        <v>1</v>
      </c>
      <c r="AE263" s="18">
        <v>0</v>
      </c>
      <c r="AF263" s="18">
        <v>0</v>
      </c>
      <c r="AG263" s="18">
        <v>0</v>
      </c>
      <c r="AH263" s="18">
        <v>0</v>
      </c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</row>
    <row r="264" spans="1:106" s="17" customFormat="1" x14ac:dyDescent="0.2">
      <c r="A264" s="16">
        <v>2</v>
      </c>
      <c r="B264" s="17" t="s">
        <v>859</v>
      </c>
      <c r="C264" s="17">
        <v>185327962</v>
      </c>
      <c r="D264" s="17">
        <v>185328462</v>
      </c>
      <c r="E264" s="16" t="s">
        <v>304</v>
      </c>
      <c r="F264" s="17">
        <v>1.3691720669101901</v>
      </c>
      <c r="G264" s="18" t="s">
        <v>834</v>
      </c>
      <c r="H264" s="18" t="s">
        <v>301</v>
      </c>
      <c r="I264" s="18">
        <v>0</v>
      </c>
      <c r="J264" s="18">
        <v>0</v>
      </c>
      <c r="K264" s="18">
        <v>0</v>
      </c>
      <c r="L264" s="18">
        <v>0</v>
      </c>
      <c r="M264" s="18">
        <v>1</v>
      </c>
      <c r="N264" s="18">
        <v>1</v>
      </c>
      <c r="O264" s="18">
        <v>1</v>
      </c>
      <c r="P264" s="18">
        <v>0</v>
      </c>
      <c r="Q264" s="18">
        <v>0</v>
      </c>
      <c r="R264" s="18">
        <v>0</v>
      </c>
      <c r="S264" s="18">
        <v>0</v>
      </c>
      <c r="T264" s="18">
        <v>0</v>
      </c>
      <c r="U264" s="18">
        <v>0</v>
      </c>
      <c r="V264" s="18">
        <v>0</v>
      </c>
      <c r="W264" s="18">
        <v>0</v>
      </c>
      <c r="X264" s="18">
        <v>0</v>
      </c>
      <c r="Y264" s="18">
        <v>0</v>
      </c>
      <c r="Z264" s="18">
        <v>0</v>
      </c>
      <c r="AA264" s="18">
        <v>0</v>
      </c>
      <c r="AB264" s="18">
        <f t="shared" si="8"/>
        <v>0</v>
      </c>
      <c r="AC264" s="18">
        <f t="shared" si="9"/>
        <v>0</v>
      </c>
      <c r="AD264" s="18"/>
      <c r="AE264" s="18">
        <v>0</v>
      </c>
      <c r="AF264" s="18">
        <v>0</v>
      </c>
      <c r="AG264" s="18">
        <v>0</v>
      </c>
      <c r="AH264" s="18">
        <v>0</v>
      </c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</row>
    <row r="265" spans="1:106" s="17" customFormat="1" x14ac:dyDescent="0.2">
      <c r="A265" s="16">
        <v>3</v>
      </c>
      <c r="B265" s="17" t="s">
        <v>859</v>
      </c>
      <c r="C265" s="17">
        <v>185654392</v>
      </c>
      <c r="D265" s="17">
        <v>185654892</v>
      </c>
      <c r="E265" s="16" t="s">
        <v>305</v>
      </c>
      <c r="F265" s="17">
        <v>1.3071925994451501</v>
      </c>
      <c r="G265" s="18" t="s">
        <v>834</v>
      </c>
      <c r="H265" s="18" t="s">
        <v>301</v>
      </c>
      <c r="I265" s="18">
        <v>0</v>
      </c>
      <c r="J265" s="18">
        <v>1</v>
      </c>
      <c r="K265" s="18">
        <v>0</v>
      </c>
      <c r="L265" s="18">
        <v>0</v>
      </c>
      <c r="M265" s="18">
        <v>0</v>
      </c>
      <c r="N265" s="18">
        <v>0</v>
      </c>
      <c r="O265" s="18">
        <v>0</v>
      </c>
      <c r="P265" s="18">
        <v>2</v>
      </c>
      <c r="Q265" s="18">
        <v>2</v>
      </c>
      <c r="R265" s="18">
        <v>0</v>
      </c>
      <c r="S265" s="18">
        <v>0</v>
      </c>
      <c r="T265" s="18">
        <v>1</v>
      </c>
      <c r="U265" s="18">
        <v>0</v>
      </c>
      <c r="V265" s="18">
        <v>1</v>
      </c>
      <c r="W265" s="18">
        <v>1</v>
      </c>
      <c r="X265" s="18">
        <v>1</v>
      </c>
      <c r="Y265" s="18">
        <v>1</v>
      </c>
      <c r="Z265" s="18">
        <v>1</v>
      </c>
      <c r="AA265" s="18">
        <v>1</v>
      </c>
      <c r="AB265" s="18">
        <f t="shared" si="8"/>
        <v>1</v>
      </c>
      <c r="AC265" s="18">
        <f t="shared" si="9"/>
        <v>0</v>
      </c>
      <c r="AD265" s="18"/>
      <c r="AE265" s="18">
        <v>1</v>
      </c>
      <c r="AF265" s="18">
        <v>1</v>
      </c>
      <c r="AG265" s="18">
        <v>1</v>
      </c>
      <c r="AH265" s="18">
        <v>0</v>
      </c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</row>
    <row r="266" spans="1:106" s="17" customFormat="1" x14ac:dyDescent="0.2">
      <c r="A266" s="16">
        <v>4</v>
      </c>
      <c r="B266" s="17" t="s">
        <v>859</v>
      </c>
      <c r="C266" s="17">
        <v>185268451</v>
      </c>
      <c r="D266" s="17">
        <v>185268951</v>
      </c>
      <c r="E266" s="16" t="s">
        <v>303</v>
      </c>
      <c r="F266" s="17">
        <v>1.14033605530107</v>
      </c>
      <c r="G266" s="18" t="s">
        <v>834</v>
      </c>
      <c r="H266" s="18" t="s">
        <v>301</v>
      </c>
      <c r="I266" s="18">
        <v>1</v>
      </c>
      <c r="J266" s="18">
        <v>1</v>
      </c>
      <c r="K266" s="18">
        <v>0</v>
      </c>
      <c r="L266" s="18">
        <v>0</v>
      </c>
      <c r="M266" s="18">
        <v>1</v>
      </c>
      <c r="N266" s="18">
        <v>1</v>
      </c>
      <c r="O266" s="18">
        <v>1</v>
      </c>
      <c r="P266" s="18">
        <v>0</v>
      </c>
      <c r="Q266" s="18">
        <v>0</v>
      </c>
      <c r="R266" s="18">
        <v>0</v>
      </c>
      <c r="S266" s="18">
        <v>0</v>
      </c>
      <c r="T266" s="18">
        <v>0</v>
      </c>
      <c r="U266" s="18">
        <v>0</v>
      </c>
      <c r="V266" s="18">
        <v>0</v>
      </c>
      <c r="W266" s="18">
        <v>1</v>
      </c>
      <c r="X266" s="18">
        <v>0</v>
      </c>
      <c r="Y266" s="18">
        <v>0</v>
      </c>
      <c r="Z266" s="18">
        <v>0</v>
      </c>
      <c r="AA266" s="18">
        <v>0</v>
      </c>
      <c r="AB266" s="18">
        <f t="shared" si="8"/>
        <v>1</v>
      </c>
      <c r="AC266" s="18">
        <f t="shared" si="9"/>
        <v>1</v>
      </c>
      <c r="AD266" s="18"/>
      <c r="AE266" s="18">
        <v>0</v>
      </c>
      <c r="AF266" s="18">
        <v>0</v>
      </c>
      <c r="AG266" s="18">
        <v>0</v>
      </c>
      <c r="AH266" s="18">
        <v>0</v>
      </c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</row>
    <row r="267" spans="1:106" s="17" customFormat="1" x14ac:dyDescent="0.2">
      <c r="A267" s="16">
        <v>5</v>
      </c>
      <c r="B267" s="17" t="s">
        <v>859</v>
      </c>
      <c r="C267" s="17">
        <v>185313440</v>
      </c>
      <c r="D267" s="17">
        <v>185313940</v>
      </c>
      <c r="E267" s="16" t="s">
        <v>302</v>
      </c>
      <c r="F267" s="17">
        <v>0.95079973214484503</v>
      </c>
      <c r="G267" s="18" t="s">
        <v>834</v>
      </c>
      <c r="H267" s="18" t="s">
        <v>301</v>
      </c>
      <c r="I267" s="18">
        <v>0</v>
      </c>
      <c r="J267" s="18">
        <v>0</v>
      </c>
      <c r="K267" s="18">
        <v>0</v>
      </c>
      <c r="L267" s="18">
        <v>0</v>
      </c>
      <c r="M267" s="18">
        <v>1</v>
      </c>
      <c r="N267" s="18">
        <v>0</v>
      </c>
      <c r="O267" s="18">
        <v>1</v>
      </c>
      <c r="P267" s="18">
        <v>0</v>
      </c>
      <c r="Q267" s="18">
        <v>0</v>
      </c>
      <c r="R267" s="18">
        <v>0</v>
      </c>
      <c r="S267" s="18">
        <v>0</v>
      </c>
      <c r="T267" s="18">
        <v>0</v>
      </c>
      <c r="U267" s="18">
        <v>0</v>
      </c>
      <c r="V267" s="18">
        <v>0</v>
      </c>
      <c r="W267" s="18">
        <v>0</v>
      </c>
      <c r="X267" s="18">
        <v>0</v>
      </c>
      <c r="Y267" s="18">
        <v>0</v>
      </c>
      <c r="Z267" s="18">
        <v>0</v>
      </c>
      <c r="AA267" s="18">
        <v>0</v>
      </c>
      <c r="AB267" s="18">
        <f t="shared" si="8"/>
        <v>0</v>
      </c>
      <c r="AC267" s="18">
        <f t="shared" si="9"/>
        <v>0</v>
      </c>
      <c r="AD267" s="18"/>
      <c r="AE267" s="18">
        <v>0</v>
      </c>
      <c r="AF267" s="18">
        <v>0</v>
      </c>
      <c r="AG267" s="18">
        <v>0</v>
      </c>
      <c r="AH267" s="18">
        <v>0</v>
      </c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</row>
    <row r="268" spans="1:106" s="1" customFormat="1" x14ac:dyDescent="0.2">
      <c r="A268" s="3">
        <v>1</v>
      </c>
      <c r="B268" s="1" t="s">
        <v>839</v>
      </c>
      <c r="C268" s="1">
        <v>47710346</v>
      </c>
      <c r="D268" s="1">
        <v>47710846</v>
      </c>
      <c r="E268" s="3" t="s">
        <v>431</v>
      </c>
      <c r="F268" s="1">
        <v>1.7669712141151899</v>
      </c>
      <c r="G268" s="4" t="s">
        <v>834</v>
      </c>
      <c r="H268" s="4" t="s">
        <v>429</v>
      </c>
      <c r="I268" s="4">
        <v>0</v>
      </c>
      <c r="J268" s="4">
        <v>1</v>
      </c>
      <c r="K268" s="4">
        <v>0</v>
      </c>
      <c r="L268" s="4">
        <v>0</v>
      </c>
      <c r="M268" s="4">
        <v>0</v>
      </c>
      <c r="N268" s="4">
        <v>0</v>
      </c>
      <c r="O268" s="4">
        <v>1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1</v>
      </c>
      <c r="X268" s="4">
        <v>0</v>
      </c>
      <c r="Y268" s="4">
        <v>0</v>
      </c>
      <c r="Z268" s="4">
        <v>0</v>
      </c>
      <c r="AA268" s="4">
        <v>0</v>
      </c>
      <c r="AB268" s="4">
        <f t="shared" si="8"/>
        <v>1</v>
      </c>
      <c r="AC268" s="4">
        <f t="shared" si="9"/>
        <v>0</v>
      </c>
      <c r="AD268" s="4">
        <f>IF(SUM(AB268:AB270)&gt;0,1,0)</f>
        <v>1</v>
      </c>
      <c r="AE268" s="4">
        <v>0</v>
      </c>
      <c r="AF268" s="4">
        <v>0</v>
      </c>
      <c r="AG268" s="4">
        <v>0</v>
      </c>
      <c r="AH268" s="4">
        <v>0</v>
      </c>
    </row>
    <row r="269" spans="1:106" s="1" customFormat="1" x14ac:dyDescent="0.2">
      <c r="A269" s="3">
        <v>2</v>
      </c>
      <c r="B269" s="1" t="s">
        <v>839</v>
      </c>
      <c r="C269" s="1">
        <v>47775029</v>
      </c>
      <c r="D269" s="1">
        <v>47775529</v>
      </c>
      <c r="E269" s="3" t="s">
        <v>428</v>
      </c>
      <c r="F269" s="1">
        <v>2.41210546430721</v>
      </c>
      <c r="G269" s="4" t="s">
        <v>834</v>
      </c>
      <c r="H269" s="4" t="s">
        <v>429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1</v>
      </c>
      <c r="Q269" s="4">
        <v>2</v>
      </c>
      <c r="R269" s="4">
        <v>1</v>
      </c>
      <c r="S269" s="4">
        <v>0</v>
      </c>
      <c r="T269" s="4">
        <v>1</v>
      </c>
      <c r="U269" s="4">
        <v>0</v>
      </c>
      <c r="V269" s="4">
        <v>0</v>
      </c>
      <c r="W269" s="4">
        <v>0</v>
      </c>
      <c r="X269" s="4">
        <v>1</v>
      </c>
      <c r="Y269" s="4">
        <v>1</v>
      </c>
      <c r="Z269" s="4">
        <v>1</v>
      </c>
      <c r="AA269" s="4">
        <v>1</v>
      </c>
      <c r="AB269" s="4">
        <f t="shared" si="8"/>
        <v>1</v>
      </c>
      <c r="AC269" s="4">
        <f t="shared" si="9"/>
        <v>0</v>
      </c>
      <c r="AD269" s="4"/>
      <c r="AE269" s="4">
        <v>0</v>
      </c>
      <c r="AF269" s="4">
        <v>1</v>
      </c>
      <c r="AG269" s="4">
        <v>1</v>
      </c>
      <c r="AH269" s="4">
        <v>0</v>
      </c>
    </row>
    <row r="270" spans="1:106" s="1" customFormat="1" x14ac:dyDescent="0.2">
      <c r="A270" s="3">
        <v>3</v>
      </c>
      <c r="B270" s="1" t="s">
        <v>839</v>
      </c>
      <c r="C270" s="1">
        <v>47979421</v>
      </c>
      <c r="D270" s="1">
        <v>47979921</v>
      </c>
      <c r="E270" s="3" t="s">
        <v>430</v>
      </c>
      <c r="F270" s="1">
        <v>5.4828395161707002</v>
      </c>
      <c r="G270" s="4" t="s">
        <v>834</v>
      </c>
      <c r="H270" s="4" t="s">
        <v>429</v>
      </c>
      <c r="I270" s="4">
        <v>0</v>
      </c>
      <c r="J270" s="4">
        <v>1</v>
      </c>
      <c r="K270" s="4">
        <v>0</v>
      </c>
      <c r="L270" s="4">
        <v>0</v>
      </c>
      <c r="M270" s="4">
        <v>0</v>
      </c>
      <c r="N270" s="4">
        <v>0</v>
      </c>
      <c r="O270" s="4">
        <v>1</v>
      </c>
      <c r="P270" s="4">
        <v>0</v>
      </c>
      <c r="Q270" s="4">
        <v>0</v>
      </c>
      <c r="R270" s="4">
        <v>0</v>
      </c>
      <c r="S270" s="4">
        <v>0</v>
      </c>
      <c r="T270" s="4">
        <v>2</v>
      </c>
      <c r="U270" s="4">
        <v>0</v>
      </c>
      <c r="V270" s="4">
        <v>0</v>
      </c>
      <c r="W270" s="4">
        <v>1</v>
      </c>
      <c r="X270" s="4">
        <v>0</v>
      </c>
      <c r="Y270" s="4">
        <v>0</v>
      </c>
      <c r="Z270" s="4">
        <v>0</v>
      </c>
      <c r="AA270" s="4">
        <v>0</v>
      </c>
      <c r="AB270" s="4">
        <f t="shared" si="8"/>
        <v>1</v>
      </c>
      <c r="AC270" s="4">
        <f t="shared" si="9"/>
        <v>0</v>
      </c>
      <c r="AD270" s="4"/>
      <c r="AE270" s="4">
        <v>1</v>
      </c>
      <c r="AF270" s="4">
        <v>1</v>
      </c>
      <c r="AG270" s="4">
        <v>0</v>
      </c>
      <c r="AH270" s="4">
        <v>1</v>
      </c>
    </row>
    <row r="271" spans="1:106" s="17" customFormat="1" x14ac:dyDescent="0.2">
      <c r="A271" s="16">
        <v>1</v>
      </c>
      <c r="B271" s="17" t="s">
        <v>847</v>
      </c>
      <c r="C271" s="17">
        <v>27793354</v>
      </c>
      <c r="D271" s="17">
        <v>27793854</v>
      </c>
      <c r="E271" s="16" t="s">
        <v>490</v>
      </c>
      <c r="F271" s="17">
        <v>1.28427315970878</v>
      </c>
      <c r="G271" s="18" t="s">
        <v>834</v>
      </c>
      <c r="H271" s="18" t="s">
        <v>489</v>
      </c>
      <c r="I271" s="18">
        <v>0</v>
      </c>
      <c r="J271" s="18">
        <v>0</v>
      </c>
      <c r="K271" s="18">
        <v>0</v>
      </c>
      <c r="L271" s="18">
        <v>0</v>
      </c>
      <c r="M271" s="18">
        <v>0</v>
      </c>
      <c r="N271" s="18">
        <v>0</v>
      </c>
      <c r="O271" s="18">
        <v>0</v>
      </c>
      <c r="P271" s="18">
        <v>0</v>
      </c>
      <c r="Q271" s="18">
        <v>0</v>
      </c>
      <c r="R271" s="18">
        <v>0</v>
      </c>
      <c r="S271" s="18">
        <v>0</v>
      </c>
      <c r="T271" s="18">
        <v>0</v>
      </c>
      <c r="U271" s="18">
        <v>0</v>
      </c>
      <c r="V271" s="18">
        <v>0</v>
      </c>
      <c r="W271" s="18">
        <v>0</v>
      </c>
      <c r="X271" s="18">
        <v>0</v>
      </c>
      <c r="Y271" s="18">
        <v>0</v>
      </c>
      <c r="Z271" s="18">
        <v>0</v>
      </c>
      <c r="AA271" s="18">
        <v>0</v>
      </c>
      <c r="AB271" s="18">
        <f t="shared" si="8"/>
        <v>0</v>
      </c>
      <c r="AC271" s="18">
        <f t="shared" si="9"/>
        <v>0</v>
      </c>
      <c r="AD271" s="18">
        <f>IF(SUM(AB271:AB275)&gt;0,1,0)</f>
        <v>1</v>
      </c>
      <c r="AE271" s="18">
        <v>0</v>
      </c>
      <c r="AF271" s="18">
        <v>0</v>
      </c>
      <c r="AG271" s="18">
        <v>0</v>
      </c>
      <c r="AH271" s="18">
        <v>0</v>
      </c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</row>
    <row r="272" spans="1:106" s="17" customFormat="1" x14ac:dyDescent="0.2">
      <c r="A272" s="16">
        <v>2</v>
      </c>
      <c r="B272" s="17" t="s">
        <v>847</v>
      </c>
      <c r="C272" s="17">
        <v>27529133</v>
      </c>
      <c r="D272" s="17">
        <v>27529633</v>
      </c>
      <c r="E272" s="16" t="s">
        <v>488</v>
      </c>
      <c r="F272" s="17">
        <v>1.0363857767086</v>
      </c>
      <c r="G272" s="18" t="s">
        <v>834</v>
      </c>
      <c r="H272" s="18" t="s">
        <v>489</v>
      </c>
      <c r="I272" s="18">
        <v>0</v>
      </c>
      <c r="J272" s="18">
        <v>0</v>
      </c>
      <c r="K272" s="18">
        <v>0</v>
      </c>
      <c r="L272" s="18">
        <v>0</v>
      </c>
      <c r="M272" s="18">
        <v>0</v>
      </c>
      <c r="N272" s="18">
        <v>1</v>
      </c>
      <c r="O272" s="18">
        <v>1</v>
      </c>
      <c r="P272" s="18">
        <v>0</v>
      </c>
      <c r="Q272" s="18">
        <v>0</v>
      </c>
      <c r="R272" s="18">
        <v>0</v>
      </c>
      <c r="S272" s="18">
        <v>0</v>
      </c>
      <c r="T272" s="18">
        <v>0</v>
      </c>
      <c r="U272" s="18">
        <v>0</v>
      </c>
      <c r="V272" s="18">
        <v>0</v>
      </c>
      <c r="W272" s="18">
        <v>0</v>
      </c>
      <c r="X272" s="18">
        <v>0</v>
      </c>
      <c r="Y272" s="18">
        <v>0</v>
      </c>
      <c r="Z272" s="18">
        <v>0</v>
      </c>
      <c r="AA272" s="18">
        <v>0</v>
      </c>
      <c r="AB272" s="18">
        <f t="shared" si="8"/>
        <v>0</v>
      </c>
      <c r="AC272" s="18">
        <f t="shared" si="9"/>
        <v>0</v>
      </c>
      <c r="AD272" s="18"/>
      <c r="AE272" s="18">
        <v>0</v>
      </c>
      <c r="AF272" s="18">
        <v>0</v>
      </c>
      <c r="AG272" s="18">
        <v>0</v>
      </c>
      <c r="AH272" s="18">
        <v>0</v>
      </c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</row>
    <row r="273" spans="1:106" s="17" customFormat="1" x14ac:dyDescent="0.2">
      <c r="A273" s="16">
        <v>3</v>
      </c>
      <c r="B273" s="17" t="s">
        <v>847</v>
      </c>
      <c r="C273" s="17">
        <v>27088286</v>
      </c>
      <c r="D273" s="17">
        <v>27088786</v>
      </c>
      <c r="E273" s="16" t="s">
        <v>466</v>
      </c>
      <c r="F273" s="17">
        <v>1.1022212957367299</v>
      </c>
      <c r="G273" s="18" t="s">
        <v>834</v>
      </c>
      <c r="H273" s="18" t="s">
        <v>489</v>
      </c>
      <c r="I273" s="18">
        <v>0</v>
      </c>
      <c r="J273" s="18">
        <v>1</v>
      </c>
      <c r="K273" s="18">
        <v>0</v>
      </c>
      <c r="L273" s="18">
        <v>0</v>
      </c>
      <c r="M273" s="18">
        <v>1</v>
      </c>
      <c r="N273" s="18">
        <v>0</v>
      </c>
      <c r="O273" s="18">
        <v>1</v>
      </c>
      <c r="P273" s="18">
        <v>0</v>
      </c>
      <c r="Q273" s="18">
        <v>0</v>
      </c>
      <c r="R273" s="18">
        <v>0</v>
      </c>
      <c r="S273" s="18">
        <v>0</v>
      </c>
      <c r="T273" s="18">
        <v>0</v>
      </c>
      <c r="U273" s="18">
        <v>0</v>
      </c>
      <c r="V273" s="18">
        <v>0</v>
      </c>
      <c r="W273" s="18">
        <v>1</v>
      </c>
      <c r="X273" s="18">
        <v>0</v>
      </c>
      <c r="Y273" s="18">
        <v>0</v>
      </c>
      <c r="Z273" s="18">
        <v>0</v>
      </c>
      <c r="AA273" s="18">
        <v>0</v>
      </c>
      <c r="AB273" s="18">
        <f t="shared" si="8"/>
        <v>1</v>
      </c>
      <c r="AC273" s="18">
        <f t="shared" si="9"/>
        <v>0</v>
      </c>
      <c r="AD273" s="18"/>
      <c r="AE273" s="18">
        <v>0</v>
      </c>
      <c r="AF273" s="18">
        <v>0</v>
      </c>
      <c r="AG273" s="18">
        <v>0</v>
      </c>
      <c r="AH273" s="18">
        <v>0</v>
      </c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</row>
    <row r="274" spans="1:106" s="17" customFormat="1" x14ac:dyDescent="0.2">
      <c r="A274" s="16">
        <v>4</v>
      </c>
      <c r="B274" s="17" t="s">
        <v>847</v>
      </c>
      <c r="C274" s="17">
        <v>27044369</v>
      </c>
      <c r="D274" s="17">
        <v>27044869</v>
      </c>
      <c r="E274" s="16" t="s">
        <v>468</v>
      </c>
      <c r="F274" s="17">
        <v>0.94910502066162206</v>
      </c>
      <c r="G274" s="18" t="s">
        <v>834</v>
      </c>
      <c r="H274" s="18" t="s">
        <v>489</v>
      </c>
      <c r="I274" s="18">
        <v>0</v>
      </c>
      <c r="J274" s="18">
        <v>1</v>
      </c>
      <c r="K274" s="18">
        <v>0</v>
      </c>
      <c r="L274" s="18">
        <v>0</v>
      </c>
      <c r="M274" s="18">
        <v>1</v>
      </c>
      <c r="N274" s="18">
        <v>1</v>
      </c>
      <c r="O274" s="18">
        <v>1</v>
      </c>
      <c r="P274" s="18">
        <v>0</v>
      </c>
      <c r="Q274" s="18">
        <v>0</v>
      </c>
      <c r="R274" s="18">
        <v>0</v>
      </c>
      <c r="S274" s="18">
        <v>0</v>
      </c>
      <c r="T274" s="18">
        <v>0</v>
      </c>
      <c r="U274" s="18">
        <v>0</v>
      </c>
      <c r="V274" s="18">
        <v>0</v>
      </c>
      <c r="W274" s="18">
        <v>1</v>
      </c>
      <c r="X274" s="18">
        <v>0</v>
      </c>
      <c r="Y274" s="18">
        <v>0</v>
      </c>
      <c r="Z274" s="18">
        <v>0</v>
      </c>
      <c r="AA274" s="18">
        <v>0</v>
      </c>
      <c r="AB274" s="18">
        <f t="shared" si="8"/>
        <v>1</v>
      </c>
      <c r="AC274" s="18">
        <f t="shared" si="9"/>
        <v>0</v>
      </c>
      <c r="AD274" s="18"/>
      <c r="AE274" s="18">
        <v>0</v>
      </c>
      <c r="AF274" s="18">
        <v>0</v>
      </c>
      <c r="AG274" s="18">
        <v>0</v>
      </c>
      <c r="AH274" s="18">
        <v>0</v>
      </c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</row>
    <row r="275" spans="1:106" s="17" customFormat="1" x14ac:dyDescent="0.2">
      <c r="A275" s="16">
        <v>5</v>
      </c>
      <c r="B275" s="17" t="s">
        <v>847</v>
      </c>
      <c r="C275" s="17">
        <v>27093953</v>
      </c>
      <c r="D275" s="17">
        <v>27094453</v>
      </c>
      <c r="E275" s="16" t="s">
        <v>469</v>
      </c>
      <c r="F275" s="17">
        <v>0.55325635452279209</v>
      </c>
      <c r="G275" s="18" t="s">
        <v>834</v>
      </c>
      <c r="H275" s="18" t="s">
        <v>489</v>
      </c>
      <c r="I275" s="18">
        <v>0</v>
      </c>
      <c r="J275" s="18">
        <v>1</v>
      </c>
      <c r="K275" s="18">
        <v>0</v>
      </c>
      <c r="L275" s="18">
        <v>0</v>
      </c>
      <c r="M275" s="18">
        <v>1</v>
      </c>
      <c r="N275" s="18">
        <v>0</v>
      </c>
      <c r="O275" s="18">
        <v>1</v>
      </c>
      <c r="P275" s="18">
        <v>1</v>
      </c>
      <c r="Q275" s="18">
        <v>1</v>
      </c>
      <c r="R275" s="18">
        <v>0</v>
      </c>
      <c r="S275" s="18">
        <v>0</v>
      </c>
      <c r="T275" s="18">
        <v>0</v>
      </c>
      <c r="U275" s="18">
        <v>0</v>
      </c>
      <c r="V275" s="18">
        <v>1</v>
      </c>
      <c r="W275" s="18">
        <v>1</v>
      </c>
      <c r="X275" s="18">
        <v>1</v>
      </c>
      <c r="Y275" s="18">
        <v>1</v>
      </c>
      <c r="Z275" s="18">
        <v>1</v>
      </c>
      <c r="AA275" s="18">
        <v>1</v>
      </c>
      <c r="AB275" s="18">
        <f t="shared" si="8"/>
        <v>1</v>
      </c>
      <c r="AC275" s="18">
        <f t="shared" si="9"/>
        <v>0</v>
      </c>
      <c r="AD275" s="18"/>
      <c r="AE275" s="18">
        <v>0</v>
      </c>
      <c r="AF275" s="18">
        <v>0</v>
      </c>
      <c r="AG275" s="18">
        <v>0</v>
      </c>
      <c r="AH275" s="18">
        <v>0</v>
      </c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</row>
    <row r="276" spans="1:106" s="1" customFormat="1" x14ac:dyDescent="0.2">
      <c r="A276" s="3">
        <v>1</v>
      </c>
      <c r="B276" s="1" t="s">
        <v>844</v>
      </c>
      <c r="C276" s="1">
        <v>152313813</v>
      </c>
      <c r="D276" s="1">
        <v>152314313</v>
      </c>
      <c r="E276" s="3" t="s">
        <v>130</v>
      </c>
      <c r="F276" s="1">
        <v>2.65211769877487</v>
      </c>
      <c r="G276" s="4" t="s">
        <v>835</v>
      </c>
      <c r="H276" s="4" t="s">
        <v>131</v>
      </c>
      <c r="I276" s="4">
        <v>1</v>
      </c>
      <c r="J276" s="4">
        <v>1</v>
      </c>
      <c r="K276" s="4">
        <v>0</v>
      </c>
      <c r="L276" s="4">
        <v>0</v>
      </c>
      <c r="M276" s="4">
        <v>0</v>
      </c>
      <c r="N276" s="4">
        <v>1</v>
      </c>
      <c r="O276" s="4">
        <v>1</v>
      </c>
      <c r="P276" s="4">
        <v>1</v>
      </c>
      <c r="Q276" s="4">
        <v>1</v>
      </c>
      <c r="R276" s="4">
        <v>0</v>
      </c>
      <c r="S276" s="4">
        <v>0</v>
      </c>
      <c r="T276" s="4">
        <v>1</v>
      </c>
      <c r="U276" s="4">
        <v>0</v>
      </c>
      <c r="V276" s="4">
        <v>0</v>
      </c>
      <c r="W276" s="4">
        <v>1</v>
      </c>
      <c r="X276" s="4">
        <v>1</v>
      </c>
      <c r="Y276" s="4">
        <v>1</v>
      </c>
      <c r="Z276" s="4">
        <v>1</v>
      </c>
      <c r="AA276" s="4">
        <v>1</v>
      </c>
      <c r="AB276" s="4">
        <f t="shared" si="8"/>
        <v>1</v>
      </c>
      <c r="AC276" s="4">
        <f t="shared" si="9"/>
        <v>1</v>
      </c>
      <c r="AD276" s="4">
        <f>IF(SUM(AB276:AB280)&gt;0,1,0)</f>
        <v>1</v>
      </c>
      <c r="AE276" s="4">
        <v>1</v>
      </c>
      <c r="AF276" s="4">
        <v>1</v>
      </c>
      <c r="AG276" s="4">
        <v>1</v>
      </c>
      <c r="AH276" s="4">
        <v>0</v>
      </c>
    </row>
    <row r="277" spans="1:106" s="1" customFormat="1" x14ac:dyDescent="0.2">
      <c r="A277" s="3">
        <v>2</v>
      </c>
      <c r="B277" s="1" t="s">
        <v>844</v>
      </c>
      <c r="C277" s="1">
        <v>151915091</v>
      </c>
      <c r="D277" s="1">
        <v>151915591</v>
      </c>
      <c r="E277" s="3" t="s">
        <v>132</v>
      </c>
      <c r="F277" s="1">
        <v>4.4855584807369997</v>
      </c>
      <c r="G277" s="4" t="s">
        <v>835</v>
      </c>
      <c r="H277" s="4" t="s">
        <v>131</v>
      </c>
      <c r="I277" s="4">
        <v>0</v>
      </c>
      <c r="J277" s="4">
        <v>0</v>
      </c>
      <c r="K277" s="4">
        <v>0</v>
      </c>
      <c r="L277" s="4">
        <v>1</v>
      </c>
      <c r="M277" s="4">
        <v>1</v>
      </c>
      <c r="N277" s="4">
        <v>1</v>
      </c>
      <c r="O277" s="4">
        <v>1</v>
      </c>
      <c r="P277" s="4">
        <v>1</v>
      </c>
      <c r="Q277" s="4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1</v>
      </c>
      <c r="AB277" s="4">
        <f t="shared" si="8"/>
        <v>1</v>
      </c>
      <c r="AC277" s="4">
        <f t="shared" si="9"/>
        <v>0</v>
      </c>
      <c r="AD277" s="4"/>
      <c r="AE277" s="4">
        <v>0</v>
      </c>
      <c r="AF277" s="4">
        <v>0</v>
      </c>
      <c r="AG277" s="4">
        <v>0</v>
      </c>
      <c r="AH277" s="4">
        <v>0</v>
      </c>
    </row>
    <row r="278" spans="1:106" s="1" customFormat="1" x14ac:dyDescent="0.2">
      <c r="A278" s="3">
        <v>3</v>
      </c>
      <c r="B278" s="1" t="s">
        <v>844</v>
      </c>
      <c r="C278" s="1">
        <v>151917155</v>
      </c>
      <c r="D278" s="1">
        <v>151917655</v>
      </c>
      <c r="E278" s="3" t="s">
        <v>134</v>
      </c>
      <c r="F278" s="1">
        <v>2.4304274845529399</v>
      </c>
      <c r="G278" s="4" t="s">
        <v>835</v>
      </c>
      <c r="H278" s="4" t="s">
        <v>131</v>
      </c>
      <c r="I278" s="4">
        <v>0</v>
      </c>
      <c r="J278" s="4">
        <v>0</v>
      </c>
      <c r="K278" s="4">
        <v>0</v>
      </c>
      <c r="L278" s="4">
        <v>1</v>
      </c>
      <c r="M278" s="4">
        <v>1</v>
      </c>
      <c r="N278" s="4">
        <v>1</v>
      </c>
      <c r="O278" s="4">
        <v>1</v>
      </c>
      <c r="P278" s="4">
        <v>0</v>
      </c>
      <c r="Q278" s="4">
        <v>0</v>
      </c>
      <c r="R278" s="4">
        <v>0</v>
      </c>
      <c r="S278" s="4">
        <v>0</v>
      </c>
      <c r="T278" s="4">
        <v>1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f t="shared" si="8"/>
        <v>0</v>
      </c>
      <c r="AC278" s="4">
        <f t="shared" si="9"/>
        <v>0</v>
      </c>
      <c r="AD278" s="4"/>
      <c r="AE278" s="4">
        <v>0</v>
      </c>
      <c r="AF278" s="4">
        <v>1</v>
      </c>
      <c r="AG278" s="4">
        <v>0</v>
      </c>
      <c r="AH278" s="4">
        <v>1</v>
      </c>
    </row>
    <row r="279" spans="1:106" s="1" customFormat="1" x14ac:dyDescent="0.2">
      <c r="A279" s="3">
        <v>4</v>
      </c>
      <c r="B279" s="1" t="s">
        <v>844</v>
      </c>
      <c r="C279" s="1">
        <v>151589390</v>
      </c>
      <c r="D279" s="1">
        <v>151589890</v>
      </c>
      <c r="E279" s="3" t="s">
        <v>135</v>
      </c>
      <c r="F279" s="1">
        <v>1.6790724845046001</v>
      </c>
      <c r="G279" s="4" t="s">
        <v>835</v>
      </c>
      <c r="H279" s="4" t="s">
        <v>131</v>
      </c>
      <c r="I279" s="4">
        <v>1</v>
      </c>
      <c r="J279" s="4">
        <v>1</v>
      </c>
      <c r="K279" s="4">
        <v>1</v>
      </c>
      <c r="L279" s="4">
        <v>0</v>
      </c>
      <c r="M279" s="4">
        <v>0</v>
      </c>
      <c r="N279" s="4">
        <v>1</v>
      </c>
      <c r="O279" s="4">
        <v>1</v>
      </c>
      <c r="P279" s="4">
        <v>0</v>
      </c>
      <c r="Q279" s="4">
        <v>0</v>
      </c>
      <c r="R279" s="4">
        <v>0</v>
      </c>
      <c r="S279" s="4">
        <v>0</v>
      </c>
      <c r="T279" s="4">
        <v>3</v>
      </c>
      <c r="U279" s="4">
        <v>0</v>
      </c>
      <c r="V279" s="4">
        <v>0</v>
      </c>
      <c r="W279" s="4">
        <v>1</v>
      </c>
      <c r="X279" s="4">
        <v>0</v>
      </c>
      <c r="Y279" s="4">
        <v>0</v>
      </c>
      <c r="Z279" s="4">
        <v>0</v>
      </c>
      <c r="AA279" s="4">
        <v>0</v>
      </c>
      <c r="AB279" s="4">
        <f t="shared" si="8"/>
        <v>1</v>
      </c>
      <c r="AC279" s="4">
        <f t="shared" si="9"/>
        <v>1</v>
      </c>
      <c r="AD279" s="4"/>
      <c r="AE279" s="4">
        <v>1</v>
      </c>
      <c r="AF279" s="4">
        <v>1</v>
      </c>
      <c r="AG279" s="4">
        <v>0</v>
      </c>
      <c r="AH279" s="4">
        <v>1</v>
      </c>
    </row>
    <row r="280" spans="1:106" s="1" customFormat="1" x14ac:dyDescent="0.2">
      <c r="A280" s="3">
        <v>5</v>
      </c>
      <c r="B280" s="1" t="s">
        <v>844</v>
      </c>
      <c r="C280" s="1">
        <v>151923104</v>
      </c>
      <c r="D280" s="1">
        <v>151923604</v>
      </c>
      <c r="E280" s="3" t="s">
        <v>133</v>
      </c>
      <c r="F280" s="1">
        <v>3.11286692616406</v>
      </c>
      <c r="G280" s="4" t="s">
        <v>835</v>
      </c>
      <c r="H280" s="4" t="s">
        <v>131</v>
      </c>
      <c r="I280" s="4">
        <v>1</v>
      </c>
      <c r="J280" s="4">
        <v>1</v>
      </c>
      <c r="K280" s="4">
        <v>0</v>
      </c>
      <c r="L280" s="4">
        <v>1</v>
      </c>
      <c r="M280" s="4">
        <v>1</v>
      </c>
      <c r="N280" s="4">
        <v>1</v>
      </c>
      <c r="O280" s="4">
        <v>1</v>
      </c>
      <c r="P280" s="4">
        <v>1</v>
      </c>
      <c r="Q280" s="4">
        <v>1</v>
      </c>
      <c r="R280" s="4">
        <v>0</v>
      </c>
      <c r="S280" s="4">
        <v>0</v>
      </c>
      <c r="T280" s="4">
        <v>0</v>
      </c>
      <c r="U280" s="4">
        <v>1</v>
      </c>
      <c r="V280" s="4">
        <v>1</v>
      </c>
      <c r="W280" s="4">
        <v>1</v>
      </c>
      <c r="X280" s="4">
        <v>1</v>
      </c>
      <c r="Y280" s="4">
        <v>1</v>
      </c>
      <c r="Z280" s="4">
        <v>1</v>
      </c>
      <c r="AA280" s="4">
        <v>1</v>
      </c>
      <c r="AB280" s="4">
        <f t="shared" si="8"/>
        <v>1</v>
      </c>
      <c r="AC280" s="4">
        <f t="shared" si="9"/>
        <v>1</v>
      </c>
      <c r="AD280" s="4"/>
      <c r="AE280" s="4">
        <v>0</v>
      </c>
      <c r="AF280" s="4">
        <v>0</v>
      </c>
      <c r="AG280" s="4">
        <v>0</v>
      </c>
      <c r="AH280" s="4">
        <v>0</v>
      </c>
    </row>
    <row r="281" spans="1:106" s="17" customFormat="1" x14ac:dyDescent="0.2">
      <c r="A281" s="16">
        <v>1</v>
      </c>
      <c r="B281" s="17" t="s">
        <v>856</v>
      </c>
      <c r="C281" s="17">
        <v>109643985</v>
      </c>
      <c r="D281" s="17">
        <v>109644485</v>
      </c>
      <c r="E281" s="16" t="s">
        <v>327</v>
      </c>
      <c r="F281" s="17">
        <v>1.8097201247274501</v>
      </c>
      <c r="G281" s="18" t="s">
        <v>834</v>
      </c>
      <c r="H281" s="18" t="s">
        <v>328</v>
      </c>
      <c r="I281" s="18">
        <v>0</v>
      </c>
      <c r="J281" s="18">
        <v>1</v>
      </c>
      <c r="K281" s="18">
        <v>0</v>
      </c>
      <c r="L281" s="18">
        <v>0</v>
      </c>
      <c r="M281" s="18">
        <v>0</v>
      </c>
      <c r="N281" s="18">
        <v>0</v>
      </c>
      <c r="O281" s="18">
        <v>0</v>
      </c>
      <c r="P281" s="18">
        <v>3</v>
      </c>
      <c r="Q281" s="18">
        <v>2</v>
      </c>
      <c r="R281" s="18">
        <v>0</v>
      </c>
      <c r="S281" s="18">
        <v>0</v>
      </c>
      <c r="T281" s="18">
        <v>2</v>
      </c>
      <c r="U281" s="18">
        <v>0</v>
      </c>
      <c r="V281" s="18">
        <v>1</v>
      </c>
      <c r="W281" s="18">
        <v>1</v>
      </c>
      <c r="X281" s="18">
        <v>1</v>
      </c>
      <c r="Y281" s="18">
        <v>1</v>
      </c>
      <c r="Z281" s="18">
        <v>1</v>
      </c>
      <c r="AA281" s="18">
        <v>1</v>
      </c>
      <c r="AB281" s="18">
        <f t="shared" si="8"/>
        <v>1</v>
      </c>
      <c r="AC281" s="18">
        <f t="shared" si="9"/>
        <v>0</v>
      </c>
      <c r="AD281" s="18">
        <f>IF(SUM(AB281:AB285)&gt;0,1,0)</f>
        <v>1</v>
      </c>
      <c r="AE281" s="18">
        <v>1</v>
      </c>
      <c r="AF281" s="18">
        <v>1</v>
      </c>
      <c r="AG281" s="18">
        <v>1</v>
      </c>
      <c r="AH281" s="18">
        <v>0</v>
      </c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</row>
    <row r="282" spans="1:106" s="17" customFormat="1" x14ac:dyDescent="0.2">
      <c r="A282" s="16">
        <v>2</v>
      </c>
      <c r="B282" s="17" t="s">
        <v>856</v>
      </c>
      <c r="C282" s="17">
        <v>109644544</v>
      </c>
      <c r="D282" s="17">
        <v>109645044</v>
      </c>
      <c r="E282" s="16" t="s">
        <v>329</v>
      </c>
      <c r="F282" s="17">
        <v>1.4658055321475401</v>
      </c>
      <c r="G282" s="18" t="s">
        <v>834</v>
      </c>
      <c r="H282" s="18" t="s">
        <v>328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18">
        <v>0</v>
      </c>
      <c r="P282" s="18">
        <v>0</v>
      </c>
      <c r="Q282" s="18">
        <v>0</v>
      </c>
      <c r="R282" s="18">
        <v>0</v>
      </c>
      <c r="S282" s="18">
        <v>0</v>
      </c>
      <c r="T282" s="18">
        <v>0</v>
      </c>
      <c r="U282" s="18">
        <v>0</v>
      </c>
      <c r="V282" s="18">
        <v>0</v>
      </c>
      <c r="W282" s="18">
        <v>0</v>
      </c>
      <c r="X282" s="18">
        <v>0</v>
      </c>
      <c r="Y282" s="18">
        <v>0</v>
      </c>
      <c r="Z282" s="18">
        <v>0</v>
      </c>
      <c r="AA282" s="18">
        <v>0</v>
      </c>
      <c r="AB282" s="18">
        <f t="shared" si="8"/>
        <v>0</v>
      </c>
      <c r="AC282" s="18">
        <f t="shared" si="9"/>
        <v>0</v>
      </c>
      <c r="AD282" s="18"/>
      <c r="AE282" s="18">
        <v>0</v>
      </c>
      <c r="AF282" s="18">
        <v>0</v>
      </c>
      <c r="AG282" s="18">
        <v>0</v>
      </c>
      <c r="AH282" s="18">
        <v>0</v>
      </c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</row>
    <row r="283" spans="1:106" s="17" customFormat="1" x14ac:dyDescent="0.2">
      <c r="A283" s="16">
        <v>3</v>
      </c>
      <c r="B283" s="17" t="s">
        <v>856</v>
      </c>
      <c r="C283" s="17">
        <v>109702729</v>
      </c>
      <c r="D283" s="17">
        <v>109703229</v>
      </c>
      <c r="E283" s="16" t="s">
        <v>330</v>
      </c>
      <c r="F283" s="17">
        <v>0.190764453794734</v>
      </c>
      <c r="G283" s="18" t="s">
        <v>834</v>
      </c>
      <c r="H283" s="18" t="s">
        <v>328</v>
      </c>
      <c r="I283" s="18">
        <v>1</v>
      </c>
      <c r="J283" s="18">
        <v>1</v>
      </c>
      <c r="K283" s="18">
        <v>0</v>
      </c>
      <c r="L283" s="18">
        <v>1</v>
      </c>
      <c r="M283" s="18">
        <v>0</v>
      </c>
      <c r="N283" s="18">
        <v>1</v>
      </c>
      <c r="O283" s="18">
        <v>1</v>
      </c>
      <c r="P283" s="18">
        <v>0</v>
      </c>
      <c r="Q283" s="18">
        <v>0</v>
      </c>
      <c r="R283" s="18">
        <v>0</v>
      </c>
      <c r="S283" s="18">
        <v>0</v>
      </c>
      <c r="T283" s="18">
        <v>1</v>
      </c>
      <c r="U283" s="18">
        <v>0</v>
      </c>
      <c r="V283" s="18">
        <v>0</v>
      </c>
      <c r="W283" s="18">
        <v>1</v>
      </c>
      <c r="X283" s="18">
        <v>0</v>
      </c>
      <c r="Y283" s="18">
        <v>0</v>
      </c>
      <c r="Z283" s="18">
        <v>0</v>
      </c>
      <c r="AA283" s="18">
        <v>0</v>
      </c>
      <c r="AB283" s="18">
        <f t="shared" si="8"/>
        <v>1</v>
      </c>
      <c r="AC283" s="18">
        <f t="shared" si="9"/>
        <v>1</v>
      </c>
      <c r="AD283" s="18"/>
      <c r="AE283" s="18">
        <v>1</v>
      </c>
      <c r="AF283" s="18">
        <v>1</v>
      </c>
      <c r="AG283" s="18">
        <v>0</v>
      </c>
      <c r="AH283" s="18">
        <v>1</v>
      </c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</row>
    <row r="284" spans="1:106" s="17" customFormat="1" x14ac:dyDescent="0.2">
      <c r="A284" s="16">
        <v>4</v>
      </c>
      <c r="B284" s="17" t="s">
        <v>856</v>
      </c>
      <c r="C284" s="17">
        <v>109625482</v>
      </c>
      <c r="D284" s="17">
        <v>109625982</v>
      </c>
      <c r="E284" s="16" t="s">
        <v>331</v>
      </c>
      <c r="F284" s="17">
        <v>0.43916060004446705</v>
      </c>
      <c r="G284" s="18" t="s">
        <v>834</v>
      </c>
      <c r="H284" s="18" t="s">
        <v>328</v>
      </c>
      <c r="I284" s="18">
        <v>1</v>
      </c>
      <c r="J284" s="18">
        <v>1</v>
      </c>
      <c r="K284" s="18">
        <v>0</v>
      </c>
      <c r="L284" s="18">
        <v>0</v>
      </c>
      <c r="M284" s="18">
        <v>0</v>
      </c>
      <c r="N284" s="18">
        <v>1</v>
      </c>
      <c r="O284" s="18">
        <v>0</v>
      </c>
      <c r="P284" s="18">
        <v>2</v>
      </c>
      <c r="Q284" s="18">
        <v>2</v>
      </c>
      <c r="R284" s="18">
        <v>0</v>
      </c>
      <c r="S284" s="18">
        <v>0</v>
      </c>
      <c r="T284" s="18">
        <v>1</v>
      </c>
      <c r="U284" s="18">
        <v>0</v>
      </c>
      <c r="V284" s="18">
        <v>1</v>
      </c>
      <c r="W284" s="18">
        <v>1</v>
      </c>
      <c r="X284" s="18">
        <v>1</v>
      </c>
      <c r="Y284" s="18">
        <v>1</v>
      </c>
      <c r="Z284" s="18">
        <v>1</v>
      </c>
      <c r="AA284" s="18">
        <v>1</v>
      </c>
      <c r="AB284" s="18">
        <f t="shared" si="8"/>
        <v>1</v>
      </c>
      <c r="AC284" s="18">
        <f t="shared" si="9"/>
        <v>1</v>
      </c>
      <c r="AD284" s="18"/>
      <c r="AE284" s="18">
        <v>1</v>
      </c>
      <c r="AF284" s="18">
        <v>1</v>
      </c>
      <c r="AG284" s="18">
        <v>1</v>
      </c>
      <c r="AH284" s="18">
        <v>0</v>
      </c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</row>
    <row r="285" spans="1:106" s="17" customFormat="1" x14ac:dyDescent="0.2">
      <c r="A285" s="16">
        <v>5</v>
      </c>
      <c r="B285" s="17" t="s">
        <v>856</v>
      </c>
      <c r="C285" s="17">
        <v>109438431</v>
      </c>
      <c r="D285" s="17">
        <v>109438931</v>
      </c>
      <c r="E285" s="16" t="s">
        <v>332</v>
      </c>
      <c r="F285" s="17">
        <v>3.0756238262778401</v>
      </c>
      <c r="G285" s="18" t="s">
        <v>834</v>
      </c>
      <c r="H285" s="18" t="s">
        <v>328</v>
      </c>
      <c r="I285" s="18">
        <v>0</v>
      </c>
      <c r="J285" s="18">
        <v>1</v>
      </c>
      <c r="K285" s="18">
        <v>0</v>
      </c>
      <c r="L285" s="18">
        <v>0</v>
      </c>
      <c r="M285" s="18">
        <v>0</v>
      </c>
      <c r="N285" s="18">
        <v>0</v>
      </c>
      <c r="O285" s="18">
        <v>0</v>
      </c>
      <c r="P285" s="18">
        <v>0</v>
      </c>
      <c r="Q285" s="18">
        <v>0</v>
      </c>
      <c r="R285" s="18">
        <v>0</v>
      </c>
      <c r="S285" s="18">
        <v>0</v>
      </c>
      <c r="T285" s="18">
        <v>0</v>
      </c>
      <c r="U285" s="18">
        <v>0</v>
      </c>
      <c r="V285" s="18">
        <v>0</v>
      </c>
      <c r="W285" s="18">
        <v>1</v>
      </c>
      <c r="X285" s="18">
        <v>0</v>
      </c>
      <c r="Y285" s="18">
        <v>0</v>
      </c>
      <c r="Z285" s="18">
        <v>0</v>
      </c>
      <c r="AA285" s="18">
        <v>0</v>
      </c>
      <c r="AB285" s="18">
        <f t="shared" si="8"/>
        <v>1</v>
      </c>
      <c r="AC285" s="18">
        <f t="shared" si="9"/>
        <v>0</v>
      </c>
      <c r="AD285" s="18"/>
      <c r="AE285" s="18">
        <v>0</v>
      </c>
      <c r="AF285" s="18">
        <v>0</v>
      </c>
      <c r="AG285" s="18">
        <v>0</v>
      </c>
      <c r="AH285" s="18">
        <v>0</v>
      </c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</row>
    <row r="286" spans="1:106" s="1" customFormat="1" x14ac:dyDescent="0.2">
      <c r="A286" s="3">
        <v>1</v>
      </c>
      <c r="B286" s="1" t="s">
        <v>847</v>
      </c>
      <c r="C286" s="1">
        <v>21808776</v>
      </c>
      <c r="D286" s="1">
        <v>21809276</v>
      </c>
      <c r="E286" s="3" t="s">
        <v>486</v>
      </c>
      <c r="F286" s="1">
        <v>3.50403999449198</v>
      </c>
      <c r="G286" s="4" t="s">
        <v>834</v>
      </c>
      <c r="H286" s="4" t="s">
        <v>483</v>
      </c>
      <c r="I286" s="4">
        <v>0</v>
      </c>
      <c r="J286" s="4">
        <v>0</v>
      </c>
      <c r="K286" s="4">
        <v>0</v>
      </c>
      <c r="L286" s="4">
        <v>1</v>
      </c>
      <c r="M286" s="4">
        <v>0</v>
      </c>
      <c r="N286" s="4">
        <v>1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2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f t="shared" si="8"/>
        <v>0</v>
      </c>
      <c r="AC286" s="4">
        <f t="shared" si="9"/>
        <v>0</v>
      </c>
      <c r="AD286" s="4">
        <f>IF(SUM(AB286:AB290)&gt;0,1,0)</f>
        <v>1</v>
      </c>
      <c r="AE286" s="4">
        <v>1</v>
      </c>
      <c r="AF286" s="4">
        <v>1</v>
      </c>
      <c r="AG286" s="4">
        <v>0</v>
      </c>
      <c r="AH286" s="4">
        <v>1</v>
      </c>
    </row>
    <row r="287" spans="1:106" s="1" customFormat="1" x14ac:dyDescent="0.2">
      <c r="A287" s="3">
        <v>2</v>
      </c>
      <c r="B287" s="1" t="s">
        <v>847</v>
      </c>
      <c r="C287" s="1">
        <v>21784552</v>
      </c>
      <c r="D287" s="1">
        <v>21785052</v>
      </c>
      <c r="E287" s="3" t="s">
        <v>482</v>
      </c>
      <c r="F287" s="1">
        <v>1.1782939497810001</v>
      </c>
      <c r="G287" s="4" t="s">
        <v>834</v>
      </c>
      <c r="H287" s="4" t="s">
        <v>483</v>
      </c>
      <c r="I287" s="4">
        <v>1</v>
      </c>
      <c r="J287" s="4">
        <v>1</v>
      </c>
      <c r="K287" s="4">
        <v>0</v>
      </c>
      <c r="L287" s="4">
        <v>0</v>
      </c>
      <c r="M287" s="4">
        <v>0</v>
      </c>
      <c r="N287" s="4">
        <v>1</v>
      </c>
      <c r="O287" s="4">
        <v>0</v>
      </c>
      <c r="P287" s="4">
        <v>0</v>
      </c>
      <c r="Q287" s="4">
        <v>1</v>
      </c>
      <c r="R287" s="4">
        <v>0</v>
      </c>
      <c r="S287" s="4">
        <v>0</v>
      </c>
      <c r="T287" s="4">
        <v>1</v>
      </c>
      <c r="U287" s="4">
        <v>0</v>
      </c>
      <c r="V287" s="4">
        <v>1</v>
      </c>
      <c r="W287" s="4">
        <v>1</v>
      </c>
      <c r="X287" s="4">
        <v>1</v>
      </c>
      <c r="Y287" s="4">
        <v>1</v>
      </c>
      <c r="Z287" s="4">
        <v>1</v>
      </c>
      <c r="AA287" s="4">
        <v>1</v>
      </c>
      <c r="AB287" s="4">
        <f t="shared" si="8"/>
        <v>1</v>
      </c>
      <c r="AC287" s="4">
        <f t="shared" si="9"/>
        <v>1</v>
      </c>
      <c r="AD287" s="4"/>
      <c r="AE287" s="4">
        <v>1</v>
      </c>
      <c r="AF287" s="4">
        <v>1</v>
      </c>
      <c r="AG287" s="4">
        <v>1</v>
      </c>
      <c r="AH287" s="4">
        <v>0</v>
      </c>
    </row>
    <row r="288" spans="1:106" s="1" customFormat="1" x14ac:dyDescent="0.2">
      <c r="A288" s="3">
        <v>3</v>
      </c>
      <c r="B288" s="1" t="s">
        <v>847</v>
      </c>
      <c r="C288" s="1">
        <v>21813283</v>
      </c>
      <c r="D288" s="1">
        <v>21813783</v>
      </c>
      <c r="E288" s="3" t="s">
        <v>484</v>
      </c>
      <c r="F288" s="1">
        <v>1.51826989457516</v>
      </c>
      <c r="G288" s="4" t="s">
        <v>834</v>
      </c>
      <c r="H288" s="4" t="s">
        <v>483</v>
      </c>
      <c r="I288" s="4">
        <v>0</v>
      </c>
      <c r="J288" s="4">
        <v>0</v>
      </c>
      <c r="K288" s="4">
        <v>0</v>
      </c>
      <c r="L288" s="4">
        <v>1</v>
      </c>
      <c r="M288" s="4">
        <v>0</v>
      </c>
      <c r="N288" s="4">
        <v>1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  <c r="AB288" s="4">
        <f t="shared" si="8"/>
        <v>0</v>
      </c>
      <c r="AC288" s="4">
        <f t="shared" si="9"/>
        <v>0</v>
      </c>
      <c r="AD288" s="4"/>
      <c r="AE288" s="4">
        <v>0</v>
      </c>
      <c r="AF288" s="4">
        <v>0</v>
      </c>
      <c r="AG288" s="4">
        <v>0</v>
      </c>
      <c r="AH288" s="4">
        <v>0</v>
      </c>
    </row>
    <row r="289" spans="1:106" s="1" customFormat="1" x14ac:dyDescent="0.2">
      <c r="A289" s="3">
        <v>4</v>
      </c>
      <c r="B289" s="1" t="s">
        <v>847</v>
      </c>
      <c r="C289" s="1">
        <v>21805619</v>
      </c>
      <c r="D289" s="1">
        <v>21806119</v>
      </c>
      <c r="E289" s="3" t="s">
        <v>485</v>
      </c>
      <c r="F289" s="1">
        <v>1.6560781066621</v>
      </c>
      <c r="G289" s="4" t="s">
        <v>834</v>
      </c>
      <c r="H289" s="4" t="s">
        <v>483</v>
      </c>
      <c r="I289" s="4">
        <v>0</v>
      </c>
      <c r="J289" s="4">
        <v>1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1</v>
      </c>
      <c r="U289" s="4">
        <v>0</v>
      </c>
      <c r="V289" s="4">
        <v>0</v>
      </c>
      <c r="W289" s="4">
        <v>1</v>
      </c>
      <c r="X289" s="4">
        <v>0</v>
      </c>
      <c r="Y289" s="4">
        <v>0</v>
      </c>
      <c r="Z289" s="4">
        <v>0</v>
      </c>
      <c r="AA289" s="4">
        <v>0</v>
      </c>
      <c r="AB289" s="4">
        <f t="shared" si="8"/>
        <v>1</v>
      </c>
      <c r="AC289" s="4">
        <f t="shared" si="9"/>
        <v>0</v>
      </c>
      <c r="AD289" s="4"/>
      <c r="AE289" s="4">
        <v>1</v>
      </c>
      <c r="AF289" s="4">
        <v>1</v>
      </c>
      <c r="AG289" s="4">
        <v>0</v>
      </c>
      <c r="AH289" s="4">
        <v>1</v>
      </c>
    </row>
    <row r="290" spans="1:106" s="1" customFormat="1" x14ac:dyDescent="0.2">
      <c r="A290" s="3">
        <v>5</v>
      </c>
      <c r="B290" s="1" t="s">
        <v>847</v>
      </c>
      <c r="C290" s="1">
        <v>22039220</v>
      </c>
      <c r="D290" s="1">
        <v>22039720</v>
      </c>
      <c r="E290" s="3" t="s">
        <v>487</v>
      </c>
      <c r="F290" s="1">
        <v>1.5973433227126201</v>
      </c>
      <c r="G290" s="4" t="s">
        <v>834</v>
      </c>
      <c r="H290" s="4" t="s">
        <v>483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f t="shared" si="8"/>
        <v>0</v>
      </c>
      <c r="AC290" s="4">
        <f t="shared" si="9"/>
        <v>0</v>
      </c>
      <c r="AD290" s="4"/>
      <c r="AE290" s="4">
        <v>0</v>
      </c>
      <c r="AF290" s="4">
        <v>0</v>
      </c>
      <c r="AG290" s="4">
        <v>0</v>
      </c>
      <c r="AH290" s="4">
        <v>0</v>
      </c>
    </row>
    <row r="291" spans="1:106" s="17" customFormat="1" x14ac:dyDescent="0.2">
      <c r="A291" s="16">
        <v>1</v>
      </c>
      <c r="B291" s="17" t="s">
        <v>847</v>
      </c>
      <c r="C291" s="17">
        <v>30504501</v>
      </c>
      <c r="D291" s="17">
        <v>30505001</v>
      </c>
      <c r="E291" s="16" t="s">
        <v>421</v>
      </c>
      <c r="F291" s="17">
        <v>2.1296186227329099</v>
      </c>
      <c r="G291" s="18" t="s">
        <v>834</v>
      </c>
      <c r="H291" s="18" t="s">
        <v>420</v>
      </c>
      <c r="I291" s="18">
        <v>0</v>
      </c>
      <c r="J291" s="18">
        <v>1</v>
      </c>
      <c r="K291" s="18">
        <v>0</v>
      </c>
      <c r="L291" s="18">
        <v>0</v>
      </c>
      <c r="M291" s="18">
        <v>0</v>
      </c>
      <c r="N291" s="18">
        <v>0</v>
      </c>
      <c r="O291" s="18">
        <v>0</v>
      </c>
      <c r="P291" s="18">
        <v>0</v>
      </c>
      <c r="Q291" s="18">
        <v>0</v>
      </c>
      <c r="R291" s="18">
        <v>0</v>
      </c>
      <c r="S291" s="18">
        <v>0</v>
      </c>
      <c r="T291" s="18">
        <v>3</v>
      </c>
      <c r="U291" s="18">
        <v>0</v>
      </c>
      <c r="V291" s="18">
        <v>0</v>
      </c>
      <c r="W291" s="18">
        <v>1</v>
      </c>
      <c r="X291" s="18">
        <v>0</v>
      </c>
      <c r="Y291" s="18">
        <v>0</v>
      </c>
      <c r="Z291" s="18">
        <v>0</v>
      </c>
      <c r="AA291" s="18">
        <v>0</v>
      </c>
      <c r="AB291" s="18">
        <f t="shared" si="8"/>
        <v>1</v>
      </c>
      <c r="AC291" s="18">
        <f t="shared" si="9"/>
        <v>0</v>
      </c>
      <c r="AD291" s="18">
        <f>IF(SUM(AB291:AB295)&gt;0,1,0)</f>
        <v>1</v>
      </c>
      <c r="AE291" s="18">
        <v>1</v>
      </c>
      <c r="AF291" s="18">
        <v>1</v>
      </c>
      <c r="AG291" s="18">
        <v>0</v>
      </c>
      <c r="AH291" s="18">
        <v>1</v>
      </c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</row>
    <row r="292" spans="1:106" s="17" customFormat="1" x14ac:dyDescent="0.2">
      <c r="A292" s="16">
        <v>2</v>
      </c>
      <c r="B292" s="17" t="s">
        <v>847</v>
      </c>
      <c r="C292" s="17">
        <v>30509000</v>
      </c>
      <c r="D292" s="17">
        <v>30509500</v>
      </c>
      <c r="E292" s="16" t="s">
        <v>419</v>
      </c>
      <c r="F292" s="17">
        <v>1.3985386866934801</v>
      </c>
      <c r="G292" s="18" t="s">
        <v>834</v>
      </c>
      <c r="H292" s="18" t="s">
        <v>420</v>
      </c>
      <c r="I292" s="18">
        <v>0</v>
      </c>
      <c r="J292" s="18">
        <v>1</v>
      </c>
      <c r="K292" s="18">
        <v>0</v>
      </c>
      <c r="L292" s="18">
        <v>0</v>
      </c>
      <c r="M292" s="18">
        <v>0</v>
      </c>
      <c r="N292" s="18">
        <v>1</v>
      </c>
      <c r="O292" s="18">
        <v>0</v>
      </c>
      <c r="P292" s="18">
        <v>0</v>
      </c>
      <c r="Q292" s="18">
        <v>0</v>
      </c>
      <c r="R292" s="18">
        <v>0</v>
      </c>
      <c r="S292" s="18">
        <v>0</v>
      </c>
      <c r="T292" s="18">
        <v>1</v>
      </c>
      <c r="U292" s="18">
        <v>0</v>
      </c>
      <c r="V292" s="18">
        <v>0</v>
      </c>
      <c r="W292" s="18">
        <v>1</v>
      </c>
      <c r="X292" s="18">
        <v>0</v>
      </c>
      <c r="Y292" s="18">
        <v>0</v>
      </c>
      <c r="Z292" s="18">
        <v>0</v>
      </c>
      <c r="AA292" s="18">
        <v>0</v>
      </c>
      <c r="AB292" s="18">
        <f t="shared" si="8"/>
        <v>1</v>
      </c>
      <c r="AC292" s="18">
        <f t="shared" si="9"/>
        <v>0</v>
      </c>
      <c r="AD292" s="18"/>
      <c r="AE292" s="18">
        <v>1</v>
      </c>
      <c r="AF292" s="18">
        <v>1</v>
      </c>
      <c r="AG292" s="18">
        <v>0</v>
      </c>
      <c r="AH292" s="18">
        <v>1</v>
      </c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</row>
    <row r="293" spans="1:106" s="17" customFormat="1" x14ac:dyDescent="0.2">
      <c r="A293" s="16">
        <v>3</v>
      </c>
      <c r="B293" s="17" t="s">
        <v>847</v>
      </c>
      <c r="C293" s="17">
        <v>30995688</v>
      </c>
      <c r="D293" s="17">
        <v>30996188</v>
      </c>
      <c r="E293" s="16" t="s">
        <v>424</v>
      </c>
      <c r="F293" s="17">
        <v>1.29519120575521</v>
      </c>
      <c r="G293" s="18" t="s">
        <v>834</v>
      </c>
      <c r="H293" s="18" t="s">
        <v>420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1</v>
      </c>
      <c r="P293" s="18">
        <v>0</v>
      </c>
      <c r="Q293" s="18">
        <v>1</v>
      </c>
      <c r="R293" s="18">
        <v>0</v>
      </c>
      <c r="S293" s="18">
        <v>0</v>
      </c>
      <c r="T293" s="18">
        <v>0</v>
      </c>
      <c r="U293" s="18">
        <v>0</v>
      </c>
      <c r="V293" s="18">
        <v>0</v>
      </c>
      <c r="W293" s="18">
        <v>0</v>
      </c>
      <c r="X293" s="18">
        <v>0</v>
      </c>
      <c r="Y293" s="18">
        <v>0</v>
      </c>
      <c r="Z293" s="18">
        <v>0</v>
      </c>
      <c r="AA293" s="18">
        <v>1</v>
      </c>
      <c r="AB293" s="18">
        <f t="shared" si="8"/>
        <v>1</v>
      </c>
      <c r="AC293" s="18">
        <f t="shared" si="9"/>
        <v>0</v>
      </c>
      <c r="AD293" s="18"/>
      <c r="AE293" s="18">
        <v>0</v>
      </c>
      <c r="AF293" s="18">
        <v>0</v>
      </c>
      <c r="AG293" s="18">
        <v>0</v>
      </c>
      <c r="AH293" s="18">
        <v>0</v>
      </c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</row>
    <row r="294" spans="1:106" s="17" customFormat="1" x14ac:dyDescent="0.2">
      <c r="A294" s="16">
        <v>4</v>
      </c>
      <c r="B294" s="17" t="s">
        <v>847</v>
      </c>
      <c r="C294" s="17">
        <v>30316239</v>
      </c>
      <c r="D294" s="17">
        <v>30316739</v>
      </c>
      <c r="E294" s="16" t="s">
        <v>423</v>
      </c>
      <c r="F294" s="17">
        <v>2.2197435454194001</v>
      </c>
      <c r="G294" s="18" t="s">
        <v>834</v>
      </c>
      <c r="H294" s="18" t="s">
        <v>420</v>
      </c>
      <c r="I294" s="18">
        <v>1</v>
      </c>
      <c r="J294" s="18">
        <v>1</v>
      </c>
      <c r="K294" s="18">
        <v>2</v>
      </c>
      <c r="L294" s="18">
        <v>0</v>
      </c>
      <c r="M294" s="18">
        <v>0</v>
      </c>
      <c r="N294" s="18">
        <v>0</v>
      </c>
      <c r="O294" s="18">
        <v>0</v>
      </c>
      <c r="P294" s="18">
        <v>0</v>
      </c>
      <c r="Q294" s="18">
        <v>0</v>
      </c>
      <c r="R294" s="18">
        <v>1</v>
      </c>
      <c r="S294" s="18">
        <v>0</v>
      </c>
      <c r="T294" s="18">
        <v>1</v>
      </c>
      <c r="U294" s="18">
        <v>0</v>
      </c>
      <c r="V294" s="18">
        <v>0</v>
      </c>
      <c r="W294" s="18">
        <v>1</v>
      </c>
      <c r="X294" s="18">
        <v>1</v>
      </c>
      <c r="Y294" s="18">
        <v>1</v>
      </c>
      <c r="Z294" s="18">
        <v>1</v>
      </c>
      <c r="AA294" s="18">
        <v>1</v>
      </c>
      <c r="AB294" s="18">
        <f t="shared" si="8"/>
        <v>1</v>
      </c>
      <c r="AC294" s="18">
        <f t="shared" si="9"/>
        <v>1</v>
      </c>
      <c r="AD294" s="18"/>
      <c r="AE294" s="18">
        <v>1</v>
      </c>
      <c r="AF294" s="18">
        <v>1</v>
      </c>
      <c r="AG294" s="18">
        <v>1</v>
      </c>
      <c r="AH294" s="18">
        <v>0</v>
      </c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</row>
    <row r="295" spans="1:106" s="17" customFormat="1" x14ac:dyDescent="0.2">
      <c r="A295" s="16">
        <v>5</v>
      </c>
      <c r="B295" s="17" t="s">
        <v>847</v>
      </c>
      <c r="C295" s="17">
        <v>30475503</v>
      </c>
      <c r="D295" s="17">
        <v>30476003</v>
      </c>
      <c r="E295" s="16" t="s">
        <v>422</v>
      </c>
      <c r="F295" s="17">
        <v>1.5103484507138201</v>
      </c>
      <c r="G295" s="18" t="s">
        <v>834</v>
      </c>
      <c r="H295" s="18" t="s">
        <v>420</v>
      </c>
      <c r="I295" s="18">
        <v>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18">
        <v>0</v>
      </c>
      <c r="P295" s="18">
        <v>0</v>
      </c>
      <c r="Q295" s="18">
        <v>0</v>
      </c>
      <c r="R295" s="18">
        <v>0</v>
      </c>
      <c r="S295" s="18">
        <v>0</v>
      </c>
      <c r="T295" s="18">
        <v>1</v>
      </c>
      <c r="U295" s="18">
        <v>0</v>
      </c>
      <c r="V295" s="18">
        <v>0</v>
      </c>
      <c r="W295" s="18">
        <v>0</v>
      </c>
      <c r="X295" s="18">
        <v>0</v>
      </c>
      <c r="Y295" s="18">
        <v>0</v>
      </c>
      <c r="Z295" s="18">
        <v>0</v>
      </c>
      <c r="AA295" s="18">
        <v>0</v>
      </c>
      <c r="AB295" s="18">
        <f t="shared" si="8"/>
        <v>0</v>
      </c>
      <c r="AC295" s="18">
        <f t="shared" si="9"/>
        <v>0</v>
      </c>
      <c r="AD295" s="18"/>
      <c r="AE295" s="18">
        <v>0</v>
      </c>
      <c r="AF295" s="18">
        <v>1</v>
      </c>
      <c r="AG295" s="18">
        <v>0</v>
      </c>
      <c r="AH295" s="18">
        <v>1</v>
      </c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</row>
    <row r="296" spans="1:106" s="1" customFormat="1" x14ac:dyDescent="0.2">
      <c r="A296" s="3">
        <v>1</v>
      </c>
      <c r="B296" s="1" t="s">
        <v>840</v>
      </c>
      <c r="C296" s="1">
        <v>26138887</v>
      </c>
      <c r="D296" s="1">
        <v>26139387</v>
      </c>
      <c r="E296" s="3" t="s">
        <v>418</v>
      </c>
      <c r="F296" s="1">
        <v>1.0688679271405199</v>
      </c>
      <c r="G296" s="4" t="s">
        <v>834</v>
      </c>
      <c r="H296" s="4" t="s">
        <v>414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1</v>
      </c>
      <c r="R296" s="4">
        <v>1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1</v>
      </c>
      <c r="Y296" s="4">
        <v>1</v>
      </c>
      <c r="Z296" s="4">
        <v>1</v>
      </c>
      <c r="AA296" s="4">
        <v>1</v>
      </c>
      <c r="AB296" s="4">
        <f t="shared" si="8"/>
        <v>1</v>
      </c>
      <c r="AC296" s="4">
        <f t="shared" si="9"/>
        <v>0</v>
      </c>
      <c r="AD296" s="4">
        <f>IF(SUM(AB296:AB300)&gt;0,1,0)</f>
        <v>1</v>
      </c>
      <c r="AE296" s="4">
        <v>0</v>
      </c>
      <c r="AF296" s="4">
        <v>0</v>
      </c>
      <c r="AG296" s="4">
        <v>0</v>
      </c>
      <c r="AH296" s="4">
        <v>0</v>
      </c>
    </row>
    <row r="297" spans="1:106" s="1" customFormat="1" x14ac:dyDescent="0.2">
      <c r="A297" s="3">
        <v>2</v>
      </c>
      <c r="B297" s="1" t="s">
        <v>840</v>
      </c>
      <c r="C297" s="1">
        <v>25799474</v>
      </c>
      <c r="D297" s="1">
        <v>25799974</v>
      </c>
      <c r="E297" s="3" t="s">
        <v>415</v>
      </c>
      <c r="F297" s="1">
        <v>0.44396837996758504</v>
      </c>
      <c r="G297" s="4" t="s">
        <v>834</v>
      </c>
      <c r="H297" s="4" t="s">
        <v>414</v>
      </c>
      <c r="I297" s="4">
        <v>0</v>
      </c>
      <c r="J297" s="4">
        <v>1</v>
      </c>
      <c r="K297" s="4">
        <v>0</v>
      </c>
      <c r="L297" s="4">
        <v>0</v>
      </c>
      <c r="M297" s="4">
        <v>0</v>
      </c>
      <c r="N297" s="4">
        <v>1</v>
      </c>
      <c r="O297" s="4">
        <v>1</v>
      </c>
      <c r="P297" s="4">
        <v>1</v>
      </c>
      <c r="Q297" s="4">
        <v>2</v>
      </c>
      <c r="R297" s="4">
        <v>0</v>
      </c>
      <c r="S297" s="4">
        <v>0</v>
      </c>
      <c r="T297" s="4">
        <v>1</v>
      </c>
      <c r="U297" s="4">
        <v>0</v>
      </c>
      <c r="V297" s="4">
        <v>1</v>
      </c>
      <c r="W297" s="4">
        <v>1</v>
      </c>
      <c r="X297" s="4">
        <v>1</v>
      </c>
      <c r="Y297" s="4">
        <v>1</v>
      </c>
      <c r="Z297" s="4">
        <v>1</v>
      </c>
      <c r="AA297" s="4">
        <v>1</v>
      </c>
      <c r="AB297" s="4">
        <f t="shared" si="8"/>
        <v>1</v>
      </c>
      <c r="AC297" s="4">
        <f t="shared" si="9"/>
        <v>0</v>
      </c>
      <c r="AD297" s="4"/>
      <c r="AE297" s="4">
        <v>1</v>
      </c>
      <c r="AF297" s="4">
        <v>1</v>
      </c>
      <c r="AG297" s="4">
        <v>1</v>
      </c>
      <c r="AH297" s="4">
        <v>0</v>
      </c>
    </row>
    <row r="298" spans="1:106" s="1" customFormat="1" x14ac:dyDescent="0.2">
      <c r="A298" s="3">
        <v>3</v>
      </c>
      <c r="B298" s="1" t="s">
        <v>840</v>
      </c>
      <c r="C298" s="1">
        <v>26132673</v>
      </c>
      <c r="D298" s="1">
        <v>26133173</v>
      </c>
      <c r="E298" s="3" t="s">
        <v>416</v>
      </c>
      <c r="F298" s="1">
        <v>1.4916204684193199</v>
      </c>
      <c r="G298" s="4" t="s">
        <v>834</v>
      </c>
      <c r="H298" s="4" t="s">
        <v>414</v>
      </c>
      <c r="I298" s="4">
        <v>1</v>
      </c>
      <c r="J298" s="4">
        <v>1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1</v>
      </c>
      <c r="Q298" s="4">
        <v>1</v>
      </c>
      <c r="R298" s="4">
        <v>0</v>
      </c>
      <c r="S298" s="4">
        <v>0</v>
      </c>
      <c r="T298" s="4">
        <v>2</v>
      </c>
      <c r="U298" s="4">
        <v>1</v>
      </c>
      <c r="V298" s="4">
        <v>1</v>
      </c>
      <c r="W298" s="4">
        <v>1</v>
      </c>
      <c r="X298" s="4">
        <v>1</v>
      </c>
      <c r="Y298" s="4">
        <v>1</v>
      </c>
      <c r="Z298" s="4">
        <v>1</v>
      </c>
      <c r="AA298" s="4">
        <v>1</v>
      </c>
      <c r="AB298" s="4">
        <f t="shared" si="8"/>
        <v>1</v>
      </c>
      <c r="AC298" s="4">
        <f t="shared" si="9"/>
        <v>1</v>
      </c>
      <c r="AD298" s="4"/>
      <c r="AE298" s="4">
        <v>1</v>
      </c>
      <c r="AF298" s="4">
        <v>1</v>
      </c>
      <c r="AG298" s="4">
        <v>1</v>
      </c>
      <c r="AH298" s="4">
        <v>0</v>
      </c>
    </row>
    <row r="299" spans="1:106" s="1" customFormat="1" x14ac:dyDescent="0.2">
      <c r="A299" s="3">
        <v>4</v>
      </c>
      <c r="B299" s="1" t="s">
        <v>840</v>
      </c>
      <c r="C299" s="1">
        <v>25798122</v>
      </c>
      <c r="D299" s="1">
        <v>25798622</v>
      </c>
      <c r="E299" s="3" t="s">
        <v>417</v>
      </c>
      <c r="F299" s="1">
        <v>1.6250536657410901</v>
      </c>
      <c r="G299" s="4" t="s">
        <v>834</v>
      </c>
      <c r="H299" s="4" t="s">
        <v>414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1</v>
      </c>
      <c r="O299" s="4">
        <v>1</v>
      </c>
      <c r="P299" s="4">
        <v>0</v>
      </c>
      <c r="Q299" s="4">
        <v>0</v>
      </c>
      <c r="R299" s="4">
        <v>0</v>
      </c>
      <c r="S299" s="4">
        <v>0</v>
      </c>
      <c r="T299" s="4">
        <v>1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f t="shared" si="8"/>
        <v>0</v>
      </c>
      <c r="AC299" s="4">
        <f t="shared" si="9"/>
        <v>0</v>
      </c>
      <c r="AD299" s="4"/>
      <c r="AE299" s="4">
        <v>0</v>
      </c>
      <c r="AF299" s="4">
        <v>1</v>
      </c>
      <c r="AG299" s="4">
        <v>0</v>
      </c>
      <c r="AH299" s="4">
        <v>1</v>
      </c>
    </row>
    <row r="300" spans="1:106" s="1" customFormat="1" x14ac:dyDescent="0.2">
      <c r="A300" s="3">
        <v>5</v>
      </c>
      <c r="B300" s="1" t="s">
        <v>840</v>
      </c>
      <c r="C300" s="1">
        <v>25801260</v>
      </c>
      <c r="D300" s="1">
        <v>25801760</v>
      </c>
      <c r="E300" s="3" t="s">
        <v>413</v>
      </c>
      <c r="F300" s="1">
        <v>1.5368015994501401</v>
      </c>
      <c r="G300" s="4" t="s">
        <v>834</v>
      </c>
      <c r="H300" s="4" t="s">
        <v>414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1</v>
      </c>
      <c r="O300" s="4">
        <v>1</v>
      </c>
      <c r="P300" s="4">
        <v>0</v>
      </c>
      <c r="Q300" s="4">
        <v>0</v>
      </c>
      <c r="R300" s="4">
        <v>0</v>
      </c>
      <c r="S300" s="4">
        <v>0</v>
      </c>
      <c r="T300" s="4">
        <v>2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f t="shared" si="8"/>
        <v>0</v>
      </c>
      <c r="AC300" s="4">
        <f t="shared" si="9"/>
        <v>0</v>
      </c>
      <c r="AD300" s="4"/>
      <c r="AE300" s="4">
        <v>1</v>
      </c>
      <c r="AF300" s="4">
        <v>1</v>
      </c>
      <c r="AG300" s="4">
        <v>0</v>
      </c>
      <c r="AH300" s="4">
        <v>1</v>
      </c>
    </row>
    <row r="301" spans="1:106" s="17" customFormat="1" x14ac:dyDescent="0.2">
      <c r="A301" s="16">
        <v>1</v>
      </c>
      <c r="B301" s="17" t="s">
        <v>849</v>
      </c>
      <c r="C301" s="17">
        <v>177473687</v>
      </c>
      <c r="D301" s="17">
        <v>177474187</v>
      </c>
      <c r="E301" s="16" t="s">
        <v>277</v>
      </c>
      <c r="F301" s="17">
        <v>2.08656738412932</v>
      </c>
      <c r="G301" s="18" t="s">
        <v>834</v>
      </c>
      <c r="H301" s="18" t="s">
        <v>276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18">
        <v>0</v>
      </c>
      <c r="P301" s="18">
        <v>0</v>
      </c>
      <c r="Q301" s="18">
        <v>0</v>
      </c>
      <c r="R301" s="18">
        <v>0</v>
      </c>
      <c r="S301" s="18">
        <v>0</v>
      </c>
      <c r="T301" s="18">
        <v>1</v>
      </c>
      <c r="U301" s="18">
        <v>0</v>
      </c>
      <c r="V301" s="18">
        <v>0</v>
      </c>
      <c r="W301" s="18">
        <v>0</v>
      </c>
      <c r="X301" s="18">
        <v>0</v>
      </c>
      <c r="Y301" s="18">
        <v>0</v>
      </c>
      <c r="Z301" s="18">
        <v>0</v>
      </c>
      <c r="AA301" s="18">
        <v>0</v>
      </c>
      <c r="AB301" s="18">
        <f t="shared" si="8"/>
        <v>0</v>
      </c>
      <c r="AC301" s="18">
        <f t="shared" si="9"/>
        <v>0</v>
      </c>
      <c r="AD301" s="18">
        <f>IF(SUM(AB301:AB305)&gt;0,1,0)</f>
        <v>1</v>
      </c>
      <c r="AE301" s="18">
        <v>0</v>
      </c>
      <c r="AF301" s="18">
        <v>1</v>
      </c>
      <c r="AG301" s="18">
        <v>0</v>
      </c>
      <c r="AH301" s="18">
        <v>1</v>
      </c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</row>
    <row r="302" spans="1:106" s="17" customFormat="1" x14ac:dyDescent="0.2">
      <c r="A302" s="16">
        <v>2</v>
      </c>
      <c r="B302" s="17" t="s">
        <v>849</v>
      </c>
      <c r="C302" s="17">
        <v>177869313</v>
      </c>
      <c r="D302" s="17">
        <v>177869813</v>
      </c>
      <c r="E302" s="16" t="s">
        <v>271</v>
      </c>
      <c r="F302" s="17">
        <v>1.4749379122544299</v>
      </c>
      <c r="G302" s="18" t="s">
        <v>834</v>
      </c>
      <c r="H302" s="18" t="s">
        <v>276</v>
      </c>
      <c r="I302" s="18">
        <v>0</v>
      </c>
      <c r="J302" s="18">
        <v>0</v>
      </c>
      <c r="K302" s="18">
        <v>0</v>
      </c>
      <c r="L302" s="18">
        <v>0</v>
      </c>
      <c r="M302" s="18">
        <v>0</v>
      </c>
      <c r="N302" s="18">
        <v>1</v>
      </c>
      <c r="O302" s="18">
        <v>0</v>
      </c>
      <c r="P302" s="18">
        <v>0</v>
      </c>
      <c r="Q302" s="18">
        <v>0</v>
      </c>
      <c r="R302" s="18">
        <v>0</v>
      </c>
      <c r="S302" s="18">
        <v>0</v>
      </c>
      <c r="T302" s="18">
        <v>1</v>
      </c>
      <c r="U302" s="18">
        <v>0</v>
      </c>
      <c r="V302" s="18">
        <v>0</v>
      </c>
      <c r="W302" s="18">
        <v>0</v>
      </c>
      <c r="X302" s="18">
        <v>0</v>
      </c>
      <c r="Y302" s="18">
        <v>0</v>
      </c>
      <c r="Z302" s="18">
        <v>0</v>
      </c>
      <c r="AA302" s="18">
        <v>0</v>
      </c>
      <c r="AB302" s="18">
        <f t="shared" si="8"/>
        <v>0</v>
      </c>
      <c r="AC302" s="18">
        <f t="shared" si="9"/>
        <v>0</v>
      </c>
      <c r="AD302" s="18"/>
      <c r="AE302" s="18">
        <v>0</v>
      </c>
      <c r="AF302" s="18">
        <v>1</v>
      </c>
      <c r="AG302" s="18">
        <v>0</v>
      </c>
      <c r="AH302" s="18">
        <v>1</v>
      </c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</row>
    <row r="303" spans="1:106" s="17" customFormat="1" x14ac:dyDescent="0.2">
      <c r="A303" s="16">
        <v>3</v>
      </c>
      <c r="B303" s="17" t="s">
        <v>849</v>
      </c>
      <c r="C303" s="17">
        <v>177545133</v>
      </c>
      <c r="D303" s="17">
        <v>177545633</v>
      </c>
      <c r="E303" s="16" t="s">
        <v>273</v>
      </c>
      <c r="F303" s="17">
        <v>0.51513818090196206</v>
      </c>
      <c r="G303" s="18" t="s">
        <v>834</v>
      </c>
      <c r="H303" s="18" t="s">
        <v>276</v>
      </c>
      <c r="I303" s="18">
        <v>1</v>
      </c>
      <c r="J303" s="18">
        <v>1</v>
      </c>
      <c r="K303" s="18">
        <v>0</v>
      </c>
      <c r="L303" s="18">
        <v>0</v>
      </c>
      <c r="M303" s="18">
        <v>0</v>
      </c>
      <c r="N303" s="18">
        <v>0</v>
      </c>
      <c r="O303" s="18">
        <v>1</v>
      </c>
      <c r="P303" s="18">
        <v>0</v>
      </c>
      <c r="Q303" s="18">
        <v>0</v>
      </c>
      <c r="R303" s="18">
        <v>0</v>
      </c>
      <c r="S303" s="18">
        <v>0</v>
      </c>
      <c r="T303" s="18">
        <v>2</v>
      </c>
      <c r="U303" s="18">
        <v>0</v>
      </c>
      <c r="V303" s="18">
        <v>0</v>
      </c>
      <c r="W303" s="18">
        <v>1</v>
      </c>
      <c r="X303" s="18">
        <v>0</v>
      </c>
      <c r="Y303" s="18">
        <v>0</v>
      </c>
      <c r="Z303" s="18">
        <v>0</v>
      </c>
      <c r="AA303" s="18">
        <v>0</v>
      </c>
      <c r="AB303" s="18">
        <f t="shared" si="8"/>
        <v>1</v>
      </c>
      <c r="AC303" s="18">
        <f t="shared" si="9"/>
        <v>1</v>
      </c>
      <c r="AD303" s="18"/>
      <c r="AE303" s="18">
        <v>1</v>
      </c>
      <c r="AF303" s="18">
        <v>1</v>
      </c>
      <c r="AG303" s="18">
        <v>0</v>
      </c>
      <c r="AH303" s="18">
        <v>1</v>
      </c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</row>
    <row r="304" spans="1:106" s="17" customFormat="1" x14ac:dyDescent="0.2">
      <c r="A304" s="16">
        <v>4</v>
      </c>
      <c r="B304" s="17" t="s">
        <v>849</v>
      </c>
      <c r="C304" s="17">
        <v>177548450</v>
      </c>
      <c r="D304" s="17">
        <v>177548950</v>
      </c>
      <c r="E304" s="16" t="s">
        <v>274</v>
      </c>
      <c r="F304" s="17">
        <v>0.45728053749386105</v>
      </c>
      <c r="G304" s="18" t="s">
        <v>834</v>
      </c>
      <c r="H304" s="18" t="s">
        <v>276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18">
        <v>0</v>
      </c>
      <c r="P304" s="18">
        <v>0</v>
      </c>
      <c r="Q304" s="18">
        <v>0</v>
      </c>
      <c r="R304" s="18">
        <v>0</v>
      </c>
      <c r="S304" s="18">
        <v>0</v>
      </c>
      <c r="T304" s="18">
        <v>2</v>
      </c>
      <c r="U304" s="18">
        <v>0</v>
      </c>
      <c r="V304" s="18">
        <v>0</v>
      </c>
      <c r="W304" s="18">
        <v>0</v>
      </c>
      <c r="X304" s="18">
        <v>0</v>
      </c>
      <c r="Y304" s="18">
        <v>0</v>
      </c>
      <c r="Z304" s="18">
        <v>0</v>
      </c>
      <c r="AA304" s="18">
        <v>0</v>
      </c>
      <c r="AB304" s="18">
        <f t="shared" si="8"/>
        <v>0</v>
      </c>
      <c r="AC304" s="18">
        <f t="shared" si="9"/>
        <v>0</v>
      </c>
      <c r="AD304" s="18"/>
      <c r="AE304" s="18">
        <v>1</v>
      </c>
      <c r="AF304" s="18">
        <v>1</v>
      </c>
      <c r="AG304" s="18">
        <v>0</v>
      </c>
      <c r="AH304" s="18">
        <v>1</v>
      </c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</row>
    <row r="305" spans="1:106" s="17" customFormat="1" x14ac:dyDescent="0.2">
      <c r="A305" s="16">
        <v>5</v>
      </c>
      <c r="B305" s="17" t="s">
        <v>849</v>
      </c>
      <c r="C305" s="17">
        <v>177558345</v>
      </c>
      <c r="D305" s="17">
        <v>177558845</v>
      </c>
      <c r="E305" s="16" t="s">
        <v>275</v>
      </c>
      <c r="F305" s="17">
        <v>1.3159240841149</v>
      </c>
      <c r="G305" s="18" t="s">
        <v>834</v>
      </c>
      <c r="H305" s="18" t="s">
        <v>276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  <c r="P305" s="18">
        <v>1</v>
      </c>
      <c r="Q305" s="18">
        <v>1</v>
      </c>
      <c r="R305" s="18">
        <v>0</v>
      </c>
      <c r="S305" s="18">
        <v>0</v>
      </c>
      <c r="T305" s="18">
        <v>0</v>
      </c>
      <c r="U305" s="18">
        <v>0</v>
      </c>
      <c r="V305" s="18">
        <v>0</v>
      </c>
      <c r="W305" s="18">
        <v>0</v>
      </c>
      <c r="X305" s="18">
        <v>1</v>
      </c>
      <c r="Y305" s="18">
        <v>1</v>
      </c>
      <c r="Z305" s="18">
        <v>1</v>
      </c>
      <c r="AA305" s="18">
        <v>1</v>
      </c>
      <c r="AB305" s="18">
        <f t="shared" si="8"/>
        <v>1</v>
      </c>
      <c r="AC305" s="18">
        <f t="shared" si="9"/>
        <v>0</v>
      </c>
      <c r="AD305" s="18"/>
      <c r="AE305" s="18">
        <v>0</v>
      </c>
      <c r="AF305" s="18">
        <v>0</v>
      </c>
      <c r="AG305" s="18">
        <v>0</v>
      </c>
      <c r="AH305" s="18">
        <v>0</v>
      </c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</row>
    <row r="306" spans="1:106" s="1" customFormat="1" x14ac:dyDescent="0.2">
      <c r="A306" s="3">
        <v>1</v>
      </c>
      <c r="B306" s="1" t="s">
        <v>849</v>
      </c>
      <c r="C306" s="1">
        <v>36394670</v>
      </c>
      <c r="D306" s="1">
        <v>36395170</v>
      </c>
      <c r="E306" s="3" t="s">
        <v>22</v>
      </c>
      <c r="F306" s="1">
        <v>0.84877124871784404</v>
      </c>
      <c r="G306" s="4" t="s">
        <v>835</v>
      </c>
      <c r="H306" s="4" t="s">
        <v>23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f t="shared" si="8"/>
        <v>0</v>
      </c>
      <c r="AC306" s="4">
        <f t="shared" si="9"/>
        <v>0</v>
      </c>
      <c r="AD306" s="4">
        <f>IF(SUM(AB306:AB310)&gt;0,1,0)</f>
        <v>1</v>
      </c>
      <c r="AE306" s="4">
        <v>0</v>
      </c>
      <c r="AF306" s="4">
        <v>0</v>
      </c>
      <c r="AG306" s="4">
        <v>0</v>
      </c>
      <c r="AH306" s="4">
        <v>0</v>
      </c>
    </row>
    <row r="307" spans="1:106" s="1" customFormat="1" x14ac:dyDescent="0.2">
      <c r="A307" s="3">
        <v>2</v>
      </c>
      <c r="B307" s="1" t="s">
        <v>849</v>
      </c>
      <c r="C307" s="1">
        <v>36396043</v>
      </c>
      <c r="D307" s="1">
        <v>36396543</v>
      </c>
      <c r="E307" s="3" t="s">
        <v>24</v>
      </c>
      <c r="F307" s="1">
        <v>0.87598120325470508</v>
      </c>
      <c r="G307" s="4" t="s">
        <v>835</v>
      </c>
      <c r="H307" s="4" t="s">
        <v>23</v>
      </c>
      <c r="I307" s="4">
        <v>0</v>
      </c>
      <c r="J307" s="4">
        <v>1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1</v>
      </c>
      <c r="U307" s="4">
        <v>0</v>
      </c>
      <c r="V307" s="4">
        <v>0</v>
      </c>
      <c r="W307" s="4">
        <v>1</v>
      </c>
      <c r="X307" s="4">
        <v>0</v>
      </c>
      <c r="Y307" s="4">
        <v>0</v>
      </c>
      <c r="Z307" s="4">
        <v>0</v>
      </c>
      <c r="AA307" s="4">
        <v>0</v>
      </c>
      <c r="AB307" s="4">
        <f t="shared" si="8"/>
        <v>1</v>
      </c>
      <c r="AC307" s="4">
        <f t="shared" si="9"/>
        <v>0</v>
      </c>
      <c r="AD307" s="4"/>
      <c r="AE307" s="4">
        <v>1</v>
      </c>
      <c r="AF307" s="4">
        <v>1</v>
      </c>
      <c r="AG307" s="4">
        <v>0</v>
      </c>
      <c r="AH307" s="4">
        <v>1</v>
      </c>
    </row>
    <row r="308" spans="1:106" s="1" customFormat="1" x14ac:dyDescent="0.2">
      <c r="A308" s="3">
        <v>3</v>
      </c>
      <c r="B308" s="1" t="s">
        <v>849</v>
      </c>
      <c r="C308" s="1">
        <v>36054797</v>
      </c>
      <c r="D308" s="1">
        <v>36055297</v>
      </c>
      <c r="E308" s="3" t="s">
        <v>25</v>
      </c>
      <c r="F308" s="1">
        <v>1.57473884251328</v>
      </c>
      <c r="G308" s="4" t="s">
        <v>835</v>
      </c>
      <c r="H308" s="4" t="s">
        <v>23</v>
      </c>
      <c r="I308" s="4">
        <v>0</v>
      </c>
      <c r="J308" s="4">
        <v>1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2</v>
      </c>
      <c r="Q308" s="4">
        <v>2</v>
      </c>
      <c r="R308" s="4">
        <v>0</v>
      </c>
      <c r="S308" s="4">
        <v>0</v>
      </c>
      <c r="T308" s="4">
        <v>1</v>
      </c>
      <c r="U308" s="4">
        <v>0</v>
      </c>
      <c r="V308" s="4">
        <v>1</v>
      </c>
      <c r="W308" s="4">
        <v>1</v>
      </c>
      <c r="X308" s="4">
        <v>1</v>
      </c>
      <c r="Y308" s="4">
        <v>1</v>
      </c>
      <c r="Z308" s="4">
        <v>1</v>
      </c>
      <c r="AA308" s="4">
        <v>1</v>
      </c>
      <c r="AB308" s="4">
        <f t="shared" si="8"/>
        <v>1</v>
      </c>
      <c r="AC308" s="4">
        <f t="shared" si="9"/>
        <v>0</v>
      </c>
      <c r="AD308" s="4"/>
      <c r="AE308" s="4">
        <v>1</v>
      </c>
      <c r="AF308" s="4">
        <v>1</v>
      </c>
      <c r="AG308" s="4">
        <v>1</v>
      </c>
      <c r="AH308" s="4">
        <v>0</v>
      </c>
    </row>
    <row r="309" spans="1:106" s="1" customFormat="1" x14ac:dyDescent="0.2">
      <c r="A309" s="3">
        <v>4</v>
      </c>
      <c r="B309" s="1" t="s">
        <v>849</v>
      </c>
      <c r="C309" s="1">
        <v>35908586</v>
      </c>
      <c r="D309" s="1">
        <v>35909086</v>
      </c>
      <c r="E309" s="3" t="s">
        <v>26</v>
      </c>
      <c r="F309" s="1">
        <v>1.07814693960428</v>
      </c>
      <c r="G309" s="4" t="s">
        <v>835</v>
      </c>
      <c r="H309" s="4" t="s">
        <v>23</v>
      </c>
      <c r="I309" s="4">
        <v>1</v>
      </c>
      <c r="J309" s="4">
        <v>1</v>
      </c>
      <c r="K309" s="4">
        <v>0</v>
      </c>
      <c r="L309" s="4">
        <v>0</v>
      </c>
      <c r="M309" s="4">
        <v>0</v>
      </c>
      <c r="N309" s="4">
        <v>1</v>
      </c>
      <c r="O309" s="4">
        <v>0</v>
      </c>
      <c r="P309" s="4">
        <v>0</v>
      </c>
      <c r="Q309" s="4">
        <v>1</v>
      </c>
      <c r="R309" s="4">
        <v>0</v>
      </c>
      <c r="S309" s="4">
        <v>0</v>
      </c>
      <c r="T309" s="4">
        <v>1</v>
      </c>
      <c r="U309" s="4">
        <v>0</v>
      </c>
      <c r="V309" s="4">
        <v>1</v>
      </c>
      <c r="W309" s="4">
        <v>1</v>
      </c>
      <c r="X309" s="4">
        <v>1</v>
      </c>
      <c r="Y309" s="4">
        <v>1</v>
      </c>
      <c r="Z309" s="4">
        <v>1</v>
      </c>
      <c r="AA309" s="4">
        <v>1</v>
      </c>
      <c r="AB309" s="4">
        <f t="shared" si="8"/>
        <v>1</v>
      </c>
      <c r="AC309" s="4">
        <f t="shared" si="9"/>
        <v>1</v>
      </c>
      <c r="AD309" s="4"/>
      <c r="AE309" s="4">
        <v>1</v>
      </c>
      <c r="AF309" s="4">
        <v>1</v>
      </c>
      <c r="AG309" s="4">
        <v>1</v>
      </c>
      <c r="AH309" s="4">
        <v>0</v>
      </c>
    </row>
    <row r="310" spans="1:106" s="1" customFormat="1" x14ac:dyDescent="0.2">
      <c r="A310" s="3">
        <v>5</v>
      </c>
      <c r="B310" s="1" t="s">
        <v>849</v>
      </c>
      <c r="C310" s="1">
        <v>35884807</v>
      </c>
      <c r="D310" s="1">
        <v>35885307</v>
      </c>
      <c r="E310" s="3" t="s">
        <v>27</v>
      </c>
      <c r="F310" s="1">
        <v>1.1751181598751299</v>
      </c>
      <c r="G310" s="4" t="s">
        <v>835</v>
      </c>
      <c r="H310" s="4" t="s">
        <v>23</v>
      </c>
      <c r="I310" s="4">
        <v>0</v>
      </c>
      <c r="J310" s="4">
        <v>1</v>
      </c>
      <c r="K310" s="4">
        <v>0</v>
      </c>
      <c r="L310" s="4">
        <v>0</v>
      </c>
      <c r="M310" s="4">
        <v>0</v>
      </c>
      <c r="N310" s="4">
        <v>1</v>
      </c>
      <c r="O310" s="4">
        <v>0</v>
      </c>
      <c r="P310" s="4">
        <v>1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1</v>
      </c>
      <c r="W310" s="4">
        <v>1</v>
      </c>
      <c r="X310" s="4">
        <v>0</v>
      </c>
      <c r="Y310" s="4">
        <v>1</v>
      </c>
      <c r="Z310" s="4">
        <v>1</v>
      </c>
      <c r="AA310" s="4">
        <v>1</v>
      </c>
      <c r="AB310" s="4">
        <f t="shared" si="8"/>
        <v>1</v>
      </c>
      <c r="AC310" s="4">
        <f t="shared" si="9"/>
        <v>0</v>
      </c>
      <c r="AD310" s="4"/>
      <c r="AE310" s="4">
        <v>0</v>
      </c>
      <c r="AF310" s="4">
        <v>0</v>
      </c>
      <c r="AG310" s="4">
        <v>0</v>
      </c>
      <c r="AH310" s="4">
        <v>0</v>
      </c>
    </row>
    <row r="311" spans="1:106" s="17" customFormat="1" x14ac:dyDescent="0.2">
      <c r="A311" s="16">
        <v>1</v>
      </c>
      <c r="B311" s="17" t="s">
        <v>845</v>
      </c>
      <c r="C311" s="17">
        <v>201278479</v>
      </c>
      <c r="D311" s="17">
        <v>201278979</v>
      </c>
      <c r="E311" s="16" t="s">
        <v>500</v>
      </c>
      <c r="F311" s="17">
        <v>1.07772209180214</v>
      </c>
      <c r="G311" s="18" t="s">
        <v>834</v>
      </c>
      <c r="H311" s="18" t="s">
        <v>498</v>
      </c>
      <c r="I311" s="18">
        <v>0</v>
      </c>
      <c r="J311" s="18">
        <v>0</v>
      </c>
      <c r="K311" s="18">
        <v>0</v>
      </c>
      <c r="L311" s="18">
        <v>0</v>
      </c>
      <c r="M311" s="18">
        <v>0</v>
      </c>
      <c r="N311" s="18">
        <v>0</v>
      </c>
      <c r="O311" s="18">
        <v>0</v>
      </c>
      <c r="P311" s="18">
        <v>0</v>
      </c>
      <c r="Q311" s="18">
        <v>0</v>
      </c>
      <c r="R311" s="18">
        <v>0</v>
      </c>
      <c r="S311" s="18">
        <v>0</v>
      </c>
      <c r="T311" s="18">
        <v>1</v>
      </c>
      <c r="U311" s="18">
        <v>0</v>
      </c>
      <c r="V311" s="18">
        <v>0</v>
      </c>
      <c r="W311" s="18">
        <v>0</v>
      </c>
      <c r="X311" s="18">
        <v>0</v>
      </c>
      <c r="Y311" s="18">
        <v>0</v>
      </c>
      <c r="Z311" s="18">
        <v>0</v>
      </c>
      <c r="AA311" s="18">
        <v>0</v>
      </c>
      <c r="AB311" s="18">
        <f t="shared" si="8"/>
        <v>0</v>
      </c>
      <c r="AC311" s="18">
        <f t="shared" si="9"/>
        <v>0</v>
      </c>
      <c r="AD311" s="18">
        <f>IF(SUM(AB311:AB313)&gt;0,1,0)</f>
        <v>1</v>
      </c>
      <c r="AE311" s="18">
        <v>0</v>
      </c>
      <c r="AF311" s="18">
        <v>1</v>
      </c>
      <c r="AG311" s="18">
        <v>0</v>
      </c>
      <c r="AH311" s="18">
        <v>1</v>
      </c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</row>
    <row r="312" spans="1:106" s="17" customFormat="1" x14ac:dyDescent="0.2">
      <c r="A312" s="16">
        <v>2</v>
      </c>
      <c r="B312" s="17" t="s">
        <v>845</v>
      </c>
      <c r="C312" s="17">
        <v>201952116</v>
      </c>
      <c r="D312" s="17">
        <v>201952616</v>
      </c>
      <c r="E312" s="16" t="s">
        <v>499</v>
      </c>
      <c r="F312" s="17">
        <v>0.94966807430618105</v>
      </c>
      <c r="G312" s="18" t="s">
        <v>834</v>
      </c>
      <c r="H312" s="18" t="s">
        <v>498</v>
      </c>
      <c r="I312" s="18">
        <v>0</v>
      </c>
      <c r="J312" s="18">
        <v>1</v>
      </c>
      <c r="K312" s="18">
        <v>0</v>
      </c>
      <c r="L312" s="18">
        <v>0</v>
      </c>
      <c r="M312" s="18">
        <v>0</v>
      </c>
      <c r="N312" s="18">
        <v>0</v>
      </c>
      <c r="O312" s="18">
        <v>0</v>
      </c>
      <c r="P312" s="18">
        <v>0</v>
      </c>
      <c r="Q312" s="18">
        <v>0</v>
      </c>
      <c r="R312" s="18">
        <v>0</v>
      </c>
      <c r="S312" s="18">
        <v>0</v>
      </c>
      <c r="T312" s="18">
        <v>2</v>
      </c>
      <c r="U312" s="18">
        <v>0</v>
      </c>
      <c r="V312" s="18">
        <v>0</v>
      </c>
      <c r="W312" s="18">
        <v>1</v>
      </c>
      <c r="X312" s="18">
        <v>0</v>
      </c>
      <c r="Y312" s="18">
        <v>0</v>
      </c>
      <c r="Z312" s="18">
        <v>0</v>
      </c>
      <c r="AA312" s="18">
        <v>0</v>
      </c>
      <c r="AB312" s="18">
        <f t="shared" si="8"/>
        <v>1</v>
      </c>
      <c r="AC312" s="18">
        <f t="shared" si="9"/>
        <v>0</v>
      </c>
      <c r="AD312" s="18"/>
      <c r="AE312" s="18">
        <v>1</v>
      </c>
      <c r="AF312" s="18">
        <v>1</v>
      </c>
      <c r="AG312" s="18">
        <v>0</v>
      </c>
      <c r="AH312" s="18">
        <v>1</v>
      </c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</row>
    <row r="313" spans="1:106" s="17" customFormat="1" x14ac:dyDescent="0.2">
      <c r="A313" s="16">
        <v>3</v>
      </c>
      <c r="B313" s="17" t="s">
        <v>845</v>
      </c>
      <c r="C313" s="17">
        <v>201515185</v>
      </c>
      <c r="D313" s="17">
        <v>201515685</v>
      </c>
      <c r="E313" s="16" t="s">
        <v>497</v>
      </c>
      <c r="F313" s="17">
        <v>0.56374404314709203</v>
      </c>
      <c r="G313" s="18" t="s">
        <v>834</v>
      </c>
      <c r="H313" s="18" t="s">
        <v>498</v>
      </c>
      <c r="I313" s="18">
        <v>0</v>
      </c>
      <c r="J313" s="18">
        <v>0</v>
      </c>
      <c r="K313" s="18">
        <v>0</v>
      </c>
      <c r="L313" s="18">
        <v>0</v>
      </c>
      <c r="M313" s="18">
        <v>0</v>
      </c>
      <c r="N313" s="18">
        <v>0</v>
      </c>
      <c r="O313" s="18">
        <v>0</v>
      </c>
      <c r="P313" s="18">
        <v>0</v>
      </c>
      <c r="Q313" s="18">
        <v>0</v>
      </c>
      <c r="R313" s="18">
        <v>0</v>
      </c>
      <c r="S313" s="18">
        <v>0</v>
      </c>
      <c r="T313" s="18">
        <v>0</v>
      </c>
      <c r="U313" s="18">
        <v>0</v>
      </c>
      <c r="V313" s="18">
        <v>0</v>
      </c>
      <c r="W313" s="18">
        <v>0</v>
      </c>
      <c r="X313" s="18">
        <v>0</v>
      </c>
      <c r="Y313" s="18">
        <v>0</v>
      </c>
      <c r="Z313" s="18">
        <v>0</v>
      </c>
      <c r="AA313" s="18">
        <v>0</v>
      </c>
      <c r="AB313" s="18">
        <f t="shared" si="8"/>
        <v>0</v>
      </c>
      <c r="AC313" s="18">
        <f t="shared" si="9"/>
        <v>0</v>
      </c>
      <c r="AD313" s="18"/>
      <c r="AE313" s="18">
        <v>0</v>
      </c>
      <c r="AF313" s="18">
        <v>0</v>
      </c>
      <c r="AG313" s="18">
        <v>0</v>
      </c>
      <c r="AH313" s="18">
        <v>0</v>
      </c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</row>
    <row r="314" spans="1:106" s="1" customFormat="1" x14ac:dyDescent="0.2">
      <c r="A314" s="3">
        <v>1</v>
      </c>
      <c r="B314" s="1" t="s">
        <v>856</v>
      </c>
      <c r="C314" s="1">
        <v>138898379</v>
      </c>
      <c r="D314" s="1">
        <v>138898879</v>
      </c>
      <c r="E314" s="3" t="s">
        <v>150</v>
      </c>
      <c r="F314" s="1">
        <v>1.3728925892558399</v>
      </c>
      <c r="G314" s="4" t="s">
        <v>835</v>
      </c>
      <c r="H314" s="4" t="s">
        <v>151</v>
      </c>
      <c r="I314" s="4">
        <v>0</v>
      </c>
      <c r="J314" s="4">
        <v>1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3</v>
      </c>
      <c r="Q314" s="4">
        <v>3</v>
      </c>
      <c r="R314" s="4">
        <v>0</v>
      </c>
      <c r="S314" s="4">
        <v>0</v>
      </c>
      <c r="T314" s="4">
        <v>0</v>
      </c>
      <c r="U314" s="4">
        <v>0</v>
      </c>
      <c r="V314" s="4">
        <v>1</v>
      </c>
      <c r="W314" s="4">
        <v>1</v>
      </c>
      <c r="X314" s="4">
        <v>1</v>
      </c>
      <c r="Y314" s="4">
        <v>1</v>
      </c>
      <c r="Z314" s="4">
        <v>1</v>
      </c>
      <c r="AA314" s="4">
        <v>1</v>
      </c>
      <c r="AB314" s="4">
        <f t="shared" si="8"/>
        <v>1</v>
      </c>
      <c r="AC314" s="4">
        <f t="shared" si="9"/>
        <v>0</v>
      </c>
      <c r="AD314" s="4">
        <f>IF(SUM(AB314:AB318)&gt;0,1,0)</f>
        <v>1</v>
      </c>
      <c r="AE314" s="4">
        <v>0</v>
      </c>
      <c r="AF314" s="4">
        <v>0</v>
      </c>
      <c r="AG314" s="4">
        <v>0</v>
      </c>
      <c r="AH314" s="4">
        <v>0</v>
      </c>
    </row>
    <row r="315" spans="1:106" s="1" customFormat="1" x14ac:dyDescent="0.2">
      <c r="A315" s="3">
        <v>2</v>
      </c>
      <c r="B315" s="1" t="s">
        <v>856</v>
      </c>
      <c r="C315" s="1">
        <v>138715055</v>
      </c>
      <c r="D315" s="1">
        <v>138715555</v>
      </c>
      <c r="E315" s="3" t="s">
        <v>152</v>
      </c>
      <c r="F315" s="1">
        <v>1.2295095138566099</v>
      </c>
      <c r="G315" s="4" t="s">
        <v>835</v>
      </c>
      <c r="H315" s="4" t="s">
        <v>151</v>
      </c>
      <c r="I315" s="4">
        <v>0</v>
      </c>
      <c r="J315" s="4">
        <v>1</v>
      </c>
      <c r="K315" s="4">
        <v>0</v>
      </c>
      <c r="L315" s="4">
        <v>0</v>
      </c>
      <c r="M315" s="4">
        <v>0</v>
      </c>
      <c r="N315" s="4">
        <v>0</v>
      </c>
      <c r="O315" s="4">
        <v>1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1</v>
      </c>
      <c r="X315" s="4">
        <v>0</v>
      </c>
      <c r="Y315" s="4">
        <v>0</v>
      </c>
      <c r="Z315" s="4">
        <v>0</v>
      </c>
      <c r="AA315" s="4">
        <v>0</v>
      </c>
      <c r="AB315" s="4">
        <f t="shared" si="8"/>
        <v>1</v>
      </c>
      <c r="AC315" s="4">
        <f t="shared" si="9"/>
        <v>0</v>
      </c>
      <c r="AD315" s="4"/>
      <c r="AE315" s="4">
        <v>0</v>
      </c>
      <c r="AF315" s="4">
        <v>0</v>
      </c>
      <c r="AG315" s="4">
        <v>0</v>
      </c>
      <c r="AH315" s="4">
        <v>0</v>
      </c>
    </row>
    <row r="316" spans="1:106" s="1" customFormat="1" x14ac:dyDescent="0.2">
      <c r="A316" s="3">
        <v>3</v>
      </c>
      <c r="B316" s="1" t="s">
        <v>856</v>
      </c>
      <c r="C316" s="1">
        <v>138900282</v>
      </c>
      <c r="D316" s="1">
        <v>138900782</v>
      </c>
      <c r="E316" s="3" t="s">
        <v>153</v>
      </c>
      <c r="F316" s="1">
        <v>1.30778350837117</v>
      </c>
      <c r="G316" s="4" t="s">
        <v>835</v>
      </c>
      <c r="H316" s="4" t="s">
        <v>151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f t="shared" si="8"/>
        <v>0</v>
      </c>
      <c r="AC316" s="4">
        <f t="shared" si="9"/>
        <v>0</v>
      </c>
      <c r="AD316" s="4"/>
      <c r="AE316" s="4">
        <v>0</v>
      </c>
      <c r="AF316" s="4">
        <v>0</v>
      </c>
      <c r="AG316" s="4">
        <v>0</v>
      </c>
      <c r="AH316" s="4">
        <v>0</v>
      </c>
    </row>
    <row r="317" spans="1:106" s="1" customFormat="1" x14ac:dyDescent="0.2">
      <c r="A317" s="3">
        <v>4</v>
      </c>
      <c r="B317" s="1" t="s">
        <v>856</v>
      </c>
      <c r="C317" s="1">
        <v>138738335</v>
      </c>
      <c r="D317" s="1">
        <v>138738835</v>
      </c>
      <c r="E317" s="3" t="s">
        <v>155</v>
      </c>
      <c r="F317" s="1">
        <v>1.4624378703021699</v>
      </c>
      <c r="G317" s="4" t="s">
        <v>835</v>
      </c>
      <c r="H317" s="4" t="s">
        <v>151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f t="shared" si="8"/>
        <v>0</v>
      </c>
      <c r="AC317" s="4">
        <f t="shared" si="9"/>
        <v>0</v>
      </c>
      <c r="AD317" s="4"/>
      <c r="AE317" s="4">
        <v>0</v>
      </c>
      <c r="AF317" s="4">
        <v>0</v>
      </c>
      <c r="AG317" s="4">
        <v>0</v>
      </c>
      <c r="AH317" s="4">
        <v>0</v>
      </c>
    </row>
    <row r="318" spans="1:106" s="1" customFormat="1" x14ac:dyDescent="0.2">
      <c r="A318" s="3">
        <v>5</v>
      </c>
      <c r="B318" s="1" t="s">
        <v>856</v>
      </c>
      <c r="C318" s="1">
        <v>138908102</v>
      </c>
      <c r="D318" s="1">
        <v>138908602</v>
      </c>
      <c r="E318" s="3" t="s">
        <v>154</v>
      </c>
      <c r="F318" s="1">
        <v>1.4641991279042099</v>
      </c>
      <c r="G318" s="4" t="s">
        <v>835</v>
      </c>
      <c r="H318" s="4" t="s">
        <v>151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f t="shared" si="8"/>
        <v>0</v>
      </c>
      <c r="AC318" s="4">
        <f t="shared" si="9"/>
        <v>0</v>
      </c>
      <c r="AD318" s="4"/>
      <c r="AE318" s="4">
        <v>0</v>
      </c>
      <c r="AF318" s="4">
        <v>0</v>
      </c>
      <c r="AG318" s="4">
        <v>0</v>
      </c>
      <c r="AH318" s="4">
        <v>0</v>
      </c>
    </row>
    <row r="319" spans="1:106" s="17" customFormat="1" x14ac:dyDescent="0.2">
      <c r="A319" s="16">
        <v>1</v>
      </c>
      <c r="B319" s="17" t="s">
        <v>844</v>
      </c>
      <c r="C319" s="17">
        <v>196181572</v>
      </c>
      <c r="D319" s="17">
        <v>196182072</v>
      </c>
      <c r="E319" s="16" t="s">
        <v>294</v>
      </c>
      <c r="F319" s="17">
        <v>0.91136260929421409</v>
      </c>
      <c r="G319" s="18" t="s">
        <v>834</v>
      </c>
      <c r="H319" s="18" t="s">
        <v>295</v>
      </c>
      <c r="I319" s="18">
        <v>0</v>
      </c>
      <c r="J319" s="18">
        <v>0</v>
      </c>
      <c r="K319" s="18">
        <v>0</v>
      </c>
      <c r="L319" s="18">
        <v>0</v>
      </c>
      <c r="M319" s="18">
        <v>0</v>
      </c>
      <c r="N319" s="18">
        <v>0</v>
      </c>
      <c r="O319" s="18">
        <v>0</v>
      </c>
      <c r="P319" s="18">
        <v>0</v>
      </c>
      <c r="Q319" s="18">
        <v>1</v>
      </c>
      <c r="R319" s="18">
        <v>0</v>
      </c>
      <c r="S319" s="18">
        <v>0</v>
      </c>
      <c r="T319" s="18">
        <v>0</v>
      </c>
      <c r="U319" s="18">
        <v>0</v>
      </c>
      <c r="V319" s="18">
        <v>0</v>
      </c>
      <c r="W319" s="18">
        <v>0</v>
      </c>
      <c r="X319" s="18">
        <v>0</v>
      </c>
      <c r="Y319" s="18">
        <v>0</v>
      </c>
      <c r="Z319" s="18">
        <v>0</v>
      </c>
      <c r="AA319" s="18">
        <v>1</v>
      </c>
      <c r="AB319" s="18">
        <f t="shared" si="8"/>
        <v>1</v>
      </c>
      <c r="AC319" s="18">
        <f t="shared" si="9"/>
        <v>0</v>
      </c>
      <c r="AD319" s="18">
        <f>IF(SUM(AB319:AB323)&gt;0,1,0)</f>
        <v>1</v>
      </c>
      <c r="AE319" s="18">
        <v>0</v>
      </c>
      <c r="AF319" s="18">
        <v>0</v>
      </c>
      <c r="AG319" s="18">
        <v>0</v>
      </c>
      <c r="AH319" s="18">
        <v>0</v>
      </c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</row>
    <row r="320" spans="1:106" s="17" customFormat="1" x14ac:dyDescent="0.2">
      <c r="A320" s="16">
        <v>2</v>
      </c>
      <c r="B320" s="17" t="s">
        <v>844</v>
      </c>
      <c r="C320" s="17">
        <v>196019089</v>
      </c>
      <c r="D320" s="17">
        <v>196019589</v>
      </c>
      <c r="E320" s="16" t="s">
        <v>298</v>
      </c>
      <c r="F320" s="17">
        <v>1.61328459498705</v>
      </c>
      <c r="G320" s="18" t="s">
        <v>834</v>
      </c>
      <c r="H320" s="18" t="s">
        <v>295</v>
      </c>
      <c r="I320" s="18">
        <v>0</v>
      </c>
      <c r="J320" s="18">
        <v>0</v>
      </c>
      <c r="K320" s="18">
        <v>0</v>
      </c>
      <c r="L320" s="18">
        <v>0</v>
      </c>
      <c r="M320" s="18">
        <v>0</v>
      </c>
      <c r="N320" s="18">
        <v>0</v>
      </c>
      <c r="O320" s="18">
        <v>1</v>
      </c>
      <c r="P320" s="18">
        <v>0</v>
      </c>
      <c r="Q320" s="18">
        <v>0</v>
      </c>
      <c r="R320" s="18">
        <v>0</v>
      </c>
      <c r="S320" s="18">
        <v>0</v>
      </c>
      <c r="T320" s="18">
        <v>1</v>
      </c>
      <c r="U320" s="18">
        <v>0</v>
      </c>
      <c r="V320" s="18">
        <v>0</v>
      </c>
      <c r="W320" s="18">
        <v>0</v>
      </c>
      <c r="X320" s="18">
        <v>0</v>
      </c>
      <c r="Y320" s="18">
        <v>0</v>
      </c>
      <c r="Z320" s="18">
        <v>0</v>
      </c>
      <c r="AA320" s="18">
        <v>0</v>
      </c>
      <c r="AB320" s="18">
        <f t="shared" si="8"/>
        <v>0</v>
      </c>
      <c r="AC320" s="18">
        <f t="shared" si="9"/>
        <v>0</v>
      </c>
      <c r="AD320" s="18"/>
      <c r="AE320" s="18">
        <v>0</v>
      </c>
      <c r="AF320" s="18">
        <v>1</v>
      </c>
      <c r="AG320" s="18">
        <v>0</v>
      </c>
      <c r="AH320" s="18">
        <v>1</v>
      </c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</row>
    <row r="321" spans="1:106" s="17" customFormat="1" x14ac:dyDescent="0.2">
      <c r="A321" s="16">
        <v>3</v>
      </c>
      <c r="B321" s="17" t="s">
        <v>844</v>
      </c>
      <c r="C321" s="17">
        <v>196227453</v>
      </c>
      <c r="D321" s="17">
        <v>196227953</v>
      </c>
      <c r="E321" s="16" t="s">
        <v>299</v>
      </c>
      <c r="F321" s="17">
        <v>2.6007171645839202</v>
      </c>
      <c r="G321" s="18" t="s">
        <v>834</v>
      </c>
      <c r="H321" s="18" t="s">
        <v>295</v>
      </c>
      <c r="I321" s="18">
        <v>0</v>
      </c>
      <c r="J321" s="18">
        <v>0</v>
      </c>
      <c r="K321" s="18">
        <v>0</v>
      </c>
      <c r="L321" s="18">
        <v>0</v>
      </c>
      <c r="M321" s="18">
        <v>0</v>
      </c>
      <c r="N321" s="18">
        <v>1</v>
      </c>
      <c r="O321" s="18">
        <v>1</v>
      </c>
      <c r="P321" s="18">
        <v>2</v>
      </c>
      <c r="Q321" s="18">
        <v>1</v>
      </c>
      <c r="R321" s="18">
        <v>0</v>
      </c>
      <c r="S321" s="18">
        <v>0</v>
      </c>
      <c r="T321" s="18">
        <v>0</v>
      </c>
      <c r="U321" s="18">
        <v>0</v>
      </c>
      <c r="V321" s="18">
        <v>0</v>
      </c>
      <c r="W321" s="18">
        <v>0</v>
      </c>
      <c r="X321" s="18">
        <v>1</v>
      </c>
      <c r="Y321" s="18">
        <v>1</v>
      </c>
      <c r="Z321" s="18">
        <v>1</v>
      </c>
      <c r="AA321" s="18">
        <v>1</v>
      </c>
      <c r="AB321" s="18">
        <f t="shared" si="8"/>
        <v>1</v>
      </c>
      <c r="AC321" s="18">
        <f t="shared" si="9"/>
        <v>0</v>
      </c>
      <c r="AD321" s="18"/>
      <c r="AE321" s="18">
        <v>0</v>
      </c>
      <c r="AF321" s="18">
        <v>0</v>
      </c>
      <c r="AG321" s="18">
        <v>0</v>
      </c>
      <c r="AH321" s="18">
        <v>0</v>
      </c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</row>
    <row r="322" spans="1:106" s="17" customFormat="1" x14ac:dyDescent="0.2">
      <c r="A322" s="16">
        <v>4</v>
      </c>
      <c r="B322" s="17" t="s">
        <v>844</v>
      </c>
      <c r="C322" s="17">
        <v>196467083</v>
      </c>
      <c r="D322" s="17">
        <v>196467583</v>
      </c>
      <c r="E322" s="16" t="s">
        <v>296</v>
      </c>
      <c r="F322" s="17">
        <v>1.11610021279801</v>
      </c>
      <c r="G322" s="18" t="s">
        <v>834</v>
      </c>
      <c r="H322" s="18" t="s">
        <v>295</v>
      </c>
      <c r="I322" s="18">
        <v>0</v>
      </c>
      <c r="J322" s="18">
        <v>0</v>
      </c>
      <c r="K322" s="18">
        <v>0</v>
      </c>
      <c r="L322" s="18">
        <v>0</v>
      </c>
      <c r="M322" s="18">
        <v>0</v>
      </c>
      <c r="N322" s="18">
        <v>1</v>
      </c>
      <c r="O322" s="18">
        <v>1</v>
      </c>
      <c r="P322" s="18">
        <v>0</v>
      </c>
      <c r="Q322" s="18">
        <v>0</v>
      </c>
      <c r="R322" s="18">
        <v>0</v>
      </c>
      <c r="S322" s="18">
        <v>0</v>
      </c>
      <c r="T322" s="18">
        <v>0</v>
      </c>
      <c r="U322" s="18">
        <v>0</v>
      </c>
      <c r="V322" s="18">
        <v>0</v>
      </c>
      <c r="W322" s="18">
        <v>0</v>
      </c>
      <c r="X322" s="18">
        <v>0</v>
      </c>
      <c r="Y322" s="18">
        <v>0</v>
      </c>
      <c r="Z322" s="18">
        <v>0</v>
      </c>
      <c r="AA322" s="18">
        <v>0</v>
      </c>
      <c r="AB322" s="18">
        <f t="shared" si="8"/>
        <v>0</v>
      </c>
      <c r="AC322" s="18">
        <f t="shared" si="9"/>
        <v>0</v>
      </c>
      <c r="AD322" s="18"/>
      <c r="AE322" s="18">
        <v>0</v>
      </c>
      <c r="AF322" s="18">
        <v>0</v>
      </c>
      <c r="AG322" s="18">
        <v>0</v>
      </c>
      <c r="AH322" s="18">
        <v>0</v>
      </c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</row>
    <row r="323" spans="1:106" s="17" customFormat="1" x14ac:dyDescent="0.2">
      <c r="A323" s="16">
        <v>5</v>
      </c>
      <c r="B323" s="17" t="s">
        <v>844</v>
      </c>
      <c r="C323" s="17">
        <v>196594998</v>
      </c>
      <c r="D323" s="17">
        <v>196595498</v>
      </c>
      <c r="E323" s="16" t="s">
        <v>297</v>
      </c>
      <c r="F323" s="17">
        <v>0.9725978043230461</v>
      </c>
      <c r="G323" s="18" t="s">
        <v>834</v>
      </c>
      <c r="H323" s="18" t="s">
        <v>295</v>
      </c>
      <c r="I323" s="18">
        <v>0</v>
      </c>
      <c r="J323" s="18">
        <v>0</v>
      </c>
      <c r="K323" s="18">
        <v>0</v>
      </c>
      <c r="L323" s="18">
        <v>0</v>
      </c>
      <c r="M323" s="18">
        <v>0</v>
      </c>
      <c r="N323" s="18">
        <v>0</v>
      </c>
      <c r="O323" s="18">
        <v>0</v>
      </c>
      <c r="P323" s="18">
        <v>0</v>
      </c>
      <c r="Q323" s="18">
        <v>0</v>
      </c>
      <c r="R323" s="18">
        <v>0</v>
      </c>
      <c r="S323" s="18">
        <v>0</v>
      </c>
      <c r="T323" s="18">
        <v>1</v>
      </c>
      <c r="U323" s="18">
        <v>0</v>
      </c>
      <c r="V323" s="18">
        <v>0</v>
      </c>
      <c r="W323" s="18">
        <v>0</v>
      </c>
      <c r="X323" s="18">
        <v>0</v>
      </c>
      <c r="Y323" s="18">
        <v>0</v>
      </c>
      <c r="Z323" s="18">
        <v>0</v>
      </c>
      <c r="AA323" s="18">
        <v>0</v>
      </c>
      <c r="AB323" s="18">
        <f t="shared" si="8"/>
        <v>0</v>
      </c>
      <c r="AC323" s="18">
        <f t="shared" si="9"/>
        <v>0</v>
      </c>
      <c r="AD323" s="18"/>
      <c r="AE323" s="18">
        <v>0</v>
      </c>
      <c r="AF323" s="18">
        <v>1</v>
      </c>
      <c r="AG323" s="18">
        <v>0</v>
      </c>
      <c r="AH323" s="18">
        <v>1</v>
      </c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</row>
    <row r="324" spans="1:106" s="1" customFormat="1" x14ac:dyDescent="0.2">
      <c r="A324" s="3">
        <v>1</v>
      </c>
      <c r="B324" s="1" t="s">
        <v>847</v>
      </c>
      <c r="C324" s="1">
        <v>72268601</v>
      </c>
      <c r="D324" s="1">
        <v>72269101</v>
      </c>
      <c r="E324" s="3" t="s">
        <v>399</v>
      </c>
      <c r="F324" s="1">
        <v>0.56527281309621802</v>
      </c>
      <c r="G324" s="4" t="s">
        <v>834</v>
      </c>
      <c r="H324" s="4" t="s">
        <v>396</v>
      </c>
      <c r="I324" s="4">
        <v>1</v>
      </c>
      <c r="J324" s="4">
        <v>1</v>
      </c>
      <c r="K324" s="4">
        <v>0</v>
      </c>
      <c r="L324" s="4">
        <v>0</v>
      </c>
      <c r="M324" s="4">
        <v>0</v>
      </c>
      <c r="N324" s="4">
        <v>0</v>
      </c>
      <c r="O324" s="4">
        <v>1</v>
      </c>
      <c r="P324" s="4">
        <v>0</v>
      </c>
      <c r="Q324" s="4">
        <v>0</v>
      </c>
      <c r="R324" s="4">
        <v>1</v>
      </c>
      <c r="S324" s="4">
        <v>0</v>
      </c>
      <c r="T324" s="4">
        <v>3</v>
      </c>
      <c r="U324" s="4">
        <v>0</v>
      </c>
      <c r="V324" s="4">
        <v>0</v>
      </c>
      <c r="W324" s="4">
        <v>1</v>
      </c>
      <c r="X324" s="4">
        <v>1</v>
      </c>
      <c r="Y324" s="4">
        <v>1</v>
      </c>
      <c r="Z324" s="4">
        <v>1</v>
      </c>
      <c r="AA324" s="4">
        <v>1</v>
      </c>
      <c r="AB324" s="4">
        <f t="shared" ref="AB324:AB382" si="10">IF(W324+AA324&lt;1,0,1)</f>
        <v>1</v>
      </c>
      <c r="AC324" s="4">
        <f t="shared" ref="AC324:AC382" si="11">IF(I324+J324 =2,1,0)</f>
        <v>1</v>
      </c>
      <c r="AD324" s="4">
        <f>IF(SUM(AB324:AB328)&gt;0,1,0)</f>
        <v>1</v>
      </c>
      <c r="AE324" s="4">
        <v>1</v>
      </c>
      <c r="AF324" s="4">
        <v>1</v>
      </c>
      <c r="AG324" s="4">
        <v>1</v>
      </c>
      <c r="AH324" s="4">
        <v>0</v>
      </c>
    </row>
    <row r="325" spans="1:106" s="1" customFormat="1" x14ac:dyDescent="0.2">
      <c r="A325" s="3">
        <v>2</v>
      </c>
      <c r="B325" s="1" t="s">
        <v>847</v>
      </c>
      <c r="C325" s="1">
        <v>71905263</v>
      </c>
      <c r="D325" s="1">
        <v>71905763</v>
      </c>
      <c r="E325" s="3" t="s">
        <v>397</v>
      </c>
      <c r="F325" s="1">
        <v>0.95601489481056612</v>
      </c>
      <c r="G325" s="4" t="s">
        <v>834</v>
      </c>
      <c r="H325" s="4" t="s">
        <v>396</v>
      </c>
      <c r="I325" s="4">
        <v>0</v>
      </c>
      <c r="J325" s="4">
        <v>1</v>
      </c>
      <c r="K325" s="4">
        <v>0</v>
      </c>
      <c r="L325" s="4">
        <v>0</v>
      </c>
      <c r="M325" s="4">
        <v>0</v>
      </c>
      <c r="N325" s="4">
        <v>0</v>
      </c>
      <c r="O325" s="4">
        <v>1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1</v>
      </c>
      <c r="X325" s="4">
        <v>0</v>
      </c>
      <c r="Y325" s="4">
        <v>0</v>
      </c>
      <c r="Z325" s="4">
        <v>0</v>
      </c>
      <c r="AA325" s="4">
        <v>0</v>
      </c>
      <c r="AB325" s="4">
        <f t="shared" si="10"/>
        <v>1</v>
      </c>
      <c r="AC325" s="4">
        <f t="shared" si="11"/>
        <v>0</v>
      </c>
      <c r="AD325" s="4"/>
      <c r="AE325" s="4">
        <v>0</v>
      </c>
      <c r="AF325" s="4">
        <v>0</v>
      </c>
      <c r="AG325" s="4">
        <v>0</v>
      </c>
      <c r="AH325" s="4">
        <v>0</v>
      </c>
    </row>
    <row r="326" spans="1:106" s="1" customFormat="1" x14ac:dyDescent="0.2">
      <c r="A326" s="3">
        <v>3</v>
      </c>
      <c r="B326" s="1" t="s">
        <v>847</v>
      </c>
      <c r="C326" s="1">
        <v>72239840</v>
      </c>
      <c r="D326" s="1">
        <v>72240340</v>
      </c>
      <c r="E326" s="3" t="s">
        <v>398</v>
      </c>
      <c r="F326" s="1">
        <v>1.11555875389755</v>
      </c>
      <c r="G326" s="4" t="s">
        <v>834</v>
      </c>
      <c r="H326" s="4" t="s">
        <v>396</v>
      </c>
      <c r="I326" s="4">
        <v>1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1</v>
      </c>
      <c r="P326" s="4">
        <v>0</v>
      </c>
      <c r="Q326" s="4">
        <v>0</v>
      </c>
      <c r="R326" s="4">
        <v>0</v>
      </c>
      <c r="S326" s="4">
        <v>0</v>
      </c>
      <c r="T326" s="4">
        <v>2</v>
      </c>
      <c r="U326" s="4">
        <v>0</v>
      </c>
      <c r="V326" s="4">
        <v>0</v>
      </c>
      <c r="W326" s="4">
        <v>1</v>
      </c>
      <c r="X326" s="4">
        <v>0</v>
      </c>
      <c r="Y326" s="4">
        <v>0</v>
      </c>
      <c r="Z326" s="4">
        <v>0</v>
      </c>
      <c r="AA326" s="4">
        <v>0</v>
      </c>
      <c r="AB326" s="4">
        <f t="shared" si="10"/>
        <v>1</v>
      </c>
      <c r="AC326" s="4">
        <f t="shared" si="11"/>
        <v>0</v>
      </c>
      <c r="AD326" s="4"/>
      <c r="AE326" s="4">
        <v>1</v>
      </c>
      <c r="AF326" s="4">
        <v>1</v>
      </c>
      <c r="AG326" s="4">
        <v>0</v>
      </c>
      <c r="AH326" s="4">
        <v>1</v>
      </c>
    </row>
    <row r="327" spans="1:106" s="1" customFormat="1" x14ac:dyDescent="0.2">
      <c r="A327" s="3">
        <v>4</v>
      </c>
      <c r="B327" s="1" t="s">
        <v>847</v>
      </c>
      <c r="C327" s="1">
        <v>72253588</v>
      </c>
      <c r="D327" s="1">
        <v>72254088</v>
      </c>
      <c r="E327" s="3" t="s">
        <v>400</v>
      </c>
      <c r="F327" s="1">
        <v>1.1185338155704401</v>
      </c>
      <c r="G327" s="4" t="s">
        <v>834</v>
      </c>
      <c r="H327" s="4" t="s">
        <v>396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1</v>
      </c>
      <c r="P327" s="4">
        <v>0</v>
      </c>
      <c r="Q327" s="4">
        <v>1</v>
      </c>
      <c r="R327" s="4">
        <v>0</v>
      </c>
      <c r="S327" s="4">
        <v>0</v>
      </c>
      <c r="T327" s="4">
        <v>1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1</v>
      </c>
      <c r="AB327" s="4">
        <f t="shared" si="10"/>
        <v>1</v>
      </c>
      <c r="AC327" s="4">
        <f t="shared" si="11"/>
        <v>0</v>
      </c>
      <c r="AD327" s="4"/>
      <c r="AE327" s="4">
        <v>0</v>
      </c>
      <c r="AF327" s="4">
        <v>1</v>
      </c>
      <c r="AG327" s="4">
        <v>1</v>
      </c>
      <c r="AH327" s="4">
        <v>0</v>
      </c>
    </row>
    <row r="328" spans="1:106" s="1" customFormat="1" x14ac:dyDescent="0.2">
      <c r="A328" s="3">
        <v>5</v>
      </c>
      <c r="B328" s="1" t="s">
        <v>847</v>
      </c>
      <c r="C328" s="1">
        <v>72332359</v>
      </c>
      <c r="D328" s="1">
        <v>72332859</v>
      </c>
      <c r="E328" s="3" t="s">
        <v>395</v>
      </c>
      <c r="F328" s="1">
        <v>0.87256660248343998</v>
      </c>
      <c r="G328" s="4" t="s">
        <v>834</v>
      </c>
      <c r="H328" s="4" t="s">
        <v>396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f t="shared" si="10"/>
        <v>0</v>
      </c>
      <c r="AC328" s="4">
        <f t="shared" si="11"/>
        <v>0</v>
      </c>
      <c r="AD328" s="4"/>
      <c r="AE328" s="4">
        <v>0</v>
      </c>
      <c r="AF328" s="4">
        <v>0</v>
      </c>
      <c r="AG328" s="4">
        <v>0</v>
      </c>
      <c r="AH328" s="4">
        <v>0</v>
      </c>
    </row>
    <row r="329" spans="1:106" s="17" customFormat="1" x14ac:dyDescent="0.2">
      <c r="A329" s="16">
        <v>1</v>
      </c>
      <c r="B329" s="17" t="s">
        <v>847</v>
      </c>
      <c r="C329" s="17">
        <v>27088286</v>
      </c>
      <c r="D329" s="17">
        <v>27088786</v>
      </c>
      <c r="E329" s="16" t="s">
        <v>466</v>
      </c>
      <c r="F329" s="17">
        <v>1.0777323682384301</v>
      </c>
      <c r="G329" s="18" t="s">
        <v>834</v>
      </c>
      <c r="H329" s="18" t="s">
        <v>465</v>
      </c>
      <c r="I329" s="18">
        <v>0</v>
      </c>
      <c r="J329" s="18">
        <v>1</v>
      </c>
      <c r="K329" s="18">
        <v>0</v>
      </c>
      <c r="L329" s="18">
        <v>0</v>
      </c>
      <c r="M329" s="18">
        <v>1</v>
      </c>
      <c r="N329" s="18">
        <v>0</v>
      </c>
      <c r="O329" s="18">
        <v>1</v>
      </c>
      <c r="P329" s="18">
        <v>0</v>
      </c>
      <c r="Q329" s="18">
        <v>0</v>
      </c>
      <c r="R329" s="18">
        <v>0</v>
      </c>
      <c r="S329" s="18">
        <v>0</v>
      </c>
      <c r="T329" s="18">
        <v>0</v>
      </c>
      <c r="U329" s="18">
        <v>0</v>
      </c>
      <c r="V329" s="18">
        <v>0</v>
      </c>
      <c r="W329" s="18">
        <v>1</v>
      </c>
      <c r="X329" s="18">
        <v>0</v>
      </c>
      <c r="Y329" s="18">
        <v>0</v>
      </c>
      <c r="Z329" s="18">
        <v>0</v>
      </c>
      <c r="AA329" s="18">
        <v>0</v>
      </c>
      <c r="AB329" s="18">
        <f t="shared" si="10"/>
        <v>1</v>
      </c>
      <c r="AC329" s="18">
        <f t="shared" si="11"/>
        <v>0</v>
      </c>
      <c r="AD329" s="18">
        <f>IF(SUM(AB329:AB333)&gt;0,1,0)</f>
        <v>1</v>
      </c>
      <c r="AE329" s="18">
        <v>0</v>
      </c>
      <c r="AF329" s="18">
        <v>0</v>
      </c>
      <c r="AG329" s="18">
        <v>0</v>
      </c>
      <c r="AH329" s="18">
        <v>0</v>
      </c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</row>
    <row r="330" spans="1:106" s="17" customFormat="1" x14ac:dyDescent="0.2">
      <c r="A330" s="16">
        <v>2</v>
      </c>
      <c r="B330" s="17" t="s">
        <v>847</v>
      </c>
      <c r="C330" s="17">
        <v>27044369</v>
      </c>
      <c r="D330" s="17">
        <v>27044869</v>
      </c>
      <c r="E330" s="16" t="s">
        <v>468</v>
      </c>
      <c r="F330" s="17">
        <v>0.94710965105222111</v>
      </c>
      <c r="G330" s="18" t="s">
        <v>834</v>
      </c>
      <c r="H330" s="18" t="s">
        <v>465</v>
      </c>
      <c r="I330" s="18">
        <v>0</v>
      </c>
      <c r="J330" s="18">
        <v>1</v>
      </c>
      <c r="K330" s="18">
        <v>0</v>
      </c>
      <c r="L330" s="18">
        <v>0</v>
      </c>
      <c r="M330" s="18">
        <v>1</v>
      </c>
      <c r="N330" s="18">
        <v>1</v>
      </c>
      <c r="O330" s="18">
        <v>1</v>
      </c>
      <c r="P330" s="18">
        <v>0</v>
      </c>
      <c r="Q330" s="18">
        <v>0</v>
      </c>
      <c r="R330" s="18">
        <v>0</v>
      </c>
      <c r="S330" s="18">
        <v>0</v>
      </c>
      <c r="T330" s="18">
        <v>0</v>
      </c>
      <c r="U330" s="18">
        <v>0</v>
      </c>
      <c r="V330" s="18">
        <v>0</v>
      </c>
      <c r="W330" s="18">
        <v>1</v>
      </c>
      <c r="X330" s="18">
        <v>0</v>
      </c>
      <c r="Y330" s="18">
        <v>0</v>
      </c>
      <c r="Z330" s="18">
        <v>0</v>
      </c>
      <c r="AA330" s="18">
        <v>0</v>
      </c>
      <c r="AB330" s="18">
        <f t="shared" si="10"/>
        <v>1</v>
      </c>
      <c r="AC330" s="18">
        <f t="shared" si="11"/>
        <v>0</v>
      </c>
      <c r="AD330" s="18"/>
      <c r="AE330" s="18">
        <v>0</v>
      </c>
      <c r="AF330" s="18">
        <v>0</v>
      </c>
      <c r="AG330" s="18">
        <v>0</v>
      </c>
      <c r="AH330" s="18">
        <v>0</v>
      </c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</row>
    <row r="331" spans="1:106" s="17" customFormat="1" x14ac:dyDescent="0.2">
      <c r="A331" s="16">
        <v>3</v>
      </c>
      <c r="B331" s="17" t="s">
        <v>847</v>
      </c>
      <c r="C331" s="17">
        <v>26728758</v>
      </c>
      <c r="D331" s="17">
        <v>26729258</v>
      </c>
      <c r="E331" s="16" t="s">
        <v>467</v>
      </c>
      <c r="F331" s="17">
        <v>0.98711559988130004</v>
      </c>
      <c r="G331" s="18" t="s">
        <v>834</v>
      </c>
      <c r="H331" s="18" t="s">
        <v>465</v>
      </c>
      <c r="I331" s="18">
        <v>0</v>
      </c>
      <c r="J331" s="18">
        <v>0</v>
      </c>
      <c r="K331" s="18">
        <v>0</v>
      </c>
      <c r="L331" s="18">
        <v>0</v>
      </c>
      <c r="M331" s="18">
        <v>1</v>
      </c>
      <c r="N331" s="18">
        <v>1</v>
      </c>
      <c r="O331" s="18">
        <v>1</v>
      </c>
      <c r="P331" s="18">
        <v>0</v>
      </c>
      <c r="Q331" s="18">
        <v>0</v>
      </c>
      <c r="R331" s="18">
        <v>0</v>
      </c>
      <c r="S331" s="18">
        <v>0</v>
      </c>
      <c r="T331" s="18">
        <v>1</v>
      </c>
      <c r="U331" s="18">
        <v>0</v>
      </c>
      <c r="V331" s="18">
        <v>0</v>
      </c>
      <c r="W331" s="18">
        <v>0</v>
      </c>
      <c r="X331" s="18">
        <v>0</v>
      </c>
      <c r="Y331" s="18">
        <v>0</v>
      </c>
      <c r="Z331" s="18">
        <v>0</v>
      </c>
      <c r="AA331" s="18">
        <v>0</v>
      </c>
      <c r="AB331" s="18">
        <f t="shared" si="10"/>
        <v>0</v>
      </c>
      <c r="AC331" s="18">
        <f t="shared" si="11"/>
        <v>0</v>
      </c>
      <c r="AD331" s="18"/>
      <c r="AE331" s="18">
        <v>0</v>
      </c>
      <c r="AF331" s="18">
        <v>1</v>
      </c>
      <c r="AG331" s="18">
        <v>0</v>
      </c>
      <c r="AH331" s="18">
        <v>1</v>
      </c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</row>
    <row r="332" spans="1:106" s="17" customFormat="1" x14ac:dyDescent="0.2">
      <c r="A332" s="16">
        <v>4</v>
      </c>
      <c r="B332" s="17" t="s">
        <v>847</v>
      </c>
      <c r="C332" s="17">
        <v>27093953</v>
      </c>
      <c r="D332" s="17">
        <v>27094453</v>
      </c>
      <c r="E332" s="16" t="s">
        <v>469</v>
      </c>
      <c r="F332" s="17">
        <v>0.59426441059654</v>
      </c>
      <c r="G332" s="18" t="s">
        <v>834</v>
      </c>
      <c r="H332" s="18" t="s">
        <v>465</v>
      </c>
      <c r="I332" s="18">
        <v>0</v>
      </c>
      <c r="J332" s="18">
        <v>1</v>
      </c>
      <c r="K332" s="18">
        <v>0</v>
      </c>
      <c r="L332" s="18">
        <v>0</v>
      </c>
      <c r="M332" s="18">
        <v>1</v>
      </c>
      <c r="N332" s="18">
        <v>0</v>
      </c>
      <c r="O332" s="18">
        <v>1</v>
      </c>
      <c r="P332" s="18">
        <v>1</v>
      </c>
      <c r="Q332" s="18">
        <v>1</v>
      </c>
      <c r="R332" s="18">
        <v>0</v>
      </c>
      <c r="S332" s="18">
        <v>0</v>
      </c>
      <c r="T332" s="18">
        <v>0</v>
      </c>
      <c r="U332" s="18">
        <v>0</v>
      </c>
      <c r="V332" s="18">
        <v>1</v>
      </c>
      <c r="W332" s="18">
        <v>1</v>
      </c>
      <c r="X332" s="18">
        <v>1</v>
      </c>
      <c r="Y332" s="18">
        <v>1</v>
      </c>
      <c r="Z332" s="18">
        <v>1</v>
      </c>
      <c r="AA332" s="18">
        <v>1</v>
      </c>
      <c r="AB332" s="18">
        <f t="shared" si="10"/>
        <v>1</v>
      </c>
      <c r="AC332" s="18">
        <f t="shared" si="11"/>
        <v>0</v>
      </c>
      <c r="AD332" s="18"/>
      <c r="AE332" s="18">
        <v>0</v>
      </c>
      <c r="AF332" s="18">
        <v>0</v>
      </c>
      <c r="AG332" s="18">
        <v>0</v>
      </c>
      <c r="AH332" s="18">
        <v>0</v>
      </c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</row>
    <row r="333" spans="1:106" s="17" customFormat="1" x14ac:dyDescent="0.2">
      <c r="A333" s="16">
        <v>5</v>
      </c>
      <c r="B333" s="17" t="s">
        <v>847</v>
      </c>
      <c r="C333" s="17">
        <v>26681225</v>
      </c>
      <c r="D333" s="17">
        <v>26681725</v>
      </c>
      <c r="E333" s="16" t="s">
        <v>464</v>
      </c>
      <c r="F333" s="17">
        <v>0.81920816143012509</v>
      </c>
      <c r="G333" s="18" t="s">
        <v>834</v>
      </c>
      <c r="H333" s="18" t="s">
        <v>465</v>
      </c>
      <c r="I333" s="18">
        <v>0</v>
      </c>
      <c r="J333" s="18">
        <v>0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  <c r="Q333" s="18">
        <v>0</v>
      </c>
      <c r="R333" s="18">
        <v>0</v>
      </c>
      <c r="S333" s="18">
        <v>0</v>
      </c>
      <c r="T333" s="18">
        <v>2</v>
      </c>
      <c r="U333" s="18">
        <v>0</v>
      </c>
      <c r="V333" s="18">
        <v>0</v>
      </c>
      <c r="W333" s="18">
        <v>0</v>
      </c>
      <c r="X333" s="18">
        <v>0</v>
      </c>
      <c r="Y333" s="18">
        <v>0</v>
      </c>
      <c r="Z333" s="18">
        <v>0</v>
      </c>
      <c r="AA333" s="18">
        <v>0</v>
      </c>
      <c r="AB333" s="18">
        <f t="shared" si="10"/>
        <v>0</v>
      </c>
      <c r="AC333" s="18">
        <f t="shared" si="11"/>
        <v>0</v>
      </c>
      <c r="AD333" s="18"/>
      <c r="AE333" s="18">
        <v>1</v>
      </c>
      <c r="AF333" s="18">
        <v>1</v>
      </c>
      <c r="AG333" s="18">
        <v>0</v>
      </c>
      <c r="AH333" s="18">
        <v>1</v>
      </c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</row>
    <row r="334" spans="1:106" s="1" customFormat="1" x14ac:dyDescent="0.2">
      <c r="A334" s="3">
        <v>1</v>
      </c>
      <c r="B334" s="1" t="s">
        <v>841</v>
      </c>
      <c r="C334" s="1">
        <v>76178294</v>
      </c>
      <c r="D334" s="1">
        <v>76178794</v>
      </c>
      <c r="E334" s="3" t="s">
        <v>191</v>
      </c>
      <c r="F334" s="1">
        <v>2.1649707467952601</v>
      </c>
      <c r="G334" s="4" t="s">
        <v>835</v>
      </c>
      <c r="H334" s="4" t="s">
        <v>192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2</v>
      </c>
      <c r="Q334" s="4">
        <v>2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1</v>
      </c>
      <c r="Y334" s="4">
        <v>1</v>
      </c>
      <c r="Z334" s="4">
        <v>1</v>
      </c>
      <c r="AA334" s="4">
        <v>1</v>
      </c>
      <c r="AB334" s="4">
        <f t="shared" si="10"/>
        <v>1</v>
      </c>
      <c r="AC334" s="4">
        <f t="shared" si="11"/>
        <v>0</v>
      </c>
      <c r="AD334" s="4">
        <f>IF(SUM(AB334:AB338)&gt;0,1,0)</f>
        <v>1</v>
      </c>
      <c r="AE334" s="4">
        <v>0</v>
      </c>
      <c r="AF334" s="4">
        <v>0</v>
      </c>
      <c r="AG334" s="4">
        <v>0</v>
      </c>
      <c r="AH334" s="4">
        <v>0</v>
      </c>
    </row>
    <row r="335" spans="1:106" s="1" customFormat="1" x14ac:dyDescent="0.2">
      <c r="A335" s="3">
        <v>2</v>
      </c>
      <c r="B335" s="1" t="s">
        <v>841</v>
      </c>
      <c r="C335" s="1">
        <v>76100510</v>
      </c>
      <c r="D335" s="1">
        <v>76101010</v>
      </c>
      <c r="E335" s="3" t="s">
        <v>196</v>
      </c>
      <c r="F335" s="1">
        <v>2.0478418379629102</v>
      </c>
      <c r="G335" s="4" t="s">
        <v>835</v>
      </c>
      <c r="H335" s="4" t="s">
        <v>192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1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2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f t="shared" si="10"/>
        <v>0</v>
      </c>
      <c r="AC335" s="4">
        <f t="shared" si="11"/>
        <v>0</v>
      </c>
      <c r="AD335" s="4"/>
      <c r="AE335" s="4">
        <v>1</v>
      </c>
      <c r="AF335" s="4">
        <v>1</v>
      </c>
      <c r="AG335" s="4">
        <v>0</v>
      </c>
      <c r="AH335" s="4">
        <v>1</v>
      </c>
    </row>
    <row r="336" spans="1:106" s="1" customFormat="1" x14ac:dyDescent="0.2">
      <c r="A336" s="3">
        <v>3</v>
      </c>
      <c r="B336" s="1" t="s">
        <v>841</v>
      </c>
      <c r="C336" s="1">
        <v>76247281</v>
      </c>
      <c r="D336" s="1">
        <v>76247781</v>
      </c>
      <c r="E336" s="3" t="s">
        <v>194</v>
      </c>
      <c r="F336" s="1">
        <v>2.73702130895665</v>
      </c>
      <c r="G336" s="4" t="s">
        <v>835</v>
      </c>
      <c r="H336" s="4" t="s">
        <v>192</v>
      </c>
      <c r="I336" s="4">
        <v>0</v>
      </c>
      <c r="J336" s="4">
        <v>1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1</v>
      </c>
      <c r="U336" s="4">
        <v>0</v>
      </c>
      <c r="V336" s="4">
        <v>0</v>
      </c>
      <c r="W336" s="4">
        <v>1</v>
      </c>
      <c r="X336" s="4">
        <v>0</v>
      </c>
      <c r="Y336" s="4">
        <v>0</v>
      </c>
      <c r="Z336" s="4">
        <v>0</v>
      </c>
      <c r="AA336" s="4">
        <v>0</v>
      </c>
      <c r="AB336" s="4">
        <f t="shared" si="10"/>
        <v>1</v>
      </c>
      <c r="AC336" s="4">
        <f t="shared" si="11"/>
        <v>0</v>
      </c>
      <c r="AD336" s="4"/>
      <c r="AE336" s="4">
        <v>1</v>
      </c>
      <c r="AF336" s="4">
        <v>1</v>
      </c>
      <c r="AG336" s="4">
        <v>0</v>
      </c>
      <c r="AH336" s="4">
        <v>1</v>
      </c>
    </row>
    <row r="337" spans="1:106" s="1" customFormat="1" x14ac:dyDescent="0.2">
      <c r="A337" s="3">
        <v>4</v>
      </c>
      <c r="B337" s="1" t="s">
        <v>841</v>
      </c>
      <c r="C337" s="1">
        <v>76152926</v>
      </c>
      <c r="D337" s="1">
        <v>76153426</v>
      </c>
      <c r="E337" s="3" t="s">
        <v>193</v>
      </c>
      <c r="F337" s="1">
        <v>0.60468788124833905</v>
      </c>
      <c r="G337" s="4" t="s">
        <v>835</v>
      </c>
      <c r="H337" s="4" t="s">
        <v>192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1</v>
      </c>
      <c r="Q337" s="4">
        <v>1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1</v>
      </c>
      <c r="Y337" s="4">
        <v>1</v>
      </c>
      <c r="Z337" s="4">
        <v>1</v>
      </c>
      <c r="AA337" s="4">
        <v>1</v>
      </c>
      <c r="AB337" s="4">
        <f t="shared" si="10"/>
        <v>1</v>
      </c>
      <c r="AC337" s="4">
        <f t="shared" si="11"/>
        <v>0</v>
      </c>
      <c r="AD337" s="4"/>
      <c r="AE337" s="4">
        <v>0</v>
      </c>
      <c r="AF337" s="4">
        <v>0</v>
      </c>
      <c r="AG337" s="4">
        <v>0</v>
      </c>
      <c r="AH337" s="4">
        <v>0</v>
      </c>
    </row>
    <row r="338" spans="1:106" s="1" customFormat="1" x14ac:dyDescent="0.2">
      <c r="A338" s="3">
        <v>5</v>
      </c>
      <c r="B338" s="1" t="s">
        <v>841</v>
      </c>
      <c r="C338" s="1">
        <v>76357977</v>
      </c>
      <c r="D338" s="1">
        <v>76358477</v>
      </c>
      <c r="E338" s="3" t="s">
        <v>195</v>
      </c>
      <c r="F338" s="1">
        <v>1.77392502862631</v>
      </c>
      <c r="G338" s="4" t="s">
        <v>835</v>
      </c>
      <c r="H338" s="4" t="s">
        <v>192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3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f t="shared" si="10"/>
        <v>0</v>
      </c>
      <c r="AC338" s="4">
        <f t="shared" si="11"/>
        <v>0</v>
      </c>
      <c r="AD338" s="4"/>
      <c r="AE338" s="4">
        <v>1</v>
      </c>
      <c r="AF338" s="4">
        <v>1</v>
      </c>
      <c r="AG338" s="4">
        <v>0</v>
      </c>
      <c r="AH338" s="4">
        <v>1</v>
      </c>
    </row>
    <row r="339" spans="1:106" s="17" customFormat="1" x14ac:dyDescent="0.2">
      <c r="A339" s="16">
        <v>1</v>
      </c>
      <c r="B339" s="17" t="s">
        <v>840</v>
      </c>
      <c r="C339" s="17">
        <v>50699256</v>
      </c>
      <c r="D339" s="17">
        <v>50699756</v>
      </c>
      <c r="E339" s="16" t="s">
        <v>12</v>
      </c>
      <c r="F339" s="17">
        <v>1.5928783678823299</v>
      </c>
      <c r="G339" s="18" t="s">
        <v>835</v>
      </c>
      <c r="H339" s="18" t="s">
        <v>13</v>
      </c>
      <c r="I339" s="18">
        <v>0</v>
      </c>
      <c r="J339" s="18">
        <v>1</v>
      </c>
      <c r="K339" s="18">
        <v>0</v>
      </c>
      <c r="L339" s="18">
        <v>0</v>
      </c>
      <c r="M339" s="18">
        <v>0</v>
      </c>
      <c r="N339" s="18">
        <v>0</v>
      </c>
      <c r="O339" s="18">
        <v>0</v>
      </c>
      <c r="P339" s="18">
        <v>0</v>
      </c>
      <c r="Q339" s="18">
        <v>0</v>
      </c>
      <c r="R339" s="18">
        <v>0</v>
      </c>
      <c r="S339" s="18">
        <v>0</v>
      </c>
      <c r="T339" s="18">
        <v>0</v>
      </c>
      <c r="U339" s="18">
        <v>0</v>
      </c>
      <c r="V339" s="18">
        <v>0</v>
      </c>
      <c r="W339" s="18">
        <v>1</v>
      </c>
      <c r="X339" s="18">
        <v>0</v>
      </c>
      <c r="Y339" s="18">
        <v>0</v>
      </c>
      <c r="Z339" s="18">
        <v>0</v>
      </c>
      <c r="AA339" s="18">
        <v>0</v>
      </c>
      <c r="AB339" s="18">
        <f t="shared" si="10"/>
        <v>1</v>
      </c>
      <c r="AC339" s="18">
        <f t="shared" si="11"/>
        <v>0</v>
      </c>
      <c r="AD339" s="18">
        <f>IF(SUM(AB339:AB343)&gt;0,1,0)</f>
        <v>1</v>
      </c>
      <c r="AE339" s="18">
        <v>0</v>
      </c>
      <c r="AF339" s="18">
        <v>0</v>
      </c>
      <c r="AG339" s="18">
        <v>0</v>
      </c>
      <c r="AH339" s="18">
        <v>0</v>
      </c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</row>
    <row r="340" spans="1:106" s="17" customFormat="1" x14ac:dyDescent="0.2">
      <c r="A340" s="16">
        <v>2</v>
      </c>
      <c r="B340" s="17" t="s">
        <v>840</v>
      </c>
      <c r="C340" s="17">
        <v>50682811</v>
      </c>
      <c r="D340" s="17">
        <v>50683311</v>
      </c>
      <c r="E340" s="16" t="s">
        <v>14</v>
      </c>
      <c r="F340" s="17">
        <v>2.28932066068562</v>
      </c>
      <c r="G340" s="18" t="s">
        <v>835</v>
      </c>
      <c r="H340" s="18" t="s">
        <v>13</v>
      </c>
      <c r="I340" s="18">
        <v>0</v>
      </c>
      <c r="J340" s="18">
        <v>1</v>
      </c>
      <c r="K340" s="18">
        <v>0</v>
      </c>
      <c r="L340" s="18">
        <v>0</v>
      </c>
      <c r="M340" s="18">
        <v>0</v>
      </c>
      <c r="N340" s="18">
        <v>0</v>
      </c>
      <c r="O340" s="18">
        <v>1</v>
      </c>
      <c r="P340" s="18">
        <v>0</v>
      </c>
      <c r="Q340" s="18">
        <v>1</v>
      </c>
      <c r="R340" s="18">
        <v>0</v>
      </c>
      <c r="S340" s="18">
        <v>0</v>
      </c>
      <c r="T340" s="18">
        <v>0</v>
      </c>
      <c r="U340" s="18">
        <v>0</v>
      </c>
      <c r="V340" s="18">
        <v>1</v>
      </c>
      <c r="W340" s="18">
        <v>1</v>
      </c>
      <c r="X340" s="18">
        <v>0</v>
      </c>
      <c r="Y340" s="18">
        <v>1</v>
      </c>
      <c r="Z340" s="18">
        <v>1</v>
      </c>
      <c r="AA340" s="18">
        <v>1</v>
      </c>
      <c r="AB340" s="18">
        <f t="shared" si="10"/>
        <v>1</v>
      </c>
      <c r="AC340" s="18">
        <f t="shared" si="11"/>
        <v>0</v>
      </c>
      <c r="AD340" s="18"/>
      <c r="AE340" s="18">
        <v>0</v>
      </c>
      <c r="AF340" s="18">
        <v>0</v>
      </c>
      <c r="AG340" s="18">
        <v>0</v>
      </c>
      <c r="AH340" s="18">
        <v>0</v>
      </c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</row>
    <row r="341" spans="1:106" s="17" customFormat="1" x14ac:dyDescent="0.2">
      <c r="A341" s="16">
        <v>3</v>
      </c>
      <c r="B341" s="17" t="s">
        <v>840</v>
      </c>
      <c r="C341" s="17">
        <v>50752778</v>
      </c>
      <c r="D341" s="17">
        <v>50753278</v>
      </c>
      <c r="E341" s="16" t="s">
        <v>15</v>
      </c>
      <c r="F341" s="17">
        <v>2.8894306112074499</v>
      </c>
      <c r="G341" s="18" t="s">
        <v>835</v>
      </c>
      <c r="H341" s="18" t="s">
        <v>13</v>
      </c>
      <c r="I341" s="18">
        <v>1</v>
      </c>
      <c r="J341" s="18">
        <v>1</v>
      </c>
      <c r="K341" s="18">
        <v>1</v>
      </c>
      <c r="L341" s="18">
        <v>0</v>
      </c>
      <c r="M341" s="18">
        <v>0</v>
      </c>
      <c r="N341" s="18">
        <v>1</v>
      </c>
      <c r="O341" s="18">
        <v>1</v>
      </c>
      <c r="P341" s="18">
        <v>0</v>
      </c>
      <c r="Q341" s="18">
        <v>0</v>
      </c>
      <c r="R341" s="18">
        <v>0</v>
      </c>
      <c r="S341" s="18">
        <v>0</v>
      </c>
      <c r="T341" s="18">
        <v>1</v>
      </c>
      <c r="U341" s="18">
        <v>0</v>
      </c>
      <c r="V341" s="18">
        <v>0</v>
      </c>
      <c r="W341" s="18">
        <v>1</v>
      </c>
      <c r="X341" s="18">
        <v>0</v>
      </c>
      <c r="Y341" s="18">
        <v>0</v>
      </c>
      <c r="Z341" s="18">
        <v>0</v>
      </c>
      <c r="AA341" s="18">
        <v>0</v>
      </c>
      <c r="AB341" s="18">
        <f t="shared" si="10"/>
        <v>1</v>
      </c>
      <c r="AC341" s="18">
        <f t="shared" si="11"/>
        <v>1</v>
      </c>
      <c r="AD341" s="18"/>
      <c r="AE341" s="18">
        <v>1</v>
      </c>
      <c r="AF341" s="18">
        <v>1</v>
      </c>
      <c r="AG341" s="18">
        <v>0</v>
      </c>
      <c r="AH341" s="18">
        <v>1</v>
      </c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</row>
    <row r="342" spans="1:106" s="17" customFormat="1" x14ac:dyDescent="0.2">
      <c r="A342" s="16">
        <v>4</v>
      </c>
      <c r="B342" s="17" t="s">
        <v>840</v>
      </c>
      <c r="C342" s="17">
        <v>50688830</v>
      </c>
      <c r="D342" s="17">
        <v>50689330</v>
      </c>
      <c r="E342" s="16" t="s">
        <v>16</v>
      </c>
      <c r="F342" s="17">
        <v>1.8860455218629602</v>
      </c>
      <c r="G342" s="18" t="s">
        <v>835</v>
      </c>
      <c r="H342" s="18" t="s">
        <v>13</v>
      </c>
      <c r="I342" s="18">
        <v>0</v>
      </c>
      <c r="J342" s="18">
        <v>1</v>
      </c>
      <c r="K342" s="18">
        <v>0</v>
      </c>
      <c r="L342" s="18">
        <v>0</v>
      </c>
      <c r="M342" s="18">
        <v>0</v>
      </c>
      <c r="N342" s="18">
        <v>0</v>
      </c>
      <c r="O342" s="18">
        <v>0</v>
      </c>
      <c r="P342" s="18">
        <v>1</v>
      </c>
      <c r="Q342" s="18">
        <v>0</v>
      </c>
      <c r="R342" s="18">
        <v>0</v>
      </c>
      <c r="S342" s="18">
        <v>0</v>
      </c>
      <c r="T342" s="18">
        <v>1</v>
      </c>
      <c r="U342" s="18">
        <v>0</v>
      </c>
      <c r="V342" s="18">
        <v>0</v>
      </c>
      <c r="W342" s="18">
        <v>1</v>
      </c>
      <c r="X342" s="18">
        <v>0</v>
      </c>
      <c r="Y342" s="18">
        <v>1</v>
      </c>
      <c r="Z342" s="18">
        <v>1</v>
      </c>
      <c r="AA342" s="18">
        <v>1</v>
      </c>
      <c r="AB342" s="18">
        <f t="shared" si="10"/>
        <v>1</v>
      </c>
      <c r="AC342" s="18">
        <f t="shared" si="11"/>
        <v>0</v>
      </c>
      <c r="AD342" s="18"/>
      <c r="AE342" s="18">
        <v>1</v>
      </c>
      <c r="AF342" s="18">
        <v>1</v>
      </c>
      <c r="AG342" s="18">
        <v>1</v>
      </c>
      <c r="AH342" s="18">
        <v>0</v>
      </c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</row>
    <row r="343" spans="1:106" s="17" customFormat="1" x14ac:dyDescent="0.2">
      <c r="A343" s="16">
        <v>5</v>
      </c>
      <c r="B343" s="17" t="s">
        <v>840</v>
      </c>
      <c r="C343" s="17">
        <v>50544127</v>
      </c>
      <c r="D343" s="17">
        <v>50544627</v>
      </c>
      <c r="E343" s="16" t="s">
        <v>17</v>
      </c>
      <c r="F343" s="17">
        <v>2.7797688984542499</v>
      </c>
      <c r="G343" s="18" t="s">
        <v>835</v>
      </c>
      <c r="H343" s="18" t="s">
        <v>13</v>
      </c>
      <c r="I343" s="18">
        <v>0</v>
      </c>
      <c r="J343" s="18">
        <v>0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  <c r="Q343" s="18">
        <v>0</v>
      </c>
      <c r="R343" s="18">
        <v>0</v>
      </c>
      <c r="S343" s="18">
        <v>0</v>
      </c>
      <c r="T343" s="18">
        <v>2</v>
      </c>
      <c r="U343" s="18">
        <v>0</v>
      </c>
      <c r="V343" s="18">
        <v>0</v>
      </c>
      <c r="W343" s="18">
        <v>0</v>
      </c>
      <c r="X343" s="18">
        <v>0</v>
      </c>
      <c r="Y343" s="18">
        <v>0</v>
      </c>
      <c r="Z343" s="18">
        <v>0</v>
      </c>
      <c r="AA343" s="18">
        <v>0</v>
      </c>
      <c r="AB343" s="18">
        <f t="shared" si="10"/>
        <v>0</v>
      </c>
      <c r="AC343" s="18">
        <f t="shared" si="11"/>
        <v>0</v>
      </c>
      <c r="AD343" s="18"/>
      <c r="AE343" s="18">
        <v>1</v>
      </c>
      <c r="AF343" s="18">
        <v>1</v>
      </c>
      <c r="AG343" s="18">
        <v>0</v>
      </c>
      <c r="AH343" s="18">
        <v>1</v>
      </c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</row>
    <row r="344" spans="1:106" s="1" customFormat="1" x14ac:dyDescent="0.2">
      <c r="A344" s="3">
        <v>1</v>
      </c>
      <c r="B344" s="1" t="s">
        <v>860</v>
      </c>
      <c r="C344" s="1">
        <v>7469620</v>
      </c>
      <c r="D344" s="1">
        <v>7470120</v>
      </c>
      <c r="E344" s="3" t="s">
        <v>180</v>
      </c>
      <c r="F344" s="1">
        <v>2.34271757801362</v>
      </c>
      <c r="G344" s="4" t="s">
        <v>835</v>
      </c>
      <c r="H344" s="4" t="s">
        <v>178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1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f t="shared" si="10"/>
        <v>0</v>
      </c>
      <c r="AC344" s="4">
        <f t="shared" si="11"/>
        <v>0</v>
      </c>
      <c r="AD344" s="4">
        <f>IF(SUM(AB344:AB348)&gt;0,1,0)</f>
        <v>1</v>
      </c>
      <c r="AE344" s="4">
        <v>0</v>
      </c>
      <c r="AF344" s="4">
        <v>1</v>
      </c>
      <c r="AG344" s="4">
        <v>0</v>
      </c>
      <c r="AH344" s="4">
        <v>1</v>
      </c>
    </row>
    <row r="345" spans="1:106" s="1" customFormat="1" x14ac:dyDescent="0.2">
      <c r="A345" s="3">
        <v>2</v>
      </c>
      <c r="B345" s="1" t="s">
        <v>860</v>
      </c>
      <c r="C345" s="1">
        <v>6843718</v>
      </c>
      <c r="D345" s="1">
        <v>6844218</v>
      </c>
      <c r="E345" s="3" t="s">
        <v>177</v>
      </c>
      <c r="F345" s="1">
        <v>0.94182270492132603</v>
      </c>
      <c r="G345" s="4" t="s">
        <v>835</v>
      </c>
      <c r="H345" s="4" t="s">
        <v>178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f t="shared" si="10"/>
        <v>0</v>
      </c>
      <c r="AC345" s="4">
        <f t="shared" si="11"/>
        <v>0</v>
      </c>
      <c r="AD345" s="4"/>
      <c r="AE345" s="4">
        <v>0</v>
      </c>
      <c r="AF345" s="4">
        <v>0</v>
      </c>
      <c r="AG345" s="4">
        <v>0</v>
      </c>
      <c r="AH345" s="4">
        <v>0</v>
      </c>
    </row>
    <row r="346" spans="1:106" s="1" customFormat="1" x14ac:dyDescent="0.2">
      <c r="A346" s="3">
        <v>3</v>
      </c>
      <c r="B346" s="1" t="s">
        <v>860</v>
      </c>
      <c r="C346" s="1">
        <v>6845713</v>
      </c>
      <c r="D346" s="1">
        <v>6846213</v>
      </c>
      <c r="E346" s="3" t="s">
        <v>175</v>
      </c>
      <c r="F346" s="1">
        <v>1.1833817270182501</v>
      </c>
      <c r="G346" s="4" t="s">
        <v>835</v>
      </c>
      <c r="H346" s="4" t="s">
        <v>178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1</v>
      </c>
      <c r="R346" s="4">
        <v>0</v>
      </c>
      <c r="S346" s="4">
        <v>0</v>
      </c>
      <c r="T346" s="4">
        <v>1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1</v>
      </c>
      <c r="AB346" s="4">
        <f t="shared" si="10"/>
        <v>1</v>
      </c>
      <c r="AC346" s="4">
        <f t="shared" si="11"/>
        <v>0</v>
      </c>
      <c r="AD346" s="4"/>
      <c r="AE346" s="4">
        <v>0</v>
      </c>
      <c r="AF346" s="4">
        <v>1</v>
      </c>
      <c r="AG346" s="4">
        <v>1</v>
      </c>
      <c r="AH346" s="4">
        <v>0</v>
      </c>
    </row>
    <row r="347" spans="1:106" s="1" customFormat="1" x14ac:dyDescent="0.2">
      <c r="A347" s="3">
        <v>4</v>
      </c>
      <c r="B347" s="1" t="s">
        <v>860</v>
      </c>
      <c r="C347" s="1">
        <v>7207895</v>
      </c>
      <c r="D347" s="1">
        <v>7208395</v>
      </c>
      <c r="E347" s="3" t="s">
        <v>179</v>
      </c>
      <c r="F347" s="1">
        <v>0.41406149091284206</v>
      </c>
      <c r="G347" s="4" t="s">
        <v>835</v>
      </c>
      <c r="H347" s="4" t="s">
        <v>178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2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f t="shared" si="10"/>
        <v>0</v>
      </c>
      <c r="AC347" s="4">
        <f t="shared" si="11"/>
        <v>0</v>
      </c>
      <c r="AD347" s="4"/>
      <c r="AE347" s="4">
        <v>1</v>
      </c>
      <c r="AF347" s="4">
        <v>1</v>
      </c>
      <c r="AG347" s="4">
        <v>0</v>
      </c>
      <c r="AH347" s="4">
        <v>1</v>
      </c>
    </row>
    <row r="348" spans="1:106" s="1" customFormat="1" x14ac:dyDescent="0.2">
      <c r="A348" s="3">
        <v>5</v>
      </c>
      <c r="B348" s="1" t="s">
        <v>860</v>
      </c>
      <c r="C348" s="1">
        <v>7142726</v>
      </c>
      <c r="D348" s="1">
        <v>7143226</v>
      </c>
      <c r="E348" s="3" t="s">
        <v>181</v>
      </c>
      <c r="F348" s="1">
        <v>2.2449571660257002</v>
      </c>
      <c r="G348" s="4" t="s">
        <v>835</v>
      </c>
      <c r="H348" s="4" t="s">
        <v>178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2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f t="shared" si="10"/>
        <v>0</v>
      </c>
      <c r="AC348" s="4">
        <f t="shared" si="11"/>
        <v>0</v>
      </c>
      <c r="AD348" s="4"/>
      <c r="AE348" s="4">
        <v>1</v>
      </c>
      <c r="AF348" s="4">
        <v>1</v>
      </c>
      <c r="AG348" s="4">
        <v>0</v>
      </c>
      <c r="AH348" s="4">
        <v>1</v>
      </c>
    </row>
    <row r="349" spans="1:106" s="17" customFormat="1" x14ac:dyDescent="0.2">
      <c r="A349" s="16">
        <v>1</v>
      </c>
      <c r="B349" s="17" t="s">
        <v>851</v>
      </c>
      <c r="C349" s="17">
        <v>52642683</v>
      </c>
      <c r="D349" s="17">
        <v>52643183</v>
      </c>
      <c r="E349" s="16" t="s">
        <v>124</v>
      </c>
      <c r="F349" s="17">
        <v>1.28196358475468</v>
      </c>
      <c r="G349" s="18" t="s">
        <v>835</v>
      </c>
      <c r="H349" s="18" t="s">
        <v>125</v>
      </c>
      <c r="I349" s="18">
        <v>0</v>
      </c>
      <c r="J349" s="18">
        <v>1</v>
      </c>
      <c r="K349" s="18">
        <v>0</v>
      </c>
      <c r="L349" s="18">
        <v>0</v>
      </c>
      <c r="M349" s="18">
        <v>0</v>
      </c>
      <c r="N349" s="18">
        <v>0</v>
      </c>
      <c r="O349" s="18">
        <v>1</v>
      </c>
      <c r="P349" s="18">
        <v>2</v>
      </c>
      <c r="Q349" s="18">
        <v>3</v>
      </c>
      <c r="R349" s="18">
        <v>0</v>
      </c>
      <c r="S349" s="18">
        <v>0</v>
      </c>
      <c r="T349" s="18">
        <v>4</v>
      </c>
      <c r="U349" s="18">
        <v>0</v>
      </c>
      <c r="V349" s="18">
        <v>1</v>
      </c>
      <c r="W349" s="18">
        <v>1</v>
      </c>
      <c r="X349" s="18">
        <v>1</v>
      </c>
      <c r="Y349" s="18">
        <v>1</v>
      </c>
      <c r="Z349" s="18">
        <v>1</v>
      </c>
      <c r="AA349" s="18">
        <v>1</v>
      </c>
      <c r="AB349" s="18">
        <f t="shared" si="10"/>
        <v>1</v>
      </c>
      <c r="AC349" s="18">
        <f t="shared" si="11"/>
        <v>0</v>
      </c>
      <c r="AD349" s="18">
        <f>IF(SUM(AB349:AB353)&gt;0,1,0)</f>
        <v>1</v>
      </c>
      <c r="AE349" s="18">
        <v>1</v>
      </c>
      <c r="AF349" s="18">
        <v>1</v>
      </c>
      <c r="AG349" s="18">
        <v>1</v>
      </c>
      <c r="AH349" s="18">
        <v>0</v>
      </c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</row>
    <row r="350" spans="1:106" s="17" customFormat="1" x14ac:dyDescent="0.2">
      <c r="A350" s="16">
        <v>2</v>
      </c>
      <c r="B350" s="17" t="s">
        <v>851</v>
      </c>
      <c r="C350" s="17">
        <v>52642305</v>
      </c>
      <c r="D350" s="17">
        <v>52642805</v>
      </c>
      <c r="E350" s="16" t="s">
        <v>126</v>
      </c>
      <c r="F350" s="17">
        <v>1.1747732110740601</v>
      </c>
      <c r="G350" s="18" t="s">
        <v>835</v>
      </c>
      <c r="H350" s="18" t="s">
        <v>125</v>
      </c>
      <c r="I350" s="18">
        <v>0</v>
      </c>
      <c r="J350" s="18">
        <v>1</v>
      </c>
      <c r="K350" s="18">
        <v>0</v>
      </c>
      <c r="L350" s="18">
        <v>0</v>
      </c>
      <c r="M350" s="18">
        <v>0</v>
      </c>
      <c r="N350" s="18">
        <v>0</v>
      </c>
      <c r="O350" s="18">
        <v>1</v>
      </c>
      <c r="P350" s="18">
        <v>1</v>
      </c>
      <c r="Q350" s="18">
        <v>1</v>
      </c>
      <c r="R350" s="18">
        <v>0</v>
      </c>
      <c r="S350" s="18">
        <v>0</v>
      </c>
      <c r="T350" s="18">
        <v>1</v>
      </c>
      <c r="U350" s="18">
        <v>0</v>
      </c>
      <c r="V350" s="18">
        <v>1</v>
      </c>
      <c r="W350" s="18">
        <v>1</v>
      </c>
      <c r="X350" s="18">
        <v>1</v>
      </c>
      <c r="Y350" s="18">
        <v>1</v>
      </c>
      <c r="Z350" s="18">
        <v>1</v>
      </c>
      <c r="AA350" s="18">
        <v>1</v>
      </c>
      <c r="AB350" s="18">
        <f t="shared" si="10"/>
        <v>1</v>
      </c>
      <c r="AC350" s="18">
        <f t="shared" si="11"/>
        <v>0</v>
      </c>
      <c r="AD350" s="18"/>
      <c r="AE350" s="18">
        <v>1</v>
      </c>
      <c r="AF350" s="18">
        <v>1</v>
      </c>
      <c r="AG350" s="18">
        <v>1</v>
      </c>
      <c r="AH350" s="18">
        <v>0</v>
      </c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</row>
    <row r="351" spans="1:106" s="17" customFormat="1" x14ac:dyDescent="0.2">
      <c r="A351" s="16">
        <v>3</v>
      </c>
      <c r="B351" s="17" t="s">
        <v>851</v>
      </c>
      <c r="C351" s="17">
        <v>52456698</v>
      </c>
      <c r="D351" s="17">
        <v>52457198</v>
      </c>
      <c r="E351" s="16" t="s">
        <v>129</v>
      </c>
      <c r="F351" s="17">
        <v>0.87897667229029208</v>
      </c>
      <c r="G351" s="18" t="s">
        <v>835</v>
      </c>
      <c r="H351" s="18" t="s">
        <v>125</v>
      </c>
      <c r="I351" s="18">
        <v>0</v>
      </c>
      <c r="J351" s="18">
        <v>0</v>
      </c>
      <c r="K351" s="18">
        <v>0</v>
      </c>
      <c r="L351" s="18">
        <v>0</v>
      </c>
      <c r="M351" s="18">
        <v>0</v>
      </c>
      <c r="N351" s="18">
        <v>0</v>
      </c>
      <c r="O351" s="18">
        <v>1</v>
      </c>
      <c r="P351" s="18">
        <v>1</v>
      </c>
      <c r="Q351" s="18">
        <v>2</v>
      </c>
      <c r="R351" s="18">
        <v>0</v>
      </c>
      <c r="S351" s="18">
        <v>0</v>
      </c>
      <c r="T351" s="18">
        <v>1</v>
      </c>
      <c r="U351" s="18">
        <v>0</v>
      </c>
      <c r="V351" s="18">
        <v>0</v>
      </c>
      <c r="W351" s="18">
        <v>0</v>
      </c>
      <c r="X351" s="18">
        <v>1</v>
      </c>
      <c r="Y351" s="18">
        <v>1</v>
      </c>
      <c r="Z351" s="18">
        <v>1</v>
      </c>
      <c r="AA351" s="18">
        <v>1</v>
      </c>
      <c r="AB351" s="18">
        <f t="shared" si="10"/>
        <v>1</v>
      </c>
      <c r="AC351" s="18">
        <f t="shared" si="11"/>
        <v>0</v>
      </c>
      <c r="AD351" s="18"/>
      <c r="AE351" s="18">
        <v>0</v>
      </c>
      <c r="AF351" s="18">
        <v>1</v>
      </c>
      <c r="AG351" s="18">
        <v>1</v>
      </c>
      <c r="AH351" s="18">
        <v>0</v>
      </c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</row>
    <row r="352" spans="1:106" s="17" customFormat="1" x14ac:dyDescent="0.2">
      <c r="A352" s="16">
        <v>4</v>
      </c>
      <c r="B352" s="17" t="s">
        <v>851</v>
      </c>
      <c r="C352" s="17">
        <v>52781871</v>
      </c>
      <c r="D352" s="17">
        <v>52782371</v>
      </c>
      <c r="E352" s="16" t="s">
        <v>128</v>
      </c>
      <c r="F352" s="17">
        <v>1.4917271369615701</v>
      </c>
      <c r="G352" s="18" t="s">
        <v>835</v>
      </c>
      <c r="H352" s="18" t="s">
        <v>125</v>
      </c>
      <c r="I352" s="18">
        <v>0</v>
      </c>
      <c r="J352" s="18">
        <v>0</v>
      </c>
      <c r="K352" s="18">
        <v>1</v>
      </c>
      <c r="L352" s="18">
        <v>0</v>
      </c>
      <c r="M352" s="18">
        <v>0</v>
      </c>
      <c r="N352" s="18">
        <v>1</v>
      </c>
      <c r="O352" s="18">
        <v>0</v>
      </c>
      <c r="P352" s="18">
        <v>0</v>
      </c>
      <c r="Q352" s="18">
        <v>0</v>
      </c>
      <c r="R352" s="18">
        <v>0</v>
      </c>
      <c r="S352" s="18">
        <v>0</v>
      </c>
      <c r="T352" s="18">
        <v>1</v>
      </c>
      <c r="U352" s="18">
        <v>0</v>
      </c>
      <c r="V352" s="18">
        <v>0</v>
      </c>
      <c r="W352" s="18">
        <v>0</v>
      </c>
      <c r="X352" s="18">
        <v>0</v>
      </c>
      <c r="Y352" s="18">
        <v>0</v>
      </c>
      <c r="Z352" s="18">
        <v>0</v>
      </c>
      <c r="AA352" s="18">
        <v>0</v>
      </c>
      <c r="AB352" s="18">
        <f t="shared" si="10"/>
        <v>0</v>
      </c>
      <c r="AC352" s="18">
        <f t="shared" si="11"/>
        <v>0</v>
      </c>
      <c r="AD352" s="18"/>
      <c r="AE352" s="18">
        <v>0</v>
      </c>
      <c r="AF352" s="18">
        <v>1</v>
      </c>
      <c r="AG352" s="18">
        <v>0</v>
      </c>
      <c r="AH352" s="18">
        <v>1</v>
      </c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</row>
    <row r="353" spans="1:106" s="17" customFormat="1" x14ac:dyDescent="0.2">
      <c r="A353" s="16">
        <v>5</v>
      </c>
      <c r="B353" s="17" t="s">
        <v>851</v>
      </c>
      <c r="C353" s="17">
        <v>52598238</v>
      </c>
      <c r="D353" s="17">
        <v>52598738</v>
      </c>
      <c r="E353" s="16" t="s">
        <v>127</v>
      </c>
      <c r="F353" s="17">
        <v>1.0833540908044199</v>
      </c>
      <c r="G353" s="18" t="s">
        <v>835</v>
      </c>
      <c r="H353" s="18" t="s">
        <v>125</v>
      </c>
      <c r="I353" s="18">
        <v>0</v>
      </c>
      <c r="J353" s="18">
        <v>0</v>
      </c>
      <c r="K353" s="18">
        <v>0</v>
      </c>
      <c r="L353" s="18">
        <v>0</v>
      </c>
      <c r="M353" s="18">
        <v>0</v>
      </c>
      <c r="N353" s="18">
        <v>0</v>
      </c>
      <c r="O353" s="18">
        <v>0</v>
      </c>
      <c r="P353" s="18">
        <v>0</v>
      </c>
      <c r="Q353" s="18">
        <v>0</v>
      </c>
      <c r="R353" s="18">
        <v>0</v>
      </c>
      <c r="S353" s="18">
        <v>0</v>
      </c>
      <c r="T353" s="18">
        <v>1</v>
      </c>
      <c r="U353" s="18">
        <v>0</v>
      </c>
      <c r="V353" s="18">
        <v>0</v>
      </c>
      <c r="W353" s="18">
        <v>0</v>
      </c>
      <c r="X353" s="18">
        <v>0</v>
      </c>
      <c r="Y353" s="18">
        <v>0</v>
      </c>
      <c r="Z353" s="18">
        <v>0</v>
      </c>
      <c r="AA353" s="18">
        <v>0</v>
      </c>
      <c r="AB353" s="18">
        <f t="shared" si="10"/>
        <v>0</v>
      </c>
      <c r="AC353" s="18">
        <f t="shared" si="11"/>
        <v>0</v>
      </c>
      <c r="AD353" s="18"/>
      <c r="AE353" s="18">
        <v>0</v>
      </c>
      <c r="AF353" s="18">
        <v>1</v>
      </c>
      <c r="AG353" s="18">
        <v>0</v>
      </c>
      <c r="AH353" s="18">
        <v>1</v>
      </c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</row>
    <row r="354" spans="1:106" s="1" customFormat="1" x14ac:dyDescent="0.2">
      <c r="A354" s="3">
        <v>1</v>
      </c>
      <c r="B354" s="1" t="s">
        <v>857</v>
      </c>
      <c r="C354" s="1">
        <v>67007989</v>
      </c>
      <c r="D354" s="1">
        <v>67008489</v>
      </c>
      <c r="E354" s="3" t="s">
        <v>235</v>
      </c>
      <c r="F354" s="1">
        <v>1.1439691362339299</v>
      </c>
      <c r="G354" s="4" t="s">
        <v>834</v>
      </c>
      <c r="H354" s="4" t="s">
        <v>236</v>
      </c>
      <c r="I354" s="4">
        <v>0</v>
      </c>
      <c r="J354" s="4">
        <v>0</v>
      </c>
      <c r="K354" s="4">
        <v>0</v>
      </c>
      <c r="L354" s="4">
        <v>1</v>
      </c>
      <c r="M354" s="4">
        <v>1</v>
      </c>
      <c r="N354" s="4">
        <v>1</v>
      </c>
      <c r="O354" s="4">
        <v>1</v>
      </c>
      <c r="P354" s="4">
        <v>0</v>
      </c>
      <c r="Q354" s="4">
        <v>0</v>
      </c>
      <c r="R354" s="4">
        <v>0</v>
      </c>
      <c r="S354" s="4">
        <v>0</v>
      </c>
      <c r="T354" s="4">
        <v>1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f t="shared" si="10"/>
        <v>0</v>
      </c>
      <c r="AC354" s="4">
        <f t="shared" si="11"/>
        <v>0</v>
      </c>
      <c r="AD354" s="4">
        <f>IF(SUM(AB354:AB358)&gt;0,1,0)</f>
        <v>1</v>
      </c>
      <c r="AE354" s="4">
        <v>0</v>
      </c>
      <c r="AF354" s="4">
        <v>1</v>
      </c>
      <c r="AG354" s="4">
        <v>0</v>
      </c>
      <c r="AH354" s="4">
        <v>1</v>
      </c>
    </row>
    <row r="355" spans="1:106" s="1" customFormat="1" x14ac:dyDescent="0.2">
      <c r="A355" s="3">
        <v>2</v>
      </c>
      <c r="B355" s="1" t="s">
        <v>857</v>
      </c>
      <c r="C355" s="1">
        <v>67188412</v>
      </c>
      <c r="D355" s="1">
        <v>67188912</v>
      </c>
      <c r="E355" s="3" t="s">
        <v>202</v>
      </c>
      <c r="F355" s="1">
        <v>0.87048848330492612</v>
      </c>
      <c r="G355" s="4" t="s">
        <v>834</v>
      </c>
      <c r="H355" s="4" t="s">
        <v>236</v>
      </c>
      <c r="I355" s="4">
        <v>0</v>
      </c>
      <c r="J355" s="4">
        <v>1</v>
      </c>
      <c r="K355" s="4">
        <v>0</v>
      </c>
      <c r="L355" s="4">
        <v>0</v>
      </c>
      <c r="M355" s="4">
        <v>0</v>
      </c>
      <c r="N355" s="4">
        <v>0</v>
      </c>
      <c r="O355" s="4">
        <v>1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1</v>
      </c>
      <c r="X355" s="4">
        <v>0</v>
      </c>
      <c r="Y355" s="4">
        <v>0</v>
      </c>
      <c r="Z355" s="4">
        <v>0</v>
      </c>
      <c r="AA355" s="4">
        <v>0</v>
      </c>
      <c r="AB355" s="4">
        <f t="shared" si="10"/>
        <v>1</v>
      </c>
      <c r="AC355" s="4">
        <f t="shared" si="11"/>
        <v>0</v>
      </c>
      <c r="AD355" s="4"/>
      <c r="AE355" s="4">
        <v>0</v>
      </c>
      <c r="AF355" s="4">
        <v>0</v>
      </c>
      <c r="AG355" s="4">
        <v>0</v>
      </c>
      <c r="AH355" s="4">
        <v>0</v>
      </c>
    </row>
    <row r="356" spans="1:106" s="1" customFormat="1" x14ac:dyDescent="0.2">
      <c r="A356" s="3">
        <v>3</v>
      </c>
      <c r="B356" s="1" t="s">
        <v>857</v>
      </c>
      <c r="C356" s="1">
        <v>67044674</v>
      </c>
      <c r="D356" s="1">
        <v>67045174</v>
      </c>
      <c r="E356" s="3" t="s">
        <v>237</v>
      </c>
      <c r="F356" s="1">
        <v>0.63062065229516995</v>
      </c>
      <c r="G356" s="4" t="s">
        <v>834</v>
      </c>
      <c r="H356" s="4" t="s">
        <v>236</v>
      </c>
      <c r="I356" s="4">
        <v>1</v>
      </c>
      <c r="J356" s="4">
        <v>1</v>
      </c>
      <c r="K356" s="4">
        <v>0</v>
      </c>
      <c r="L356" s="4">
        <v>1</v>
      </c>
      <c r="M356" s="4">
        <v>1</v>
      </c>
      <c r="N356" s="4">
        <v>1</v>
      </c>
      <c r="O356" s="4">
        <v>1</v>
      </c>
      <c r="P356" s="4">
        <v>0</v>
      </c>
      <c r="Q356" s="4">
        <v>0</v>
      </c>
      <c r="R356" s="4">
        <v>0</v>
      </c>
      <c r="S356" s="4">
        <v>0</v>
      </c>
      <c r="T356" s="4">
        <v>2</v>
      </c>
      <c r="U356" s="4">
        <v>0</v>
      </c>
      <c r="V356" s="4">
        <v>1</v>
      </c>
      <c r="W356" s="4">
        <v>1</v>
      </c>
      <c r="X356" s="4">
        <v>0</v>
      </c>
      <c r="Y356" s="4">
        <v>1</v>
      </c>
      <c r="Z356" s="4">
        <v>1</v>
      </c>
      <c r="AA356" s="4">
        <v>1</v>
      </c>
      <c r="AB356" s="4">
        <f t="shared" si="10"/>
        <v>1</v>
      </c>
      <c r="AC356" s="4">
        <f t="shared" si="11"/>
        <v>1</v>
      </c>
      <c r="AD356" s="4"/>
      <c r="AE356" s="4">
        <v>1</v>
      </c>
      <c r="AF356" s="4">
        <v>1</v>
      </c>
      <c r="AG356" s="4">
        <v>1</v>
      </c>
      <c r="AH356" s="4">
        <v>0</v>
      </c>
    </row>
    <row r="357" spans="1:106" s="1" customFormat="1" x14ac:dyDescent="0.2">
      <c r="A357" s="3">
        <v>4</v>
      </c>
      <c r="B357" s="1" t="s">
        <v>857</v>
      </c>
      <c r="C357" s="1">
        <v>67415507</v>
      </c>
      <c r="D357" s="1">
        <v>67416007</v>
      </c>
      <c r="E357" s="3" t="s">
        <v>238</v>
      </c>
      <c r="F357" s="1">
        <v>0.60227241454698999</v>
      </c>
      <c r="G357" s="4" t="s">
        <v>834</v>
      </c>
      <c r="H357" s="4" t="s">
        <v>236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1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f t="shared" si="10"/>
        <v>0</v>
      </c>
      <c r="AC357" s="4">
        <f t="shared" si="11"/>
        <v>0</v>
      </c>
      <c r="AD357" s="4"/>
      <c r="AE357" s="4">
        <v>0</v>
      </c>
      <c r="AF357" s="4">
        <v>0</v>
      </c>
      <c r="AG357" s="4">
        <v>0</v>
      </c>
      <c r="AH357" s="4">
        <v>0</v>
      </c>
    </row>
    <row r="358" spans="1:106" s="1" customFormat="1" x14ac:dyDescent="0.2">
      <c r="A358" s="3">
        <v>5</v>
      </c>
      <c r="B358" s="1" t="s">
        <v>857</v>
      </c>
      <c r="C358" s="1">
        <v>67414110</v>
      </c>
      <c r="D358" s="1">
        <v>67414610</v>
      </c>
      <c r="E358" s="3" t="s">
        <v>239</v>
      </c>
      <c r="F358" s="1">
        <v>1.32628940074903</v>
      </c>
      <c r="G358" s="4" t="s">
        <v>834</v>
      </c>
      <c r="H358" s="4" t="s">
        <v>236</v>
      </c>
      <c r="I358" s="4">
        <v>1</v>
      </c>
      <c r="J358" s="4">
        <v>1</v>
      </c>
      <c r="K358" s="4">
        <v>1</v>
      </c>
      <c r="L358" s="4">
        <v>0</v>
      </c>
      <c r="M358" s="4">
        <v>0</v>
      </c>
      <c r="N358" s="4">
        <v>0</v>
      </c>
      <c r="O358" s="4">
        <v>0</v>
      </c>
      <c r="P358" s="4">
        <v>1</v>
      </c>
      <c r="Q358" s="4">
        <v>1</v>
      </c>
      <c r="R358" s="4">
        <v>0</v>
      </c>
      <c r="S358" s="4">
        <v>0</v>
      </c>
      <c r="T358" s="4">
        <v>1</v>
      </c>
      <c r="U358" s="4">
        <v>1</v>
      </c>
      <c r="V358" s="4">
        <v>1</v>
      </c>
      <c r="W358" s="4">
        <v>1</v>
      </c>
      <c r="X358" s="4">
        <v>1</v>
      </c>
      <c r="Y358" s="4">
        <v>1</v>
      </c>
      <c r="Z358" s="4">
        <v>1</v>
      </c>
      <c r="AA358" s="4">
        <v>1</v>
      </c>
      <c r="AB358" s="4">
        <f t="shared" si="10"/>
        <v>1</v>
      </c>
      <c r="AC358" s="4">
        <f t="shared" si="11"/>
        <v>1</v>
      </c>
      <c r="AD358" s="4"/>
      <c r="AE358" s="4">
        <v>1</v>
      </c>
      <c r="AF358" s="4">
        <v>1</v>
      </c>
      <c r="AG358" s="4">
        <v>1</v>
      </c>
      <c r="AH358" s="4">
        <v>0</v>
      </c>
    </row>
    <row r="359" spans="1:106" s="17" customFormat="1" x14ac:dyDescent="0.2">
      <c r="A359" s="16">
        <v>1</v>
      </c>
      <c r="B359" s="17" t="s">
        <v>841</v>
      </c>
      <c r="C359" s="17">
        <v>113489256</v>
      </c>
      <c r="D359" s="17">
        <v>113489756</v>
      </c>
      <c r="E359" s="16" t="s">
        <v>2</v>
      </c>
      <c r="F359" s="17">
        <v>1.2626663814799599</v>
      </c>
      <c r="G359" s="18" t="s">
        <v>835</v>
      </c>
      <c r="H359" s="18" t="s">
        <v>3</v>
      </c>
      <c r="I359" s="18">
        <v>0</v>
      </c>
      <c r="J359" s="18">
        <v>0</v>
      </c>
      <c r="K359" s="18">
        <v>0</v>
      </c>
      <c r="L359" s="18">
        <v>0</v>
      </c>
      <c r="M359" s="18">
        <v>1</v>
      </c>
      <c r="N359" s="18">
        <v>0</v>
      </c>
      <c r="O359" s="18">
        <v>1</v>
      </c>
      <c r="P359" s="18">
        <v>0</v>
      </c>
      <c r="Q359" s="18">
        <v>0</v>
      </c>
      <c r="R359" s="18">
        <v>0</v>
      </c>
      <c r="S359" s="18">
        <v>0</v>
      </c>
      <c r="T359" s="18">
        <v>0</v>
      </c>
      <c r="U359" s="18">
        <v>0</v>
      </c>
      <c r="V359" s="18">
        <v>0</v>
      </c>
      <c r="W359" s="18">
        <v>0</v>
      </c>
      <c r="X359" s="18">
        <v>0</v>
      </c>
      <c r="Y359" s="18">
        <v>0</v>
      </c>
      <c r="Z359" s="18">
        <v>0</v>
      </c>
      <c r="AA359" s="18">
        <v>0</v>
      </c>
      <c r="AB359" s="18">
        <f t="shared" si="10"/>
        <v>0</v>
      </c>
      <c r="AC359" s="18">
        <f t="shared" si="11"/>
        <v>0</v>
      </c>
      <c r="AD359" s="18">
        <f>IF(SUM(AB359:AB363)&gt;0,1,0)</f>
        <v>1</v>
      </c>
      <c r="AE359" s="18">
        <v>0</v>
      </c>
      <c r="AF359" s="18">
        <v>0</v>
      </c>
      <c r="AG359" s="18">
        <v>0</v>
      </c>
      <c r="AH359" s="18">
        <v>0</v>
      </c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</row>
    <row r="360" spans="1:106" s="17" customFormat="1" x14ac:dyDescent="0.2">
      <c r="A360" s="16">
        <v>2</v>
      </c>
      <c r="B360" s="17" t="s">
        <v>841</v>
      </c>
      <c r="C360" s="17">
        <v>113417000</v>
      </c>
      <c r="D360" s="17">
        <v>113417500</v>
      </c>
      <c r="E360" s="16" t="s">
        <v>4</v>
      </c>
      <c r="F360" s="17">
        <v>1.00755648033653</v>
      </c>
      <c r="G360" s="18" t="s">
        <v>835</v>
      </c>
      <c r="H360" s="18" t="s">
        <v>3</v>
      </c>
      <c r="I360" s="18">
        <v>0</v>
      </c>
      <c r="J360" s="18">
        <v>0</v>
      </c>
      <c r="K360" s="18">
        <v>0</v>
      </c>
      <c r="L360" s="18">
        <v>0</v>
      </c>
      <c r="M360" s="18">
        <v>0</v>
      </c>
      <c r="N360" s="18">
        <v>0</v>
      </c>
      <c r="O360" s="18">
        <v>1</v>
      </c>
      <c r="P360" s="18">
        <v>2</v>
      </c>
      <c r="Q360" s="18">
        <v>3</v>
      </c>
      <c r="R360" s="18">
        <v>0</v>
      </c>
      <c r="S360" s="18">
        <v>0</v>
      </c>
      <c r="T360" s="18">
        <v>1</v>
      </c>
      <c r="U360" s="18">
        <v>0</v>
      </c>
      <c r="V360" s="18">
        <v>0</v>
      </c>
      <c r="W360" s="18">
        <v>0</v>
      </c>
      <c r="X360" s="18">
        <v>1</v>
      </c>
      <c r="Y360" s="18">
        <v>1</v>
      </c>
      <c r="Z360" s="18">
        <v>1</v>
      </c>
      <c r="AA360" s="18">
        <v>1</v>
      </c>
      <c r="AB360" s="18">
        <f t="shared" si="10"/>
        <v>1</v>
      </c>
      <c r="AC360" s="18">
        <f t="shared" si="11"/>
        <v>0</v>
      </c>
      <c r="AD360" s="18"/>
      <c r="AE360" s="18">
        <v>0</v>
      </c>
      <c r="AF360" s="18">
        <v>1</v>
      </c>
      <c r="AG360" s="18">
        <v>1</v>
      </c>
      <c r="AH360" s="18">
        <v>0</v>
      </c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</row>
    <row r="361" spans="1:106" s="17" customFormat="1" x14ac:dyDescent="0.2">
      <c r="A361" s="16">
        <v>3</v>
      </c>
      <c r="B361" s="17" t="s">
        <v>841</v>
      </c>
      <c r="C361" s="17">
        <v>113611135</v>
      </c>
      <c r="D361" s="17">
        <v>113611635</v>
      </c>
      <c r="E361" s="16" t="s">
        <v>5</v>
      </c>
      <c r="F361" s="17">
        <v>1.2279818234836499</v>
      </c>
      <c r="G361" s="18" t="s">
        <v>835</v>
      </c>
      <c r="H361" s="18" t="s">
        <v>3</v>
      </c>
      <c r="I361" s="18">
        <v>0</v>
      </c>
      <c r="J361" s="18">
        <v>1</v>
      </c>
      <c r="K361" s="18">
        <v>0</v>
      </c>
      <c r="L361" s="18">
        <v>0</v>
      </c>
      <c r="M361" s="18">
        <v>0</v>
      </c>
      <c r="N361" s="18">
        <v>0</v>
      </c>
      <c r="O361" s="18">
        <v>0</v>
      </c>
      <c r="P361" s="18">
        <v>1</v>
      </c>
      <c r="Q361" s="18">
        <v>1</v>
      </c>
      <c r="R361" s="18">
        <v>0</v>
      </c>
      <c r="S361" s="18">
        <v>0</v>
      </c>
      <c r="T361" s="18">
        <v>0</v>
      </c>
      <c r="U361" s="18">
        <v>0</v>
      </c>
      <c r="V361" s="18">
        <v>0</v>
      </c>
      <c r="W361" s="18">
        <v>1</v>
      </c>
      <c r="X361" s="18">
        <v>1</v>
      </c>
      <c r="Y361" s="18">
        <v>1</v>
      </c>
      <c r="Z361" s="18">
        <v>1</v>
      </c>
      <c r="AA361" s="18">
        <v>1</v>
      </c>
      <c r="AB361" s="18">
        <f t="shared" si="10"/>
        <v>1</v>
      </c>
      <c r="AC361" s="18">
        <f t="shared" si="11"/>
        <v>0</v>
      </c>
      <c r="AD361" s="18"/>
      <c r="AE361" s="18">
        <v>0</v>
      </c>
      <c r="AF361" s="18">
        <v>0</v>
      </c>
      <c r="AG361" s="18">
        <v>0</v>
      </c>
      <c r="AH361" s="18">
        <v>0</v>
      </c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</row>
    <row r="362" spans="1:106" s="17" customFormat="1" x14ac:dyDescent="0.2">
      <c r="A362" s="16">
        <v>4</v>
      </c>
      <c r="B362" s="17" t="s">
        <v>841</v>
      </c>
      <c r="C362" s="17">
        <v>113568107</v>
      </c>
      <c r="D362" s="17">
        <v>113568607</v>
      </c>
      <c r="E362" s="16" t="s">
        <v>6</v>
      </c>
      <c r="F362" s="17">
        <v>1.19191398857322</v>
      </c>
      <c r="G362" s="18" t="s">
        <v>835</v>
      </c>
      <c r="H362" s="18" t="s">
        <v>3</v>
      </c>
      <c r="I362" s="18">
        <v>0</v>
      </c>
      <c r="J362" s="18">
        <v>1</v>
      </c>
      <c r="K362" s="18">
        <v>0</v>
      </c>
      <c r="L362" s="18">
        <v>0</v>
      </c>
      <c r="M362" s="18">
        <v>0</v>
      </c>
      <c r="N362" s="18">
        <v>0</v>
      </c>
      <c r="O362" s="18">
        <v>0</v>
      </c>
      <c r="P362" s="18">
        <v>0</v>
      </c>
      <c r="Q362" s="18">
        <v>0</v>
      </c>
      <c r="R362" s="18">
        <v>0</v>
      </c>
      <c r="S362" s="18">
        <v>0</v>
      </c>
      <c r="T362" s="18">
        <v>0</v>
      </c>
      <c r="U362" s="18">
        <v>0</v>
      </c>
      <c r="V362" s="18">
        <v>0</v>
      </c>
      <c r="W362" s="18">
        <v>1</v>
      </c>
      <c r="X362" s="18">
        <v>0</v>
      </c>
      <c r="Y362" s="18">
        <v>0</v>
      </c>
      <c r="Z362" s="18">
        <v>0</v>
      </c>
      <c r="AA362" s="18">
        <v>0</v>
      </c>
      <c r="AB362" s="18">
        <f t="shared" si="10"/>
        <v>1</v>
      </c>
      <c r="AC362" s="18">
        <f t="shared" si="11"/>
        <v>0</v>
      </c>
      <c r="AD362" s="18"/>
      <c r="AE362" s="18">
        <v>0</v>
      </c>
      <c r="AF362" s="18">
        <v>0</v>
      </c>
      <c r="AG362" s="18">
        <v>0</v>
      </c>
      <c r="AH362" s="18">
        <v>0</v>
      </c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</row>
    <row r="363" spans="1:106" s="17" customFormat="1" x14ac:dyDescent="0.2">
      <c r="A363" s="16">
        <v>5</v>
      </c>
      <c r="B363" s="17" t="s">
        <v>841</v>
      </c>
      <c r="C363" s="17">
        <v>113495869</v>
      </c>
      <c r="D363" s="17">
        <v>113496369</v>
      </c>
      <c r="E363" s="16" t="s">
        <v>7</v>
      </c>
      <c r="F363" s="17">
        <v>0.86599381165899403</v>
      </c>
      <c r="G363" s="18" t="s">
        <v>835</v>
      </c>
      <c r="H363" s="18" t="s">
        <v>3</v>
      </c>
      <c r="I363" s="18">
        <v>0</v>
      </c>
      <c r="J363" s="18">
        <v>0</v>
      </c>
      <c r="K363" s="18">
        <v>0</v>
      </c>
      <c r="L363" s="18">
        <v>0</v>
      </c>
      <c r="M363" s="18">
        <v>1</v>
      </c>
      <c r="N363" s="18">
        <v>0</v>
      </c>
      <c r="O363" s="18">
        <v>1</v>
      </c>
      <c r="P363" s="18">
        <v>0</v>
      </c>
      <c r="Q363" s="18">
        <v>0</v>
      </c>
      <c r="R363" s="18">
        <v>0</v>
      </c>
      <c r="S363" s="18">
        <v>0</v>
      </c>
      <c r="T363" s="18">
        <v>1</v>
      </c>
      <c r="U363" s="18">
        <v>0</v>
      </c>
      <c r="V363" s="18">
        <v>0</v>
      </c>
      <c r="W363" s="18">
        <v>0</v>
      </c>
      <c r="X363" s="18">
        <v>0</v>
      </c>
      <c r="Y363" s="18">
        <v>0</v>
      </c>
      <c r="Z363" s="18">
        <v>0</v>
      </c>
      <c r="AA363" s="18">
        <v>0</v>
      </c>
      <c r="AB363" s="18">
        <f t="shared" si="10"/>
        <v>0</v>
      </c>
      <c r="AC363" s="18">
        <f t="shared" si="11"/>
        <v>0</v>
      </c>
      <c r="AD363" s="18"/>
      <c r="AE363" s="18">
        <v>0</v>
      </c>
      <c r="AF363" s="18">
        <v>1</v>
      </c>
      <c r="AG363" s="18">
        <v>0</v>
      </c>
      <c r="AH363" s="18">
        <v>1</v>
      </c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</row>
    <row r="364" spans="1:106" s="1" customFormat="1" x14ac:dyDescent="0.2">
      <c r="A364" s="3">
        <v>1</v>
      </c>
      <c r="B364" s="1" t="s">
        <v>857</v>
      </c>
      <c r="C364" s="1">
        <v>64863933</v>
      </c>
      <c r="D364" s="1">
        <v>64864433</v>
      </c>
      <c r="E364" s="3" t="s">
        <v>226</v>
      </c>
      <c r="F364" s="1">
        <v>1.3892658571502499</v>
      </c>
      <c r="G364" s="4" t="s">
        <v>834</v>
      </c>
      <c r="H364" s="4" t="s">
        <v>225</v>
      </c>
      <c r="I364" s="4">
        <v>0</v>
      </c>
      <c r="J364" s="4">
        <v>1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1</v>
      </c>
      <c r="X364" s="4">
        <v>0</v>
      </c>
      <c r="Y364" s="4">
        <v>0</v>
      </c>
      <c r="Z364" s="4">
        <v>0</v>
      </c>
      <c r="AA364" s="4">
        <v>0</v>
      </c>
      <c r="AB364" s="4">
        <f t="shared" si="10"/>
        <v>1</v>
      </c>
      <c r="AC364" s="4">
        <f t="shared" si="11"/>
        <v>0</v>
      </c>
      <c r="AD364" s="4">
        <f>IF(SUM(AB364:AB368)&gt;0,1,0)</f>
        <v>1</v>
      </c>
      <c r="AE364" s="4">
        <v>0</v>
      </c>
      <c r="AF364" s="4">
        <v>0</v>
      </c>
      <c r="AG364" s="4">
        <v>0</v>
      </c>
      <c r="AH364" s="4">
        <v>0</v>
      </c>
    </row>
    <row r="365" spans="1:106" s="1" customFormat="1" x14ac:dyDescent="0.2">
      <c r="A365" s="3">
        <v>2</v>
      </c>
      <c r="B365" s="1" t="s">
        <v>857</v>
      </c>
      <c r="C365" s="1">
        <v>64809082</v>
      </c>
      <c r="D365" s="1">
        <v>64809582</v>
      </c>
      <c r="E365" s="3" t="s">
        <v>228</v>
      </c>
      <c r="F365" s="1">
        <v>1.4390024289563801</v>
      </c>
      <c r="G365" s="4" t="s">
        <v>834</v>
      </c>
      <c r="H365" s="4" t="s">
        <v>225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f t="shared" si="10"/>
        <v>0</v>
      </c>
      <c r="AC365" s="4">
        <f t="shared" si="11"/>
        <v>0</v>
      </c>
      <c r="AD365" s="4"/>
      <c r="AE365" s="4">
        <v>0</v>
      </c>
      <c r="AF365" s="4">
        <v>0</v>
      </c>
      <c r="AG365" s="4">
        <v>0</v>
      </c>
      <c r="AH365" s="4">
        <v>0</v>
      </c>
    </row>
    <row r="366" spans="1:106" s="1" customFormat="1" x14ac:dyDescent="0.2">
      <c r="A366" s="3">
        <v>3</v>
      </c>
      <c r="B366" s="1" t="s">
        <v>857</v>
      </c>
      <c r="C366" s="1">
        <v>64809082</v>
      </c>
      <c r="D366" s="1">
        <v>64809582</v>
      </c>
      <c r="E366" s="3" t="s">
        <v>228</v>
      </c>
      <c r="F366" s="1">
        <v>1.3830145433816701</v>
      </c>
      <c r="G366" s="4" t="s">
        <v>834</v>
      </c>
      <c r="H366" s="4" t="s">
        <v>225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f t="shared" si="10"/>
        <v>0</v>
      </c>
      <c r="AC366" s="4">
        <f t="shared" si="11"/>
        <v>0</v>
      </c>
      <c r="AD366" s="4"/>
      <c r="AE366" s="4">
        <v>0</v>
      </c>
      <c r="AF366" s="4">
        <v>0</v>
      </c>
      <c r="AG366" s="4">
        <v>0</v>
      </c>
      <c r="AH366" s="4">
        <v>0</v>
      </c>
    </row>
    <row r="367" spans="1:106" s="1" customFormat="1" x14ac:dyDescent="0.2">
      <c r="A367" s="3">
        <v>4</v>
      </c>
      <c r="B367" s="1" t="s">
        <v>857</v>
      </c>
      <c r="C367" s="1">
        <v>64455873</v>
      </c>
      <c r="D367" s="1">
        <v>64456373</v>
      </c>
      <c r="E367" s="3" t="s">
        <v>227</v>
      </c>
      <c r="F367" s="1">
        <v>1.3627673238564899</v>
      </c>
      <c r="G367" s="4" t="s">
        <v>834</v>
      </c>
      <c r="H367" s="4" t="s">
        <v>225</v>
      </c>
      <c r="I367" s="4">
        <v>0</v>
      </c>
      <c r="J367" s="4">
        <v>1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1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1</v>
      </c>
      <c r="X367" s="4">
        <v>0</v>
      </c>
      <c r="Y367" s="4">
        <v>1</v>
      </c>
      <c r="Z367" s="4">
        <v>1</v>
      </c>
      <c r="AA367" s="4">
        <v>1</v>
      </c>
      <c r="AB367" s="4">
        <f t="shared" si="10"/>
        <v>1</v>
      </c>
      <c r="AC367" s="4">
        <f t="shared" si="11"/>
        <v>0</v>
      </c>
      <c r="AD367" s="4"/>
      <c r="AE367" s="4">
        <v>0</v>
      </c>
      <c r="AF367" s="4">
        <v>0</v>
      </c>
      <c r="AG367" s="4">
        <v>0</v>
      </c>
      <c r="AH367" s="4">
        <v>0</v>
      </c>
    </row>
    <row r="368" spans="1:106" s="1" customFormat="1" x14ac:dyDescent="0.2">
      <c r="A368" s="3">
        <v>5</v>
      </c>
      <c r="B368" s="1" t="s">
        <v>857</v>
      </c>
      <c r="C368" s="1">
        <v>64163568</v>
      </c>
      <c r="D368" s="1">
        <v>64164068</v>
      </c>
      <c r="E368" s="3" t="s">
        <v>224</v>
      </c>
      <c r="F368" s="1">
        <v>1.3890354341081799</v>
      </c>
      <c r="G368" s="4" t="s">
        <v>834</v>
      </c>
      <c r="H368" s="4" t="s">
        <v>225</v>
      </c>
      <c r="I368" s="4">
        <v>0</v>
      </c>
      <c r="J368" s="4">
        <v>1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1</v>
      </c>
      <c r="Q368" s="4">
        <v>0</v>
      </c>
      <c r="R368" s="4">
        <v>0</v>
      </c>
      <c r="S368" s="4">
        <v>0</v>
      </c>
      <c r="T368" s="4">
        <v>2</v>
      </c>
      <c r="U368" s="4">
        <v>0</v>
      </c>
      <c r="V368" s="4">
        <v>0</v>
      </c>
      <c r="W368" s="4">
        <v>1</v>
      </c>
      <c r="X368" s="4">
        <v>0</v>
      </c>
      <c r="Y368" s="4">
        <v>1</v>
      </c>
      <c r="Z368" s="4">
        <v>1</v>
      </c>
      <c r="AA368" s="4">
        <v>1</v>
      </c>
      <c r="AB368" s="4">
        <f t="shared" si="10"/>
        <v>1</v>
      </c>
      <c r="AC368" s="4">
        <f t="shared" si="11"/>
        <v>0</v>
      </c>
      <c r="AD368" s="4"/>
      <c r="AE368" s="4">
        <v>1</v>
      </c>
      <c r="AF368" s="4">
        <v>1</v>
      </c>
      <c r="AG368" s="4">
        <v>1</v>
      </c>
      <c r="AH368" s="4">
        <v>0</v>
      </c>
    </row>
    <row r="369" spans="1:106" s="1" customFormat="1" x14ac:dyDescent="0.2">
      <c r="A369" s="16">
        <v>1</v>
      </c>
      <c r="B369" s="17" t="s">
        <v>861</v>
      </c>
      <c r="C369" s="17">
        <v>62670126</v>
      </c>
      <c r="D369" s="17">
        <v>62670626</v>
      </c>
      <c r="E369" s="16" t="s">
        <v>291</v>
      </c>
      <c r="F369" s="17">
        <v>0.8417120230814491</v>
      </c>
      <c r="G369" s="18" t="s">
        <v>834</v>
      </c>
      <c r="H369" s="18" t="s">
        <v>290</v>
      </c>
      <c r="I369" s="18">
        <v>0</v>
      </c>
      <c r="J369" s="18">
        <v>1</v>
      </c>
      <c r="K369" s="18">
        <v>0</v>
      </c>
      <c r="L369" s="18">
        <v>0</v>
      </c>
      <c r="M369" s="18">
        <v>0</v>
      </c>
      <c r="N369" s="18">
        <v>0</v>
      </c>
      <c r="O369" s="18">
        <v>0</v>
      </c>
      <c r="P369" s="18">
        <v>0</v>
      </c>
      <c r="Q369" s="18">
        <v>0</v>
      </c>
      <c r="R369" s="18">
        <v>0</v>
      </c>
      <c r="S369" s="18">
        <v>0</v>
      </c>
      <c r="T369" s="18">
        <v>1</v>
      </c>
      <c r="U369" s="18">
        <v>0</v>
      </c>
      <c r="V369" s="18">
        <v>0</v>
      </c>
      <c r="W369" s="18">
        <v>1</v>
      </c>
      <c r="X369" s="18">
        <v>0</v>
      </c>
      <c r="Y369" s="18">
        <v>0</v>
      </c>
      <c r="Z369" s="18">
        <v>0</v>
      </c>
      <c r="AA369" s="18">
        <v>0</v>
      </c>
      <c r="AB369" s="18">
        <f t="shared" si="10"/>
        <v>1</v>
      </c>
      <c r="AC369" s="18">
        <f t="shared" si="11"/>
        <v>0</v>
      </c>
      <c r="AD369" s="18">
        <f>IF(SUM(AB369:AB373)&gt;0,1,0)</f>
        <v>1</v>
      </c>
      <c r="AE369" s="18">
        <v>1</v>
      </c>
      <c r="AF369" s="18">
        <v>1</v>
      </c>
      <c r="AG369" s="18">
        <v>0</v>
      </c>
      <c r="AH369" s="18">
        <v>1</v>
      </c>
    </row>
    <row r="370" spans="1:106" s="1" customFormat="1" x14ac:dyDescent="0.2">
      <c r="A370" s="16">
        <v>2</v>
      </c>
      <c r="B370" s="17" t="s">
        <v>861</v>
      </c>
      <c r="C370" s="17">
        <v>62708365</v>
      </c>
      <c r="D370" s="17">
        <v>62708865</v>
      </c>
      <c r="E370" s="16" t="s">
        <v>292</v>
      </c>
      <c r="F370" s="17">
        <v>0.95056421553157611</v>
      </c>
      <c r="G370" s="18" t="s">
        <v>834</v>
      </c>
      <c r="H370" s="18" t="s">
        <v>290</v>
      </c>
      <c r="I370" s="18">
        <v>1</v>
      </c>
      <c r="J370" s="18">
        <v>1</v>
      </c>
      <c r="K370" s="18">
        <v>0</v>
      </c>
      <c r="L370" s="18">
        <v>0</v>
      </c>
      <c r="M370" s="18">
        <v>0</v>
      </c>
      <c r="N370" s="18">
        <v>1</v>
      </c>
      <c r="O370" s="18">
        <v>1</v>
      </c>
      <c r="P370" s="18">
        <v>0</v>
      </c>
      <c r="Q370" s="18">
        <v>0</v>
      </c>
      <c r="R370" s="18">
        <v>0</v>
      </c>
      <c r="S370" s="18">
        <v>0</v>
      </c>
      <c r="T370" s="18">
        <v>2</v>
      </c>
      <c r="U370" s="18">
        <v>0</v>
      </c>
      <c r="V370" s="18">
        <v>0</v>
      </c>
      <c r="W370" s="18">
        <v>1</v>
      </c>
      <c r="X370" s="18">
        <v>0</v>
      </c>
      <c r="Y370" s="18">
        <v>0</v>
      </c>
      <c r="Z370" s="18">
        <v>0</v>
      </c>
      <c r="AA370" s="18">
        <v>0</v>
      </c>
      <c r="AB370" s="18">
        <f t="shared" si="10"/>
        <v>1</v>
      </c>
      <c r="AC370" s="18">
        <f t="shared" si="11"/>
        <v>1</v>
      </c>
      <c r="AD370" s="18"/>
      <c r="AE370" s="18">
        <v>1</v>
      </c>
      <c r="AF370" s="18">
        <v>1</v>
      </c>
      <c r="AG370" s="18">
        <v>0</v>
      </c>
      <c r="AH370" s="18">
        <v>1</v>
      </c>
    </row>
    <row r="371" spans="1:106" s="1" customFormat="1" x14ac:dyDescent="0.2">
      <c r="A371" s="16">
        <v>3</v>
      </c>
      <c r="B371" s="17" t="s">
        <v>861</v>
      </c>
      <c r="C371" s="17">
        <v>62507791</v>
      </c>
      <c r="D371" s="17">
        <v>62508291</v>
      </c>
      <c r="E371" s="16" t="s">
        <v>293</v>
      </c>
      <c r="F371" s="17">
        <v>2.5918095331751703</v>
      </c>
      <c r="G371" s="18" t="s">
        <v>834</v>
      </c>
      <c r="H371" s="18" t="s">
        <v>290</v>
      </c>
      <c r="I371" s="18">
        <v>0</v>
      </c>
      <c r="J371" s="18">
        <v>1</v>
      </c>
      <c r="K371" s="18">
        <v>0</v>
      </c>
      <c r="L371" s="18">
        <v>0</v>
      </c>
      <c r="M371" s="18">
        <v>0</v>
      </c>
      <c r="N371" s="18">
        <v>1</v>
      </c>
      <c r="O371" s="18">
        <v>0</v>
      </c>
      <c r="P371" s="18">
        <v>0</v>
      </c>
      <c r="Q371" s="18">
        <v>0</v>
      </c>
      <c r="R371" s="18">
        <v>0</v>
      </c>
      <c r="S371" s="18">
        <v>0</v>
      </c>
      <c r="T371" s="18">
        <v>2</v>
      </c>
      <c r="U371" s="18">
        <v>0</v>
      </c>
      <c r="V371" s="18">
        <v>0</v>
      </c>
      <c r="W371" s="18">
        <v>1</v>
      </c>
      <c r="X371" s="18">
        <v>0</v>
      </c>
      <c r="Y371" s="18">
        <v>0</v>
      </c>
      <c r="Z371" s="18">
        <v>0</v>
      </c>
      <c r="AA371" s="18">
        <v>0</v>
      </c>
      <c r="AB371" s="18">
        <f t="shared" si="10"/>
        <v>1</v>
      </c>
      <c r="AC371" s="18">
        <f t="shared" si="11"/>
        <v>0</v>
      </c>
      <c r="AD371" s="18"/>
      <c r="AE371" s="18">
        <v>1</v>
      </c>
      <c r="AF371" s="18">
        <v>1</v>
      </c>
      <c r="AG371" s="18">
        <v>0</v>
      </c>
      <c r="AH371" s="18">
        <v>1</v>
      </c>
    </row>
    <row r="372" spans="1:106" s="1" customFormat="1" x14ac:dyDescent="0.2">
      <c r="A372" s="16">
        <v>4</v>
      </c>
      <c r="B372" s="17" t="s">
        <v>861</v>
      </c>
      <c r="C372" s="17">
        <v>62635839</v>
      </c>
      <c r="D372" s="17">
        <v>62636339</v>
      </c>
      <c r="E372" s="16" t="s">
        <v>319</v>
      </c>
      <c r="F372" s="17">
        <v>1.5796923845509601</v>
      </c>
      <c r="G372" s="18" t="s">
        <v>834</v>
      </c>
      <c r="H372" s="18" t="s">
        <v>290</v>
      </c>
      <c r="I372" s="18">
        <v>0</v>
      </c>
      <c r="J372" s="18">
        <v>0</v>
      </c>
      <c r="K372" s="18">
        <v>0</v>
      </c>
      <c r="L372" s="18">
        <v>0</v>
      </c>
      <c r="M372" s="18">
        <v>0</v>
      </c>
      <c r="N372" s="18">
        <v>0</v>
      </c>
      <c r="O372" s="18">
        <v>0</v>
      </c>
      <c r="P372" s="18">
        <v>0</v>
      </c>
      <c r="Q372" s="18">
        <v>0</v>
      </c>
      <c r="R372" s="18">
        <v>0</v>
      </c>
      <c r="S372" s="18">
        <v>0</v>
      </c>
      <c r="T372" s="18">
        <v>0</v>
      </c>
      <c r="U372" s="18">
        <v>0</v>
      </c>
      <c r="V372" s="18">
        <v>0</v>
      </c>
      <c r="W372" s="18">
        <v>0</v>
      </c>
      <c r="X372" s="18">
        <v>0</v>
      </c>
      <c r="Y372" s="18">
        <v>0</v>
      </c>
      <c r="Z372" s="18">
        <v>0</v>
      </c>
      <c r="AA372" s="18">
        <v>0</v>
      </c>
      <c r="AB372" s="18">
        <f t="shared" si="10"/>
        <v>0</v>
      </c>
      <c r="AC372" s="18">
        <f t="shared" si="11"/>
        <v>0</v>
      </c>
      <c r="AD372" s="18"/>
      <c r="AE372" s="18">
        <v>0</v>
      </c>
      <c r="AF372" s="18">
        <v>0</v>
      </c>
      <c r="AG372" s="18">
        <v>0</v>
      </c>
      <c r="AH372" s="18">
        <v>0</v>
      </c>
    </row>
    <row r="373" spans="1:106" s="1" customFormat="1" x14ac:dyDescent="0.2">
      <c r="A373" s="16">
        <v>5</v>
      </c>
      <c r="B373" s="17" t="s">
        <v>861</v>
      </c>
      <c r="C373" s="17">
        <v>62743634</v>
      </c>
      <c r="D373" s="17">
        <v>62744134</v>
      </c>
      <c r="E373" s="16" t="s">
        <v>289</v>
      </c>
      <c r="F373" s="17">
        <v>2.5925356266813799</v>
      </c>
      <c r="G373" s="18" t="s">
        <v>834</v>
      </c>
      <c r="H373" s="18" t="s">
        <v>290</v>
      </c>
      <c r="I373" s="18">
        <v>0</v>
      </c>
      <c r="J373" s="18">
        <v>1</v>
      </c>
      <c r="K373" s="18">
        <v>0</v>
      </c>
      <c r="L373" s="18">
        <v>0</v>
      </c>
      <c r="M373" s="18">
        <v>0</v>
      </c>
      <c r="N373" s="18">
        <v>0</v>
      </c>
      <c r="O373" s="18">
        <v>0</v>
      </c>
      <c r="P373" s="18">
        <v>0</v>
      </c>
      <c r="Q373" s="18">
        <v>1</v>
      </c>
      <c r="R373" s="18">
        <v>1</v>
      </c>
      <c r="S373" s="18">
        <v>0</v>
      </c>
      <c r="T373" s="18">
        <v>1</v>
      </c>
      <c r="U373" s="18">
        <v>0</v>
      </c>
      <c r="V373" s="18">
        <v>0</v>
      </c>
      <c r="W373" s="18">
        <v>1</v>
      </c>
      <c r="X373" s="18">
        <v>1</v>
      </c>
      <c r="Y373" s="18">
        <v>1</v>
      </c>
      <c r="Z373" s="18">
        <v>1</v>
      </c>
      <c r="AA373" s="18">
        <v>1</v>
      </c>
      <c r="AB373" s="18">
        <f t="shared" si="10"/>
        <v>1</v>
      </c>
      <c r="AC373" s="18">
        <f t="shared" si="11"/>
        <v>0</v>
      </c>
      <c r="AD373" s="18"/>
      <c r="AE373" s="18">
        <v>1</v>
      </c>
      <c r="AF373" s="18">
        <v>1</v>
      </c>
      <c r="AG373" s="18">
        <v>1</v>
      </c>
      <c r="AH373" s="18">
        <v>0</v>
      </c>
    </row>
    <row r="374" spans="1:106" s="17" customFormat="1" x14ac:dyDescent="0.2">
      <c r="A374" s="3">
        <v>1</v>
      </c>
      <c r="B374" s="1" t="s">
        <v>840</v>
      </c>
      <c r="C374" s="1">
        <v>22012324</v>
      </c>
      <c r="D374" s="1">
        <v>22012824</v>
      </c>
      <c r="E374" s="3" t="s">
        <v>257</v>
      </c>
      <c r="F374" s="1">
        <v>0.93868300094316703</v>
      </c>
      <c r="G374" s="4" t="s">
        <v>834</v>
      </c>
      <c r="H374" s="4" t="s">
        <v>264</v>
      </c>
      <c r="I374" s="4">
        <v>0</v>
      </c>
      <c r="J374" s="4">
        <v>1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1</v>
      </c>
      <c r="U374" s="4">
        <v>0</v>
      </c>
      <c r="V374" s="4">
        <v>0</v>
      </c>
      <c r="W374" s="4">
        <v>1</v>
      </c>
      <c r="X374" s="4">
        <v>0</v>
      </c>
      <c r="Y374" s="4">
        <v>0</v>
      </c>
      <c r="Z374" s="4">
        <v>0</v>
      </c>
      <c r="AA374" s="4">
        <v>0</v>
      </c>
      <c r="AB374" s="4">
        <f t="shared" si="10"/>
        <v>1</v>
      </c>
      <c r="AC374" s="4">
        <f t="shared" si="11"/>
        <v>0</v>
      </c>
      <c r="AD374" s="4">
        <f>IF(SUM(AB374:AB375)&gt;0,1,0)</f>
        <v>1</v>
      </c>
      <c r="AE374" s="4">
        <v>1</v>
      </c>
      <c r="AF374" s="4">
        <v>1</v>
      </c>
      <c r="AG374" s="4">
        <v>0</v>
      </c>
      <c r="AH374" s="4">
        <v>1</v>
      </c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</row>
    <row r="375" spans="1:106" s="17" customFormat="1" x14ac:dyDescent="0.2">
      <c r="A375" s="3">
        <v>2</v>
      </c>
      <c r="B375" s="1" t="s">
        <v>840</v>
      </c>
      <c r="C375" s="1">
        <v>22170861</v>
      </c>
      <c r="D375" s="1">
        <v>22171361</v>
      </c>
      <c r="E375" s="3" t="s">
        <v>256</v>
      </c>
      <c r="F375" s="1">
        <v>1.4317882399725699</v>
      </c>
      <c r="G375" s="4" t="s">
        <v>834</v>
      </c>
      <c r="H375" s="4" t="s">
        <v>264</v>
      </c>
      <c r="I375" s="4">
        <v>1</v>
      </c>
      <c r="J375" s="4">
        <v>0</v>
      </c>
      <c r="K375" s="4">
        <v>0</v>
      </c>
      <c r="L375" s="4">
        <v>1</v>
      </c>
      <c r="M375" s="4">
        <v>1</v>
      </c>
      <c r="N375" s="4">
        <v>1</v>
      </c>
      <c r="O375" s="4">
        <v>1</v>
      </c>
      <c r="P375" s="4">
        <v>1</v>
      </c>
      <c r="Q375" s="4">
        <v>1</v>
      </c>
      <c r="R375" s="4">
        <v>0</v>
      </c>
      <c r="S375" s="4">
        <v>0</v>
      </c>
      <c r="T375" s="4">
        <v>1</v>
      </c>
      <c r="U375" s="4">
        <v>1</v>
      </c>
      <c r="V375" s="4">
        <v>0</v>
      </c>
      <c r="W375" s="4">
        <v>1</v>
      </c>
      <c r="X375" s="4">
        <v>1</v>
      </c>
      <c r="Y375" s="4">
        <v>1</v>
      </c>
      <c r="Z375" s="4">
        <v>1</v>
      </c>
      <c r="AA375" s="4">
        <v>1</v>
      </c>
      <c r="AB375" s="4">
        <f t="shared" si="10"/>
        <v>1</v>
      </c>
      <c r="AC375" s="4">
        <f t="shared" si="11"/>
        <v>0</v>
      </c>
      <c r="AD375" s="4"/>
      <c r="AE375" s="4">
        <v>1</v>
      </c>
      <c r="AF375" s="4">
        <v>1</v>
      </c>
      <c r="AG375" s="4">
        <v>1</v>
      </c>
      <c r="AH375" s="4">
        <v>0</v>
      </c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</row>
    <row r="376" spans="1:106" s="1" customFormat="1" x14ac:dyDescent="0.2">
      <c r="A376" s="16">
        <v>1</v>
      </c>
      <c r="B376" s="17" t="s">
        <v>849</v>
      </c>
      <c r="C376" s="17">
        <v>177869313</v>
      </c>
      <c r="D376" s="17">
        <v>177869813</v>
      </c>
      <c r="E376" s="16" t="s">
        <v>271</v>
      </c>
      <c r="F376" s="17">
        <v>1.3902206571853399</v>
      </c>
      <c r="G376" s="18" t="s">
        <v>834</v>
      </c>
      <c r="H376" s="18" t="s">
        <v>272</v>
      </c>
      <c r="I376" s="18">
        <v>0</v>
      </c>
      <c r="J376" s="18">
        <v>0</v>
      </c>
      <c r="K376" s="18">
        <v>0</v>
      </c>
      <c r="L376" s="18">
        <v>0</v>
      </c>
      <c r="M376" s="18">
        <v>0</v>
      </c>
      <c r="N376" s="18">
        <v>1</v>
      </c>
      <c r="O376" s="18">
        <v>0</v>
      </c>
      <c r="P376" s="18">
        <v>0</v>
      </c>
      <c r="Q376" s="18">
        <v>0</v>
      </c>
      <c r="R376" s="18">
        <v>0</v>
      </c>
      <c r="S376" s="18">
        <v>0</v>
      </c>
      <c r="T376" s="18">
        <v>1</v>
      </c>
      <c r="U376" s="18">
        <v>0</v>
      </c>
      <c r="V376" s="18">
        <v>0</v>
      </c>
      <c r="W376" s="18">
        <v>0</v>
      </c>
      <c r="X376" s="18">
        <v>0</v>
      </c>
      <c r="Y376" s="18">
        <v>0</v>
      </c>
      <c r="Z376" s="18">
        <v>0</v>
      </c>
      <c r="AA376" s="18">
        <v>0</v>
      </c>
      <c r="AB376" s="18">
        <f t="shared" si="10"/>
        <v>0</v>
      </c>
      <c r="AC376" s="18">
        <f t="shared" si="11"/>
        <v>0</v>
      </c>
      <c r="AD376" s="18">
        <f>IF(SUM(AB376:AB380)&gt;0,1,0)</f>
        <v>1</v>
      </c>
      <c r="AE376" s="18">
        <v>0</v>
      </c>
      <c r="AF376" s="18">
        <v>1</v>
      </c>
      <c r="AG376" s="18">
        <v>0</v>
      </c>
      <c r="AH376" s="18">
        <v>1</v>
      </c>
    </row>
    <row r="377" spans="1:106" s="1" customFormat="1" x14ac:dyDescent="0.2">
      <c r="A377" s="16">
        <v>2</v>
      </c>
      <c r="B377" s="17" t="s">
        <v>849</v>
      </c>
      <c r="C377" s="17">
        <v>177545133</v>
      </c>
      <c r="D377" s="17">
        <v>177545633</v>
      </c>
      <c r="E377" s="16" t="s">
        <v>273</v>
      </c>
      <c r="F377" s="17">
        <v>0.84978363357934406</v>
      </c>
      <c r="G377" s="18" t="s">
        <v>834</v>
      </c>
      <c r="H377" s="18" t="s">
        <v>272</v>
      </c>
      <c r="I377" s="18">
        <v>1</v>
      </c>
      <c r="J377" s="18">
        <v>1</v>
      </c>
      <c r="K377" s="18">
        <v>0</v>
      </c>
      <c r="L377" s="18">
        <v>0</v>
      </c>
      <c r="M377" s="18">
        <v>0</v>
      </c>
      <c r="N377" s="18">
        <v>0</v>
      </c>
      <c r="O377" s="18">
        <v>1</v>
      </c>
      <c r="P377" s="18">
        <v>0</v>
      </c>
      <c r="Q377" s="18">
        <v>0</v>
      </c>
      <c r="R377" s="18">
        <v>0</v>
      </c>
      <c r="S377" s="18">
        <v>0</v>
      </c>
      <c r="T377" s="18">
        <v>2</v>
      </c>
      <c r="U377" s="18">
        <v>0</v>
      </c>
      <c r="V377" s="18">
        <v>0</v>
      </c>
      <c r="W377" s="18">
        <v>1</v>
      </c>
      <c r="X377" s="18">
        <v>0</v>
      </c>
      <c r="Y377" s="18">
        <v>0</v>
      </c>
      <c r="Z377" s="18">
        <v>0</v>
      </c>
      <c r="AA377" s="18">
        <v>0</v>
      </c>
      <c r="AB377" s="18">
        <f t="shared" si="10"/>
        <v>1</v>
      </c>
      <c r="AC377" s="18">
        <f t="shared" si="11"/>
        <v>1</v>
      </c>
      <c r="AD377" s="18"/>
      <c r="AE377" s="18">
        <v>1</v>
      </c>
      <c r="AF377" s="18">
        <v>1</v>
      </c>
      <c r="AG377" s="18">
        <v>0</v>
      </c>
      <c r="AH377" s="18">
        <v>1</v>
      </c>
    </row>
    <row r="378" spans="1:106" s="1" customFormat="1" x14ac:dyDescent="0.2">
      <c r="A378" s="16">
        <v>3</v>
      </c>
      <c r="B378" s="17" t="s">
        <v>849</v>
      </c>
      <c r="C378" s="17">
        <v>177548450</v>
      </c>
      <c r="D378" s="17">
        <v>177548950</v>
      </c>
      <c r="E378" s="16" t="s">
        <v>274</v>
      </c>
      <c r="F378" s="17">
        <v>0.85719590491258502</v>
      </c>
      <c r="G378" s="18" t="s">
        <v>834</v>
      </c>
      <c r="H378" s="18" t="s">
        <v>272</v>
      </c>
      <c r="I378" s="18">
        <v>0</v>
      </c>
      <c r="J378" s="18">
        <v>0</v>
      </c>
      <c r="K378" s="18">
        <v>0</v>
      </c>
      <c r="L378" s="18">
        <v>0</v>
      </c>
      <c r="M378" s="18">
        <v>0</v>
      </c>
      <c r="N378" s="18">
        <v>0</v>
      </c>
      <c r="O378" s="18">
        <v>0</v>
      </c>
      <c r="P378" s="18">
        <v>0</v>
      </c>
      <c r="Q378" s="18">
        <v>0</v>
      </c>
      <c r="R378" s="18">
        <v>0</v>
      </c>
      <c r="S378" s="18">
        <v>0</v>
      </c>
      <c r="T378" s="18">
        <v>2</v>
      </c>
      <c r="U378" s="18">
        <v>0</v>
      </c>
      <c r="V378" s="18">
        <v>0</v>
      </c>
      <c r="W378" s="18">
        <v>0</v>
      </c>
      <c r="X378" s="18">
        <v>0</v>
      </c>
      <c r="Y378" s="18">
        <v>0</v>
      </c>
      <c r="Z378" s="18">
        <v>0</v>
      </c>
      <c r="AA378" s="18">
        <v>0</v>
      </c>
      <c r="AB378" s="18">
        <f t="shared" si="10"/>
        <v>0</v>
      </c>
      <c r="AC378" s="18">
        <f t="shared" si="11"/>
        <v>0</v>
      </c>
      <c r="AD378" s="18"/>
      <c r="AE378" s="18">
        <v>1</v>
      </c>
      <c r="AF378" s="18">
        <v>1</v>
      </c>
      <c r="AG378" s="18">
        <v>0</v>
      </c>
      <c r="AH378" s="18">
        <v>1</v>
      </c>
    </row>
    <row r="379" spans="1:106" s="1" customFormat="1" x14ac:dyDescent="0.2">
      <c r="A379" s="16">
        <v>4</v>
      </c>
      <c r="B379" s="17" t="s">
        <v>849</v>
      </c>
      <c r="C379" s="17">
        <v>177558345</v>
      </c>
      <c r="D379" s="17">
        <v>177558845</v>
      </c>
      <c r="E379" s="16" t="s">
        <v>275</v>
      </c>
      <c r="F379" s="17">
        <v>1.5650323469207899</v>
      </c>
      <c r="G379" s="18" t="s">
        <v>834</v>
      </c>
      <c r="H379" s="18" t="s">
        <v>272</v>
      </c>
      <c r="I379" s="18">
        <v>0</v>
      </c>
      <c r="J379" s="18">
        <v>0</v>
      </c>
      <c r="K379" s="18">
        <v>0</v>
      </c>
      <c r="L379" s="18">
        <v>0</v>
      </c>
      <c r="M379" s="18">
        <v>0</v>
      </c>
      <c r="N379" s="18">
        <v>0</v>
      </c>
      <c r="O379" s="18">
        <v>0</v>
      </c>
      <c r="P379" s="18">
        <v>1</v>
      </c>
      <c r="Q379" s="18">
        <v>1</v>
      </c>
      <c r="R379" s="18">
        <v>0</v>
      </c>
      <c r="S379" s="18">
        <v>0</v>
      </c>
      <c r="T379" s="18">
        <v>0</v>
      </c>
      <c r="U379" s="18">
        <v>0</v>
      </c>
      <c r="V379" s="18">
        <v>0</v>
      </c>
      <c r="W379" s="18">
        <v>0</v>
      </c>
      <c r="X379" s="18">
        <v>1</v>
      </c>
      <c r="Y379" s="18">
        <v>1</v>
      </c>
      <c r="Z379" s="18">
        <v>1</v>
      </c>
      <c r="AA379" s="18">
        <v>1</v>
      </c>
      <c r="AB379" s="18">
        <f t="shared" si="10"/>
        <v>1</v>
      </c>
      <c r="AC379" s="18">
        <f t="shared" si="11"/>
        <v>0</v>
      </c>
      <c r="AD379" s="18"/>
      <c r="AE379" s="18">
        <v>0</v>
      </c>
      <c r="AF379" s="18">
        <v>0</v>
      </c>
      <c r="AG379" s="18">
        <v>0</v>
      </c>
      <c r="AH379" s="18">
        <v>0</v>
      </c>
    </row>
    <row r="380" spans="1:106" s="17" customFormat="1" x14ac:dyDescent="0.2">
      <c r="A380" s="3">
        <v>1</v>
      </c>
      <c r="B380" s="1" t="s">
        <v>860</v>
      </c>
      <c r="C380" s="1">
        <v>2871239</v>
      </c>
      <c r="D380" s="1">
        <v>2871739</v>
      </c>
      <c r="E380" s="3" t="s">
        <v>162</v>
      </c>
      <c r="F380" s="1">
        <v>0.92430734244581503</v>
      </c>
      <c r="G380" s="4" t="s">
        <v>835</v>
      </c>
      <c r="H380" s="4" t="s">
        <v>188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1</v>
      </c>
      <c r="R380" s="4">
        <v>0</v>
      </c>
      <c r="S380" s="4">
        <v>0</v>
      </c>
      <c r="T380" s="4">
        <v>1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1</v>
      </c>
      <c r="AB380" s="4">
        <f t="shared" si="10"/>
        <v>1</v>
      </c>
      <c r="AC380" s="4">
        <f t="shared" si="11"/>
        <v>0</v>
      </c>
      <c r="AD380" s="4">
        <f>IF(SUM(AB380:AB384)&gt;0,1,0)</f>
        <v>1</v>
      </c>
      <c r="AE380" s="4">
        <v>0</v>
      </c>
      <c r="AF380" s="4">
        <v>1</v>
      </c>
      <c r="AG380" s="4">
        <v>1</v>
      </c>
      <c r="AH380" s="4">
        <v>0</v>
      </c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</row>
    <row r="381" spans="1:106" s="17" customFormat="1" x14ac:dyDescent="0.2">
      <c r="A381" s="3">
        <v>2</v>
      </c>
      <c r="B381" s="1" t="s">
        <v>844</v>
      </c>
      <c r="C381" s="1">
        <v>10283962</v>
      </c>
      <c r="D381" s="1">
        <v>10284462</v>
      </c>
      <c r="E381" s="3" t="s">
        <v>190</v>
      </c>
      <c r="F381" s="1">
        <v>0.85418352387933105</v>
      </c>
      <c r="G381" s="4" t="s">
        <v>835</v>
      </c>
      <c r="H381" s="4" t="s">
        <v>188</v>
      </c>
      <c r="I381" s="4">
        <v>0</v>
      </c>
      <c r="J381" s="4">
        <v>1</v>
      </c>
      <c r="K381" s="4">
        <v>1</v>
      </c>
      <c r="L381" s="4">
        <v>0</v>
      </c>
      <c r="M381" s="4">
        <v>0</v>
      </c>
      <c r="N381" s="4">
        <v>0</v>
      </c>
      <c r="O381" s="4">
        <v>0</v>
      </c>
      <c r="P381" s="4">
        <v>1</v>
      </c>
      <c r="Q381" s="4">
        <v>1</v>
      </c>
      <c r="R381" s="4">
        <v>0</v>
      </c>
      <c r="S381" s="4">
        <v>0</v>
      </c>
      <c r="T381" s="4">
        <v>0</v>
      </c>
      <c r="U381" s="4">
        <v>0</v>
      </c>
      <c r="V381" s="4">
        <v>1</v>
      </c>
      <c r="W381" s="4">
        <v>1</v>
      </c>
      <c r="X381" s="4">
        <v>1</v>
      </c>
      <c r="Y381" s="4">
        <v>1</v>
      </c>
      <c r="Z381" s="4">
        <v>1</v>
      </c>
      <c r="AA381" s="4">
        <v>1</v>
      </c>
      <c r="AB381" s="4">
        <f t="shared" si="10"/>
        <v>1</v>
      </c>
      <c r="AC381" s="4">
        <f t="shared" si="11"/>
        <v>0</v>
      </c>
      <c r="AD381" s="4"/>
      <c r="AE381" s="4">
        <v>0</v>
      </c>
      <c r="AF381" s="4">
        <v>0</v>
      </c>
      <c r="AG381" s="4">
        <v>0</v>
      </c>
      <c r="AH381" s="4">
        <v>0</v>
      </c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</row>
    <row r="382" spans="1:106" s="17" customFormat="1" x14ac:dyDescent="0.2">
      <c r="A382" s="3">
        <v>3</v>
      </c>
      <c r="B382" s="1" t="s">
        <v>860</v>
      </c>
      <c r="C382" s="1">
        <v>2803682</v>
      </c>
      <c r="D382" s="1">
        <v>2804182</v>
      </c>
      <c r="E382" s="3" t="s">
        <v>164</v>
      </c>
      <c r="F382" s="1">
        <v>1.1196473569724601</v>
      </c>
      <c r="G382" s="4" t="s">
        <v>835</v>
      </c>
      <c r="H382" s="4" t="s">
        <v>188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f t="shared" si="10"/>
        <v>0</v>
      </c>
      <c r="AC382" s="4">
        <f t="shared" si="11"/>
        <v>0</v>
      </c>
      <c r="AD382" s="4"/>
      <c r="AE382" s="4">
        <v>0</v>
      </c>
      <c r="AF382" s="4">
        <v>0</v>
      </c>
      <c r="AG382" s="4">
        <v>0</v>
      </c>
      <c r="AH382" s="4">
        <v>0</v>
      </c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</row>
    <row r="383" spans="1:106" s="17" customFormat="1" x14ac:dyDescent="0.2">
      <c r="A383" s="3">
        <v>4</v>
      </c>
      <c r="B383" s="1" t="s">
        <v>860</v>
      </c>
      <c r="C383" s="1">
        <v>2709630</v>
      </c>
      <c r="D383" s="1">
        <v>2710130</v>
      </c>
      <c r="E383" s="3" t="s">
        <v>165</v>
      </c>
      <c r="F383" s="1">
        <v>0.86765961875409003</v>
      </c>
      <c r="G383" s="4" t="s">
        <v>835</v>
      </c>
      <c r="H383" s="4" t="s">
        <v>188</v>
      </c>
      <c r="I383" s="4">
        <v>1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1</v>
      </c>
      <c r="U383" s="4">
        <v>1</v>
      </c>
      <c r="V383" s="4">
        <v>0</v>
      </c>
      <c r="W383" s="4">
        <v>1</v>
      </c>
      <c r="X383" s="4">
        <v>1</v>
      </c>
      <c r="Y383" s="4">
        <v>0</v>
      </c>
      <c r="Z383" s="4">
        <v>1</v>
      </c>
      <c r="AA383" s="4">
        <v>1</v>
      </c>
      <c r="AB383" s="4">
        <f t="shared" ref="AB383:AB446" si="12">IF(W383+AA383&lt;1,0,1)</f>
        <v>1</v>
      </c>
      <c r="AC383" s="4">
        <f t="shared" ref="AC383:AC446" si="13">IF(I383+J383 =2,1,0)</f>
        <v>0</v>
      </c>
      <c r="AD383" s="4"/>
      <c r="AE383" s="4">
        <v>1</v>
      </c>
      <c r="AF383" s="4">
        <v>1</v>
      </c>
      <c r="AG383" s="4">
        <v>1</v>
      </c>
      <c r="AH383" s="4">
        <v>0</v>
      </c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</row>
    <row r="384" spans="1:106" s="17" customFormat="1" x14ac:dyDescent="0.2">
      <c r="A384" s="3">
        <v>5</v>
      </c>
      <c r="B384" s="1" t="s">
        <v>857</v>
      </c>
      <c r="C384" s="1">
        <v>67275097</v>
      </c>
      <c r="D384" s="1">
        <v>67275597</v>
      </c>
      <c r="E384" s="3" t="s">
        <v>189</v>
      </c>
      <c r="F384" s="1">
        <v>0.91858278410829908</v>
      </c>
      <c r="G384" s="4" t="s">
        <v>835</v>
      </c>
      <c r="H384" s="4" t="s">
        <v>188</v>
      </c>
      <c r="I384" s="4">
        <v>0</v>
      </c>
      <c r="J384" s="4">
        <v>1</v>
      </c>
      <c r="K384" s="4">
        <v>0</v>
      </c>
      <c r="L384" s="4">
        <v>0</v>
      </c>
      <c r="M384" s="4">
        <v>0</v>
      </c>
      <c r="N384" s="4">
        <v>0</v>
      </c>
      <c r="O384" s="4">
        <v>1</v>
      </c>
      <c r="P384" s="4">
        <v>0</v>
      </c>
      <c r="Q384" s="4">
        <v>0</v>
      </c>
      <c r="R384" s="4">
        <v>0</v>
      </c>
      <c r="S384" s="4">
        <v>0</v>
      </c>
      <c r="T384" s="4">
        <v>1</v>
      </c>
      <c r="U384" s="4">
        <v>0</v>
      </c>
      <c r="V384" s="4">
        <v>0</v>
      </c>
      <c r="W384" s="4">
        <v>1</v>
      </c>
      <c r="X384" s="4">
        <v>0</v>
      </c>
      <c r="Y384" s="4">
        <v>0</v>
      </c>
      <c r="Z384" s="4">
        <v>0</v>
      </c>
      <c r="AA384" s="4">
        <v>0</v>
      </c>
      <c r="AB384" s="4">
        <f t="shared" si="12"/>
        <v>1</v>
      </c>
      <c r="AC384" s="4">
        <f t="shared" si="13"/>
        <v>0</v>
      </c>
      <c r="AD384" s="4"/>
      <c r="AE384" s="4">
        <v>1</v>
      </c>
      <c r="AF384" s="4">
        <v>1</v>
      </c>
      <c r="AG384" s="4">
        <v>0</v>
      </c>
      <c r="AH384" s="4">
        <v>1</v>
      </c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</row>
    <row r="385" spans="1:106" s="1" customFormat="1" x14ac:dyDescent="0.2">
      <c r="A385" s="16">
        <v>1</v>
      </c>
      <c r="B385" s="17" t="s">
        <v>854</v>
      </c>
      <c r="C385" s="17">
        <v>140022949</v>
      </c>
      <c r="D385" s="17">
        <v>140023449</v>
      </c>
      <c r="E385" s="16" t="s">
        <v>254</v>
      </c>
      <c r="F385" s="17">
        <v>1.0995848323259401</v>
      </c>
      <c r="G385" s="18" t="s">
        <v>834</v>
      </c>
      <c r="H385" s="18" t="s">
        <v>252</v>
      </c>
      <c r="I385" s="18">
        <v>0</v>
      </c>
      <c r="J385" s="18">
        <v>0</v>
      </c>
      <c r="K385" s="18">
        <v>0</v>
      </c>
      <c r="L385" s="18">
        <v>0</v>
      </c>
      <c r="M385" s="18">
        <v>0</v>
      </c>
      <c r="N385" s="18">
        <v>1</v>
      </c>
      <c r="O385" s="18">
        <v>1</v>
      </c>
      <c r="P385" s="18">
        <v>0</v>
      </c>
      <c r="Q385" s="18">
        <v>0</v>
      </c>
      <c r="R385" s="18">
        <v>0</v>
      </c>
      <c r="S385" s="18">
        <v>0</v>
      </c>
      <c r="T385" s="18">
        <v>0</v>
      </c>
      <c r="U385" s="18">
        <v>0</v>
      </c>
      <c r="V385" s="18">
        <v>0</v>
      </c>
      <c r="W385" s="18">
        <v>0</v>
      </c>
      <c r="X385" s="18">
        <v>0</v>
      </c>
      <c r="Y385" s="18">
        <v>0</v>
      </c>
      <c r="Z385" s="18">
        <v>0</v>
      </c>
      <c r="AA385" s="18">
        <v>0</v>
      </c>
      <c r="AB385" s="18">
        <f t="shared" si="12"/>
        <v>0</v>
      </c>
      <c r="AC385" s="18">
        <f t="shared" si="13"/>
        <v>0</v>
      </c>
      <c r="AD385" s="18">
        <f>IF(SUM(AB385:AB389)&gt;0,1,0)</f>
        <v>1</v>
      </c>
      <c r="AE385" s="18">
        <v>0</v>
      </c>
      <c r="AF385" s="18">
        <v>0</v>
      </c>
      <c r="AG385" s="18">
        <v>0</v>
      </c>
      <c r="AH385" s="18">
        <v>0</v>
      </c>
    </row>
    <row r="386" spans="1:106" s="1" customFormat="1" x14ac:dyDescent="0.2">
      <c r="A386" s="16">
        <v>2</v>
      </c>
      <c r="B386" s="17" t="s">
        <v>854</v>
      </c>
      <c r="C386" s="17">
        <v>140023997</v>
      </c>
      <c r="D386" s="17">
        <v>140024497</v>
      </c>
      <c r="E386" s="16" t="s">
        <v>208</v>
      </c>
      <c r="F386" s="17">
        <v>0.84188763514435205</v>
      </c>
      <c r="G386" s="18" t="s">
        <v>834</v>
      </c>
      <c r="H386" s="18" t="s">
        <v>252</v>
      </c>
      <c r="I386" s="18">
        <v>0</v>
      </c>
      <c r="J386" s="18">
        <v>0</v>
      </c>
      <c r="K386" s="18">
        <v>0</v>
      </c>
      <c r="L386" s="18">
        <v>0</v>
      </c>
      <c r="M386" s="18">
        <v>0</v>
      </c>
      <c r="N386" s="18">
        <v>1</v>
      </c>
      <c r="O386" s="18">
        <v>1</v>
      </c>
      <c r="P386" s="18">
        <v>0</v>
      </c>
      <c r="Q386" s="18">
        <v>0</v>
      </c>
      <c r="R386" s="18">
        <v>0</v>
      </c>
      <c r="S386" s="18">
        <v>0</v>
      </c>
      <c r="T386" s="18">
        <v>0</v>
      </c>
      <c r="U386" s="18">
        <v>0</v>
      </c>
      <c r="V386" s="18">
        <v>0</v>
      </c>
      <c r="W386" s="18">
        <v>0</v>
      </c>
      <c r="X386" s="18">
        <v>0</v>
      </c>
      <c r="Y386" s="18">
        <v>0</v>
      </c>
      <c r="Z386" s="18">
        <v>0</v>
      </c>
      <c r="AA386" s="18">
        <v>0</v>
      </c>
      <c r="AB386" s="18">
        <f t="shared" si="12"/>
        <v>0</v>
      </c>
      <c r="AC386" s="18">
        <f t="shared" si="13"/>
        <v>0</v>
      </c>
      <c r="AD386" s="18"/>
      <c r="AE386" s="18">
        <v>0</v>
      </c>
      <c r="AF386" s="18">
        <v>0</v>
      </c>
      <c r="AG386" s="18">
        <v>0</v>
      </c>
      <c r="AH386" s="18">
        <v>0</v>
      </c>
    </row>
    <row r="387" spans="1:106" s="1" customFormat="1" x14ac:dyDescent="0.2">
      <c r="A387" s="16">
        <v>3</v>
      </c>
      <c r="B387" s="17" t="s">
        <v>854</v>
      </c>
      <c r="C387" s="17">
        <v>140023590</v>
      </c>
      <c r="D387" s="17">
        <v>140024090</v>
      </c>
      <c r="E387" s="16" t="s">
        <v>215</v>
      </c>
      <c r="F387" s="17">
        <v>1.0824093442511999</v>
      </c>
      <c r="G387" s="18" t="s">
        <v>834</v>
      </c>
      <c r="H387" s="18" t="s">
        <v>252</v>
      </c>
      <c r="I387" s="18">
        <v>0</v>
      </c>
      <c r="J387" s="18">
        <v>0</v>
      </c>
      <c r="K387" s="18">
        <v>0</v>
      </c>
      <c r="L387" s="18">
        <v>0</v>
      </c>
      <c r="M387" s="18">
        <v>0</v>
      </c>
      <c r="N387" s="18">
        <v>1</v>
      </c>
      <c r="O387" s="18">
        <v>1</v>
      </c>
      <c r="P387" s="18">
        <v>0</v>
      </c>
      <c r="Q387" s="18">
        <v>0</v>
      </c>
      <c r="R387" s="18">
        <v>0</v>
      </c>
      <c r="S387" s="18">
        <v>0</v>
      </c>
      <c r="T387" s="18">
        <v>1</v>
      </c>
      <c r="U387" s="18">
        <v>0</v>
      </c>
      <c r="V387" s="18">
        <v>0</v>
      </c>
      <c r="W387" s="18">
        <v>0</v>
      </c>
      <c r="X387" s="18">
        <v>0</v>
      </c>
      <c r="Y387" s="18">
        <v>0</v>
      </c>
      <c r="Z387" s="18">
        <v>0</v>
      </c>
      <c r="AA387" s="18">
        <v>0</v>
      </c>
      <c r="AB387" s="18">
        <f t="shared" si="12"/>
        <v>0</v>
      </c>
      <c r="AC387" s="18">
        <f t="shared" si="13"/>
        <v>0</v>
      </c>
      <c r="AD387" s="18"/>
      <c r="AE387" s="18">
        <v>0</v>
      </c>
      <c r="AF387" s="18">
        <v>1</v>
      </c>
      <c r="AG387" s="18">
        <v>0</v>
      </c>
      <c r="AH387" s="18">
        <v>1</v>
      </c>
    </row>
    <row r="388" spans="1:106" s="1" customFormat="1" x14ac:dyDescent="0.2">
      <c r="A388" s="16">
        <v>4</v>
      </c>
      <c r="B388" s="17" t="s">
        <v>854</v>
      </c>
      <c r="C388" s="17">
        <v>139581301</v>
      </c>
      <c r="D388" s="17">
        <v>139581801</v>
      </c>
      <c r="E388" s="16" t="s">
        <v>216</v>
      </c>
      <c r="F388" s="17">
        <v>0.97697804774751806</v>
      </c>
      <c r="G388" s="18" t="s">
        <v>834</v>
      </c>
      <c r="H388" s="18" t="s">
        <v>252</v>
      </c>
      <c r="I388" s="18">
        <v>1</v>
      </c>
      <c r="J388" s="18">
        <v>0</v>
      </c>
      <c r="K388" s="18">
        <v>0</v>
      </c>
      <c r="L388" s="18">
        <v>0</v>
      </c>
      <c r="M388" s="18">
        <v>0</v>
      </c>
      <c r="N388" s="18">
        <v>0</v>
      </c>
      <c r="O388" s="18">
        <v>0</v>
      </c>
      <c r="P388" s="18">
        <v>0</v>
      </c>
      <c r="Q388" s="18">
        <v>0</v>
      </c>
      <c r="R388" s="18">
        <v>0</v>
      </c>
      <c r="S388" s="18">
        <v>0</v>
      </c>
      <c r="T388" s="18">
        <v>1</v>
      </c>
      <c r="U388" s="18">
        <v>0</v>
      </c>
      <c r="V388" s="18">
        <v>0</v>
      </c>
      <c r="W388" s="18">
        <v>1</v>
      </c>
      <c r="X388" s="18">
        <v>0</v>
      </c>
      <c r="Y388" s="18">
        <v>0</v>
      </c>
      <c r="Z388" s="18">
        <v>0</v>
      </c>
      <c r="AA388" s="18">
        <v>0</v>
      </c>
      <c r="AB388" s="18">
        <f t="shared" si="12"/>
        <v>1</v>
      </c>
      <c r="AC388" s="18">
        <f t="shared" si="13"/>
        <v>0</v>
      </c>
      <c r="AD388" s="18"/>
      <c r="AE388" s="18">
        <v>1</v>
      </c>
      <c r="AF388" s="18">
        <v>1</v>
      </c>
      <c r="AG388" s="18">
        <v>0</v>
      </c>
      <c r="AH388" s="18">
        <v>1</v>
      </c>
    </row>
    <row r="389" spans="1:106" s="1" customFormat="1" x14ac:dyDescent="0.2">
      <c r="A389" s="16">
        <v>5</v>
      </c>
      <c r="B389" s="17" t="s">
        <v>854</v>
      </c>
      <c r="C389" s="17">
        <v>140094530</v>
      </c>
      <c r="D389" s="17">
        <v>140095030</v>
      </c>
      <c r="E389" s="16" t="s">
        <v>253</v>
      </c>
      <c r="F389" s="17">
        <v>0.96056334136293708</v>
      </c>
      <c r="G389" s="18" t="s">
        <v>834</v>
      </c>
      <c r="H389" s="18" t="s">
        <v>252</v>
      </c>
      <c r="I389" s="18">
        <v>0</v>
      </c>
      <c r="J389" s="18">
        <v>0</v>
      </c>
      <c r="K389" s="18">
        <v>0</v>
      </c>
      <c r="L389" s="18">
        <v>0</v>
      </c>
      <c r="M389" s="18">
        <v>0</v>
      </c>
      <c r="N389" s="18">
        <v>0</v>
      </c>
      <c r="O389" s="18">
        <v>0</v>
      </c>
      <c r="P389" s="18">
        <v>0</v>
      </c>
      <c r="Q389" s="18">
        <v>0</v>
      </c>
      <c r="R389" s="18">
        <v>0</v>
      </c>
      <c r="S389" s="18">
        <v>0</v>
      </c>
      <c r="T389" s="18">
        <v>0</v>
      </c>
      <c r="U389" s="18">
        <v>0</v>
      </c>
      <c r="V389" s="18">
        <v>0</v>
      </c>
      <c r="W389" s="18">
        <v>0</v>
      </c>
      <c r="X389" s="18">
        <v>0</v>
      </c>
      <c r="Y389" s="18">
        <v>0</v>
      </c>
      <c r="Z389" s="18">
        <v>0</v>
      </c>
      <c r="AA389" s="18">
        <v>0</v>
      </c>
      <c r="AB389" s="18">
        <f t="shared" si="12"/>
        <v>0</v>
      </c>
      <c r="AC389" s="18">
        <f t="shared" si="13"/>
        <v>0</v>
      </c>
      <c r="AD389" s="18"/>
      <c r="AE389" s="18">
        <v>0</v>
      </c>
      <c r="AF389" s="18">
        <v>0</v>
      </c>
      <c r="AG389" s="18">
        <v>0</v>
      </c>
      <c r="AH389" s="18">
        <v>0</v>
      </c>
    </row>
    <row r="390" spans="1:106" s="17" customFormat="1" x14ac:dyDescent="0.2">
      <c r="A390" s="3">
        <v>1</v>
      </c>
      <c r="B390" s="1" t="s">
        <v>847</v>
      </c>
      <c r="C390" s="1">
        <v>7513889</v>
      </c>
      <c r="D390" s="1">
        <v>7514389</v>
      </c>
      <c r="E390" s="3" t="s">
        <v>40</v>
      </c>
      <c r="F390" s="1">
        <v>1.4859185801272701</v>
      </c>
      <c r="G390" s="4" t="s">
        <v>835</v>
      </c>
      <c r="H390" s="4" t="s">
        <v>41</v>
      </c>
      <c r="I390" s="4">
        <v>0</v>
      </c>
      <c r="J390" s="4">
        <v>1</v>
      </c>
      <c r="K390" s="4">
        <v>0</v>
      </c>
      <c r="L390" s="4">
        <v>0</v>
      </c>
      <c r="M390" s="4">
        <v>0</v>
      </c>
      <c r="N390" s="4">
        <v>0</v>
      </c>
      <c r="O390" s="4">
        <v>1</v>
      </c>
      <c r="P390" s="4">
        <v>0</v>
      </c>
      <c r="Q390" s="4">
        <v>0</v>
      </c>
      <c r="R390" s="4">
        <v>0</v>
      </c>
      <c r="S390" s="4">
        <v>0</v>
      </c>
      <c r="T390" s="4">
        <v>1</v>
      </c>
      <c r="U390" s="4">
        <v>0</v>
      </c>
      <c r="V390" s="4">
        <v>0</v>
      </c>
      <c r="W390" s="4">
        <v>1</v>
      </c>
      <c r="X390" s="4">
        <v>0</v>
      </c>
      <c r="Y390" s="4">
        <v>0</v>
      </c>
      <c r="Z390" s="4">
        <v>0</v>
      </c>
      <c r="AA390" s="4">
        <v>0</v>
      </c>
      <c r="AB390" s="4">
        <f t="shared" si="12"/>
        <v>1</v>
      </c>
      <c r="AC390" s="4">
        <f t="shared" si="13"/>
        <v>0</v>
      </c>
      <c r="AD390" s="4">
        <f>IF(SUM(AB390:AB394)&gt;0,1,0)</f>
        <v>1</v>
      </c>
      <c r="AE390" s="4">
        <v>1</v>
      </c>
      <c r="AF390" s="4">
        <v>1</v>
      </c>
      <c r="AG390" s="4">
        <v>0</v>
      </c>
      <c r="AH390" s="4">
        <v>1</v>
      </c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</row>
    <row r="391" spans="1:106" s="17" customFormat="1" x14ac:dyDescent="0.2">
      <c r="A391" s="3">
        <v>2</v>
      </c>
      <c r="B391" s="1" t="s">
        <v>847</v>
      </c>
      <c r="C391" s="1">
        <v>7513638</v>
      </c>
      <c r="D391" s="1">
        <v>7514138</v>
      </c>
      <c r="E391" s="3" t="s">
        <v>42</v>
      </c>
      <c r="F391" s="1">
        <v>1.3291375798457499</v>
      </c>
      <c r="G391" s="4" t="s">
        <v>835</v>
      </c>
      <c r="H391" s="4" t="s">
        <v>41</v>
      </c>
      <c r="I391" s="4">
        <v>0</v>
      </c>
      <c r="J391" s="4">
        <v>1</v>
      </c>
      <c r="K391" s="4">
        <v>0</v>
      </c>
      <c r="L391" s="4">
        <v>0</v>
      </c>
      <c r="M391" s="4">
        <v>0</v>
      </c>
      <c r="N391" s="4">
        <v>0</v>
      </c>
      <c r="O391" s="4">
        <v>1</v>
      </c>
      <c r="P391" s="4">
        <v>0</v>
      </c>
      <c r="Q391" s="4">
        <v>0</v>
      </c>
      <c r="R391" s="4">
        <v>0</v>
      </c>
      <c r="S391" s="4">
        <v>0</v>
      </c>
      <c r="T391" s="4">
        <v>1</v>
      </c>
      <c r="U391" s="4">
        <v>0</v>
      </c>
      <c r="V391" s="4">
        <v>0</v>
      </c>
      <c r="W391" s="4">
        <v>1</v>
      </c>
      <c r="X391" s="4">
        <v>0</v>
      </c>
      <c r="Y391" s="4">
        <v>0</v>
      </c>
      <c r="Z391" s="4">
        <v>0</v>
      </c>
      <c r="AA391" s="4">
        <v>0</v>
      </c>
      <c r="AB391" s="4">
        <f t="shared" si="12"/>
        <v>1</v>
      </c>
      <c r="AC391" s="4">
        <f t="shared" si="13"/>
        <v>0</v>
      </c>
      <c r="AD391" s="4"/>
      <c r="AE391" s="4">
        <v>1</v>
      </c>
      <c r="AF391" s="4">
        <v>1</v>
      </c>
      <c r="AG391" s="4">
        <v>0</v>
      </c>
      <c r="AH391" s="4">
        <v>1</v>
      </c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</row>
    <row r="392" spans="1:106" s="17" customFormat="1" x14ac:dyDescent="0.2">
      <c r="A392" s="3">
        <v>3</v>
      </c>
      <c r="B392" s="1" t="s">
        <v>847</v>
      </c>
      <c r="C392" s="1">
        <v>7515651</v>
      </c>
      <c r="D392" s="1">
        <v>7516151</v>
      </c>
      <c r="E392" s="3" t="s">
        <v>45</v>
      </c>
      <c r="F392" s="1">
        <v>1.26860497690375</v>
      </c>
      <c r="G392" s="4" t="s">
        <v>835</v>
      </c>
      <c r="H392" s="4" t="s">
        <v>41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1</v>
      </c>
      <c r="P392" s="4">
        <v>1</v>
      </c>
      <c r="Q392" s="4">
        <v>1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1</v>
      </c>
      <c r="Y392" s="4">
        <v>1</v>
      </c>
      <c r="Z392" s="4">
        <v>1</v>
      </c>
      <c r="AA392" s="4">
        <v>1</v>
      </c>
      <c r="AB392" s="4">
        <f t="shared" si="12"/>
        <v>1</v>
      </c>
      <c r="AC392" s="4">
        <f t="shared" si="13"/>
        <v>0</v>
      </c>
      <c r="AD392" s="4"/>
      <c r="AE392" s="4">
        <v>0</v>
      </c>
      <c r="AF392" s="4">
        <v>0</v>
      </c>
      <c r="AG392" s="4">
        <v>0</v>
      </c>
      <c r="AH392" s="4">
        <v>0</v>
      </c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</row>
    <row r="393" spans="1:106" s="17" customFormat="1" x14ac:dyDescent="0.2">
      <c r="A393" s="3">
        <v>4</v>
      </c>
      <c r="B393" s="1" t="s">
        <v>847</v>
      </c>
      <c r="C393" s="1">
        <v>7515902</v>
      </c>
      <c r="D393" s="1">
        <v>7516402</v>
      </c>
      <c r="E393" s="3" t="s">
        <v>43</v>
      </c>
      <c r="F393" s="1">
        <v>1.50393342406974</v>
      </c>
      <c r="G393" s="4" t="s">
        <v>835</v>
      </c>
      <c r="H393" s="4" t="s">
        <v>41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1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f t="shared" si="12"/>
        <v>0</v>
      </c>
      <c r="AC393" s="4">
        <f t="shared" si="13"/>
        <v>0</v>
      </c>
      <c r="AD393" s="4"/>
      <c r="AE393" s="4">
        <v>0</v>
      </c>
      <c r="AF393" s="4">
        <v>0</v>
      </c>
      <c r="AG393" s="4">
        <v>0</v>
      </c>
      <c r="AH393" s="4">
        <v>0</v>
      </c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</row>
    <row r="394" spans="1:106" s="17" customFormat="1" x14ac:dyDescent="0.2">
      <c r="A394" s="3">
        <v>5</v>
      </c>
      <c r="B394" s="1" t="s">
        <v>847</v>
      </c>
      <c r="C394" s="1">
        <v>7522705</v>
      </c>
      <c r="D394" s="1">
        <v>7523205</v>
      </c>
      <c r="E394" s="3" t="s">
        <v>44</v>
      </c>
      <c r="F394" s="1">
        <v>1.56413293636985</v>
      </c>
      <c r="G394" s="4" t="s">
        <v>835</v>
      </c>
      <c r="H394" s="4" t="s">
        <v>41</v>
      </c>
      <c r="I394" s="4">
        <v>0</v>
      </c>
      <c r="J394" s="4">
        <v>1</v>
      </c>
      <c r="K394" s="4">
        <v>0</v>
      </c>
      <c r="L394" s="4">
        <v>0</v>
      </c>
      <c r="M394" s="4">
        <v>0</v>
      </c>
      <c r="N394" s="4">
        <v>0</v>
      </c>
      <c r="O394" s="4">
        <v>1</v>
      </c>
      <c r="P394" s="4">
        <v>1</v>
      </c>
      <c r="Q394" s="4">
        <v>1</v>
      </c>
      <c r="R394" s="4">
        <v>0</v>
      </c>
      <c r="S394" s="4">
        <v>0</v>
      </c>
      <c r="T394" s="4">
        <v>1</v>
      </c>
      <c r="U394" s="4">
        <v>0</v>
      </c>
      <c r="V394" s="4">
        <v>0</v>
      </c>
      <c r="W394" s="4">
        <v>1</v>
      </c>
      <c r="X394" s="4">
        <v>1</v>
      </c>
      <c r="Y394" s="4">
        <v>1</v>
      </c>
      <c r="Z394" s="4">
        <v>1</v>
      </c>
      <c r="AA394" s="4">
        <v>1</v>
      </c>
      <c r="AB394" s="4">
        <f t="shared" si="12"/>
        <v>1</v>
      </c>
      <c r="AC394" s="4">
        <f t="shared" si="13"/>
        <v>0</v>
      </c>
      <c r="AD394" s="4"/>
      <c r="AE394" s="4">
        <v>1</v>
      </c>
      <c r="AF394" s="4">
        <v>1</v>
      </c>
      <c r="AG394" s="4">
        <v>1</v>
      </c>
      <c r="AH394" s="4">
        <v>0</v>
      </c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</row>
    <row r="395" spans="1:106" s="1" customFormat="1" x14ac:dyDescent="0.2">
      <c r="A395" s="16">
        <v>1</v>
      </c>
      <c r="B395" s="17" t="s">
        <v>862</v>
      </c>
      <c r="C395" s="17">
        <v>8086532</v>
      </c>
      <c r="D395" s="17">
        <v>8087032</v>
      </c>
      <c r="E395" s="16" t="s">
        <v>75</v>
      </c>
      <c r="F395" s="17">
        <v>1.8497886270753801</v>
      </c>
      <c r="G395" s="18" t="s">
        <v>835</v>
      </c>
      <c r="H395" s="18" t="s">
        <v>76</v>
      </c>
      <c r="I395" s="18">
        <v>0</v>
      </c>
      <c r="J395" s="18">
        <v>1</v>
      </c>
      <c r="K395" s="18">
        <v>0</v>
      </c>
      <c r="L395" s="18">
        <v>0</v>
      </c>
      <c r="M395" s="18">
        <v>0</v>
      </c>
      <c r="N395" s="18">
        <v>0</v>
      </c>
      <c r="O395" s="18">
        <v>0</v>
      </c>
      <c r="P395" s="18">
        <v>1</v>
      </c>
      <c r="Q395" s="18">
        <v>0</v>
      </c>
      <c r="R395" s="18">
        <v>0</v>
      </c>
      <c r="S395" s="18">
        <v>0</v>
      </c>
      <c r="T395" s="18">
        <v>1</v>
      </c>
      <c r="U395" s="18">
        <v>0</v>
      </c>
      <c r="V395" s="18">
        <v>0</v>
      </c>
      <c r="W395" s="18">
        <v>1</v>
      </c>
      <c r="X395" s="18">
        <v>0</v>
      </c>
      <c r="Y395" s="18">
        <v>1</v>
      </c>
      <c r="Z395" s="18">
        <v>1</v>
      </c>
      <c r="AA395" s="18">
        <v>1</v>
      </c>
      <c r="AB395" s="18">
        <f t="shared" si="12"/>
        <v>1</v>
      </c>
      <c r="AC395" s="18">
        <f t="shared" si="13"/>
        <v>0</v>
      </c>
      <c r="AD395" s="18">
        <f>IF(SUM(AB395:AB399)&gt;0,1,0)</f>
        <v>1</v>
      </c>
      <c r="AE395" s="18">
        <v>1</v>
      </c>
      <c r="AF395" s="18">
        <v>1</v>
      </c>
      <c r="AG395" s="18">
        <v>1</v>
      </c>
      <c r="AH395" s="18">
        <v>0</v>
      </c>
    </row>
    <row r="396" spans="1:106" s="1" customFormat="1" x14ac:dyDescent="0.2">
      <c r="A396" s="16">
        <v>2</v>
      </c>
      <c r="B396" s="17" t="s">
        <v>862</v>
      </c>
      <c r="C396" s="17">
        <v>8096085</v>
      </c>
      <c r="D396" s="17">
        <v>8096585</v>
      </c>
      <c r="E396" s="16" t="s">
        <v>79</v>
      </c>
      <c r="F396" s="17">
        <v>1.4663764815763001</v>
      </c>
      <c r="G396" s="18" t="s">
        <v>835</v>
      </c>
      <c r="H396" s="18" t="s">
        <v>76</v>
      </c>
      <c r="I396" s="18">
        <v>1</v>
      </c>
      <c r="J396" s="18">
        <v>1</v>
      </c>
      <c r="K396" s="18">
        <v>1</v>
      </c>
      <c r="L396" s="18">
        <v>0</v>
      </c>
      <c r="M396" s="18">
        <v>0</v>
      </c>
      <c r="N396" s="18">
        <v>0</v>
      </c>
      <c r="O396" s="18">
        <v>0</v>
      </c>
      <c r="P396" s="18">
        <v>0</v>
      </c>
      <c r="Q396" s="18">
        <v>0</v>
      </c>
      <c r="R396" s="18">
        <v>0</v>
      </c>
      <c r="S396" s="18">
        <v>0</v>
      </c>
      <c r="T396" s="18">
        <v>1</v>
      </c>
      <c r="U396" s="18">
        <v>0</v>
      </c>
      <c r="V396" s="18">
        <v>0</v>
      </c>
      <c r="W396" s="18">
        <v>1</v>
      </c>
      <c r="X396" s="18">
        <v>0</v>
      </c>
      <c r="Y396" s="18">
        <v>0</v>
      </c>
      <c r="Z396" s="18">
        <v>0</v>
      </c>
      <c r="AA396" s="18">
        <v>0</v>
      </c>
      <c r="AB396" s="18">
        <f t="shared" si="12"/>
        <v>1</v>
      </c>
      <c r="AC396" s="18">
        <f t="shared" si="13"/>
        <v>1</v>
      </c>
      <c r="AD396" s="18"/>
      <c r="AE396" s="18">
        <v>1</v>
      </c>
      <c r="AF396" s="18">
        <v>1</v>
      </c>
      <c r="AG396" s="18">
        <v>0</v>
      </c>
      <c r="AH396" s="18">
        <v>1</v>
      </c>
    </row>
    <row r="397" spans="1:106" s="1" customFormat="1" x14ac:dyDescent="0.2">
      <c r="A397" s="16">
        <v>3</v>
      </c>
      <c r="B397" s="17" t="s">
        <v>862</v>
      </c>
      <c r="C397" s="17">
        <v>8202050</v>
      </c>
      <c r="D397" s="17">
        <v>8202550</v>
      </c>
      <c r="E397" s="16" t="s">
        <v>80</v>
      </c>
      <c r="F397" s="17">
        <v>1.0500083806256599</v>
      </c>
      <c r="G397" s="18" t="s">
        <v>835</v>
      </c>
      <c r="H397" s="18" t="s">
        <v>76</v>
      </c>
      <c r="I397" s="18">
        <v>0</v>
      </c>
      <c r="J397" s="18">
        <v>1</v>
      </c>
      <c r="K397" s="18">
        <v>0</v>
      </c>
      <c r="L397" s="18">
        <v>0</v>
      </c>
      <c r="M397" s="18">
        <v>1</v>
      </c>
      <c r="N397" s="18">
        <v>1</v>
      </c>
      <c r="O397" s="18">
        <v>1</v>
      </c>
      <c r="P397" s="18">
        <v>1</v>
      </c>
      <c r="Q397" s="18">
        <v>0</v>
      </c>
      <c r="R397" s="18">
        <v>0</v>
      </c>
      <c r="S397" s="18">
        <v>0</v>
      </c>
      <c r="T397" s="18">
        <v>0</v>
      </c>
      <c r="U397" s="18">
        <v>0</v>
      </c>
      <c r="V397" s="18">
        <v>0</v>
      </c>
      <c r="W397" s="18">
        <v>1</v>
      </c>
      <c r="X397" s="18">
        <v>0</v>
      </c>
      <c r="Y397" s="18">
        <v>1</v>
      </c>
      <c r="Z397" s="18">
        <v>1</v>
      </c>
      <c r="AA397" s="18">
        <v>1</v>
      </c>
      <c r="AB397" s="18">
        <f t="shared" si="12"/>
        <v>1</v>
      </c>
      <c r="AC397" s="18">
        <f t="shared" si="13"/>
        <v>0</v>
      </c>
      <c r="AD397" s="18"/>
      <c r="AE397" s="18">
        <v>0</v>
      </c>
      <c r="AF397" s="18">
        <v>0</v>
      </c>
      <c r="AG397" s="18">
        <v>0</v>
      </c>
      <c r="AH397" s="18">
        <v>0</v>
      </c>
    </row>
    <row r="398" spans="1:106" s="1" customFormat="1" x14ac:dyDescent="0.2">
      <c r="A398" s="16">
        <v>4</v>
      </c>
      <c r="B398" s="17" t="s">
        <v>862</v>
      </c>
      <c r="C398" s="17">
        <v>8242790</v>
      </c>
      <c r="D398" s="17">
        <v>8243290</v>
      </c>
      <c r="E398" s="16" t="s">
        <v>77</v>
      </c>
      <c r="F398" s="17">
        <v>2.0475586933342602</v>
      </c>
      <c r="G398" s="18" t="s">
        <v>835</v>
      </c>
      <c r="H398" s="18" t="s">
        <v>76</v>
      </c>
      <c r="I398" s="18">
        <v>0</v>
      </c>
      <c r="J398" s="18">
        <v>1</v>
      </c>
      <c r="K398" s="18">
        <v>0</v>
      </c>
      <c r="L398" s="18">
        <v>0</v>
      </c>
      <c r="M398" s="18">
        <v>1</v>
      </c>
      <c r="N398" s="18">
        <v>0</v>
      </c>
      <c r="O398" s="18">
        <v>1</v>
      </c>
      <c r="P398" s="18">
        <v>1</v>
      </c>
      <c r="Q398" s="18">
        <v>1</v>
      </c>
      <c r="R398" s="18">
        <v>0</v>
      </c>
      <c r="S398" s="18">
        <v>0</v>
      </c>
      <c r="T398" s="18">
        <v>0</v>
      </c>
      <c r="U398" s="18">
        <v>0</v>
      </c>
      <c r="V398" s="18">
        <v>1</v>
      </c>
      <c r="W398" s="18">
        <v>1</v>
      </c>
      <c r="X398" s="18">
        <v>1</v>
      </c>
      <c r="Y398" s="18">
        <v>1</v>
      </c>
      <c r="Z398" s="18">
        <v>1</v>
      </c>
      <c r="AA398" s="18">
        <v>1</v>
      </c>
      <c r="AB398" s="18">
        <f t="shared" si="12"/>
        <v>1</v>
      </c>
      <c r="AC398" s="18">
        <f t="shared" si="13"/>
        <v>0</v>
      </c>
      <c r="AD398" s="18"/>
      <c r="AE398" s="18">
        <v>0</v>
      </c>
      <c r="AF398" s="18">
        <v>0</v>
      </c>
      <c r="AG398" s="18">
        <v>0</v>
      </c>
      <c r="AH398" s="18">
        <v>0</v>
      </c>
    </row>
    <row r="399" spans="1:106" s="1" customFormat="1" x14ac:dyDescent="0.2">
      <c r="A399" s="16">
        <v>5</v>
      </c>
      <c r="B399" s="17" t="s">
        <v>862</v>
      </c>
      <c r="C399" s="17">
        <v>8167894</v>
      </c>
      <c r="D399" s="17">
        <v>8168394</v>
      </c>
      <c r="E399" s="16" t="s">
        <v>78</v>
      </c>
      <c r="F399" s="17">
        <v>1.4711540707325401</v>
      </c>
      <c r="G399" s="18" t="s">
        <v>835</v>
      </c>
      <c r="H399" s="18" t="s">
        <v>76</v>
      </c>
      <c r="I399" s="18">
        <v>0</v>
      </c>
      <c r="J399" s="18">
        <v>1</v>
      </c>
      <c r="K399" s="18">
        <v>0</v>
      </c>
      <c r="L399" s="18">
        <v>0</v>
      </c>
      <c r="M399" s="18">
        <v>0</v>
      </c>
      <c r="N399" s="18">
        <v>0</v>
      </c>
      <c r="O399" s="18">
        <v>0</v>
      </c>
      <c r="P399" s="18">
        <v>0</v>
      </c>
      <c r="Q399" s="18">
        <v>0</v>
      </c>
      <c r="R399" s="18">
        <v>0</v>
      </c>
      <c r="S399" s="18">
        <v>0</v>
      </c>
      <c r="T399" s="18">
        <v>1</v>
      </c>
      <c r="U399" s="18">
        <v>0</v>
      </c>
      <c r="V399" s="18">
        <v>0</v>
      </c>
      <c r="W399" s="18">
        <v>1</v>
      </c>
      <c r="X399" s="18">
        <v>0</v>
      </c>
      <c r="Y399" s="18">
        <v>0</v>
      </c>
      <c r="Z399" s="18">
        <v>0</v>
      </c>
      <c r="AA399" s="18">
        <v>0</v>
      </c>
      <c r="AB399" s="18">
        <f t="shared" si="12"/>
        <v>1</v>
      </c>
      <c r="AC399" s="18">
        <f t="shared" si="13"/>
        <v>0</v>
      </c>
      <c r="AD399" s="18"/>
      <c r="AE399" s="18">
        <v>1</v>
      </c>
      <c r="AF399" s="18">
        <v>1</v>
      </c>
      <c r="AG399" s="18">
        <v>0</v>
      </c>
      <c r="AH399" s="18">
        <v>1</v>
      </c>
    </row>
    <row r="400" spans="1:106" s="17" customFormat="1" x14ac:dyDescent="0.2">
      <c r="A400" s="3">
        <v>1</v>
      </c>
      <c r="B400" s="1" t="s">
        <v>854</v>
      </c>
      <c r="C400" s="1">
        <v>130624397</v>
      </c>
      <c r="D400" s="1">
        <v>130624897</v>
      </c>
      <c r="E400" s="3" t="s">
        <v>240</v>
      </c>
      <c r="F400" s="1">
        <v>1.06927496406509</v>
      </c>
      <c r="G400" s="4" t="s">
        <v>834</v>
      </c>
      <c r="H400" s="4" t="s">
        <v>241</v>
      </c>
      <c r="I400" s="4">
        <v>1</v>
      </c>
      <c r="J400" s="4">
        <v>1</v>
      </c>
      <c r="K400" s="4">
        <v>1</v>
      </c>
      <c r="L400" s="4">
        <v>0</v>
      </c>
      <c r="M400" s="4">
        <v>0</v>
      </c>
      <c r="N400" s="4">
        <v>1</v>
      </c>
      <c r="O400" s="4">
        <v>1</v>
      </c>
      <c r="P400" s="4">
        <v>0</v>
      </c>
      <c r="Q400" s="4">
        <v>2</v>
      </c>
      <c r="R400" s="4">
        <v>1</v>
      </c>
      <c r="S400" s="4">
        <v>0</v>
      </c>
      <c r="T400" s="4">
        <v>1</v>
      </c>
      <c r="U400" s="4">
        <v>0</v>
      </c>
      <c r="V400" s="4">
        <v>0</v>
      </c>
      <c r="W400" s="4">
        <v>1</v>
      </c>
      <c r="X400" s="4">
        <v>1</v>
      </c>
      <c r="Y400" s="4">
        <v>1</v>
      </c>
      <c r="Z400" s="4">
        <v>1</v>
      </c>
      <c r="AA400" s="4">
        <v>1</v>
      </c>
      <c r="AB400" s="4">
        <f t="shared" si="12"/>
        <v>1</v>
      </c>
      <c r="AC400" s="4">
        <f t="shared" si="13"/>
        <v>1</v>
      </c>
      <c r="AD400" s="4">
        <f>IF(SUM(AB400:AB404)&gt;0,1,0)</f>
        <v>1</v>
      </c>
      <c r="AE400" s="4">
        <v>1</v>
      </c>
      <c r="AF400" s="4">
        <v>1</v>
      </c>
      <c r="AG400" s="4">
        <v>1</v>
      </c>
      <c r="AH400" s="4">
        <v>0</v>
      </c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</row>
    <row r="401" spans="1:106" s="17" customFormat="1" x14ac:dyDescent="0.2">
      <c r="A401" s="3">
        <v>2</v>
      </c>
      <c r="B401" s="1" t="s">
        <v>854</v>
      </c>
      <c r="C401" s="1">
        <v>130624712</v>
      </c>
      <c r="D401" s="1">
        <v>130625212</v>
      </c>
      <c r="E401" s="3" t="s">
        <v>242</v>
      </c>
      <c r="F401" s="1">
        <v>1.01164317193009</v>
      </c>
      <c r="G401" s="4" t="s">
        <v>834</v>
      </c>
      <c r="H401" s="4" t="s">
        <v>241</v>
      </c>
      <c r="I401" s="4">
        <v>1</v>
      </c>
      <c r="J401" s="4">
        <v>1</v>
      </c>
      <c r="K401" s="4">
        <v>0</v>
      </c>
      <c r="L401" s="4">
        <v>0</v>
      </c>
      <c r="M401" s="4">
        <v>0</v>
      </c>
      <c r="N401" s="4">
        <v>1</v>
      </c>
      <c r="O401" s="4">
        <v>1</v>
      </c>
      <c r="P401" s="4">
        <v>0</v>
      </c>
      <c r="Q401" s="4">
        <v>0</v>
      </c>
      <c r="R401" s="4">
        <v>1</v>
      </c>
      <c r="S401" s="4">
        <v>0</v>
      </c>
      <c r="T401" s="4">
        <v>0</v>
      </c>
      <c r="U401" s="4">
        <v>0</v>
      </c>
      <c r="V401" s="4">
        <v>0</v>
      </c>
      <c r="W401" s="4">
        <v>1</v>
      </c>
      <c r="X401" s="4">
        <v>1</v>
      </c>
      <c r="Y401" s="4">
        <v>1</v>
      </c>
      <c r="Z401" s="4">
        <v>1</v>
      </c>
      <c r="AA401" s="4">
        <v>1</v>
      </c>
      <c r="AB401" s="4">
        <f t="shared" si="12"/>
        <v>1</v>
      </c>
      <c r="AC401" s="4">
        <f t="shared" si="13"/>
        <v>1</v>
      </c>
      <c r="AD401" s="4"/>
      <c r="AE401" s="4">
        <v>0</v>
      </c>
      <c r="AF401" s="4">
        <v>0</v>
      </c>
      <c r="AG401" s="4">
        <v>0</v>
      </c>
      <c r="AH401" s="4">
        <v>0</v>
      </c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</row>
    <row r="402" spans="1:106" s="17" customFormat="1" x14ac:dyDescent="0.2">
      <c r="A402" s="3">
        <v>3</v>
      </c>
      <c r="B402" s="1" t="s">
        <v>854</v>
      </c>
      <c r="C402" s="1">
        <v>130678041</v>
      </c>
      <c r="D402" s="1">
        <v>130678541</v>
      </c>
      <c r="E402" s="3" t="s">
        <v>243</v>
      </c>
      <c r="F402" s="1">
        <v>1.0355883171118001</v>
      </c>
      <c r="G402" s="4" t="s">
        <v>834</v>
      </c>
      <c r="H402" s="4" t="s">
        <v>241</v>
      </c>
      <c r="I402" s="4">
        <v>0</v>
      </c>
      <c r="J402" s="4">
        <v>1</v>
      </c>
      <c r="K402" s="4">
        <v>0</v>
      </c>
      <c r="L402" s="4">
        <v>0</v>
      </c>
      <c r="M402" s="4">
        <v>1</v>
      </c>
      <c r="N402" s="4">
        <v>0</v>
      </c>
      <c r="O402" s="4">
        <v>1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1</v>
      </c>
      <c r="X402" s="4">
        <v>0</v>
      </c>
      <c r="Y402" s="4">
        <v>0</v>
      </c>
      <c r="Z402" s="4">
        <v>0</v>
      </c>
      <c r="AA402" s="4">
        <v>0</v>
      </c>
      <c r="AB402" s="4">
        <f t="shared" si="12"/>
        <v>1</v>
      </c>
      <c r="AC402" s="4">
        <f t="shared" si="13"/>
        <v>0</v>
      </c>
      <c r="AD402" s="4"/>
      <c r="AE402" s="4">
        <v>0</v>
      </c>
      <c r="AF402" s="4">
        <v>0</v>
      </c>
      <c r="AG402" s="4">
        <v>0</v>
      </c>
      <c r="AH402" s="4">
        <v>0</v>
      </c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</row>
    <row r="403" spans="1:106" s="17" customFormat="1" x14ac:dyDescent="0.2">
      <c r="A403" s="3">
        <v>4</v>
      </c>
      <c r="B403" s="1" t="s">
        <v>854</v>
      </c>
      <c r="C403" s="1">
        <v>130558955</v>
      </c>
      <c r="D403" s="1">
        <v>130559455</v>
      </c>
      <c r="E403" s="3" t="s">
        <v>245</v>
      </c>
      <c r="F403" s="1">
        <v>1.02843712593446</v>
      </c>
      <c r="G403" s="4" t="s">
        <v>834</v>
      </c>
      <c r="H403" s="4" t="s">
        <v>241</v>
      </c>
      <c r="I403" s="4">
        <v>1</v>
      </c>
      <c r="J403" s="4">
        <v>1</v>
      </c>
      <c r="K403" s="4">
        <v>0</v>
      </c>
      <c r="L403" s="4">
        <v>0</v>
      </c>
      <c r="M403" s="4">
        <v>0</v>
      </c>
      <c r="N403" s="4">
        <v>1</v>
      </c>
      <c r="O403" s="4">
        <v>1</v>
      </c>
      <c r="P403" s="4">
        <v>1</v>
      </c>
      <c r="Q403" s="4">
        <v>1</v>
      </c>
      <c r="R403" s="4">
        <v>0</v>
      </c>
      <c r="S403" s="4">
        <v>0</v>
      </c>
      <c r="T403" s="4">
        <v>0</v>
      </c>
      <c r="U403" s="4">
        <v>1</v>
      </c>
      <c r="V403" s="4">
        <v>0</v>
      </c>
      <c r="W403" s="4">
        <v>1</v>
      </c>
      <c r="X403" s="4">
        <v>1</v>
      </c>
      <c r="Y403" s="4">
        <v>1</v>
      </c>
      <c r="Z403" s="4">
        <v>1</v>
      </c>
      <c r="AA403" s="4">
        <v>1</v>
      </c>
      <c r="AB403" s="4">
        <f t="shared" si="12"/>
        <v>1</v>
      </c>
      <c r="AC403" s="4">
        <f t="shared" si="13"/>
        <v>1</v>
      </c>
      <c r="AD403" s="4"/>
      <c r="AE403" s="4">
        <v>0</v>
      </c>
      <c r="AF403" s="4">
        <v>0</v>
      </c>
      <c r="AG403" s="4">
        <v>0</v>
      </c>
      <c r="AH403" s="4">
        <v>0</v>
      </c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</row>
    <row r="404" spans="1:106" s="17" customFormat="1" x14ac:dyDescent="0.2">
      <c r="A404" s="3">
        <v>5</v>
      </c>
      <c r="B404" s="1" t="s">
        <v>854</v>
      </c>
      <c r="C404" s="1">
        <v>130644955</v>
      </c>
      <c r="D404" s="1">
        <v>130645455</v>
      </c>
      <c r="E404" s="3" t="s">
        <v>255</v>
      </c>
      <c r="F404" s="1">
        <v>1.0251110074734</v>
      </c>
      <c r="G404" s="4" t="s">
        <v>834</v>
      </c>
      <c r="H404" s="4" t="s">
        <v>241</v>
      </c>
      <c r="I404" s="4">
        <v>1</v>
      </c>
      <c r="J404" s="4">
        <v>1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4</v>
      </c>
      <c r="U404" s="4">
        <v>0</v>
      </c>
      <c r="V404" s="4">
        <v>0</v>
      </c>
      <c r="W404" s="4">
        <v>1</v>
      </c>
      <c r="X404" s="4">
        <v>0</v>
      </c>
      <c r="Y404" s="4">
        <v>0</v>
      </c>
      <c r="Z404" s="4">
        <v>0</v>
      </c>
      <c r="AA404" s="4">
        <v>0</v>
      </c>
      <c r="AB404" s="4">
        <f t="shared" si="12"/>
        <v>1</v>
      </c>
      <c r="AC404" s="4">
        <f t="shared" si="13"/>
        <v>1</v>
      </c>
      <c r="AD404" s="4"/>
      <c r="AE404" s="4">
        <v>1</v>
      </c>
      <c r="AF404" s="4">
        <v>1</v>
      </c>
      <c r="AG404" s="4">
        <v>0</v>
      </c>
      <c r="AH404" s="4">
        <v>1</v>
      </c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</row>
    <row r="405" spans="1:106" s="1" customFormat="1" x14ac:dyDescent="0.2">
      <c r="A405" s="16">
        <v>1</v>
      </c>
      <c r="B405" s="17" t="s">
        <v>857</v>
      </c>
      <c r="C405" s="17">
        <v>111445068</v>
      </c>
      <c r="D405" s="17">
        <v>111445568</v>
      </c>
      <c r="E405" s="16" t="s">
        <v>136</v>
      </c>
      <c r="F405" s="17">
        <v>1.56142350218754</v>
      </c>
      <c r="G405" s="18" t="s">
        <v>835</v>
      </c>
      <c r="H405" s="18" t="s">
        <v>137</v>
      </c>
      <c r="I405" s="18">
        <v>0</v>
      </c>
      <c r="J405" s="18">
        <v>0</v>
      </c>
      <c r="K405" s="18">
        <v>0</v>
      </c>
      <c r="L405" s="18">
        <v>0</v>
      </c>
      <c r="M405" s="18">
        <v>0</v>
      </c>
      <c r="N405" s="18">
        <v>0</v>
      </c>
      <c r="O405" s="18">
        <v>0</v>
      </c>
      <c r="P405" s="18">
        <v>0</v>
      </c>
      <c r="Q405" s="18">
        <v>0</v>
      </c>
      <c r="R405" s="18">
        <v>0</v>
      </c>
      <c r="S405" s="18">
        <v>0</v>
      </c>
      <c r="T405" s="18">
        <v>0</v>
      </c>
      <c r="U405" s="18">
        <v>0</v>
      </c>
      <c r="V405" s="18">
        <v>0</v>
      </c>
      <c r="W405" s="18">
        <v>0</v>
      </c>
      <c r="X405" s="18">
        <v>0</v>
      </c>
      <c r="Y405" s="18">
        <v>0</v>
      </c>
      <c r="Z405" s="18">
        <v>0</v>
      </c>
      <c r="AA405" s="18">
        <v>0</v>
      </c>
      <c r="AB405" s="18">
        <f t="shared" si="12"/>
        <v>0</v>
      </c>
      <c r="AC405" s="18">
        <f t="shared" si="13"/>
        <v>0</v>
      </c>
      <c r="AD405" s="18">
        <f>IF(SUM(AB405:AB409)&gt;0,1,0)</f>
        <v>1</v>
      </c>
      <c r="AE405" s="18">
        <v>0</v>
      </c>
      <c r="AF405" s="18">
        <v>0</v>
      </c>
      <c r="AG405" s="18">
        <v>0</v>
      </c>
      <c r="AH405" s="18">
        <v>0</v>
      </c>
    </row>
    <row r="406" spans="1:106" s="1" customFormat="1" x14ac:dyDescent="0.2">
      <c r="A406" s="16">
        <v>2</v>
      </c>
      <c r="B406" s="17" t="s">
        <v>857</v>
      </c>
      <c r="C406" s="17">
        <v>111797392</v>
      </c>
      <c r="D406" s="17">
        <v>111797892</v>
      </c>
      <c r="E406" s="16" t="s">
        <v>138</v>
      </c>
      <c r="F406" s="17">
        <v>1.8412066032734</v>
      </c>
      <c r="G406" s="18" t="s">
        <v>835</v>
      </c>
      <c r="H406" s="18" t="s">
        <v>137</v>
      </c>
      <c r="I406" s="18">
        <v>0</v>
      </c>
      <c r="J406" s="18">
        <v>1</v>
      </c>
      <c r="K406" s="18">
        <v>0</v>
      </c>
      <c r="L406" s="18">
        <v>0</v>
      </c>
      <c r="M406" s="18">
        <v>0</v>
      </c>
      <c r="N406" s="18">
        <v>1</v>
      </c>
      <c r="O406" s="18">
        <v>1</v>
      </c>
      <c r="P406" s="18">
        <v>0</v>
      </c>
      <c r="Q406" s="18">
        <v>0</v>
      </c>
      <c r="R406" s="18">
        <v>0</v>
      </c>
      <c r="S406" s="18">
        <v>0</v>
      </c>
      <c r="T406" s="18">
        <v>1</v>
      </c>
      <c r="U406" s="18">
        <v>0</v>
      </c>
      <c r="V406" s="18">
        <v>0</v>
      </c>
      <c r="W406" s="18">
        <v>1</v>
      </c>
      <c r="X406" s="18">
        <v>0</v>
      </c>
      <c r="Y406" s="18">
        <v>0</v>
      </c>
      <c r="Z406" s="18">
        <v>0</v>
      </c>
      <c r="AA406" s="18">
        <v>0</v>
      </c>
      <c r="AB406" s="18">
        <f t="shared" si="12"/>
        <v>1</v>
      </c>
      <c r="AC406" s="18">
        <f t="shared" si="13"/>
        <v>0</v>
      </c>
      <c r="AD406" s="18"/>
      <c r="AE406" s="18">
        <v>1</v>
      </c>
      <c r="AF406" s="18">
        <v>1</v>
      </c>
      <c r="AG406" s="18">
        <v>0</v>
      </c>
      <c r="AH406" s="18">
        <v>1</v>
      </c>
    </row>
    <row r="407" spans="1:106" s="1" customFormat="1" x14ac:dyDescent="0.2">
      <c r="A407" s="16">
        <v>3</v>
      </c>
      <c r="B407" s="17" t="s">
        <v>857</v>
      </c>
      <c r="C407" s="17">
        <v>111585949</v>
      </c>
      <c r="D407" s="17">
        <v>111586449</v>
      </c>
      <c r="E407" s="16" t="s">
        <v>139</v>
      </c>
      <c r="F407" s="17">
        <v>0.95662234569976312</v>
      </c>
      <c r="G407" s="18" t="s">
        <v>835</v>
      </c>
      <c r="H407" s="18" t="s">
        <v>137</v>
      </c>
      <c r="I407" s="18">
        <v>0</v>
      </c>
      <c r="J407" s="18">
        <v>1</v>
      </c>
      <c r="K407" s="18">
        <v>0</v>
      </c>
      <c r="L407" s="18">
        <v>0</v>
      </c>
      <c r="M407" s="18">
        <v>0</v>
      </c>
      <c r="N407" s="18">
        <v>0</v>
      </c>
      <c r="O407" s="18">
        <v>0</v>
      </c>
      <c r="P407" s="18">
        <v>0</v>
      </c>
      <c r="Q407" s="18">
        <v>0</v>
      </c>
      <c r="R407" s="18">
        <v>0</v>
      </c>
      <c r="S407" s="18">
        <v>0</v>
      </c>
      <c r="T407" s="18">
        <v>1</v>
      </c>
      <c r="U407" s="18">
        <v>0</v>
      </c>
      <c r="V407" s="18">
        <v>0</v>
      </c>
      <c r="W407" s="18">
        <v>1</v>
      </c>
      <c r="X407" s="18">
        <v>0</v>
      </c>
      <c r="Y407" s="18">
        <v>0</v>
      </c>
      <c r="Z407" s="18">
        <v>0</v>
      </c>
      <c r="AA407" s="18">
        <v>0</v>
      </c>
      <c r="AB407" s="18">
        <f t="shared" si="12"/>
        <v>1</v>
      </c>
      <c r="AC407" s="18">
        <f t="shared" si="13"/>
        <v>0</v>
      </c>
      <c r="AD407" s="18"/>
      <c r="AE407" s="18">
        <v>1</v>
      </c>
      <c r="AF407" s="18">
        <v>1</v>
      </c>
      <c r="AG407" s="18">
        <v>0</v>
      </c>
      <c r="AH407" s="18">
        <v>1</v>
      </c>
    </row>
    <row r="408" spans="1:106" s="1" customFormat="1" x14ac:dyDescent="0.2">
      <c r="A408" s="16">
        <v>4</v>
      </c>
      <c r="B408" s="17" t="s">
        <v>857</v>
      </c>
      <c r="C408" s="17">
        <v>111504614</v>
      </c>
      <c r="D408" s="17">
        <v>111505114</v>
      </c>
      <c r="E408" s="16" t="s">
        <v>140</v>
      </c>
      <c r="F408" s="17">
        <v>0.70829599631532703</v>
      </c>
      <c r="G408" s="18" t="s">
        <v>835</v>
      </c>
      <c r="H408" s="18" t="s">
        <v>137</v>
      </c>
      <c r="I408" s="18">
        <v>0</v>
      </c>
      <c r="J408" s="18">
        <v>0</v>
      </c>
      <c r="K408" s="18">
        <v>0</v>
      </c>
      <c r="L408" s="18">
        <v>0</v>
      </c>
      <c r="M408" s="18">
        <v>0</v>
      </c>
      <c r="N408" s="18">
        <v>0</v>
      </c>
      <c r="O408" s="18">
        <v>0</v>
      </c>
      <c r="P408" s="18">
        <v>3</v>
      </c>
      <c r="Q408" s="18">
        <v>3</v>
      </c>
      <c r="R408" s="18">
        <v>0</v>
      </c>
      <c r="S408" s="18">
        <v>0</v>
      </c>
      <c r="T408" s="18">
        <v>1</v>
      </c>
      <c r="U408" s="18">
        <v>0</v>
      </c>
      <c r="V408" s="18">
        <v>0</v>
      </c>
      <c r="W408" s="18">
        <v>0</v>
      </c>
      <c r="X408" s="18">
        <v>1</v>
      </c>
      <c r="Y408" s="18">
        <v>1</v>
      </c>
      <c r="Z408" s="18">
        <v>1</v>
      </c>
      <c r="AA408" s="18">
        <v>1</v>
      </c>
      <c r="AB408" s="18">
        <f t="shared" si="12"/>
        <v>1</v>
      </c>
      <c r="AC408" s="18">
        <f t="shared" si="13"/>
        <v>0</v>
      </c>
      <c r="AD408" s="18"/>
      <c r="AE408" s="18">
        <v>0</v>
      </c>
      <c r="AF408" s="18">
        <v>1</v>
      </c>
      <c r="AG408" s="18">
        <v>1</v>
      </c>
      <c r="AH408" s="18">
        <v>0</v>
      </c>
    </row>
    <row r="409" spans="1:106" s="1" customFormat="1" x14ac:dyDescent="0.2">
      <c r="A409" s="16">
        <v>5</v>
      </c>
      <c r="B409" s="17" t="s">
        <v>857</v>
      </c>
      <c r="C409" s="17">
        <v>111202117</v>
      </c>
      <c r="D409" s="17">
        <v>111202617</v>
      </c>
      <c r="E409" s="16" t="s">
        <v>141</v>
      </c>
      <c r="F409" s="17">
        <v>1.2358617685273701</v>
      </c>
      <c r="G409" s="18" t="s">
        <v>835</v>
      </c>
      <c r="H409" s="18" t="s">
        <v>137</v>
      </c>
      <c r="I409" s="18">
        <v>0</v>
      </c>
      <c r="J409" s="18">
        <v>0</v>
      </c>
      <c r="K409" s="18">
        <v>0</v>
      </c>
      <c r="L409" s="18">
        <v>0</v>
      </c>
      <c r="M409" s="18">
        <v>0</v>
      </c>
      <c r="N409" s="18">
        <v>0</v>
      </c>
      <c r="O409" s="18">
        <v>0</v>
      </c>
      <c r="P409" s="18">
        <v>1</v>
      </c>
      <c r="Q409" s="18">
        <v>1</v>
      </c>
      <c r="R409" s="18">
        <v>0</v>
      </c>
      <c r="S409" s="18">
        <v>0</v>
      </c>
      <c r="T409" s="18">
        <v>1</v>
      </c>
      <c r="U409" s="18">
        <v>0</v>
      </c>
      <c r="V409" s="18">
        <v>0</v>
      </c>
      <c r="W409" s="18">
        <v>0</v>
      </c>
      <c r="X409" s="18">
        <v>1</v>
      </c>
      <c r="Y409" s="18">
        <v>1</v>
      </c>
      <c r="Z409" s="18">
        <v>1</v>
      </c>
      <c r="AA409" s="18">
        <v>1</v>
      </c>
      <c r="AB409" s="18">
        <f t="shared" si="12"/>
        <v>1</v>
      </c>
      <c r="AC409" s="18">
        <f t="shared" si="13"/>
        <v>0</v>
      </c>
      <c r="AD409" s="18"/>
      <c r="AE409" s="18">
        <v>0</v>
      </c>
      <c r="AF409" s="18">
        <v>1</v>
      </c>
      <c r="AG409" s="18">
        <v>1</v>
      </c>
      <c r="AH409" s="18">
        <v>0</v>
      </c>
    </row>
    <row r="410" spans="1:106" s="17" customFormat="1" x14ac:dyDescent="0.2">
      <c r="A410" s="3">
        <v>1</v>
      </c>
      <c r="B410" s="1" t="s">
        <v>862</v>
      </c>
      <c r="C410" s="1">
        <v>121928769</v>
      </c>
      <c r="D410" s="1">
        <v>121929269</v>
      </c>
      <c r="E410" s="3" t="s">
        <v>142</v>
      </c>
      <c r="F410" s="1">
        <v>2.9050985627644499</v>
      </c>
      <c r="G410" s="4" t="s">
        <v>835</v>
      </c>
      <c r="H410" s="4" t="s">
        <v>143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>
        <v>1</v>
      </c>
      <c r="Q410" s="4">
        <v>1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1</v>
      </c>
      <c r="Y410" s="4">
        <v>1</v>
      </c>
      <c r="Z410" s="4">
        <v>1</v>
      </c>
      <c r="AA410" s="4">
        <v>1</v>
      </c>
      <c r="AB410" s="4">
        <f t="shared" si="12"/>
        <v>1</v>
      </c>
      <c r="AC410" s="4">
        <f t="shared" si="13"/>
        <v>0</v>
      </c>
      <c r="AD410" s="4">
        <f>IF(SUM(AB410:AB414)&gt;0,1,0)</f>
        <v>1</v>
      </c>
      <c r="AE410" s="4">
        <v>0</v>
      </c>
      <c r="AF410" s="4">
        <v>0</v>
      </c>
      <c r="AG410" s="4">
        <v>0</v>
      </c>
      <c r="AH410" s="4">
        <v>0</v>
      </c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</row>
    <row r="411" spans="1:106" s="17" customFormat="1" x14ac:dyDescent="0.2">
      <c r="A411" s="3">
        <v>2</v>
      </c>
      <c r="B411" s="1" t="s">
        <v>862</v>
      </c>
      <c r="C411" s="1">
        <v>121761690</v>
      </c>
      <c r="D411" s="1">
        <v>121762190</v>
      </c>
      <c r="E411" s="3" t="s">
        <v>145</v>
      </c>
      <c r="F411" s="1">
        <v>2.7060244881141</v>
      </c>
      <c r="G411" s="4" t="s">
        <v>835</v>
      </c>
      <c r="H411" s="4" t="s">
        <v>143</v>
      </c>
      <c r="I411" s="4">
        <v>1</v>
      </c>
      <c r="J411" s="4">
        <v>1</v>
      </c>
      <c r="K411" s="4">
        <v>0</v>
      </c>
      <c r="L411" s="4">
        <v>0</v>
      </c>
      <c r="M411" s="4">
        <v>0</v>
      </c>
      <c r="N411" s="4">
        <v>1</v>
      </c>
      <c r="O411" s="4">
        <v>1</v>
      </c>
      <c r="P411" s="4">
        <v>3</v>
      </c>
      <c r="Q411" s="4">
        <v>4</v>
      </c>
      <c r="R411" s="4">
        <v>0</v>
      </c>
      <c r="S411" s="4">
        <v>0</v>
      </c>
      <c r="T411" s="4">
        <v>1</v>
      </c>
      <c r="U411" s="4">
        <v>1</v>
      </c>
      <c r="V411" s="4">
        <v>1</v>
      </c>
      <c r="W411" s="4">
        <v>1</v>
      </c>
      <c r="X411" s="4">
        <v>1</v>
      </c>
      <c r="Y411" s="4">
        <v>1</v>
      </c>
      <c r="Z411" s="4">
        <v>1</v>
      </c>
      <c r="AA411" s="4">
        <v>1</v>
      </c>
      <c r="AB411" s="4">
        <f t="shared" si="12"/>
        <v>1</v>
      </c>
      <c r="AC411" s="4">
        <f t="shared" si="13"/>
        <v>1</v>
      </c>
      <c r="AD411" s="4"/>
      <c r="AE411" s="4">
        <v>1</v>
      </c>
      <c r="AF411" s="4">
        <v>1</v>
      </c>
      <c r="AG411" s="4">
        <v>1</v>
      </c>
      <c r="AH411" s="4">
        <v>0</v>
      </c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</row>
    <row r="412" spans="1:106" s="17" customFormat="1" x14ac:dyDescent="0.2">
      <c r="A412" s="3">
        <v>3</v>
      </c>
      <c r="B412" s="1" t="s">
        <v>862</v>
      </c>
      <c r="C412" s="1">
        <v>121822062</v>
      </c>
      <c r="D412" s="1">
        <v>121822562</v>
      </c>
      <c r="E412" s="3" t="s">
        <v>146</v>
      </c>
      <c r="F412" s="1">
        <v>1.4517391721666901</v>
      </c>
      <c r="G412" s="4" t="s">
        <v>835</v>
      </c>
      <c r="H412" s="4" t="s">
        <v>143</v>
      </c>
      <c r="I412" s="4">
        <v>0</v>
      </c>
      <c r="J412" s="4">
        <v>1</v>
      </c>
      <c r="K412" s="4">
        <v>0</v>
      </c>
      <c r="L412" s="4">
        <v>0</v>
      </c>
      <c r="M412" s="4">
        <v>0</v>
      </c>
      <c r="N412" s="4">
        <v>1</v>
      </c>
      <c r="O412" s="4">
        <v>1</v>
      </c>
      <c r="P412" s="4">
        <v>0</v>
      </c>
      <c r="Q412" s="4">
        <v>0</v>
      </c>
      <c r="R412" s="4">
        <v>0</v>
      </c>
      <c r="S412" s="4">
        <v>0</v>
      </c>
      <c r="T412" s="4">
        <v>1</v>
      </c>
      <c r="U412" s="4">
        <v>0</v>
      </c>
      <c r="V412" s="4">
        <v>0</v>
      </c>
      <c r="W412" s="4">
        <v>1</v>
      </c>
      <c r="X412" s="4">
        <v>0</v>
      </c>
      <c r="Y412" s="4">
        <v>0</v>
      </c>
      <c r="Z412" s="4">
        <v>0</v>
      </c>
      <c r="AA412" s="4">
        <v>0</v>
      </c>
      <c r="AB412" s="4">
        <f t="shared" si="12"/>
        <v>1</v>
      </c>
      <c r="AC412" s="4">
        <f t="shared" si="13"/>
        <v>0</v>
      </c>
      <c r="AD412" s="4"/>
      <c r="AE412" s="4">
        <v>1</v>
      </c>
      <c r="AF412" s="4">
        <v>1</v>
      </c>
      <c r="AG412" s="4">
        <v>0</v>
      </c>
      <c r="AH412" s="4">
        <v>1</v>
      </c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</row>
    <row r="413" spans="1:106" s="17" customFormat="1" x14ac:dyDescent="0.2">
      <c r="A413" s="3">
        <v>4</v>
      </c>
      <c r="B413" s="1" t="s">
        <v>862</v>
      </c>
      <c r="C413" s="1">
        <v>121744550</v>
      </c>
      <c r="D413" s="1">
        <v>121745050</v>
      </c>
      <c r="E413" s="3" t="s">
        <v>147</v>
      </c>
      <c r="F413" s="1">
        <v>2.12461014929444</v>
      </c>
      <c r="G413" s="4" t="s">
        <v>835</v>
      </c>
      <c r="H413" s="4" t="s">
        <v>143</v>
      </c>
      <c r="I413" s="4">
        <v>0</v>
      </c>
      <c r="J413" s="4">
        <v>1</v>
      </c>
      <c r="K413" s="4">
        <v>1</v>
      </c>
      <c r="L413" s="4">
        <v>0</v>
      </c>
      <c r="M413" s="4">
        <v>0</v>
      </c>
      <c r="N413" s="4">
        <v>0</v>
      </c>
      <c r="O413" s="4">
        <v>0</v>
      </c>
      <c r="P413" s="4">
        <v>1</v>
      </c>
      <c r="Q413" s="4">
        <v>1</v>
      </c>
      <c r="R413" s="4">
        <v>0</v>
      </c>
      <c r="S413" s="4">
        <v>0</v>
      </c>
      <c r="T413" s="4">
        <v>0</v>
      </c>
      <c r="U413" s="4">
        <v>0</v>
      </c>
      <c r="V413" s="4">
        <v>1</v>
      </c>
      <c r="W413" s="4">
        <v>1</v>
      </c>
      <c r="X413" s="4">
        <v>1</v>
      </c>
      <c r="Y413" s="4">
        <v>1</v>
      </c>
      <c r="Z413" s="4">
        <v>1</v>
      </c>
      <c r="AA413" s="4">
        <v>1</v>
      </c>
      <c r="AB413" s="4">
        <f t="shared" si="12"/>
        <v>1</v>
      </c>
      <c r="AC413" s="4">
        <f t="shared" si="13"/>
        <v>0</v>
      </c>
      <c r="AD413" s="4"/>
      <c r="AE413" s="4">
        <v>0</v>
      </c>
      <c r="AF413" s="4">
        <v>0</v>
      </c>
      <c r="AG413" s="4">
        <v>0</v>
      </c>
      <c r="AH413" s="4">
        <v>0</v>
      </c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</row>
    <row r="414" spans="1:106" s="17" customFormat="1" x14ac:dyDescent="0.2">
      <c r="A414" s="3">
        <v>5</v>
      </c>
      <c r="B414" s="1" t="s">
        <v>862</v>
      </c>
      <c r="C414" s="1">
        <v>121873566</v>
      </c>
      <c r="D414" s="1">
        <v>121874066</v>
      </c>
      <c r="E414" s="3" t="s">
        <v>144</v>
      </c>
      <c r="F414" s="1">
        <v>1.5093690831661801</v>
      </c>
      <c r="G414" s="4" t="s">
        <v>835</v>
      </c>
      <c r="H414" s="4" t="s">
        <v>143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1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  <c r="AB414" s="4">
        <f t="shared" si="12"/>
        <v>0</v>
      </c>
      <c r="AC414" s="4">
        <f t="shared" si="13"/>
        <v>0</v>
      </c>
      <c r="AD414" s="4"/>
      <c r="AE414" s="4">
        <v>0</v>
      </c>
      <c r="AF414" s="4">
        <v>0</v>
      </c>
      <c r="AG414" s="4">
        <v>0</v>
      </c>
      <c r="AH414" s="4">
        <v>0</v>
      </c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</row>
    <row r="415" spans="1:106" s="1" customFormat="1" x14ac:dyDescent="0.2">
      <c r="A415" s="16">
        <v>1</v>
      </c>
      <c r="B415" s="17" t="s">
        <v>841</v>
      </c>
      <c r="C415" s="17">
        <v>94034289</v>
      </c>
      <c r="D415" s="17">
        <v>94034789</v>
      </c>
      <c r="E415" s="16" t="s">
        <v>341</v>
      </c>
      <c r="F415" s="17">
        <v>0.92817036143125708</v>
      </c>
      <c r="G415" s="18" t="s">
        <v>834</v>
      </c>
      <c r="H415" s="18" t="s">
        <v>339</v>
      </c>
      <c r="I415" s="18">
        <v>0</v>
      </c>
      <c r="J415" s="18">
        <v>0</v>
      </c>
      <c r="K415" s="18">
        <v>0</v>
      </c>
      <c r="L415" s="18">
        <v>0</v>
      </c>
      <c r="M415" s="18">
        <v>0</v>
      </c>
      <c r="N415" s="18">
        <v>0</v>
      </c>
      <c r="O415" s="18">
        <v>0</v>
      </c>
      <c r="P415" s="18">
        <v>1</v>
      </c>
      <c r="Q415" s="18">
        <v>1</v>
      </c>
      <c r="R415" s="18">
        <v>0</v>
      </c>
      <c r="S415" s="18">
        <v>0</v>
      </c>
      <c r="T415" s="18">
        <v>0</v>
      </c>
      <c r="U415" s="18">
        <v>0</v>
      </c>
      <c r="V415" s="18">
        <v>0</v>
      </c>
      <c r="W415" s="18">
        <v>0</v>
      </c>
      <c r="X415" s="18">
        <v>1</v>
      </c>
      <c r="Y415" s="18">
        <v>1</v>
      </c>
      <c r="Z415" s="18">
        <v>1</v>
      </c>
      <c r="AA415" s="18">
        <v>1</v>
      </c>
      <c r="AB415" s="18">
        <f t="shared" si="12"/>
        <v>1</v>
      </c>
      <c r="AC415" s="18">
        <f t="shared" si="13"/>
        <v>0</v>
      </c>
      <c r="AD415" s="18">
        <f>IF(SUM(AB415:AB418)&gt;0,1,0)</f>
        <v>1</v>
      </c>
      <c r="AE415" s="18">
        <v>0</v>
      </c>
      <c r="AF415" s="18">
        <v>0</v>
      </c>
      <c r="AG415" s="18">
        <v>0</v>
      </c>
      <c r="AH415" s="18">
        <v>0</v>
      </c>
    </row>
    <row r="416" spans="1:106" s="1" customFormat="1" x14ac:dyDescent="0.2">
      <c r="A416" s="16">
        <v>2</v>
      </c>
      <c r="B416" s="17" t="s">
        <v>841</v>
      </c>
      <c r="C416" s="17">
        <v>93861771</v>
      </c>
      <c r="D416" s="17">
        <v>93862271</v>
      </c>
      <c r="E416" s="16" t="s">
        <v>342</v>
      </c>
      <c r="F416" s="17">
        <v>2.4779719567760301</v>
      </c>
      <c r="G416" s="18" t="s">
        <v>834</v>
      </c>
      <c r="H416" s="18" t="s">
        <v>339</v>
      </c>
      <c r="I416" s="18">
        <v>0</v>
      </c>
      <c r="J416" s="18">
        <v>0</v>
      </c>
      <c r="K416" s="18">
        <v>0</v>
      </c>
      <c r="L416" s="18">
        <v>0</v>
      </c>
      <c r="M416" s="18">
        <v>0</v>
      </c>
      <c r="N416" s="18">
        <v>0</v>
      </c>
      <c r="O416" s="18">
        <v>0</v>
      </c>
      <c r="P416" s="18">
        <v>1</v>
      </c>
      <c r="Q416" s="18">
        <v>1</v>
      </c>
      <c r="R416" s="18">
        <v>0</v>
      </c>
      <c r="S416" s="18">
        <v>0</v>
      </c>
      <c r="T416" s="18">
        <v>0</v>
      </c>
      <c r="U416" s="18">
        <v>0</v>
      </c>
      <c r="V416" s="18">
        <v>0</v>
      </c>
      <c r="W416" s="18">
        <v>0</v>
      </c>
      <c r="X416" s="18">
        <v>1</v>
      </c>
      <c r="Y416" s="18">
        <v>1</v>
      </c>
      <c r="Z416" s="18">
        <v>1</v>
      </c>
      <c r="AA416" s="18">
        <v>1</v>
      </c>
      <c r="AB416" s="18">
        <f t="shared" si="12"/>
        <v>1</v>
      </c>
      <c r="AC416" s="18">
        <f t="shared" si="13"/>
        <v>0</v>
      </c>
      <c r="AD416" s="18"/>
      <c r="AE416" s="18">
        <v>0</v>
      </c>
      <c r="AF416" s="18">
        <v>0</v>
      </c>
      <c r="AG416" s="18">
        <v>0</v>
      </c>
      <c r="AH416" s="18">
        <v>0</v>
      </c>
    </row>
    <row r="417" spans="1:106" s="1" customFormat="1" x14ac:dyDescent="0.2">
      <c r="A417" s="16">
        <v>3</v>
      </c>
      <c r="B417" s="17" t="s">
        <v>841</v>
      </c>
      <c r="C417" s="17">
        <v>93967486</v>
      </c>
      <c r="D417" s="17">
        <v>93967986</v>
      </c>
      <c r="E417" s="16" t="s">
        <v>338</v>
      </c>
      <c r="F417" s="17">
        <v>2.4468199898193999</v>
      </c>
      <c r="G417" s="18" t="s">
        <v>834</v>
      </c>
      <c r="H417" s="18" t="s">
        <v>339</v>
      </c>
      <c r="I417" s="18">
        <v>0</v>
      </c>
      <c r="J417" s="18">
        <v>0</v>
      </c>
      <c r="K417" s="18">
        <v>0</v>
      </c>
      <c r="L417" s="18">
        <v>1</v>
      </c>
      <c r="M417" s="18">
        <v>0</v>
      </c>
      <c r="N417" s="18">
        <v>1</v>
      </c>
      <c r="O417" s="18">
        <v>0</v>
      </c>
      <c r="P417" s="18">
        <v>0</v>
      </c>
      <c r="Q417" s="18">
        <v>0</v>
      </c>
      <c r="R417" s="18">
        <v>0</v>
      </c>
      <c r="S417" s="18">
        <v>0</v>
      </c>
      <c r="T417" s="18">
        <v>1</v>
      </c>
      <c r="U417" s="18">
        <v>0</v>
      </c>
      <c r="V417" s="18">
        <v>0</v>
      </c>
      <c r="W417" s="18">
        <v>0</v>
      </c>
      <c r="X417" s="18">
        <v>0</v>
      </c>
      <c r="Y417" s="18">
        <v>0</v>
      </c>
      <c r="Z417" s="18">
        <v>0</v>
      </c>
      <c r="AA417" s="18">
        <v>0</v>
      </c>
      <c r="AB417" s="18">
        <f t="shared" si="12"/>
        <v>0</v>
      </c>
      <c r="AC417" s="18">
        <f t="shared" si="13"/>
        <v>0</v>
      </c>
      <c r="AD417" s="18"/>
      <c r="AE417" s="18">
        <v>0</v>
      </c>
      <c r="AF417" s="18">
        <v>1</v>
      </c>
      <c r="AG417" s="18">
        <v>0</v>
      </c>
      <c r="AH417" s="18">
        <v>1</v>
      </c>
    </row>
    <row r="418" spans="1:106" s="1" customFormat="1" x14ac:dyDescent="0.2">
      <c r="A418" s="16">
        <v>4</v>
      </c>
      <c r="B418" s="17" t="s">
        <v>841</v>
      </c>
      <c r="C418" s="17">
        <v>94136361</v>
      </c>
      <c r="D418" s="17">
        <v>94136861</v>
      </c>
      <c r="E418" s="16" t="s">
        <v>340</v>
      </c>
      <c r="F418" s="17">
        <v>1.36639131071425</v>
      </c>
      <c r="G418" s="18" t="s">
        <v>834</v>
      </c>
      <c r="H418" s="18" t="s">
        <v>339</v>
      </c>
      <c r="I418" s="18">
        <v>0</v>
      </c>
      <c r="J418" s="18">
        <v>0</v>
      </c>
      <c r="K418" s="18">
        <v>0</v>
      </c>
      <c r="L418" s="18">
        <v>0</v>
      </c>
      <c r="M418" s="18">
        <v>0</v>
      </c>
      <c r="N418" s="18">
        <v>1</v>
      </c>
      <c r="O418" s="18">
        <v>1</v>
      </c>
      <c r="P418" s="18">
        <v>0</v>
      </c>
      <c r="Q418" s="18">
        <v>0</v>
      </c>
      <c r="R418" s="18">
        <v>0</v>
      </c>
      <c r="S418" s="18">
        <v>0</v>
      </c>
      <c r="T418" s="18">
        <v>0</v>
      </c>
      <c r="U418" s="18">
        <v>0</v>
      </c>
      <c r="V418" s="18">
        <v>0</v>
      </c>
      <c r="W418" s="18">
        <v>0</v>
      </c>
      <c r="X418" s="18">
        <v>0</v>
      </c>
      <c r="Y418" s="18">
        <v>0</v>
      </c>
      <c r="Z418" s="18">
        <v>0</v>
      </c>
      <c r="AA418" s="18">
        <v>0</v>
      </c>
      <c r="AB418" s="18">
        <f t="shared" si="12"/>
        <v>0</v>
      </c>
      <c r="AC418" s="18">
        <f t="shared" si="13"/>
        <v>0</v>
      </c>
      <c r="AD418" s="18"/>
      <c r="AE418" s="18">
        <v>0</v>
      </c>
      <c r="AF418" s="18">
        <v>0</v>
      </c>
      <c r="AG418" s="18">
        <v>0</v>
      </c>
      <c r="AH418" s="18">
        <v>0</v>
      </c>
    </row>
    <row r="419" spans="1:106" s="17" customFormat="1" x14ac:dyDescent="0.2">
      <c r="A419" s="3">
        <v>1</v>
      </c>
      <c r="B419" s="1" t="s">
        <v>841</v>
      </c>
      <c r="C419" s="1">
        <v>93861771</v>
      </c>
      <c r="D419" s="1">
        <v>93862271</v>
      </c>
      <c r="E419" s="3" t="s">
        <v>342</v>
      </c>
      <c r="F419" s="1">
        <v>2.1451498346034099</v>
      </c>
      <c r="G419" s="4" t="s">
        <v>834</v>
      </c>
      <c r="H419" s="4" t="s">
        <v>368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>
        <v>1</v>
      </c>
      <c r="Q419" s="4">
        <v>1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1</v>
      </c>
      <c r="Y419" s="4">
        <v>1</v>
      </c>
      <c r="Z419" s="4">
        <v>1</v>
      </c>
      <c r="AA419" s="4">
        <v>1</v>
      </c>
      <c r="AB419" s="4">
        <f t="shared" si="12"/>
        <v>1</v>
      </c>
      <c r="AC419" s="4">
        <f t="shared" si="13"/>
        <v>0</v>
      </c>
      <c r="AD419" s="4">
        <f>IF(SUM(AB419:AB422)&gt;0,1,0)</f>
        <v>1</v>
      </c>
      <c r="AE419" s="4">
        <v>0</v>
      </c>
      <c r="AF419" s="4">
        <v>0</v>
      </c>
      <c r="AG419" s="4">
        <v>0</v>
      </c>
      <c r="AH419" s="4">
        <v>0</v>
      </c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</row>
    <row r="420" spans="1:106" s="17" customFormat="1" x14ac:dyDescent="0.2">
      <c r="A420" s="3">
        <v>2</v>
      </c>
      <c r="B420" s="1" t="s">
        <v>841</v>
      </c>
      <c r="C420" s="1">
        <v>93861330</v>
      </c>
      <c r="D420" s="1">
        <v>93861830</v>
      </c>
      <c r="E420" s="3" t="s">
        <v>367</v>
      </c>
      <c r="F420" s="1">
        <v>3.38026871716208</v>
      </c>
      <c r="G420" s="4" t="s">
        <v>834</v>
      </c>
      <c r="H420" s="4" t="s">
        <v>368</v>
      </c>
      <c r="I420" s="4">
        <v>0</v>
      </c>
      <c r="J420" s="4">
        <v>1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>
        <v>0</v>
      </c>
      <c r="Q420" s="4">
        <v>0</v>
      </c>
      <c r="R420" s="4">
        <v>2</v>
      </c>
      <c r="S420" s="4">
        <v>0</v>
      </c>
      <c r="T420" s="4">
        <v>0</v>
      </c>
      <c r="U420" s="4">
        <v>0</v>
      </c>
      <c r="V420" s="4">
        <v>0</v>
      </c>
      <c r="W420" s="4">
        <v>1</v>
      </c>
      <c r="X420" s="4">
        <v>1</v>
      </c>
      <c r="Y420" s="4">
        <v>1</v>
      </c>
      <c r="Z420" s="4">
        <v>1</v>
      </c>
      <c r="AA420" s="4">
        <v>1</v>
      </c>
      <c r="AB420" s="4">
        <f t="shared" si="12"/>
        <v>1</v>
      </c>
      <c r="AC420" s="4">
        <f t="shared" si="13"/>
        <v>0</v>
      </c>
      <c r="AD420" s="4"/>
      <c r="AE420" s="4">
        <v>0</v>
      </c>
      <c r="AF420" s="4">
        <v>0</v>
      </c>
      <c r="AG420" s="4">
        <v>0</v>
      </c>
      <c r="AH420" s="4">
        <v>0</v>
      </c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</row>
    <row r="421" spans="1:106" s="17" customFormat="1" x14ac:dyDescent="0.2">
      <c r="A421" s="3">
        <v>3</v>
      </c>
      <c r="B421" s="1" t="s">
        <v>841</v>
      </c>
      <c r="C421" s="1">
        <v>93967486</v>
      </c>
      <c r="D421" s="1">
        <v>93967986</v>
      </c>
      <c r="E421" s="3" t="s">
        <v>338</v>
      </c>
      <c r="F421" s="1">
        <v>2.827282724881</v>
      </c>
      <c r="G421" s="4" t="s">
        <v>834</v>
      </c>
      <c r="H421" s="4" t="s">
        <v>368</v>
      </c>
      <c r="I421" s="4">
        <v>0</v>
      </c>
      <c r="J421" s="4">
        <v>0</v>
      </c>
      <c r="K421" s="4">
        <v>0</v>
      </c>
      <c r="L421" s="4">
        <v>1</v>
      </c>
      <c r="M421" s="4">
        <v>0</v>
      </c>
      <c r="N421" s="4">
        <v>1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1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  <c r="AA421" s="4">
        <v>0</v>
      </c>
      <c r="AB421" s="4">
        <f t="shared" si="12"/>
        <v>0</v>
      </c>
      <c r="AC421" s="4">
        <f t="shared" si="13"/>
        <v>0</v>
      </c>
      <c r="AD421" s="4"/>
      <c r="AE421" s="4">
        <v>0</v>
      </c>
      <c r="AF421" s="4">
        <v>1</v>
      </c>
      <c r="AG421" s="4">
        <v>0</v>
      </c>
      <c r="AH421" s="4">
        <v>1</v>
      </c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</row>
    <row r="422" spans="1:106" s="17" customFormat="1" x14ac:dyDescent="0.2">
      <c r="A422" s="3">
        <v>4</v>
      </c>
      <c r="B422" s="1" t="s">
        <v>841</v>
      </c>
      <c r="C422" s="1">
        <v>94136361</v>
      </c>
      <c r="D422" s="1">
        <v>94136861</v>
      </c>
      <c r="E422" s="3" t="s">
        <v>340</v>
      </c>
      <c r="F422" s="1">
        <v>1.6434017575728599</v>
      </c>
      <c r="G422" s="4" t="s">
        <v>834</v>
      </c>
      <c r="H422" s="4" t="s">
        <v>368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1</v>
      </c>
      <c r="O422" s="4">
        <v>1</v>
      </c>
      <c r="P422" s="4">
        <v>0</v>
      </c>
      <c r="Q422" s="4">
        <v>0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  <c r="AA422" s="4">
        <v>0</v>
      </c>
      <c r="AB422" s="4">
        <f t="shared" si="12"/>
        <v>0</v>
      </c>
      <c r="AC422" s="4">
        <f t="shared" si="13"/>
        <v>0</v>
      </c>
      <c r="AD422" s="4"/>
      <c r="AE422" s="4">
        <v>0</v>
      </c>
      <c r="AF422" s="4">
        <v>0</v>
      </c>
      <c r="AG422" s="4">
        <v>0</v>
      </c>
      <c r="AH422" s="4">
        <v>0</v>
      </c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</row>
    <row r="423" spans="1:106" s="1" customFormat="1" x14ac:dyDescent="0.2">
      <c r="A423" s="16">
        <v>1</v>
      </c>
      <c r="B423" s="17" t="s">
        <v>852</v>
      </c>
      <c r="C423" s="17">
        <v>29713213</v>
      </c>
      <c r="D423" s="17">
        <v>29713713</v>
      </c>
      <c r="E423" s="16" t="s">
        <v>360</v>
      </c>
      <c r="F423" s="17">
        <v>1.3873602030533099</v>
      </c>
      <c r="G423" s="18" t="s">
        <v>834</v>
      </c>
      <c r="H423" s="18" t="s">
        <v>357</v>
      </c>
      <c r="I423" s="18">
        <v>0</v>
      </c>
      <c r="J423" s="18">
        <v>1</v>
      </c>
      <c r="K423" s="18">
        <v>0</v>
      </c>
      <c r="L423" s="18">
        <v>0</v>
      </c>
      <c r="M423" s="18">
        <v>0</v>
      </c>
      <c r="N423" s="18">
        <v>0</v>
      </c>
      <c r="O423" s="18">
        <v>1</v>
      </c>
      <c r="P423" s="18">
        <v>1</v>
      </c>
      <c r="Q423" s="18">
        <v>1</v>
      </c>
      <c r="R423" s="18">
        <v>0</v>
      </c>
      <c r="S423" s="18">
        <v>0</v>
      </c>
      <c r="T423" s="18">
        <v>1</v>
      </c>
      <c r="U423" s="18">
        <v>0</v>
      </c>
      <c r="V423" s="18">
        <v>1</v>
      </c>
      <c r="W423" s="18">
        <v>1</v>
      </c>
      <c r="X423" s="18">
        <v>1</v>
      </c>
      <c r="Y423" s="18">
        <v>1</v>
      </c>
      <c r="Z423" s="18">
        <v>1</v>
      </c>
      <c r="AA423" s="18">
        <v>1</v>
      </c>
      <c r="AB423" s="18">
        <f t="shared" si="12"/>
        <v>1</v>
      </c>
      <c r="AC423" s="18">
        <f t="shared" si="13"/>
        <v>0</v>
      </c>
      <c r="AD423" s="18">
        <f>IF(SUM(AB423:AB426)&gt;0,1,0)</f>
        <v>1</v>
      </c>
      <c r="AE423" s="18">
        <v>1</v>
      </c>
      <c r="AF423" s="18">
        <v>1</v>
      </c>
      <c r="AG423" s="18">
        <v>1</v>
      </c>
      <c r="AH423" s="18">
        <v>0</v>
      </c>
    </row>
    <row r="424" spans="1:106" s="1" customFormat="1" x14ac:dyDescent="0.2">
      <c r="A424" s="16">
        <v>2</v>
      </c>
      <c r="B424" s="17" t="s">
        <v>852</v>
      </c>
      <c r="C424" s="17">
        <v>29657017</v>
      </c>
      <c r="D424" s="17">
        <v>29657517</v>
      </c>
      <c r="E424" s="16" t="s">
        <v>356</v>
      </c>
      <c r="F424" s="17">
        <v>2.35805730144321</v>
      </c>
      <c r="G424" s="18" t="s">
        <v>834</v>
      </c>
      <c r="H424" s="18" t="s">
        <v>357</v>
      </c>
      <c r="I424" s="18">
        <v>0</v>
      </c>
      <c r="J424" s="18">
        <v>0</v>
      </c>
      <c r="K424" s="18">
        <v>0</v>
      </c>
      <c r="L424" s="18">
        <v>0</v>
      </c>
      <c r="M424" s="18">
        <v>0</v>
      </c>
      <c r="N424" s="18">
        <v>1</v>
      </c>
      <c r="O424" s="18">
        <v>1</v>
      </c>
      <c r="P424" s="18">
        <v>0</v>
      </c>
      <c r="Q424" s="18">
        <v>0</v>
      </c>
      <c r="R424" s="18">
        <v>0</v>
      </c>
      <c r="S424" s="18">
        <v>0</v>
      </c>
      <c r="T424" s="18">
        <v>1</v>
      </c>
      <c r="U424" s="18">
        <v>0</v>
      </c>
      <c r="V424" s="18">
        <v>0</v>
      </c>
      <c r="W424" s="18">
        <v>0</v>
      </c>
      <c r="X424" s="18">
        <v>0</v>
      </c>
      <c r="Y424" s="18">
        <v>0</v>
      </c>
      <c r="Z424" s="18">
        <v>0</v>
      </c>
      <c r="AA424" s="18">
        <v>0</v>
      </c>
      <c r="AB424" s="18">
        <f t="shared" si="12"/>
        <v>0</v>
      </c>
      <c r="AC424" s="18">
        <f t="shared" si="13"/>
        <v>0</v>
      </c>
      <c r="AD424" s="18"/>
      <c r="AE424" s="18">
        <v>0</v>
      </c>
      <c r="AF424" s="18">
        <v>1</v>
      </c>
      <c r="AG424" s="18">
        <v>0</v>
      </c>
      <c r="AH424" s="18">
        <v>1</v>
      </c>
    </row>
    <row r="425" spans="1:106" s="1" customFormat="1" x14ac:dyDescent="0.2">
      <c r="A425" s="16">
        <v>3</v>
      </c>
      <c r="B425" s="17" t="s">
        <v>852</v>
      </c>
      <c r="C425" s="17">
        <v>29611308</v>
      </c>
      <c r="D425" s="17">
        <v>29611808</v>
      </c>
      <c r="E425" s="16" t="s">
        <v>358</v>
      </c>
      <c r="F425" s="17">
        <v>1.30864677980127</v>
      </c>
      <c r="G425" s="18" t="s">
        <v>834</v>
      </c>
      <c r="H425" s="18" t="s">
        <v>357</v>
      </c>
      <c r="I425" s="18">
        <v>1</v>
      </c>
      <c r="J425" s="18">
        <v>1</v>
      </c>
      <c r="K425" s="18">
        <v>1</v>
      </c>
      <c r="L425" s="18">
        <v>0</v>
      </c>
      <c r="M425" s="18">
        <v>0</v>
      </c>
      <c r="N425" s="18">
        <v>1</v>
      </c>
      <c r="O425" s="18">
        <v>1</v>
      </c>
      <c r="P425" s="18">
        <v>0</v>
      </c>
      <c r="Q425" s="18">
        <v>0</v>
      </c>
      <c r="R425" s="18">
        <v>0</v>
      </c>
      <c r="S425" s="18">
        <v>0</v>
      </c>
      <c r="T425" s="18">
        <v>1</v>
      </c>
      <c r="U425" s="18">
        <v>0</v>
      </c>
      <c r="V425" s="18">
        <v>0</v>
      </c>
      <c r="W425" s="18">
        <v>1</v>
      </c>
      <c r="X425" s="18">
        <v>0</v>
      </c>
      <c r="Y425" s="18">
        <v>0</v>
      </c>
      <c r="Z425" s="18">
        <v>0</v>
      </c>
      <c r="AA425" s="18">
        <v>0</v>
      </c>
      <c r="AB425" s="18">
        <f t="shared" si="12"/>
        <v>1</v>
      </c>
      <c r="AC425" s="18">
        <f t="shared" si="13"/>
        <v>1</v>
      </c>
      <c r="AD425" s="18"/>
      <c r="AE425" s="18">
        <v>1</v>
      </c>
      <c r="AF425" s="18">
        <v>1</v>
      </c>
      <c r="AG425" s="18">
        <v>0</v>
      </c>
      <c r="AH425" s="18">
        <v>1</v>
      </c>
    </row>
    <row r="426" spans="1:106" s="1" customFormat="1" x14ac:dyDescent="0.2">
      <c r="A426" s="16">
        <v>4</v>
      </c>
      <c r="B426" s="17" t="s">
        <v>852</v>
      </c>
      <c r="C426" s="17">
        <v>29656618</v>
      </c>
      <c r="D426" s="17">
        <v>29657118</v>
      </c>
      <c r="E426" s="16" t="s">
        <v>359</v>
      </c>
      <c r="F426" s="17">
        <v>1.6532504755495201</v>
      </c>
      <c r="G426" s="18" t="s">
        <v>834</v>
      </c>
      <c r="H426" s="18" t="s">
        <v>357</v>
      </c>
      <c r="I426" s="18">
        <v>1</v>
      </c>
      <c r="J426" s="18">
        <v>0</v>
      </c>
      <c r="K426" s="18">
        <v>0</v>
      </c>
      <c r="L426" s="18">
        <v>0</v>
      </c>
      <c r="M426" s="18">
        <v>0</v>
      </c>
      <c r="N426" s="18">
        <v>1</v>
      </c>
      <c r="O426" s="18">
        <v>1</v>
      </c>
      <c r="P426" s="18">
        <v>0</v>
      </c>
      <c r="Q426" s="18">
        <v>1</v>
      </c>
      <c r="R426" s="18">
        <v>0</v>
      </c>
      <c r="S426" s="18">
        <v>0</v>
      </c>
      <c r="T426" s="18">
        <v>2</v>
      </c>
      <c r="U426" s="18">
        <v>0</v>
      </c>
      <c r="V426" s="18">
        <v>0</v>
      </c>
      <c r="W426" s="18">
        <v>1</v>
      </c>
      <c r="X426" s="18">
        <v>1</v>
      </c>
      <c r="Y426" s="18">
        <v>0</v>
      </c>
      <c r="Z426" s="18">
        <v>1</v>
      </c>
      <c r="AA426" s="18">
        <v>1</v>
      </c>
      <c r="AB426" s="18">
        <f t="shared" si="12"/>
        <v>1</v>
      </c>
      <c r="AC426" s="18">
        <f t="shared" si="13"/>
        <v>0</v>
      </c>
      <c r="AD426" s="18"/>
      <c r="AE426" s="18">
        <v>1</v>
      </c>
      <c r="AF426" s="18">
        <v>1</v>
      </c>
      <c r="AG426" s="18">
        <v>1</v>
      </c>
      <c r="AH426" s="18">
        <v>0</v>
      </c>
    </row>
    <row r="427" spans="1:106" s="17" customFormat="1" x14ac:dyDescent="0.2">
      <c r="A427" s="3">
        <v>1</v>
      </c>
      <c r="B427" s="1" t="s">
        <v>848</v>
      </c>
      <c r="C427" s="1">
        <v>65432506</v>
      </c>
      <c r="D427" s="1">
        <v>65433006</v>
      </c>
      <c r="E427" s="3" t="s">
        <v>8</v>
      </c>
      <c r="F427" s="1">
        <v>1.6307319407232299</v>
      </c>
      <c r="G427" s="4" t="s">
        <v>835</v>
      </c>
      <c r="H427" s="4" t="s">
        <v>9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1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  <c r="AA427" s="4">
        <v>0</v>
      </c>
      <c r="AB427" s="4">
        <f t="shared" si="12"/>
        <v>0</v>
      </c>
      <c r="AC427" s="4">
        <f t="shared" si="13"/>
        <v>0</v>
      </c>
      <c r="AD427" s="4">
        <f>IF(SUM(AB427:AB429)&gt;0,1,0)</f>
        <v>1</v>
      </c>
      <c r="AE427" s="4">
        <v>0</v>
      </c>
      <c r="AF427" s="4">
        <v>0</v>
      </c>
      <c r="AG427" s="4">
        <v>0</v>
      </c>
      <c r="AH427" s="4">
        <v>0</v>
      </c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</row>
    <row r="428" spans="1:106" s="17" customFormat="1" x14ac:dyDescent="0.2">
      <c r="A428" s="3">
        <v>2</v>
      </c>
      <c r="B428" s="1" t="s">
        <v>848</v>
      </c>
      <c r="C428" s="1">
        <v>65657792</v>
      </c>
      <c r="D428" s="1">
        <v>65658292</v>
      </c>
      <c r="E428" s="3" t="s">
        <v>11</v>
      </c>
      <c r="F428" s="1">
        <v>1.6035911973332699</v>
      </c>
      <c r="G428" s="4" t="s">
        <v>835</v>
      </c>
      <c r="H428" s="4" t="s">
        <v>9</v>
      </c>
      <c r="I428" s="4">
        <v>0</v>
      </c>
      <c r="J428" s="4">
        <v>1</v>
      </c>
      <c r="K428" s="4">
        <v>0</v>
      </c>
      <c r="L428" s="4">
        <v>0</v>
      </c>
      <c r="M428" s="4">
        <v>0</v>
      </c>
      <c r="N428" s="4">
        <v>0</v>
      </c>
      <c r="O428" s="4">
        <v>1</v>
      </c>
      <c r="P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1</v>
      </c>
      <c r="X428" s="4">
        <v>0</v>
      </c>
      <c r="Y428" s="4">
        <v>0</v>
      </c>
      <c r="Z428" s="4">
        <v>0</v>
      </c>
      <c r="AA428" s="4">
        <v>0</v>
      </c>
      <c r="AB428" s="4">
        <f t="shared" si="12"/>
        <v>1</v>
      </c>
      <c r="AC428" s="4">
        <f t="shared" si="13"/>
        <v>0</v>
      </c>
      <c r="AD428" s="4"/>
      <c r="AE428" s="4">
        <v>0</v>
      </c>
      <c r="AF428" s="4">
        <v>0</v>
      </c>
      <c r="AG428" s="4">
        <v>0</v>
      </c>
      <c r="AH428" s="4">
        <v>0</v>
      </c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</row>
    <row r="429" spans="1:106" s="17" customFormat="1" x14ac:dyDescent="0.2">
      <c r="A429" s="3">
        <v>3</v>
      </c>
      <c r="B429" s="1" t="s">
        <v>848</v>
      </c>
      <c r="C429" s="1">
        <v>65509189</v>
      </c>
      <c r="D429" s="1">
        <v>65509689</v>
      </c>
      <c r="E429" s="3" t="s">
        <v>10</v>
      </c>
      <c r="F429" s="1">
        <v>1.2100015023700301</v>
      </c>
      <c r="G429" s="4" t="s">
        <v>835</v>
      </c>
      <c r="H429" s="4" t="s">
        <v>9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  <c r="AA429" s="4">
        <v>0</v>
      </c>
      <c r="AB429" s="4">
        <f t="shared" si="12"/>
        <v>0</v>
      </c>
      <c r="AC429" s="4">
        <f t="shared" si="13"/>
        <v>0</v>
      </c>
      <c r="AD429" s="4"/>
      <c r="AE429" s="4">
        <v>0</v>
      </c>
      <c r="AF429" s="4">
        <v>0</v>
      </c>
      <c r="AG429" s="4">
        <v>0</v>
      </c>
      <c r="AH429" s="4">
        <v>0</v>
      </c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</row>
    <row r="430" spans="1:106" s="1" customFormat="1" x14ac:dyDescent="0.2">
      <c r="A430" s="16">
        <v>1</v>
      </c>
      <c r="B430" s="17" t="s">
        <v>848</v>
      </c>
      <c r="C430" s="17">
        <v>54984693</v>
      </c>
      <c r="D430" s="17">
        <v>54985193</v>
      </c>
      <c r="E430" s="16" t="s">
        <v>51</v>
      </c>
      <c r="F430" s="17">
        <v>2.4435005112058401</v>
      </c>
      <c r="G430" s="18" t="s">
        <v>835</v>
      </c>
      <c r="H430" s="18" t="s">
        <v>52</v>
      </c>
      <c r="I430" s="18">
        <v>0</v>
      </c>
      <c r="J430" s="18">
        <v>0</v>
      </c>
      <c r="K430" s="18">
        <v>0</v>
      </c>
      <c r="L430" s="18">
        <v>0</v>
      </c>
      <c r="M430" s="18">
        <v>0</v>
      </c>
      <c r="N430" s="18">
        <v>0</v>
      </c>
      <c r="O430" s="18">
        <v>1</v>
      </c>
      <c r="P430" s="18">
        <v>0</v>
      </c>
      <c r="Q430" s="18">
        <v>0</v>
      </c>
      <c r="R430" s="18">
        <v>0</v>
      </c>
      <c r="S430" s="18">
        <v>0</v>
      </c>
      <c r="T430" s="18">
        <v>2</v>
      </c>
      <c r="U430" s="18">
        <v>0</v>
      </c>
      <c r="V430" s="18">
        <v>0</v>
      </c>
      <c r="W430" s="18">
        <v>0</v>
      </c>
      <c r="X430" s="18">
        <v>0</v>
      </c>
      <c r="Y430" s="18">
        <v>0</v>
      </c>
      <c r="Z430" s="18">
        <v>0</v>
      </c>
      <c r="AA430" s="18">
        <v>0</v>
      </c>
      <c r="AB430" s="18">
        <f t="shared" si="12"/>
        <v>0</v>
      </c>
      <c r="AC430" s="18">
        <f t="shared" si="13"/>
        <v>0</v>
      </c>
      <c r="AD430" s="18">
        <f>IF(SUM(AB430:AB434)&gt;0,1,0)</f>
        <v>1</v>
      </c>
      <c r="AE430" s="18">
        <v>1</v>
      </c>
      <c r="AF430" s="18">
        <v>1</v>
      </c>
      <c r="AG430" s="18">
        <v>0</v>
      </c>
      <c r="AH430" s="18">
        <v>1</v>
      </c>
    </row>
    <row r="431" spans="1:106" s="1" customFormat="1" x14ac:dyDescent="0.2">
      <c r="A431" s="16">
        <v>2</v>
      </c>
      <c r="B431" s="17" t="s">
        <v>848</v>
      </c>
      <c r="C431" s="17">
        <v>54797994</v>
      </c>
      <c r="D431" s="17">
        <v>54798494</v>
      </c>
      <c r="E431" s="16" t="s">
        <v>53</v>
      </c>
      <c r="F431" s="17">
        <v>1.6350177276783699</v>
      </c>
      <c r="G431" s="18" t="s">
        <v>835</v>
      </c>
      <c r="H431" s="18" t="s">
        <v>52</v>
      </c>
      <c r="I431" s="18">
        <v>1</v>
      </c>
      <c r="J431" s="18">
        <v>1</v>
      </c>
      <c r="K431" s="18">
        <v>0</v>
      </c>
      <c r="L431" s="18">
        <v>1</v>
      </c>
      <c r="M431" s="18">
        <v>1</v>
      </c>
      <c r="N431" s="18">
        <v>1</v>
      </c>
      <c r="O431" s="18">
        <v>1</v>
      </c>
      <c r="P431" s="18">
        <v>1</v>
      </c>
      <c r="Q431" s="18">
        <v>1</v>
      </c>
      <c r="R431" s="18">
        <v>0</v>
      </c>
      <c r="S431" s="18">
        <v>0</v>
      </c>
      <c r="T431" s="18">
        <v>1</v>
      </c>
      <c r="U431" s="18">
        <v>1</v>
      </c>
      <c r="V431" s="18">
        <v>1</v>
      </c>
      <c r="W431" s="18">
        <v>1</v>
      </c>
      <c r="X431" s="18">
        <v>1</v>
      </c>
      <c r="Y431" s="18">
        <v>1</v>
      </c>
      <c r="Z431" s="18">
        <v>1</v>
      </c>
      <c r="AA431" s="18">
        <v>1</v>
      </c>
      <c r="AB431" s="18">
        <f t="shared" si="12"/>
        <v>1</v>
      </c>
      <c r="AC431" s="18">
        <f t="shared" si="13"/>
        <v>1</v>
      </c>
      <c r="AD431" s="18"/>
      <c r="AE431" s="18">
        <v>1</v>
      </c>
      <c r="AF431" s="18">
        <v>1</v>
      </c>
      <c r="AG431" s="18">
        <v>1</v>
      </c>
      <c r="AH431" s="18">
        <v>0</v>
      </c>
    </row>
    <row r="432" spans="1:106" s="1" customFormat="1" x14ac:dyDescent="0.2">
      <c r="A432" s="16">
        <v>3</v>
      </c>
      <c r="B432" s="17" t="s">
        <v>848</v>
      </c>
      <c r="C432" s="17">
        <v>54855436</v>
      </c>
      <c r="D432" s="17">
        <v>54855936</v>
      </c>
      <c r="E432" s="16" t="s">
        <v>54</v>
      </c>
      <c r="F432" s="17">
        <v>1.3127670544904</v>
      </c>
      <c r="G432" s="18" t="s">
        <v>835</v>
      </c>
      <c r="H432" s="18" t="s">
        <v>52</v>
      </c>
      <c r="I432" s="18">
        <v>0</v>
      </c>
      <c r="J432" s="18">
        <v>1</v>
      </c>
      <c r="K432" s="18">
        <v>0</v>
      </c>
      <c r="L432" s="18">
        <v>0</v>
      </c>
      <c r="M432" s="18">
        <v>1</v>
      </c>
      <c r="N432" s="18">
        <v>0</v>
      </c>
      <c r="O432" s="18">
        <v>1</v>
      </c>
      <c r="P432" s="18">
        <v>1</v>
      </c>
      <c r="Q432" s="18">
        <v>1</v>
      </c>
      <c r="R432" s="18">
        <v>0</v>
      </c>
      <c r="S432" s="18">
        <v>0</v>
      </c>
      <c r="T432" s="18">
        <v>0</v>
      </c>
      <c r="U432" s="18">
        <v>0</v>
      </c>
      <c r="V432" s="18">
        <v>1</v>
      </c>
      <c r="W432" s="18">
        <v>1</v>
      </c>
      <c r="X432" s="18">
        <v>1</v>
      </c>
      <c r="Y432" s="18">
        <v>1</v>
      </c>
      <c r="Z432" s="18">
        <v>1</v>
      </c>
      <c r="AA432" s="18">
        <v>1</v>
      </c>
      <c r="AB432" s="18">
        <f t="shared" si="12"/>
        <v>1</v>
      </c>
      <c r="AC432" s="18">
        <f t="shared" si="13"/>
        <v>0</v>
      </c>
      <c r="AD432" s="18"/>
      <c r="AE432" s="18">
        <v>0</v>
      </c>
      <c r="AF432" s="18">
        <v>0</v>
      </c>
      <c r="AG432" s="18">
        <v>0</v>
      </c>
      <c r="AH432" s="18">
        <v>0</v>
      </c>
    </row>
    <row r="433" spans="1:106" s="1" customFormat="1" x14ac:dyDescent="0.2">
      <c r="A433" s="16">
        <v>4</v>
      </c>
      <c r="B433" s="17" t="s">
        <v>848</v>
      </c>
      <c r="C433" s="17">
        <v>54801490</v>
      </c>
      <c r="D433" s="17">
        <v>54801990</v>
      </c>
      <c r="E433" s="16" t="s">
        <v>55</v>
      </c>
      <c r="F433" s="17">
        <v>1.57808887985347</v>
      </c>
      <c r="G433" s="18" t="s">
        <v>835</v>
      </c>
      <c r="H433" s="18" t="s">
        <v>52</v>
      </c>
      <c r="I433" s="18">
        <v>0</v>
      </c>
      <c r="J433" s="18">
        <v>0</v>
      </c>
      <c r="K433" s="18">
        <v>0</v>
      </c>
      <c r="L433" s="18">
        <v>1</v>
      </c>
      <c r="M433" s="18">
        <v>1</v>
      </c>
      <c r="N433" s="18">
        <v>1</v>
      </c>
      <c r="O433" s="18">
        <v>1</v>
      </c>
      <c r="P433" s="18">
        <v>2</v>
      </c>
      <c r="Q433" s="18">
        <v>2</v>
      </c>
      <c r="R433" s="18">
        <v>0</v>
      </c>
      <c r="S433" s="18">
        <v>0</v>
      </c>
      <c r="T433" s="18">
        <v>0</v>
      </c>
      <c r="U433" s="18">
        <v>0</v>
      </c>
      <c r="V433" s="18">
        <v>0</v>
      </c>
      <c r="W433" s="18">
        <v>0</v>
      </c>
      <c r="X433" s="18">
        <v>1</v>
      </c>
      <c r="Y433" s="18">
        <v>1</v>
      </c>
      <c r="Z433" s="18">
        <v>1</v>
      </c>
      <c r="AA433" s="18">
        <v>1</v>
      </c>
      <c r="AB433" s="18">
        <f t="shared" si="12"/>
        <v>1</v>
      </c>
      <c r="AC433" s="18">
        <f t="shared" si="13"/>
        <v>0</v>
      </c>
      <c r="AD433" s="18"/>
      <c r="AE433" s="18">
        <v>0</v>
      </c>
      <c r="AF433" s="18">
        <v>0</v>
      </c>
      <c r="AG433" s="18">
        <v>0</v>
      </c>
      <c r="AH433" s="18">
        <v>0</v>
      </c>
    </row>
    <row r="434" spans="1:106" s="1" customFormat="1" x14ac:dyDescent="0.2">
      <c r="A434" s="16">
        <v>5</v>
      </c>
      <c r="B434" s="17" t="s">
        <v>848</v>
      </c>
      <c r="C434" s="17">
        <v>54760153</v>
      </c>
      <c r="D434" s="17">
        <v>54760653</v>
      </c>
      <c r="E434" s="16" t="s">
        <v>56</v>
      </c>
      <c r="F434" s="17">
        <v>2.8125278326804399</v>
      </c>
      <c r="G434" s="18" t="s">
        <v>835</v>
      </c>
      <c r="H434" s="18" t="s">
        <v>52</v>
      </c>
      <c r="I434" s="18">
        <v>0</v>
      </c>
      <c r="J434" s="18">
        <v>1</v>
      </c>
      <c r="K434" s="18">
        <v>0</v>
      </c>
      <c r="L434" s="18">
        <v>0</v>
      </c>
      <c r="M434" s="18">
        <v>0</v>
      </c>
      <c r="N434" s="18">
        <v>0</v>
      </c>
      <c r="O434" s="18">
        <v>0</v>
      </c>
      <c r="P434" s="18">
        <v>0</v>
      </c>
      <c r="Q434" s="18">
        <v>0</v>
      </c>
      <c r="R434" s="18">
        <v>0</v>
      </c>
      <c r="S434" s="18">
        <v>0</v>
      </c>
      <c r="T434" s="18">
        <v>0</v>
      </c>
      <c r="U434" s="18">
        <v>0</v>
      </c>
      <c r="V434" s="18">
        <v>0</v>
      </c>
      <c r="W434" s="18">
        <v>1</v>
      </c>
      <c r="X434" s="18">
        <v>0</v>
      </c>
      <c r="Y434" s="18">
        <v>0</v>
      </c>
      <c r="Z434" s="18">
        <v>0</v>
      </c>
      <c r="AA434" s="18">
        <v>0</v>
      </c>
      <c r="AB434" s="18">
        <f t="shared" si="12"/>
        <v>1</v>
      </c>
      <c r="AC434" s="18">
        <f t="shared" si="13"/>
        <v>0</v>
      </c>
      <c r="AD434" s="18"/>
      <c r="AE434" s="18">
        <v>0</v>
      </c>
      <c r="AF434" s="18">
        <v>0</v>
      </c>
      <c r="AG434" s="18">
        <v>0</v>
      </c>
      <c r="AH434" s="18">
        <v>0</v>
      </c>
    </row>
    <row r="435" spans="1:106" s="17" customFormat="1" x14ac:dyDescent="0.2">
      <c r="A435" s="3">
        <v>1</v>
      </c>
      <c r="B435" s="1" t="s">
        <v>862</v>
      </c>
      <c r="C435" s="1">
        <v>125763966</v>
      </c>
      <c r="D435" s="1">
        <v>125764466</v>
      </c>
      <c r="E435" s="3" t="s">
        <v>434</v>
      </c>
      <c r="F435" s="1">
        <v>4.5437114856605803</v>
      </c>
      <c r="G435" s="4" t="s">
        <v>834</v>
      </c>
      <c r="H435" s="4" t="s">
        <v>433</v>
      </c>
      <c r="I435" s="4">
        <v>1</v>
      </c>
      <c r="J435" s="4">
        <v>1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4">
        <v>0</v>
      </c>
      <c r="T435" s="4">
        <v>2</v>
      </c>
      <c r="U435" s="4">
        <v>0</v>
      </c>
      <c r="V435" s="4">
        <v>0</v>
      </c>
      <c r="W435" s="4">
        <v>1</v>
      </c>
      <c r="X435" s="4">
        <v>0</v>
      </c>
      <c r="Y435" s="4">
        <v>0</v>
      </c>
      <c r="Z435" s="4">
        <v>0</v>
      </c>
      <c r="AA435" s="4">
        <v>0</v>
      </c>
      <c r="AB435" s="4">
        <f t="shared" si="12"/>
        <v>1</v>
      </c>
      <c r="AC435" s="4">
        <f t="shared" si="13"/>
        <v>1</v>
      </c>
      <c r="AD435" s="4">
        <f>IF(SUM(AB435:AB439)&gt;0,1,0)</f>
        <v>1</v>
      </c>
      <c r="AE435" s="4">
        <v>1</v>
      </c>
      <c r="AF435" s="4">
        <v>1</v>
      </c>
      <c r="AG435" s="4">
        <v>0</v>
      </c>
      <c r="AH435" s="4">
        <v>1</v>
      </c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</row>
    <row r="436" spans="1:106" s="17" customFormat="1" x14ac:dyDescent="0.2">
      <c r="A436" s="3">
        <v>2</v>
      </c>
      <c r="B436" s="1" t="s">
        <v>862</v>
      </c>
      <c r="C436" s="1">
        <v>125649900</v>
      </c>
      <c r="D436" s="1">
        <v>125650400</v>
      </c>
      <c r="E436" s="3" t="s">
        <v>437</v>
      </c>
      <c r="F436" s="1">
        <v>6.3047644701594399</v>
      </c>
      <c r="G436" s="4" t="s">
        <v>834</v>
      </c>
      <c r="H436" s="4" t="s">
        <v>433</v>
      </c>
      <c r="I436" s="4">
        <v>1</v>
      </c>
      <c r="J436" s="4">
        <v>1</v>
      </c>
      <c r="K436" s="4">
        <v>0</v>
      </c>
      <c r="L436" s="4">
        <v>0</v>
      </c>
      <c r="M436" s="4">
        <v>1</v>
      </c>
      <c r="N436" s="4">
        <v>1</v>
      </c>
      <c r="O436" s="4">
        <v>1</v>
      </c>
      <c r="P436" s="4">
        <v>1</v>
      </c>
      <c r="Q436" s="4">
        <v>1</v>
      </c>
      <c r="R436" s="4">
        <v>0</v>
      </c>
      <c r="S436" s="4">
        <v>0</v>
      </c>
      <c r="T436" s="4">
        <v>1</v>
      </c>
      <c r="U436" s="4">
        <v>0</v>
      </c>
      <c r="V436" s="4">
        <v>0</v>
      </c>
      <c r="W436" s="4">
        <v>1</v>
      </c>
      <c r="X436" s="4">
        <v>1</v>
      </c>
      <c r="Y436" s="4">
        <v>1</v>
      </c>
      <c r="Z436" s="4">
        <v>1</v>
      </c>
      <c r="AA436" s="4">
        <v>1</v>
      </c>
      <c r="AB436" s="4">
        <f t="shared" si="12"/>
        <v>1</v>
      </c>
      <c r="AC436" s="4">
        <f t="shared" si="13"/>
        <v>1</v>
      </c>
      <c r="AD436" s="4"/>
      <c r="AE436" s="4">
        <v>1</v>
      </c>
      <c r="AF436" s="4">
        <v>1</v>
      </c>
      <c r="AG436" s="4">
        <v>1</v>
      </c>
      <c r="AH436" s="4">
        <v>0</v>
      </c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</row>
    <row r="437" spans="1:106" s="17" customFormat="1" x14ac:dyDescent="0.2">
      <c r="A437" s="3">
        <v>3</v>
      </c>
      <c r="B437" s="1" t="s">
        <v>862</v>
      </c>
      <c r="C437" s="1">
        <v>125616859</v>
      </c>
      <c r="D437" s="1">
        <v>125617359</v>
      </c>
      <c r="E437" s="3" t="s">
        <v>432</v>
      </c>
      <c r="F437" s="1">
        <v>3.91263734951074</v>
      </c>
      <c r="G437" s="4" t="s">
        <v>834</v>
      </c>
      <c r="H437" s="4" t="s">
        <v>433</v>
      </c>
      <c r="I437" s="4">
        <v>1</v>
      </c>
      <c r="J437" s="4">
        <v>1</v>
      </c>
      <c r="K437" s="4">
        <v>0</v>
      </c>
      <c r="L437" s="4">
        <v>0</v>
      </c>
      <c r="M437" s="4">
        <v>1</v>
      </c>
      <c r="N437" s="4">
        <v>0</v>
      </c>
      <c r="O437" s="4">
        <v>1</v>
      </c>
      <c r="P437" s="4">
        <v>0</v>
      </c>
      <c r="Q437" s="4">
        <v>1</v>
      </c>
      <c r="R437" s="4">
        <v>0</v>
      </c>
      <c r="S437" s="4">
        <v>0</v>
      </c>
      <c r="T437" s="4">
        <v>1</v>
      </c>
      <c r="U437" s="4">
        <v>1</v>
      </c>
      <c r="V437" s="4">
        <v>1</v>
      </c>
      <c r="W437" s="4">
        <v>1</v>
      </c>
      <c r="X437" s="4">
        <v>1</v>
      </c>
      <c r="Y437" s="4">
        <v>1</v>
      </c>
      <c r="Z437" s="4">
        <v>1</v>
      </c>
      <c r="AA437" s="4">
        <v>1</v>
      </c>
      <c r="AB437" s="4">
        <f t="shared" si="12"/>
        <v>1</v>
      </c>
      <c r="AC437" s="4">
        <f t="shared" si="13"/>
        <v>1</v>
      </c>
      <c r="AD437" s="4"/>
      <c r="AE437" s="4">
        <v>1</v>
      </c>
      <c r="AF437" s="4">
        <v>1</v>
      </c>
      <c r="AG437" s="4">
        <v>1</v>
      </c>
      <c r="AH437" s="4">
        <v>0</v>
      </c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</row>
    <row r="438" spans="1:106" s="17" customFormat="1" x14ac:dyDescent="0.2">
      <c r="A438" s="3">
        <v>4</v>
      </c>
      <c r="B438" s="1" t="s">
        <v>862</v>
      </c>
      <c r="C438" s="1">
        <v>125616907</v>
      </c>
      <c r="D438" s="1">
        <v>125617407</v>
      </c>
      <c r="E438" s="3" t="s">
        <v>436</v>
      </c>
      <c r="F438" s="1">
        <v>3.2815782089841199</v>
      </c>
      <c r="G438" s="4" t="s">
        <v>834</v>
      </c>
      <c r="H438" s="4" t="s">
        <v>433</v>
      </c>
      <c r="I438" s="4">
        <v>0</v>
      </c>
      <c r="J438" s="4">
        <v>1</v>
      </c>
      <c r="K438" s="4">
        <v>0</v>
      </c>
      <c r="L438" s="4">
        <v>0</v>
      </c>
      <c r="M438" s="4">
        <v>1</v>
      </c>
      <c r="N438" s="4">
        <v>0</v>
      </c>
      <c r="O438" s="4">
        <v>1</v>
      </c>
      <c r="P438" s="4">
        <v>0</v>
      </c>
      <c r="Q438" s="4">
        <v>1</v>
      </c>
      <c r="R438" s="4">
        <v>0</v>
      </c>
      <c r="S438" s="4">
        <v>0</v>
      </c>
      <c r="T438" s="4">
        <v>1</v>
      </c>
      <c r="U438" s="4">
        <v>1</v>
      </c>
      <c r="V438" s="4">
        <v>1</v>
      </c>
      <c r="W438" s="4">
        <v>1</v>
      </c>
      <c r="X438" s="4">
        <v>1</v>
      </c>
      <c r="Y438" s="4">
        <v>1</v>
      </c>
      <c r="Z438" s="4">
        <v>1</v>
      </c>
      <c r="AA438" s="4">
        <v>1</v>
      </c>
      <c r="AB438" s="4">
        <f t="shared" si="12"/>
        <v>1</v>
      </c>
      <c r="AC438" s="4">
        <f t="shared" si="13"/>
        <v>0</v>
      </c>
      <c r="AD438" s="4"/>
      <c r="AE438" s="4">
        <v>1</v>
      </c>
      <c r="AF438" s="4">
        <v>1</v>
      </c>
      <c r="AG438" s="4">
        <v>1</v>
      </c>
      <c r="AH438" s="4">
        <v>0</v>
      </c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</row>
    <row r="439" spans="1:106" s="17" customFormat="1" x14ac:dyDescent="0.2">
      <c r="A439" s="3">
        <v>5</v>
      </c>
      <c r="B439" s="1" t="s">
        <v>862</v>
      </c>
      <c r="C439" s="1">
        <v>125810368</v>
      </c>
      <c r="D439" s="1">
        <v>125810868</v>
      </c>
      <c r="E439" s="3" t="s">
        <v>435</v>
      </c>
      <c r="F439" s="1">
        <v>2.32550483667969</v>
      </c>
      <c r="G439" s="4" t="s">
        <v>834</v>
      </c>
      <c r="H439" s="4" t="s">
        <v>433</v>
      </c>
      <c r="I439" s="4">
        <v>0</v>
      </c>
      <c r="J439" s="4">
        <v>1</v>
      </c>
      <c r="K439" s="4">
        <v>1</v>
      </c>
      <c r="L439" s="4">
        <v>0</v>
      </c>
      <c r="M439" s="4">
        <v>0</v>
      </c>
      <c r="N439" s="4">
        <v>0</v>
      </c>
      <c r="O439" s="4">
        <v>0</v>
      </c>
      <c r="P439" s="4">
        <v>1</v>
      </c>
      <c r="Q439" s="4">
        <v>1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1</v>
      </c>
      <c r="X439" s="4">
        <v>1</v>
      </c>
      <c r="Y439" s="4">
        <v>1</v>
      </c>
      <c r="Z439" s="4">
        <v>1</v>
      </c>
      <c r="AA439" s="4">
        <v>1</v>
      </c>
      <c r="AB439" s="4">
        <f t="shared" si="12"/>
        <v>1</v>
      </c>
      <c r="AC439" s="4">
        <f t="shared" si="13"/>
        <v>0</v>
      </c>
      <c r="AD439" s="4"/>
      <c r="AE439" s="4">
        <v>0</v>
      </c>
      <c r="AF439" s="4">
        <v>0</v>
      </c>
      <c r="AG439" s="4">
        <v>0</v>
      </c>
      <c r="AH439" s="4">
        <v>0</v>
      </c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</row>
    <row r="440" spans="1:106" s="1" customFormat="1" x14ac:dyDescent="0.2">
      <c r="A440" s="16">
        <v>1</v>
      </c>
      <c r="B440" s="17" t="s">
        <v>856</v>
      </c>
      <c r="C440" s="17">
        <v>32862266</v>
      </c>
      <c r="D440" s="17">
        <v>32862766</v>
      </c>
      <c r="E440" s="16" t="s">
        <v>326</v>
      </c>
      <c r="F440" s="17">
        <v>0.76028325130111807</v>
      </c>
      <c r="G440" s="18" t="s">
        <v>834</v>
      </c>
      <c r="H440" s="18" t="s">
        <v>324</v>
      </c>
      <c r="I440" s="18">
        <v>0</v>
      </c>
      <c r="J440" s="18">
        <v>0</v>
      </c>
      <c r="K440" s="18">
        <v>0</v>
      </c>
      <c r="L440" s="18">
        <v>0</v>
      </c>
      <c r="M440" s="18">
        <v>0</v>
      </c>
      <c r="N440" s="18">
        <v>0</v>
      </c>
      <c r="O440" s="18">
        <v>1</v>
      </c>
      <c r="P440" s="18">
        <v>0</v>
      </c>
      <c r="Q440" s="18">
        <v>0</v>
      </c>
      <c r="R440" s="18">
        <v>0</v>
      </c>
      <c r="S440" s="18">
        <v>0</v>
      </c>
      <c r="T440" s="18">
        <v>1</v>
      </c>
      <c r="U440" s="18">
        <v>0</v>
      </c>
      <c r="V440" s="18">
        <v>0</v>
      </c>
      <c r="W440" s="18">
        <v>0</v>
      </c>
      <c r="X440" s="18">
        <v>0</v>
      </c>
      <c r="Y440" s="18">
        <v>0</v>
      </c>
      <c r="Z440" s="18">
        <v>0</v>
      </c>
      <c r="AA440" s="18">
        <v>0</v>
      </c>
      <c r="AB440" s="18">
        <f t="shared" si="12"/>
        <v>0</v>
      </c>
      <c r="AC440" s="18">
        <f t="shared" si="13"/>
        <v>0</v>
      </c>
      <c r="AD440" s="18">
        <f>IF(SUM(AB440:AB442)&gt;0,1,0)</f>
        <v>1</v>
      </c>
      <c r="AE440" s="18">
        <v>0</v>
      </c>
      <c r="AF440" s="18">
        <v>1</v>
      </c>
      <c r="AG440" s="18">
        <v>0</v>
      </c>
      <c r="AH440" s="18">
        <v>1</v>
      </c>
    </row>
    <row r="441" spans="1:106" s="1" customFormat="1" x14ac:dyDescent="0.2">
      <c r="A441" s="16">
        <v>2</v>
      </c>
      <c r="B441" s="17" t="s">
        <v>856</v>
      </c>
      <c r="C441" s="17">
        <v>32632424</v>
      </c>
      <c r="D441" s="17">
        <v>32632924</v>
      </c>
      <c r="E441" s="16" t="s">
        <v>323</v>
      </c>
      <c r="F441" s="17">
        <v>0.73503733163663909</v>
      </c>
      <c r="G441" s="18" t="s">
        <v>834</v>
      </c>
      <c r="H441" s="18" t="s">
        <v>324</v>
      </c>
      <c r="I441" s="18">
        <v>0</v>
      </c>
      <c r="J441" s="18">
        <v>0</v>
      </c>
      <c r="K441" s="18">
        <v>0</v>
      </c>
      <c r="L441" s="18">
        <v>0</v>
      </c>
      <c r="M441" s="18">
        <v>1</v>
      </c>
      <c r="N441" s="18">
        <v>0</v>
      </c>
      <c r="O441" s="18">
        <v>1</v>
      </c>
      <c r="P441" s="18">
        <v>0</v>
      </c>
      <c r="Q441" s="18">
        <v>0</v>
      </c>
      <c r="R441" s="18">
        <v>0</v>
      </c>
      <c r="S441" s="18">
        <v>0</v>
      </c>
      <c r="T441" s="18">
        <v>0</v>
      </c>
      <c r="U441" s="18">
        <v>0</v>
      </c>
      <c r="V441" s="18">
        <v>0</v>
      </c>
      <c r="W441" s="18">
        <v>0</v>
      </c>
      <c r="X441" s="18">
        <v>0</v>
      </c>
      <c r="Y441" s="18">
        <v>0</v>
      </c>
      <c r="Z441" s="18">
        <v>0</v>
      </c>
      <c r="AA441" s="18">
        <v>0</v>
      </c>
      <c r="AB441" s="18">
        <f t="shared" si="12"/>
        <v>0</v>
      </c>
      <c r="AC441" s="18">
        <f t="shared" si="13"/>
        <v>0</v>
      </c>
      <c r="AD441" s="18"/>
      <c r="AE441" s="18">
        <v>0</v>
      </c>
      <c r="AF441" s="18">
        <v>0</v>
      </c>
      <c r="AG441" s="18">
        <v>0</v>
      </c>
      <c r="AH441" s="18">
        <v>0</v>
      </c>
    </row>
    <row r="442" spans="1:106" s="1" customFormat="1" x14ac:dyDescent="0.2">
      <c r="A442" s="16">
        <v>3</v>
      </c>
      <c r="B442" s="17" t="s">
        <v>856</v>
      </c>
      <c r="C442" s="17">
        <v>32941609</v>
      </c>
      <c r="D442" s="17">
        <v>32942109</v>
      </c>
      <c r="E442" s="16" t="s">
        <v>325</v>
      </c>
      <c r="F442" s="17">
        <v>3.0280858479164299</v>
      </c>
      <c r="G442" s="18" t="s">
        <v>834</v>
      </c>
      <c r="H442" s="18" t="s">
        <v>324</v>
      </c>
      <c r="I442" s="18">
        <v>0</v>
      </c>
      <c r="J442" s="18">
        <v>1</v>
      </c>
      <c r="K442" s="18">
        <v>0</v>
      </c>
      <c r="L442" s="18">
        <v>1</v>
      </c>
      <c r="M442" s="18">
        <v>1</v>
      </c>
      <c r="N442" s="18">
        <v>1</v>
      </c>
      <c r="O442" s="18">
        <v>1</v>
      </c>
      <c r="P442" s="18">
        <v>0</v>
      </c>
      <c r="Q442" s="18">
        <v>0</v>
      </c>
      <c r="R442" s="18">
        <v>0</v>
      </c>
      <c r="S442" s="18">
        <v>0</v>
      </c>
      <c r="T442" s="18">
        <v>0</v>
      </c>
      <c r="U442" s="18">
        <v>0</v>
      </c>
      <c r="V442" s="18">
        <v>0</v>
      </c>
      <c r="W442" s="18">
        <v>1</v>
      </c>
      <c r="X442" s="18">
        <v>0</v>
      </c>
      <c r="Y442" s="18">
        <v>0</v>
      </c>
      <c r="Z442" s="18">
        <v>0</v>
      </c>
      <c r="AA442" s="18">
        <v>0</v>
      </c>
      <c r="AB442" s="18">
        <f t="shared" si="12"/>
        <v>1</v>
      </c>
      <c r="AC442" s="18">
        <f t="shared" si="13"/>
        <v>0</v>
      </c>
      <c r="AD442" s="18"/>
      <c r="AE442" s="18">
        <v>0</v>
      </c>
      <c r="AF442" s="18">
        <v>0</v>
      </c>
      <c r="AG442" s="18">
        <v>0</v>
      </c>
      <c r="AH442" s="18">
        <v>0</v>
      </c>
    </row>
    <row r="443" spans="1:106" s="17" customFormat="1" x14ac:dyDescent="0.2">
      <c r="A443" s="3">
        <v>1</v>
      </c>
      <c r="B443" s="1" t="s">
        <v>857</v>
      </c>
      <c r="C443" s="1">
        <v>67188412</v>
      </c>
      <c r="D443" s="1">
        <v>67188912</v>
      </c>
      <c r="E443" s="3" t="s">
        <v>202</v>
      </c>
      <c r="F443" s="1">
        <v>2.3351800507615201</v>
      </c>
      <c r="G443" s="4" t="s">
        <v>834</v>
      </c>
      <c r="H443" s="4" t="s">
        <v>203</v>
      </c>
      <c r="I443" s="4">
        <v>0</v>
      </c>
      <c r="J443" s="4">
        <v>1</v>
      </c>
      <c r="K443" s="4">
        <v>0</v>
      </c>
      <c r="L443" s="4">
        <v>0</v>
      </c>
      <c r="M443" s="4">
        <v>0</v>
      </c>
      <c r="N443" s="4">
        <v>0</v>
      </c>
      <c r="O443" s="4">
        <v>1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1</v>
      </c>
      <c r="X443" s="4">
        <v>0</v>
      </c>
      <c r="Y443" s="4">
        <v>0</v>
      </c>
      <c r="Z443" s="4">
        <v>0</v>
      </c>
      <c r="AA443" s="4">
        <v>0</v>
      </c>
      <c r="AB443" s="4">
        <f t="shared" si="12"/>
        <v>1</v>
      </c>
      <c r="AC443" s="4">
        <f t="shared" si="13"/>
        <v>0</v>
      </c>
      <c r="AD443" s="4">
        <f>IF(SUM(AB443:AB447)&gt;0,1,0)</f>
        <v>1</v>
      </c>
      <c r="AE443" s="4">
        <v>0</v>
      </c>
      <c r="AF443" s="4">
        <v>0</v>
      </c>
      <c r="AG443" s="4">
        <v>0</v>
      </c>
      <c r="AH443" s="4">
        <v>0</v>
      </c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</row>
    <row r="444" spans="1:106" s="17" customFormat="1" x14ac:dyDescent="0.2">
      <c r="A444" s="3">
        <v>2</v>
      </c>
      <c r="B444" s="1" t="s">
        <v>857</v>
      </c>
      <c r="C444" s="1">
        <v>67037564</v>
      </c>
      <c r="D444" s="1">
        <v>67038064</v>
      </c>
      <c r="E444" s="3" t="s">
        <v>204</v>
      </c>
      <c r="F444" s="1">
        <v>1.8789266496367101</v>
      </c>
      <c r="G444" s="4" t="s">
        <v>834</v>
      </c>
      <c r="H444" s="4" t="s">
        <v>203</v>
      </c>
      <c r="I444" s="4">
        <v>0</v>
      </c>
      <c r="J444" s="4">
        <v>0</v>
      </c>
      <c r="K444" s="4">
        <v>0</v>
      </c>
      <c r="L444" s="4">
        <v>1</v>
      </c>
      <c r="M444" s="4">
        <v>1</v>
      </c>
      <c r="N444" s="4">
        <v>1</v>
      </c>
      <c r="O444" s="4">
        <v>1</v>
      </c>
      <c r="P444" s="4">
        <v>1</v>
      </c>
      <c r="Q444" s="4">
        <v>1</v>
      </c>
      <c r="R444" s="4">
        <v>0</v>
      </c>
      <c r="S444" s="4">
        <v>0</v>
      </c>
      <c r="T444" s="4">
        <v>1</v>
      </c>
      <c r="U444" s="4">
        <v>0</v>
      </c>
      <c r="V444" s="4">
        <v>0</v>
      </c>
      <c r="W444" s="4">
        <v>0</v>
      </c>
      <c r="X444" s="4">
        <v>1</v>
      </c>
      <c r="Y444" s="4">
        <v>1</v>
      </c>
      <c r="Z444" s="4">
        <v>1</v>
      </c>
      <c r="AA444" s="4">
        <v>1</v>
      </c>
      <c r="AB444" s="4">
        <f t="shared" si="12"/>
        <v>1</v>
      </c>
      <c r="AC444" s="4">
        <f t="shared" si="13"/>
        <v>0</v>
      </c>
      <c r="AD444" s="4"/>
      <c r="AE444" s="4">
        <v>0</v>
      </c>
      <c r="AF444" s="4">
        <v>1</v>
      </c>
      <c r="AG444" s="4">
        <v>1</v>
      </c>
      <c r="AH444" s="4">
        <v>0</v>
      </c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</row>
    <row r="445" spans="1:106" s="17" customFormat="1" x14ac:dyDescent="0.2">
      <c r="A445" s="3">
        <v>3</v>
      </c>
      <c r="B445" s="1" t="s">
        <v>857</v>
      </c>
      <c r="C445" s="1">
        <v>67039022</v>
      </c>
      <c r="D445" s="1">
        <v>67039522</v>
      </c>
      <c r="E445" s="3" t="s">
        <v>205</v>
      </c>
      <c r="F445" s="1">
        <v>1.2372515995073901</v>
      </c>
      <c r="G445" s="4" t="s">
        <v>834</v>
      </c>
      <c r="H445" s="4" t="s">
        <v>203</v>
      </c>
      <c r="I445" s="4">
        <v>1</v>
      </c>
      <c r="J445" s="4">
        <v>1</v>
      </c>
      <c r="K445" s="4">
        <v>0</v>
      </c>
      <c r="L445" s="4">
        <v>1</v>
      </c>
      <c r="M445" s="4">
        <v>1</v>
      </c>
      <c r="N445" s="4">
        <v>1</v>
      </c>
      <c r="O445" s="4">
        <v>1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1</v>
      </c>
      <c r="X445" s="4">
        <v>0</v>
      </c>
      <c r="Y445" s="4">
        <v>0</v>
      </c>
      <c r="Z445" s="4">
        <v>0</v>
      </c>
      <c r="AA445" s="4">
        <v>0</v>
      </c>
      <c r="AB445" s="4">
        <f t="shared" si="12"/>
        <v>1</v>
      </c>
      <c r="AC445" s="4">
        <f t="shared" si="13"/>
        <v>1</v>
      </c>
      <c r="AD445" s="4"/>
      <c r="AE445" s="4">
        <v>0</v>
      </c>
      <c r="AF445" s="4">
        <v>0</v>
      </c>
      <c r="AG445" s="4">
        <v>0</v>
      </c>
      <c r="AH445" s="4">
        <v>0</v>
      </c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</row>
    <row r="446" spans="1:106" s="17" customFormat="1" x14ac:dyDescent="0.2">
      <c r="A446" s="3">
        <v>4</v>
      </c>
      <c r="B446" s="1" t="s">
        <v>857</v>
      </c>
      <c r="C446" s="1">
        <v>67035666</v>
      </c>
      <c r="D446" s="1">
        <v>67036166</v>
      </c>
      <c r="E446" s="3" t="s">
        <v>207</v>
      </c>
      <c r="F446" s="1">
        <v>2.7182123368830098</v>
      </c>
      <c r="G446" s="4" t="s">
        <v>834</v>
      </c>
      <c r="H446" s="4" t="s">
        <v>203</v>
      </c>
      <c r="I446" s="4">
        <v>1</v>
      </c>
      <c r="J446" s="4">
        <v>1</v>
      </c>
      <c r="K446" s="4">
        <v>0</v>
      </c>
      <c r="L446" s="4">
        <v>1</v>
      </c>
      <c r="M446" s="4">
        <v>1</v>
      </c>
      <c r="N446" s="4">
        <v>1</v>
      </c>
      <c r="O446" s="4">
        <v>1</v>
      </c>
      <c r="P446" s="4">
        <v>0</v>
      </c>
      <c r="Q446" s="4">
        <v>0</v>
      </c>
      <c r="R446" s="4">
        <v>0</v>
      </c>
      <c r="S446" s="4">
        <v>0</v>
      </c>
      <c r="T446" s="4">
        <v>1</v>
      </c>
      <c r="U446" s="4">
        <v>0</v>
      </c>
      <c r="V446" s="4">
        <v>0</v>
      </c>
      <c r="W446" s="4">
        <v>1</v>
      </c>
      <c r="X446" s="4">
        <v>0</v>
      </c>
      <c r="Y446" s="4">
        <v>0</v>
      </c>
      <c r="Z446" s="4">
        <v>0</v>
      </c>
      <c r="AA446" s="4">
        <v>0</v>
      </c>
      <c r="AB446" s="4">
        <f t="shared" si="12"/>
        <v>1</v>
      </c>
      <c r="AC446" s="4">
        <f t="shared" si="13"/>
        <v>1</v>
      </c>
      <c r="AD446" s="4"/>
      <c r="AE446" s="4">
        <v>1</v>
      </c>
      <c r="AF446" s="4">
        <v>1</v>
      </c>
      <c r="AG446" s="4">
        <v>0</v>
      </c>
      <c r="AH446" s="4">
        <v>1</v>
      </c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</row>
    <row r="447" spans="1:106" s="17" customFormat="1" x14ac:dyDescent="0.2">
      <c r="A447" s="3">
        <v>5</v>
      </c>
      <c r="B447" s="1" t="s">
        <v>857</v>
      </c>
      <c r="C447" s="1">
        <v>67040683</v>
      </c>
      <c r="D447" s="1">
        <v>67041183</v>
      </c>
      <c r="E447" s="3" t="s">
        <v>206</v>
      </c>
      <c r="F447" s="1">
        <v>0.85112795397695107</v>
      </c>
      <c r="G447" s="4" t="s">
        <v>834</v>
      </c>
      <c r="H447" s="4" t="s">
        <v>203</v>
      </c>
      <c r="I447" s="4">
        <v>0</v>
      </c>
      <c r="J447" s="4">
        <v>1</v>
      </c>
      <c r="K447" s="4">
        <v>0</v>
      </c>
      <c r="L447" s="4">
        <v>1</v>
      </c>
      <c r="M447" s="4">
        <v>1</v>
      </c>
      <c r="N447" s="4">
        <v>1</v>
      </c>
      <c r="O447" s="4">
        <v>1</v>
      </c>
      <c r="P447" s="4">
        <v>0</v>
      </c>
      <c r="Q447" s="4">
        <v>0</v>
      </c>
      <c r="R447" s="4">
        <v>0</v>
      </c>
      <c r="S447" s="4">
        <v>0</v>
      </c>
      <c r="T447" s="4">
        <v>1</v>
      </c>
      <c r="U447" s="4">
        <v>0</v>
      </c>
      <c r="V447" s="4">
        <v>0</v>
      </c>
      <c r="W447" s="4">
        <v>1</v>
      </c>
      <c r="X447" s="4">
        <v>0</v>
      </c>
      <c r="Y447" s="4">
        <v>0</v>
      </c>
      <c r="Z447" s="4">
        <v>0</v>
      </c>
      <c r="AA447" s="4">
        <v>0</v>
      </c>
      <c r="AB447" s="4">
        <f t="shared" ref="AB447:AB470" si="14">IF(W447+AA447&lt;1,0,1)</f>
        <v>1</v>
      </c>
      <c r="AC447" s="4">
        <f t="shared" ref="AC447:AC470" si="15">IF(I447+J447 =2,1,0)</f>
        <v>0</v>
      </c>
      <c r="AD447" s="4"/>
      <c r="AE447" s="4">
        <v>1</v>
      </c>
      <c r="AF447" s="4">
        <v>1</v>
      </c>
      <c r="AG447" s="4">
        <v>0</v>
      </c>
      <c r="AH447" s="4">
        <v>1</v>
      </c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</row>
    <row r="448" spans="1:106" s="1" customFormat="1" x14ac:dyDescent="0.2">
      <c r="A448" s="16">
        <v>1</v>
      </c>
      <c r="B448" s="17" t="s">
        <v>860</v>
      </c>
      <c r="C448" s="17">
        <v>6843718</v>
      </c>
      <c r="D448" s="17">
        <v>6844218</v>
      </c>
      <c r="E448" s="16" t="s">
        <v>177</v>
      </c>
      <c r="F448" s="17">
        <v>1.2894894923932201</v>
      </c>
      <c r="G448" s="18" t="s">
        <v>835</v>
      </c>
      <c r="H448" s="18" t="s">
        <v>176</v>
      </c>
      <c r="I448" s="18">
        <v>0</v>
      </c>
      <c r="J448" s="18">
        <v>0</v>
      </c>
      <c r="K448" s="18">
        <v>0</v>
      </c>
      <c r="L448" s="18">
        <v>0</v>
      </c>
      <c r="M448" s="18">
        <v>0</v>
      </c>
      <c r="N448" s="18">
        <v>0</v>
      </c>
      <c r="O448" s="18">
        <v>0</v>
      </c>
      <c r="P448" s="18">
        <v>0</v>
      </c>
      <c r="Q448" s="18">
        <v>0</v>
      </c>
      <c r="R448" s="18">
        <v>0</v>
      </c>
      <c r="S448" s="18">
        <v>0</v>
      </c>
      <c r="T448" s="18">
        <v>0</v>
      </c>
      <c r="U448" s="18">
        <v>0</v>
      </c>
      <c r="V448" s="18">
        <v>0</v>
      </c>
      <c r="W448" s="18">
        <v>0</v>
      </c>
      <c r="X448" s="18">
        <v>0</v>
      </c>
      <c r="Y448" s="18">
        <v>0</v>
      </c>
      <c r="Z448" s="18">
        <v>0</v>
      </c>
      <c r="AA448" s="18">
        <v>0</v>
      </c>
      <c r="AB448" s="18">
        <f t="shared" si="14"/>
        <v>0</v>
      </c>
      <c r="AC448" s="18">
        <f t="shared" si="15"/>
        <v>0</v>
      </c>
      <c r="AD448" s="18">
        <f>IF(SUM(AB448:AB449)&gt;0,1,0)</f>
        <v>1</v>
      </c>
      <c r="AE448" s="18">
        <v>0</v>
      </c>
      <c r="AF448" s="18">
        <v>0</v>
      </c>
      <c r="AG448" s="18">
        <v>0</v>
      </c>
      <c r="AH448" s="18">
        <v>0</v>
      </c>
    </row>
    <row r="449" spans="1:106" s="1" customFormat="1" x14ac:dyDescent="0.2">
      <c r="A449" s="16">
        <v>2</v>
      </c>
      <c r="B449" s="17" t="s">
        <v>860</v>
      </c>
      <c r="C449" s="17">
        <v>6845713</v>
      </c>
      <c r="D449" s="17">
        <v>6846213</v>
      </c>
      <c r="E449" s="16" t="s">
        <v>175</v>
      </c>
      <c r="F449" s="17">
        <v>1.53915972158329</v>
      </c>
      <c r="G449" s="18" t="s">
        <v>835</v>
      </c>
      <c r="H449" s="18" t="s">
        <v>176</v>
      </c>
      <c r="I449" s="18">
        <v>0</v>
      </c>
      <c r="J449" s="18">
        <v>0</v>
      </c>
      <c r="K449" s="18">
        <v>0</v>
      </c>
      <c r="L449" s="18">
        <v>0</v>
      </c>
      <c r="M449" s="18">
        <v>0</v>
      </c>
      <c r="N449" s="18">
        <v>0</v>
      </c>
      <c r="O449" s="18">
        <v>0</v>
      </c>
      <c r="P449" s="18">
        <v>0</v>
      </c>
      <c r="Q449" s="18">
        <v>1</v>
      </c>
      <c r="R449" s="18">
        <v>0</v>
      </c>
      <c r="S449" s="18">
        <v>0</v>
      </c>
      <c r="T449" s="18">
        <v>1</v>
      </c>
      <c r="U449" s="18">
        <v>0</v>
      </c>
      <c r="V449" s="18">
        <v>0</v>
      </c>
      <c r="W449" s="18">
        <v>0</v>
      </c>
      <c r="X449" s="18">
        <v>0</v>
      </c>
      <c r="Y449" s="18">
        <v>0</v>
      </c>
      <c r="Z449" s="18">
        <v>0</v>
      </c>
      <c r="AA449" s="18">
        <v>1</v>
      </c>
      <c r="AB449" s="18">
        <f t="shared" si="14"/>
        <v>1</v>
      </c>
      <c r="AC449" s="18">
        <f t="shared" si="15"/>
        <v>0</v>
      </c>
      <c r="AD449" s="18"/>
      <c r="AE449" s="18">
        <v>0</v>
      </c>
      <c r="AF449" s="18">
        <v>1</v>
      </c>
      <c r="AG449" s="18">
        <v>1</v>
      </c>
      <c r="AH449" s="18">
        <v>0</v>
      </c>
    </row>
    <row r="450" spans="1:106" s="17" customFormat="1" x14ac:dyDescent="0.2">
      <c r="A450" s="3">
        <v>1</v>
      </c>
      <c r="B450" s="1" t="s">
        <v>847</v>
      </c>
      <c r="C450" s="1">
        <v>25011547</v>
      </c>
      <c r="D450" s="1">
        <v>25012047</v>
      </c>
      <c r="E450" s="3" t="s">
        <v>317</v>
      </c>
      <c r="F450" s="1">
        <v>1.2268934999374901</v>
      </c>
      <c r="G450" s="4" t="s">
        <v>834</v>
      </c>
      <c r="H450" s="4" t="s">
        <v>318</v>
      </c>
      <c r="I450" s="4">
        <v>0</v>
      </c>
      <c r="J450" s="4">
        <v>1</v>
      </c>
      <c r="K450" s="4">
        <v>0</v>
      </c>
      <c r="L450" s="4">
        <v>0</v>
      </c>
      <c r="M450" s="4">
        <v>0</v>
      </c>
      <c r="N450" s="4">
        <v>1</v>
      </c>
      <c r="O450" s="4">
        <v>0</v>
      </c>
      <c r="P450" s="4">
        <v>1</v>
      </c>
      <c r="Q450" s="4">
        <v>1</v>
      </c>
      <c r="R450" s="4">
        <v>0</v>
      </c>
      <c r="S450" s="4">
        <v>0</v>
      </c>
      <c r="T450" s="4">
        <v>0</v>
      </c>
      <c r="U450" s="4">
        <v>0</v>
      </c>
      <c r="V450" s="4">
        <v>1</v>
      </c>
      <c r="W450" s="4">
        <v>1</v>
      </c>
      <c r="X450" s="4">
        <v>1</v>
      </c>
      <c r="Y450" s="4">
        <v>1</v>
      </c>
      <c r="Z450" s="4">
        <v>1</v>
      </c>
      <c r="AA450" s="4">
        <v>1</v>
      </c>
      <c r="AB450" s="4">
        <f t="shared" si="14"/>
        <v>1</v>
      </c>
      <c r="AC450" s="4">
        <f t="shared" si="15"/>
        <v>0</v>
      </c>
      <c r="AD450" s="4">
        <f>IF(SUM(AB450)&gt;0,1,0)</f>
        <v>1</v>
      </c>
      <c r="AE450" s="4">
        <v>0</v>
      </c>
      <c r="AF450" s="4">
        <v>0</v>
      </c>
      <c r="AG450" s="4">
        <v>0</v>
      </c>
      <c r="AH450" s="4">
        <v>0</v>
      </c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</row>
    <row r="451" spans="1:106" s="1" customFormat="1" x14ac:dyDescent="0.2">
      <c r="A451" s="16">
        <v>1</v>
      </c>
      <c r="B451" s="17" t="s">
        <v>856</v>
      </c>
      <c r="C451" s="17">
        <v>138020239</v>
      </c>
      <c r="D451" s="17">
        <v>138020739</v>
      </c>
      <c r="E451" s="16" t="s">
        <v>388</v>
      </c>
      <c r="F451" s="17">
        <v>1.0061625623098001</v>
      </c>
      <c r="G451" s="18" t="s">
        <v>834</v>
      </c>
      <c r="H451" s="18" t="s">
        <v>389</v>
      </c>
      <c r="I451" s="18">
        <v>0</v>
      </c>
      <c r="J451" s="18">
        <v>0</v>
      </c>
      <c r="K451" s="18">
        <v>0</v>
      </c>
      <c r="L451" s="18">
        <v>0</v>
      </c>
      <c r="M451" s="18">
        <v>0</v>
      </c>
      <c r="N451" s="18">
        <v>1</v>
      </c>
      <c r="O451" s="18">
        <v>0</v>
      </c>
      <c r="P451" s="18">
        <v>0</v>
      </c>
      <c r="Q451" s="18">
        <v>0</v>
      </c>
      <c r="R451" s="18">
        <v>0</v>
      </c>
      <c r="S451" s="18">
        <v>0</v>
      </c>
      <c r="T451" s="18">
        <v>0</v>
      </c>
      <c r="U451" s="18">
        <v>0</v>
      </c>
      <c r="V451" s="18">
        <v>0</v>
      </c>
      <c r="W451" s="18">
        <v>0</v>
      </c>
      <c r="X451" s="18">
        <v>0</v>
      </c>
      <c r="Y451" s="18">
        <v>0</v>
      </c>
      <c r="Z451" s="18">
        <v>0</v>
      </c>
      <c r="AA451" s="18">
        <v>0</v>
      </c>
      <c r="AB451" s="18">
        <f t="shared" si="14"/>
        <v>0</v>
      </c>
      <c r="AC451" s="18">
        <f t="shared" si="15"/>
        <v>0</v>
      </c>
      <c r="AD451" s="18">
        <f>IF(SUM(AB451:AB455)&gt;0,1,0)</f>
        <v>1</v>
      </c>
      <c r="AE451" s="18">
        <v>0</v>
      </c>
      <c r="AF451" s="18">
        <v>0</v>
      </c>
      <c r="AG451" s="18">
        <v>0</v>
      </c>
      <c r="AH451" s="18">
        <v>0</v>
      </c>
    </row>
    <row r="452" spans="1:106" s="1" customFormat="1" x14ac:dyDescent="0.2">
      <c r="A452" s="16">
        <v>2</v>
      </c>
      <c r="B452" s="17" t="s">
        <v>856</v>
      </c>
      <c r="C452" s="17">
        <v>138202045</v>
      </c>
      <c r="D452" s="17">
        <v>138202545</v>
      </c>
      <c r="E452" s="16" t="s">
        <v>390</v>
      </c>
      <c r="F452" s="17">
        <v>1.06656108114018</v>
      </c>
      <c r="G452" s="18" t="s">
        <v>834</v>
      </c>
      <c r="H452" s="18" t="s">
        <v>389</v>
      </c>
      <c r="I452" s="18">
        <v>0</v>
      </c>
      <c r="J452" s="18">
        <v>0</v>
      </c>
      <c r="K452" s="18">
        <v>0</v>
      </c>
      <c r="L452" s="18">
        <v>0</v>
      </c>
      <c r="M452" s="18">
        <v>1</v>
      </c>
      <c r="N452" s="18">
        <v>0</v>
      </c>
      <c r="O452" s="18">
        <v>1</v>
      </c>
      <c r="P452" s="18">
        <v>0</v>
      </c>
      <c r="Q452" s="18">
        <v>0</v>
      </c>
      <c r="R452" s="18">
        <v>0</v>
      </c>
      <c r="S452" s="18">
        <v>0</v>
      </c>
      <c r="T452" s="18">
        <v>1</v>
      </c>
      <c r="U452" s="18">
        <v>0</v>
      </c>
      <c r="V452" s="18">
        <v>0</v>
      </c>
      <c r="W452" s="18">
        <v>0</v>
      </c>
      <c r="X452" s="18">
        <v>0</v>
      </c>
      <c r="Y452" s="18">
        <v>0</v>
      </c>
      <c r="Z452" s="18">
        <v>0</v>
      </c>
      <c r="AA452" s="18">
        <v>0</v>
      </c>
      <c r="AB452" s="18">
        <f t="shared" si="14"/>
        <v>0</v>
      </c>
      <c r="AC452" s="18">
        <f t="shared" si="15"/>
        <v>0</v>
      </c>
      <c r="AD452" s="18"/>
      <c r="AE452" s="18">
        <v>0</v>
      </c>
      <c r="AF452" s="18">
        <v>1</v>
      </c>
      <c r="AG452" s="18">
        <v>0</v>
      </c>
      <c r="AH452" s="18">
        <v>1</v>
      </c>
    </row>
    <row r="453" spans="1:106" s="1" customFormat="1" x14ac:dyDescent="0.2">
      <c r="A453" s="16">
        <v>3</v>
      </c>
      <c r="B453" s="17" t="s">
        <v>856</v>
      </c>
      <c r="C453" s="17">
        <v>138192393</v>
      </c>
      <c r="D453" s="17">
        <v>138192893</v>
      </c>
      <c r="E453" s="16" t="s">
        <v>391</v>
      </c>
      <c r="F453" s="17">
        <v>0.66210657165880205</v>
      </c>
      <c r="G453" s="18" t="s">
        <v>834</v>
      </c>
      <c r="H453" s="18" t="s">
        <v>389</v>
      </c>
      <c r="I453" s="18">
        <v>0</v>
      </c>
      <c r="J453" s="18">
        <v>0</v>
      </c>
      <c r="K453" s="18">
        <v>0</v>
      </c>
      <c r="L453" s="18">
        <v>0</v>
      </c>
      <c r="M453" s="18">
        <v>1</v>
      </c>
      <c r="N453" s="18">
        <v>0</v>
      </c>
      <c r="O453" s="18">
        <v>1</v>
      </c>
      <c r="P453" s="18">
        <v>0</v>
      </c>
      <c r="Q453" s="18">
        <v>0</v>
      </c>
      <c r="R453" s="18">
        <v>0</v>
      </c>
      <c r="S453" s="18">
        <v>0</v>
      </c>
      <c r="T453" s="18">
        <v>1</v>
      </c>
      <c r="U453" s="18">
        <v>0</v>
      </c>
      <c r="V453" s="18">
        <v>0</v>
      </c>
      <c r="W453" s="18">
        <v>0</v>
      </c>
      <c r="X453" s="18">
        <v>0</v>
      </c>
      <c r="Y453" s="18">
        <v>0</v>
      </c>
      <c r="Z453" s="18">
        <v>0</v>
      </c>
      <c r="AA453" s="18">
        <v>0</v>
      </c>
      <c r="AB453" s="18">
        <f t="shared" si="14"/>
        <v>0</v>
      </c>
      <c r="AC453" s="18">
        <f t="shared" si="15"/>
        <v>0</v>
      </c>
      <c r="AD453" s="18"/>
      <c r="AE453" s="18">
        <v>0</v>
      </c>
      <c r="AF453" s="18">
        <v>1</v>
      </c>
      <c r="AG453" s="18">
        <v>0</v>
      </c>
      <c r="AH453" s="18">
        <v>1</v>
      </c>
    </row>
    <row r="454" spans="1:106" s="1" customFormat="1" x14ac:dyDescent="0.2">
      <c r="A454" s="16">
        <v>4</v>
      </c>
      <c r="B454" s="17" t="s">
        <v>856</v>
      </c>
      <c r="C454" s="17">
        <v>138189133</v>
      </c>
      <c r="D454" s="17">
        <v>138189633</v>
      </c>
      <c r="E454" s="16" t="s">
        <v>392</v>
      </c>
      <c r="F454" s="17">
        <v>1.53931338819315</v>
      </c>
      <c r="G454" s="18" t="s">
        <v>834</v>
      </c>
      <c r="H454" s="18" t="s">
        <v>389</v>
      </c>
      <c r="I454" s="18">
        <v>0</v>
      </c>
      <c r="J454" s="18">
        <v>1</v>
      </c>
      <c r="K454" s="18">
        <v>1</v>
      </c>
      <c r="L454" s="18">
        <v>0</v>
      </c>
      <c r="M454" s="18">
        <v>1</v>
      </c>
      <c r="N454" s="18">
        <v>1</v>
      </c>
      <c r="O454" s="18">
        <v>1</v>
      </c>
      <c r="P454" s="18">
        <v>0</v>
      </c>
      <c r="Q454" s="18">
        <v>0</v>
      </c>
      <c r="R454" s="18">
        <v>0</v>
      </c>
      <c r="S454" s="18">
        <v>0</v>
      </c>
      <c r="T454" s="18">
        <v>0</v>
      </c>
      <c r="U454" s="18">
        <v>0</v>
      </c>
      <c r="V454" s="18">
        <v>0</v>
      </c>
      <c r="W454" s="18">
        <v>1</v>
      </c>
      <c r="X454" s="18">
        <v>0</v>
      </c>
      <c r="Y454" s="18">
        <v>0</v>
      </c>
      <c r="Z454" s="18">
        <v>0</v>
      </c>
      <c r="AA454" s="18">
        <v>0</v>
      </c>
      <c r="AB454" s="18">
        <f t="shared" si="14"/>
        <v>1</v>
      </c>
      <c r="AC454" s="18">
        <f t="shared" si="15"/>
        <v>0</v>
      </c>
      <c r="AD454" s="18"/>
      <c r="AE454" s="18">
        <v>0</v>
      </c>
      <c r="AF454" s="18">
        <v>0</v>
      </c>
      <c r="AG454" s="18">
        <v>0</v>
      </c>
      <c r="AH454" s="18">
        <v>0</v>
      </c>
    </row>
    <row r="455" spans="1:106" s="1" customFormat="1" x14ac:dyDescent="0.2">
      <c r="A455" s="16">
        <v>5</v>
      </c>
      <c r="B455" s="17" t="s">
        <v>856</v>
      </c>
      <c r="C455" s="17">
        <v>138204568</v>
      </c>
      <c r="D455" s="17">
        <v>138205068</v>
      </c>
      <c r="E455" s="16" t="s">
        <v>393</v>
      </c>
      <c r="F455" s="17">
        <v>1.0858958044395299</v>
      </c>
      <c r="G455" s="18" t="s">
        <v>834</v>
      </c>
      <c r="H455" s="18" t="s">
        <v>389</v>
      </c>
      <c r="I455" s="18">
        <v>0</v>
      </c>
      <c r="J455" s="18">
        <v>0</v>
      </c>
      <c r="K455" s="18">
        <v>0</v>
      </c>
      <c r="L455" s="18">
        <v>0</v>
      </c>
      <c r="M455" s="18">
        <v>1</v>
      </c>
      <c r="N455" s="18">
        <v>1</v>
      </c>
      <c r="O455" s="18">
        <v>1</v>
      </c>
      <c r="P455" s="18">
        <v>0</v>
      </c>
      <c r="Q455" s="18">
        <v>0</v>
      </c>
      <c r="R455" s="18">
        <v>0</v>
      </c>
      <c r="S455" s="18">
        <v>0</v>
      </c>
      <c r="T455" s="18">
        <v>1</v>
      </c>
      <c r="U455" s="18">
        <v>0</v>
      </c>
      <c r="V455" s="18">
        <v>0</v>
      </c>
      <c r="W455" s="18">
        <v>0</v>
      </c>
      <c r="X455" s="18">
        <v>0</v>
      </c>
      <c r="Y455" s="18">
        <v>0</v>
      </c>
      <c r="Z455" s="18">
        <v>0</v>
      </c>
      <c r="AA455" s="18">
        <v>0</v>
      </c>
      <c r="AB455" s="18">
        <f t="shared" si="14"/>
        <v>0</v>
      </c>
      <c r="AC455" s="18">
        <f t="shared" si="15"/>
        <v>0</v>
      </c>
      <c r="AD455" s="18"/>
      <c r="AE455" s="18">
        <v>0</v>
      </c>
      <c r="AF455" s="18">
        <v>1</v>
      </c>
      <c r="AG455" s="18">
        <v>0</v>
      </c>
      <c r="AH455" s="18">
        <v>1</v>
      </c>
    </row>
    <row r="456" spans="1:106" s="17" customFormat="1" x14ac:dyDescent="0.2">
      <c r="A456" s="3">
        <v>1</v>
      </c>
      <c r="B456" s="1" t="s">
        <v>849</v>
      </c>
      <c r="C456" s="1">
        <v>133262680</v>
      </c>
      <c r="D456" s="1">
        <v>133263180</v>
      </c>
      <c r="E456" s="3" t="s">
        <v>491</v>
      </c>
      <c r="F456" s="1">
        <v>1.5585076478614899</v>
      </c>
      <c r="G456" s="4" t="s">
        <v>834</v>
      </c>
      <c r="H456" s="4" t="s">
        <v>492</v>
      </c>
      <c r="I456" s="4">
        <v>0</v>
      </c>
      <c r="J456" s="4">
        <v>0</v>
      </c>
      <c r="K456" s="4">
        <v>0</v>
      </c>
      <c r="L456" s="4">
        <v>0</v>
      </c>
      <c r="M456" s="4">
        <v>1</v>
      </c>
      <c r="N456" s="4">
        <v>0</v>
      </c>
      <c r="O456" s="4">
        <v>1</v>
      </c>
      <c r="P456" s="4">
        <v>1</v>
      </c>
      <c r="Q456" s="4">
        <v>1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1</v>
      </c>
      <c r="Y456" s="4">
        <v>1</v>
      </c>
      <c r="Z456" s="4">
        <v>1</v>
      </c>
      <c r="AA456" s="4">
        <v>1</v>
      </c>
      <c r="AB456" s="4">
        <f t="shared" si="14"/>
        <v>1</v>
      </c>
      <c r="AC456" s="4">
        <f t="shared" si="15"/>
        <v>0</v>
      </c>
      <c r="AD456" s="4">
        <f>IF(SUM(AB456:AB460)&gt;0,1,0)</f>
        <v>1</v>
      </c>
      <c r="AE456" s="4">
        <v>0</v>
      </c>
      <c r="AF456" s="4">
        <v>0</v>
      </c>
      <c r="AG456" s="4">
        <v>0</v>
      </c>
      <c r="AH456" s="4">
        <v>0</v>
      </c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</row>
    <row r="457" spans="1:106" s="17" customFormat="1" x14ac:dyDescent="0.2">
      <c r="A457" s="3">
        <v>2</v>
      </c>
      <c r="B457" s="1" t="s">
        <v>849</v>
      </c>
      <c r="C457" s="1">
        <v>133426164</v>
      </c>
      <c r="D457" s="1">
        <v>133426664</v>
      </c>
      <c r="E457" s="3" t="s">
        <v>493</v>
      </c>
      <c r="F457" s="1">
        <v>2.37082588982679</v>
      </c>
      <c r="G457" s="4" t="s">
        <v>834</v>
      </c>
      <c r="H457" s="4" t="s">
        <v>492</v>
      </c>
      <c r="I457" s="4">
        <v>0</v>
      </c>
      <c r="J457" s="4">
        <v>1</v>
      </c>
      <c r="K457" s="4">
        <v>0</v>
      </c>
      <c r="L457" s="4">
        <v>0</v>
      </c>
      <c r="M457" s="4">
        <v>0</v>
      </c>
      <c r="N457" s="4">
        <v>0</v>
      </c>
      <c r="O457" s="4">
        <v>1</v>
      </c>
      <c r="P457" s="4">
        <v>1</v>
      </c>
      <c r="Q457" s="4">
        <v>1</v>
      </c>
      <c r="R457" s="4">
        <v>0</v>
      </c>
      <c r="S457" s="4">
        <v>0</v>
      </c>
      <c r="T457" s="4">
        <v>1</v>
      </c>
      <c r="U457" s="4">
        <v>0</v>
      </c>
      <c r="V457" s="4">
        <v>1</v>
      </c>
      <c r="W457" s="4">
        <v>1</v>
      </c>
      <c r="X457" s="4">
        <v>1</v>
      </c>
      <c r="Y457" s="4">
        <v>1</v>
      </c>
      <c r="Z457" s="4">
        <v>1</v>
      </c>
      <c r="AA457" s="4">
        <v>1</v>
      </c>
      <c r="AB457" s="4">
        <f t="shared" si="14"/>
        <v>1</v>
      </c>
      <c r="AC457" s="4">
        <f t="shared" si="15"/>
        <v>0</v>
      </c>
      <c r="AD457" s="4"/>
      <c r="AE457" s="4">
        <v>1</v>
      </c>
      <c r="AF457" s="4">
        <v>1</v>
      </c>
      <c r="AG457" s="4">
        <v>1</v>
      </c>
      <c r="AH457" s="4">
        <v>0</v>
      </c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</row>
    <row r="458" spans="1:106" s="17" customFormat="1" x14ac:dyDescent="0.2">
      <c r="A458" s="3">
        <v>3</v>
      </c>
      <c r="B458" s="1" t="s">
        <v>849</v>
      </c>
      <c r="C458" s="1">
        <v>133560880</v>
      </c>
      <c r="D458" s="1">
        <v>133561380</v>
      </c>
      <c r="E458" s="3" t="s">
        <v>494</v>
      </c>
      <c r="F458" s="1">
        <v>2.5131349487136898</v>
      </c>
      <c r="G458" s="4" t="s">
        <v>834</v>
      </c>
      <c r="H458" s="4" t="s">
        <v>492</v>
      </c>
      <c r="I458" s="4">
        <v>0</v>
      </c>
      <c r="J458" s="4">
        <v>1</v>
      </c>
      <c r="K458" s="4">
        <v>0</v>
      </c>
      <c r="L458" s="4">
        <v>0</v>
      </c>
      <c r="M458" s="4">
        <v>0</v>
      </c>
      <c r="N458" s="4">
        <v>1</v>
      </c>
      <c r="O458" s="4">
        <v>1</v>
      </c>
      <c r="P458" s="4">
        <v>1</v>
      </c>
      <c r="Q458" s="4">
        <v>1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1</v>
      </c>
      <c r="X458" s="4">
        <v>1</v>
      </c>
      <c r="Y458" s="4">
        <v>1</v>
      </c>
      <c r="Z458" s="4">
        <v>1</v>
      </c>
      <c r="AA458" s="4">
        <v>1</v>
      </c>
      <c r="AB458" s="4">
        <f t="shared" si="14"/>
        <v>1</v>
      </c>
      <c r="AC458" s="4">
        <f t="shared" si="15"/>
        <v>0</v>
      </c>
      <c r="AD458" s="4"/>
      <c r="AE458" s="4">
        <v>0</v>
      </c>
      <c r="AF458" s="4">
        <v>0</v>
      </c>
      <c r="AG458" s="4">
        <v>0</v>
      </c>
      <c r="AH458" s="4">
        <v>0</v>
      </c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</row>
    <row r="459" spans="1:106" s="17" customFormat="1" x14ac:dyDescent="0.2">
      <c r="A459" s="3">
        <v>4</v>
      </c>
      <c r="B459" s="1" t="s">
        <v>849</v>
      </c>
      <c r="C459" s="1">
        <v>133330561</v>
      </c>
      <c r="D459" s="1">
        <v>133331061</v>
      </c>
      <c r="E459" s="3" t="s">
        <v>495</v>
      </c>
      <c r="F459" s="1">
        <v>2.4213443447519598</v>
      </c>
      <c r="G459" s="4" t="s">
        <v>834</v>
      </c>
      <c r="H459" s="4" t="s">
        <v>492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1</v>
      </c>
      <c r="O459" s="4">
        <v>0</v>
      </c>
      <c r="P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  <c r="AA459" s="4">
        <v>0</v>
      </c>
      <c r="AB459" s="4">
        <f t="shared" si="14"/>
        <v>0</v>
      </c>
      <c r="AC459" s="4">
        <f t="shared" si="15"/>
        <v>0</v>
      </c>
      <c r="AD459" s="4"/>
      <c r="AE459" s="4">
        <v>0</v>
      </c>
      <c r="AF459" s="4">
        <v>0</v>
      </c>
      <c r="AG459" s="4">
        <v>0</v>
      </c>
      <c r="AH459" s="4">
        <v>0</v>
      </c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</row>
    <row r="460" spans="1:106" s="17" customFormat="1" x14ac:dyDescent="0.2">
      <c r="A460" s="3">
        <v>5</v>
      </c>
      <c r="B460" s="1" t="s">
        <v>849</v>
      </c>
      <c r="C460" s="1">
        <v>133707581</v>
      </c>
      <c r="D460" s="1">
        <v>133708081</v>
      </c>
      <c r="E460" s="3" t="s">
        <v>496</v>
      </c>
      <c r="F460" s="1">
        <v>2.2814416256866901</v>
      </c>
      <c r="G460" s="4" t="s">
        <v>834</v>
      </c>
      <c r="H460" s="4" t="s">
        <v>492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1</v>
      </c>
      <c r="O460" s="4">
        <v>1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  <c r="AA460" s="4">
        <v>0</v>
      </c>
      <c r="AB460" s="4">
        <f t="shared" si="14"/>
        <v>0</v>
      </c>
      <c r="AC460" s="4">
        <f t="shared" si="15"/>
        <v>0</v>
      </c>
      <c r="AD460" s="4"/>
      <c r="AE460" s="4">
        <v>0</v>
      </c>
      <c r="AF460" s="4">
        <v>0</v>
      </c>
      <c r="AG460" s="4">
        <v>0</v>
      </c>
      <c r="AH460" s="4">
        <v>0</v>
      </c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</row>
    <row r="461" spans="1:106" s="1" customFormat="1" x14ac:dyDescent="0.2">
      <c r="A461" s="16">
        <v>1</v>
      </c>
      <c r="B461" s="17" t="s">
        <v>840</v>
      </c>
      <c r="C461" s="17">
        <v>28901670</v>
      </c>
      <c r="D461" s="17">
        <v>28902170</v>
      </c>
      <c r="E461" s="16" t="s">
        <v>349</v>
      </c>
      <c r="F461" s="17">
        <v>2.18477757418911</v>
      </c>
      <c r="G461" s="18" t="s">
        <v>834</v>
      </c>
      <c r="H461" s="18" t="s">
        <v>346</v>
      </c>
      <c r="I461" s="18">
        <v>0</v>
      </c>
      <c r="J461" s="18">
        <v>1</v>
      </c>
      <c r="K461" s="18">
        <v>0</v>
      </c>
      <c r="L461" s="18">
        <v>0</v>
      </c>
      <c r="M461" s="18">
        <v>0</v>
      </c>
      <c r="N461" s="18">
        <v>0</v>
      </c>
      <c r="O461" s="18">
        <v>0</v>
      </c>
      <c r="P461" s="18">
        <v>0</v>
      </c>
      <c r="Q461" s="18">
        <v>0</v>
      </c>
      <c r="R461" s="18">
        <v>1</v>
      </c>
      <c r="S461" s="18">
        <v>0</v>
      </c>
      <c r="T461" s="18">
        <v>0</v>
      </c>
      <c r="U461" s="18">
        <v>0</v>
      </c>
      <c r="V461" s="18">
        <v>0</v>
      </c>
      <c r="W461" s="18">
        <v>1</v>
      </c>
      <c r="X461" s="18">
        <v>0</v>
      </c>
      <c r="Y461" s="18">
        <v>1</v>
      </c>
      <c r="Z461" s="18">
        <v>1</v>
      </c>
      <c r="AA461" s="18">
        <v>1</v>
      </c>
      <c r="AB461" s="18">
        <f t="shared" si="14"/>
        <v>1</v>
      </c>
      <c r="AC461" s="18">
        <f t="shared" si="15"/>
        <v>0</v>
      </c>
      <c r="AD461" s="18">
        <f>IF(SUM(AB461:AB464)&gt;0,1,0)</f>
        <v>1</v>
      </c>
      <c r="AE461" s="18">
        <v>0</v>
      </c>
      <c r="AF461" s="18">
        <v>0</v>
      </c>
      <c r="AG461" s="18">
        <v>0</v>
      </c>
      <c r="AH461" s="18">
        <v>0</v>
      </c>
    </row>
    <row r="462" spans="1:106" s="1" customFormat="1" x14ac:dyDescent="0.2">
      <c r="A462" s="16">
        <v>2</v>
      </c>
      <c r="B462" s="17" t="s">
        <v>840</v>
      </c>
      <c r="C462" s="17">
        <v>29211034</v>
      </c>
      <c r="D462" s="17">
        <v>29211534</v>
      </c>
      <c r="E462" s="16" t="s">
        <v>345</v>
      </c>
      <c r="F462" s="17">
        <v>1.56508320200087</v>
      </c>
      <c r="G462" s="18" t="s">
        <v>834</v>
      </c>
      <c r="H462" s="18" t="s">
        <v>346</v>
      </c>
      <c r="I462" s="18">
        <v>0</v>
      </c>
      <c r="J462" s="18">
        <v>0</v>
      </c>
      <c r="K462" s="18">
        <v>0</v>
      </c>
      <c r="L462" s="18">
        <v>1</v>
      </c>
      <c r="M462" s="18">
        <v>0</v>
      </c>
      <c r="N462" s="18">
        <v>1</v>
      </c>
      <c r="O462" s="18">
        <v>0</v>
      </c>
      <c r="P462" s="18">
        <v>1</v>
      </c>
      <c r="Q462" s="18">
        <v>1</v>
      </c>
      <c r="R462" s="18">
        <v>0</v>
      </c>
      <c r="S462" s="18">
        <v>0</v>
      </c>
      <c r="T462" s="18">
        <v>2</v>
      </c>
      <c r="U462" s="18">
        <v>0</v>
      </c>
      <c r="V462" s="18">
        <v>0</v>
      </c>
      <c r="W462" s="18">
        <v>0</v>
      </c>
      <c r="X462" s="18">
        <v>1</v>
      </c>
      <c r="Y462" s="18">
        <v>1</v>
      </c>
      <c r="Z462" s="18">
        <v>1</v>
      </c>
      <c r="AA462" s="18">
        <v>1</v>
      </c>
      <c r="AB462" s="18">
        <f t="shared" si="14"/>
        <v>1</v>
      </c>
      <c r="AC462" s="18">
        <f t="shared" si="15"/>
        <v>0</v>
      </c>
      <c r="AD462" s="18"/>
      <c r="AE462" s="18">
        <v>1</v>
      </c>
      <c r="AF462" s="18">
        <v>1</v>
      </c>
      <c r="AG462" s="18">
        <v>1</v>
      </c>
      <c r="AH462" s="18">
        <v>0</v>
      </c>
    </row>
    <row r="463" spans="1:106" s="1" customFormat="1" x14ac:dyDescent="0.2">
      <c r="A463" s="16">
        <v>3</v>
      </c>
      <c r="B463" s="17" t="s">
        <v>840</v>
      </c>
      <c r="C463" s="17">
        <v>29207558</v>
      </c>
      <c r="D463" s="17">
        <v>29208058</v>
      </c>
      <c r="E463" s="16" t="s">
        <v>347</v>
      </c>
      <c r="F463" s="17">
        <v>1.1235002123053199</v>
      </c>
      <c r="G463" s="18" t="s">
        <v>834</v>
      </c>
      <c r="H463" s="18" t="s">
        <v>346</v>
      </c>
      <c r="I463" s="18">
        <v>1</v>
      </c>
      <c r="J463" s="18">
        <v>0</v>
      </c>
      <c r="K463" s="18">
        <v>0</v>
      </c>
      <c r="L463" s="18">
        <v>1</v>
      </c>
      <c r="M463" s="18">
        <v>0</v>
      </c>
      <c r="N463" s="18">
        <v>1</v>
      </c>
      <c r="O463" s="18">
        <v>0</v>
      </c>
      <c r="P463" s="18">
        <v>0</v>
      </c>
      <c r="Q463" s="18">
        <v>0</v>
      </c>
      <c r="R463" s="18">
        <v>0</v>
      </c>
      <c r="S463" s="18">
        <v>0</v>
      </c>
      <c r="T463" s="18">
        <v>1</v>
      </c>
      <c r="U463" s="18">
        <v>0</v>
      </c>
      <c r="V463" s="18">
        <v>0</v>
      </c>
      <c r="W463" s="18">
        <v>1</v>
      </c>
      <c r="X463" s="18">
        <v>0</v>
      </c>
      <c r="Y463" s="18">
        <v>0</v>
      </c>
      <c r="Z463" s="18">
        <v>0</v>
      </c>
      <c r="AA463" s="18">
        <v>0</v>
      </c>
      <c r="AB463" s="18">
        <f t="shared" si="14"/>
        <v>1</v>
      </c>
      <c r="AC463" s="18">
        <f t="shared" si="15"/>
        <v>0</v>
      </c>
      <c r="AD463" s="18"/>
      <c r="AE463" s="18">
        <v>1</v>
      </c>
      <c r="AF463" s="18">
        <v>1</v>
      </c>
      <c r="AG463" s="18">
        <v>0</v>
      </c>
      <c r="AH463" s="18">
        <v>1</v>
      </c>
    </row>
    <row r="464" spans="1:106" s="1" customFormat="1" x14ac:dyDescent="0.2">
      <c r="A464" s="16">
        <v>4</v>
      </c>
      <c r="B464" s="17" t="s">
        <v>840</v>
      </c>
      <c r="C464" s="17">
        <v>29208038</v>
      </c>
      <c r="D464" s="17">
        <v>29208538</v>
      </c>
      <c r="E464" s="16" t="s">
        <v>348</v>
      </c>
      <c r="F464" s="17">
        <v>1.4290311748325299</v>
      </c>
      <c r="G464" s="18" t="s">
        <v>834</v>
      </c>
      <c r="H464" s="18" t="s">
        <v>346</v>
      </c>
      <c r="I464" s="18">
        <v>1</v>
      </c>
      <c r="J464" s="18">
        <v>0</v>
      </c>
      <c r="K464" s="18">
        <v>0</v>
      </c>
      <c r="L464" s="18">
        <v>1</v>
      </c>
      <c r="M464" s="18">
        <v>0</v>
      </c>
      <c r="N464" s="18">
        <v>1</v>
      </c>
      <c r="O464" s="18">
        <v>0</v>
      </c>
      <c r="P464" s="18">
        <v>1</v>
      </c>
      <c r="Q464" s="18">
        <v>1</v>
      </c>
      <c r="R464" s="18">
        <v>0</v>
      </c>
      <c r="S464" s="18">
        <v>0</v>
      </c>
      <c r="T464" s="18">
        <v>2</v>
      </c>
      <c r="U464" s="18">
        <v>0</v>
      </c>
      <c r="V464" s="18">
        <v>0</v>
      </c>
      <c r="W464" s="18">
        <v>1</v>
      </c>
      <c r="X464" s="18">
        <v>1</v>
      </c>
      <c r="Y464" s="18">
        <v>1</v>
      </c>
      <c r="Z464" s="18">
        <v>1</v>
      </c>
      <c r="AA464" s="18">
        <v>1</v>
      </c>
      <c r="AB464" s="18">
        <f t="shared" si="14"/>
        <v>1</v>
      </c>
      <c r="AC464" s="18">
        <f t="shared" si="15"/>
        <v>0</v>
      </c>
      <c r="AD464" s="18"/>
      <c r="AE464" s="18">
        <v>1</v>
      </c>
      <c r="AF464" s="18">
        <v>1</v>
      </c>
      <c r="AG464" s="18">
        <v>1</v>
      </c>
      <c r="AH464" s="18">
        <v>0</v>
      </c>
    </row>
    <row r="465" spans="1:106" s="17" customFormat="1" x14ac:dyDescent="0.2">
      <c r="A465" s="3">
        <v>1</v>
      </c>
      <c r="B465" s="1" t="s">
        <v>860</v>
      </c>
      <c r="C465" s="1">
        <v>2871239</v>
      </c>
      <c r="D465" s="1">
        <v>2871739</v>
      </c>
      <c r="E465" s="3" t="s">
        <v>162</v>
      </c>
      <c r="F465" s="1">
        <v>1.20456504154199</v>
      </c>
      <c r="G465" s="4" t="s">
        <v>835</v>
      </c>
      <c r="H465" s="4" t="s">
        <v>163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>
        <v>0</v>
      </c>
      <c r="Q465" s="4">
        <v>1</v>
      </c>
      <c r="R465" s="4">
        <v>0</v>
      </c>
      <c r="S465" s="4">
        <v>0</v>
      </c>
      <c r="T465" s="4">
        <v>1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  <c r="AA465" s="4">
        <v>1</v>
      </c>
      <c r="AB465" s="4">
        <f t="shared" si="14"/>
        <v>1</v>
      </c>
      <c r="AC465" s="4">
        <f t="shared" si="15"/>
        <v>0</v>
      </c>
      <c r="AD465" s="4">
        <f>IF(SUM(AB465:AB468)&gt;0,1,0)</f>
        <v>1</v>
      </c>
      <c r="AE465" s="4">
        <v>0</v>
      </c>
      <c r="AF465" s="4">
        <v>1</v>
      </c>
      <c r="AG465" s="4">
        <v>1</v>
      </c>
      <c r="AH465" s="4">
        <v>0</v>
      </c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</row>
    <row r="466" spans="1:106" s="17" customFormat="1" x14ac:dyDescent="0.2">
      <c r="A466" s="3">
        <v>2</v>
      </c>
      <c r="B466" s="1" t="s">
        <v>860</v>
      </c>
      <c r="C466" s="1">
        <v>2803682</v>
      </c>
      <c r="D466" s="1">
        <v>2804182</v>
      </c>
      <c r="E466" s="3" t="s">
        <v>164</v>
      </c>
      <c r="F466" s="1">
        <v>1.0418558331083501</v>
      </c>
      <c r="G466" s="4" t="s">
        <v>835</v>
      </c>
      <c r="H466" s="4" t="s">
        <v>163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  <c r="AA466" s="4">
        <v>0</v>
      </c>
      <c r="AB466" s="4">
        <f t="shared" si="14"/>
        <v>0</v>
      </c>
      <c r="AC466" s="4">
        <f t="shared" si="15"/>
        <v>0</v>
      </c>
      <c r="AD466" s="4"/>
      <c r="AE466" s="4">
        <v>0</v>
      </c>
      <c r="AF466" s="4">
        <v>0</v>
      </c>
      <c r="AG466" s="4">
        <v>0</v>
      </c>
      <c r="AH466" s="4">
        <v>0</v>
      </c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</row>
    <row r="467" spans="1:106" s="17" customFormat="1" x14ac:dyDescent="0.2">
      <c r="A467" s="3">
        <v>3</v>
      </c>
      <c r="B467" s="1" t="s">
        <v>860</v>
      </c>
      <c r="C467" s="1">
        <v>2709630</v>
      </c>
      <c r="D467" s="1">
        <v>2710130</v>
      </c>
      <c r="E467" s="3" t="s">
        <v>165</v>
      </c>
      <c r="F467" s="1">
        <v>1.0315951079142001</v>
      </c>
      <c r="G467" s="4" t="s">
        <v>835</v>
      </c>
      <c r="H467" s="4" t="s">
        <v>163</v>
      </c>
      <c r="I467" s="4">
        <v>1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4">
        <v>1</v>
      </c>
      <c r="U467" s="4">
        <v>1</v>
      </c>
      <c r="V467" s="4">
        <v>0</v>
      </c>
      <c r="W467" s="4">
        <v>1</v>
      </c>
      <c r="X467" s="4">
        <v>1</v>
      </c>
      <c r="Y467" s="4">
        <v>0</v>
      </c>
      <c r="Z467" s="4">
        <v>1</v>
      </c>
      <c r="AA467" s="4">
        <v>1</v>
      </c>
      <c r="AB467" s="4">
        <f t="shared" si="14"/>
        <v>1</v>
      </c>
      <c r="AC467" s="4">
        <f t="shared" si="15"/>
        <v>0</v>
      </c>
      <c r="AD467" s="4"/>
      <c r="AE467" s="4">
        <v>1</v>
      </c>
      <c r="AF467" s="4">
        <v>1</v>
      </c>
      <c r="AG467" s="4">
        <v>1</v>
      </c>
      <c r="AH467" s="4">
        <v>0</v>
      </c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</row>
    <row r="468" spans="1:106" s="17" customFormat="1" x14ac:dyDescent="0.2">
      <c r="A468" s="3">
        <v>4</v>
      </c>
      <c r="B468" s="1" t="s">
        <v>860</v>
      </c>
      <c r="C468" s="1">
        <v>2914826</v>
      </c>
      <c r="D468" s="1">
        <v>2915326</v>
      </c>
      <c r="E468" s="3" t="s">
        <v>166</v>
      </c>
      <c r="F468" s="1">
        <v>1.0610597130663999</v>
      </c>
      <c r="G468" s="4" t="s">
        <v>835</v>
      </c>
      <c r="H468" s="4" t="s">
        <v>163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  <c r="AB468" s="4">
        <f t="shared" si="14"/>
        <v>0</v>
      </c>
      <c r="AC468" s="4">
        <f t="shared" si="15"/>
        <v>0</v>
      </c>
      <c r="AD468" s="4"/>
      <c r="AE468" s="4">
        <v>0</v>
      </c>
      <c r="AF468" s="4">
        <v>0</v>
      </c>
      <c r="AG468" s="4">
        <v>0</v>
      </c>
      <c r="AH468" s="4">
        <v>0</v>
      </c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</row>
    <row r="469" spans="1:106" s="1" customFormat="1" x14ac:dyDescent="0.2">
      <c r="A469" s="16">
        <v>1</v>
      </c>
      <c r="B469" s="17" t="s">
        <v>843</v>
      </c>
      <c r="C469" s="17">
        <v>58427476</v>
      </c>
      <c r="D469" s="17">
        <v>58427976</v>
      </c>
      <c r="E469" s="16" t="s">
        <v>427</v>
      </c>
      <c r="F469" s="17">
        <v>1.41293621981773</v>
      </c>
      <c r="G469" s="18" t="s">
        <v>834</v>
      </c>
      <c r="H469" s="18" t="s">
        <v>426</v>
      </c>
      <c r="I469" s="18">
        <v>1</v>
      </c>
      <c r="J469" s="18">
        <v>0</v>
      </c>
      <c r="K469" s="18">
        <v>0</v>
      </c>
      <c r="L469" s="18">
        <v>0</v>
      </c>
      <c r="M469" s="18">
        <v>0</v>
      </c>
      <c r="N469" s="18">
        <v>0</v>
      </c>
      <c r="O469" s="18">
        <v>0</v>
      </c>
      <c r="P469" s="18">
        <v>0</v>
      </c>
      <c r="Q469" s="18">
        <v>0</v>
      </c>
      <c r="R469" s="18">
        <v>0</v>
      </c>
      <c r="S469" s="18">
        <v>0</v>
      </c>
      <c r="T469" s="18">
        <v>1</v>
      </c>
      <c r="U469" s="18">
        <v>0</v>
      </c>
      <c r="V469" s="18">
        <v>0</v>
      </c>
      <c r="W469" s="18">
        <v>1</v>
      </c>
      <c r="X469" s="18">
        <v>0</v>
      </c>
      <c r="Y469" s="18">
        <v>0</v>
      </c>
      <c r="Z469" s="18">
        <v>0</v>
      </c>
      <c r="AA469" s="18">
        <v>0</v>
      </c>
      <c r="AB469" s="18">
        <f t="shared" si="14"/>
        <v>1</v>
      </c>
      <c r="AC469" s="18">
        <f t="shared" si="15"/>
        <v>0</v>
      </c>
      <c r="AD469" s="18">
        <f>IF(SUM(AB469:AB470)&gt;0,1,0)</f>
        <v>1</v>
      </c>
      <c r="AE469" s="18">
        <v>1</v>
      </c>
      <c r="AF469" s="18">
        <v>1</v>
      </c>
      <c r="AG469" s="18">
        <v>0</v>
      </c>
      <c r="AH469" s="18">
        <v>1</v>
      </c>
    </row>
    <row r="470" spans="1:106" s="1" customFormat="1" x14ac:dyDescent="0.2">
      <c r="A470" s="16">
        <v>2</v>
      </c>
      <c r="B470" s="17" t="s">
        <v>843</v>
      </c>
      <c r="C470" s="17">
        <v>58694463</v>
      </c>
      <c r="D470" s="17">
        <v>58694963</v>
      </c>
      <c r="E470" s="16" t="s">
        <v>425</v>
      </c>
      <c r="F470" s="17">
        <v>1.4621291241701599</v>
      </c>
      <c r="G470" s="18" t="s">
        <v>834</v>
      </c>
      <c r="H470" s="18" t="s">
        <v>426</v>
      </c>
      <c r="I470" s="18">
        <v>0</v>
      </c>
      <c r="J470" s="18">
        <v>0</v>
      </c>
      <c r="K470" s="18">
        <v>0</v>
      </c>
      <c r="L470" s="18">
        <v>0</v>
      </c>
      <c r="M470" s="18">
        <v>0</v>
      </c>
      <c r="N470" s="18">
        <v>0</v>
      </c>
      <c r="O470" s="18">
        <v>0</v>
      </c>
      <c r="P470" s="18">
        <v>0</v>
      </c>
      <c r="Q470" s="18">
        <v>0</v>
      </c>
      <c r="R470" s="18">
        <v>0</v>
      </c>
      <c r="S470" s="18">
        <v>0</v>
      </c>
      <c r="T470" s="18">
        <v>0</v>
      </c>
      <c r="U470" s="18">
        <v>0</v>
      </c>
      <c r="V470" s="18">
        <v>0</v>
      </c>
      <c r="W470" s="18">
        <v>0</v>
      </c>
      <c r="X470" s="18">
        <v>0</v>
      </c>
      <c r="Y470" s="18">
        <v>0</v>
      </c>
      <c r="Z470" s="18">
        <v>0</v>
      </c>
      <c r="AA470" s="18">
        <v>0</v>
      </c>
      <c r="AB470" s="18">
        <f t="shared" si="14"/>
        <v>0</v>
      </c>
      <c r="AC470" s="18">
        <f t="shared" si="15"/>
        <v>0</v>
      </c>
      <c r="AD470" s="18"/>
      <c r="AE470" s="18">
        <v>0</v>
      </c>
      <c r="AF470" s="18">
        <v>0</v>
      </c>
      <c r="AG470" s="18">
        <v>0</v>
      </c>
      <c r="AH470" s="18">
        <v>0</v>
      </c>
    </row>
    <row r="471" spans="1:106" s="1" customFormat="1" ht="15" x14ac:dyDescent="0.25">
      <c r="A471" s="3"/>
      <c r="E471" s="3"/>
      <c r="G471" s="4"/>
      <c r="H471" s="23" t="s">
        <v>827</v>
      </c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</row>
    <row r="472" spans="1:106" s="1" customFormat="1" ht="66.75" customHeight="1" x14ac:dyDescent="0.2">
      <c r="H472" s="19" t="s">
        <v>791</v>
      </c>
      <c r="I472" s="19">
        <f t="shared" ref="I472:O472" si="16">SUM(I4:I470)</f>
        <v>96</v>
      </c>
      <c r="J472" s="19">
        <f t="shared" si="16"/>
        <v>220</v>
      </c>
      <c r="K472" s="19">
        <f t="shared" si="16"/>
        <v>20</v>
      </c>
      <c r="L472" s="19">
        <f t="shared" si="16"/>
        <v>47</v>
      </c>
      <c r="M472" s="19">
        <f t="shared" si="16"/>
        <v>84</v>
      </c>
      <c r="N472" s="19">
        <f t="shared" si="16"/>
        <v>185</v>
      </c>
      <c r="O472" s="19">
        <f t="shared" si="16"/>
        <v>245</v>
      </c>
      <c r="P472" s="4"/>
      <c r="Q472" s="4"/>
      <c r="R472" s="4"/>
      <c r="S472" s="4"/>
      <c r="T472" s="4"/>
      <c r="U472" s="4"/>
      <c r="V472" s="19" t="s">
        <v>791</v>
      </c>
      <c r="W472" s="19">
        <f t="shared" ref="W472:AH472" si="17">SUM(W4:W470)</f>
        <v>247</v>
      </c>
      <c r="X472" s="19">
        <f t="shared" si="17"/>
        <v>146</v>
      </c>
      <c r="Y472" s="19">
        <f t="shared" si="17"/>
        <v>156</v>
      </c>
      <c r="Z472" s="19">
        <f t="shared" si="17"/>
        <v>162</v>
      </c>
      <c r="AA472" s="19">
        <f t="shared" si="17"/>
        <v>180</v>
      </c>
      <c r="AB472" s="19">
        <f t="shared" si="17"/>
        <v>315</v>
      </c>
      <c r="AC472" s="19">
        <f t="shared" si="17"/>
        <v>69</v>
      </c>
      <c r="AD472" s="19">
        <f t="shared" si="17"/>
        <v>103</v>
      </c>
      <c r="AE472" s="19">
        <f t="shared" si="17"/>
        <v>179</v>
      </c>
      <c r="AF472" s="19">
        <f t="shared" si="17"/>
        <v>244</v>
      </c>
      <c r="AG472" s="19">
        <f t="shared" si="17"/>
        <v>97</v>
      </c>
      <c r="AH472" s="19">
        <f t="shared" si="17"/>
        <v>147</v>
      </c>
      <c r="AJ472" s="19"/>
    </row>
    <row r="473" spans="1:106" s="1" customFormat="1" ht="33.75" customHeight="1" x14ac:dyDescent="0.2">
      <c r="AG473" s="4"/>
      <c r="AH473" s="4"/>
      <c r="AI473" s="4"/>
    </row>
    <row r="474" spans="1:106" s="1" customFormat="1" x14ac:dyDescent="0.2">
      <c r="AG474" s="4"/>
      <c r="AH474" s="4"/>
      <c r="AI474" s="4"/>
    </row>
    <row r="475" spans="1:106" s="1" customFormat="1" x14ac:dyDescent="0.2">
      <c r="AG475" s="4"/>
      <c r="AH475" s="4"/>
      <c r="AI475" s="4"/>
    </row>
    <row r="476" spans="1:106" s="1" customFormat="1" x14ac:dyDescent="0.2">
      <c r="AG476" s="4"/>
      <c r="AH476" s="4"/>
      <c r="AI476" s="4"/>
    </row>
    <row r="477" spans="1:106" s="1" customFormat="1" x14ac:dyDescent="0.2">
      <c r="AG477" s="4"/>
      <c r="AH477" s="4"/>
      <c r="AI477" s="4"/>
    </row>
    <row r="478" spans="1:106" s="1" customFormat="1" x14ac:dyDescent="0.2">
      <c r="AG478" s="4"/>
      <c r="AH478" s="4"/>
      <c r="AI478" s="4"/>
    </row>
    <row r="479" spans="1:106" s="1" customFormat="1" x14ac:dyDescent="0.2">
      <c r="AG479" s="4"/>
      <c r="AH479" s="4"/>
      <c r="AI479" s="4"/>
    </row>
    <row r="480" spans="1:106" s="1" customFormat="1" x14ac:dyDescent="0.2">
      <c r="AG480" s="4"/>
      <c r="AH480" s="4"/>
      <c r="AI480" s="4"/>
    </row>
    <row r="481" spans="16:35" s="1" customFormat="1" x14ac:dyDescent="0.2">
      <c r="AG481" s="4"/>
      <c r="AH481" s="4"/>
      <c r="AI481" s="4"/>
    </row>
    <row r="482" spans="16:35" s="1" customFormat="1" x14ac:dyDescent="0.2">
      <c r="P482"/>
      <c r="Q482"/>
      <c r="R482"/>
      <c r="S482"/>
      <c r="T482"/>
      <c r="U482"/>
      <c r="V482"/>
      <c r="AF482"/>
      <c r="AG482" s="4"/>
      <c r="AH482" s="4"/>
      <c r="AI482" s="5"/>
    </row>
    <row r="483" spans="16:35" s="1" customFormat="1" x14ac:dyDescent="0.2">
      <c r="P483"/>
      <c r="Q483"/>
      <c r="R483"/>
      <c r="S483"/>
      <c r="T483"/>
      <c r="U483"/>
      <c r="V483"/>
      <c r="AF483"/>
      <c r="AG483" s="4"/>
      <c r="AH483" s="4"/>
      <c r="AI483" s="5"/>
    </row>
    <row r="484" spans="16:35" s="1" customFormat="1" x14ac:dyDescent="0.2">
      <c r="P484"/>
      <c r="Q484"/>
      <c r="R484"/>
      <c r="S484"/>
      <c r="T484"/>
      <c r="U484"/>
      <c r="V484"/>
      <c r="AF484"/>
      <c r="AG484" s="4"/>
      <c r="AH484" s="4"/>
      <c r="AI484" s="5"/>
    </row>
    <row r="485" spans="16:35" s="1" customFormat="1" x14ac:dyDescent="0.2">
      <c r="P485"/>
      <c r="Q485"/>
      <c r="R485"/>
      <c r="S485"/>
      <c r="T485"/>
      <c r="U485"/>
      <c r="V485"/>
      <c r="AF485"/>
      <c r="AG485" s="4"/>
      <c r="AH485" s="4"/>
      <c r="AI485" s="5"/>
    </row>
    <row r="486" spans="16:35" s="1" customFormat="1" x14ac:dyDescent="0.2">
      <c r="P486"/>
      <c r="Q486"/>
      <c r="R486"/>
      <c r="S486"/>
      <c r="T486"/>
      <c r="U486"/>
      <c r="V486"/>
      <c r="AF486"/>
      <c r="AG486" s="4"/>
      <c r="AH486" s="4"/>
      <c r="AI486" s="5"/>
    </row>
    <row r="487" spans="16:35" s="1" customFormat="1" x14ac:dyDescent="0.2">
      <c r="P487"/>
      <c r="Q487"/>
      <c r="R487"/>
      <c r="S487"/>
      <c r="T487"/>
      <c r="U487"/>
      <c r="V487"/>
      <c r="AF487"/>
      <c r="AG487" s="4"/>
      <c r="AH487" s="4"/>
      <c r="AI487" s="5"/>
    </row>
    <row r="488" spans="16:35" s="1" customFormat="1" x14ac:dyDescent="0.2">
      <c r="P488"/>
      <c r="Q488"/>
      <c r="R488"/>
      <c r="S488"/>
      <c r="T488"/>
      <c r="U488"/>
      <c r="V488"/>
      <c r="AF488"/>
      <c r="AG488" s="4"/>
      <c r="AH488" s="4"/>
      <c r="AI488" s="5"/>
    </row>
    <row r="489" spans="16:35" s="1" customFormat="1" x14ac:dyDescent="0.2">
      <c r="AG489" s="4"/>
      <c r="AH489" s="4"/>
      <c r="AI489" s="4"/>
    </row>
    <row r="490" spans="16:35" s="1" customFormat="1" x14ac:dyDescent="0.2">
      <c r="AG490" s="4"/>
      <c r="AH490" s="4"/>
      <c r="AI490" s="4"/>
    </row>
    <row r="491" spans="16:35" s="1" customFormat="1" x14ac:dyDescent="0.2">
      <c r="AG491" s="4"/>
      <c r="AH491" s="4"/>
      <c r="AI491" s="4"/>
    </row>
    <row r="492" spans="16:35" s="1" customFormat="1" x14ac:dyDescent="0.2">
      <c r="AG492" s="4"/>
      <c r="AH492" s="4"/>
      <c r="AI492" s="4"/>
    </row>
    <row r="493" spans="16:35" s="1" customFormat="1" x14ac:dyDescent="0.2">
      <c r="AG493" s="4"/>
      <c r="AH493" s="4"/>
      <c r="AI493" s="4"/>
    </row>
    <row r="494" spans="16:35" s="1" customFormat="1" x14ac:dyDescent="0.2">
      <c r="AG494" s="4"/>
      <c r="AH494" s="4"/>
      <c r="AI494" s="4"/>
    </row>
    <row r="495" spans="16:35" s="1" customFormat="1" x14ac:dyDescent="0.2">
      <c r="P495"/>
      <c r="Q495"/>
      <c r="R495"/>
      <c r="S495"/>
      <c r="T495"/>
      <c r="U495"/>
      <c r="V495"/>
      <c r="AF495"/>
      <c r="AG495" s="4"/>
      <c r="AH495" s="4"/>
      <c r="AI495" s="5"/>
    </row>
    <row r="496" spans="16:35" s="1" customFormat="1" x14ac:dyDescent="0.2">
      <c r="P496"/>
      <c r="Q496"/>
      <c r="R496"/>
      <c r="S496"/>
      <c r="T496"/>
      <c r="U496"/>
      <c r="V496"/>
      <c r="AF496"/>
      <c r="AG496" s="4"/>
      <c r="AH496" s="4"/>
      <c r="AI496" s="5"/>
    </row>
    <row r="497" spans="16:51" s="1" customFormat="1" x14ac:dyDescent="0.2">
      <c r="P497"/>
      <c r="Q497"/>
      <c r="R497"/>
      <c r="S497"/>
      <c r="T497"/>
      <c r="U497"/>
      <c r="V497"/>
      <c r="AF497"/>
      <c r="AG497" s="4"/>
      <c r="AH497" s="4"/>
      <c r="AI497" s="5"/>
    </row>
    <row r="498" spans="16:51" s="1" customFormat="1" x14ac:dyDescent="0.2">
      <c r="P498"/>
      <c r="Q498"/>
      <c r="R498"/>
      <c r="S498"/>
      <c r="T498"/>
      <c r="U498"/>
      <c r="V498"/>
      <c r="AF498"/>
      <c r="AG498" s="4"/>
      <c r="AH498" s="4"/>
      <c r="AI498" s="5"/>
    </row>
    <row r="499" spans="16:51" s="1" customFormat="1" x14ac:dyDescent="0.2">
      <c r="P499"/>
      <c r="Q499"/>
      <c r="R499"/>
      <c r="S499"/>
      <c r="T499"/>
      <c r="U499"/>
      <c r="V499"/>
      <c r="AF499"/>
      <c r="AG499" s="4"/>
      <c r="AH499" s="4"/>
      <c r="AI499" s="5"/>
    </row>
    <row r="500" spans="16:51" s="1" customFormat="1" x14ac:dyDescent="0.2">
      <c r="P500"/>
      <c r="Q500"/>
      <c r="R500"/>
      <c r="S500"/>
      <c r="T500"/>
      <c r="U500"/>
      <c r="V500"/>
      <c r="AF500"/>
      <c r="AG500" s="4"/>
      <c r="AH500" s="4"/>
      <c r="AI500" s="5"/>
    </row>
    <row r="501" spans="16:51" s="1" customFormat="1" x14ac:dyDescent="0.2">
      <c r="P501"/>
      <c r="Q501"/>
      <c r="R501"/>
      <c r="S501"/>
      <c r="T501"/>
      <c r="U501"/>
      <c r="V501"/>
      <c r="AF501"/>
      <c r="AG501" s="4"/>
      <c r="AH501" s="4"/>
      <c r="AI501" s="5"/>
    </row>
    <row r="502" spans="16:51" s="1" customFormat="1" x14ac:dyDescent="0.2">
      <c r="P502"/>
      <c r="Q502"/>
      <c r="R502"/>
      <c r="S502"/>
      <c r="T502"/>
      <c r="U502"/>
      <c r="V502"/>
      <c r="AF502"/>
      <c r="AG502" s="4"/>
      <c r="AH502" s="4"/>
      <c r="AI502" s="5"/>
    </row>
    <row r="503" spans="16:51" s="1" customFormat="1" x14ac:dyDescent="0.2">
      <c r="P503"/>
      <c r="Q503"/>
      <c r="R503"/>
      <c r="S503"/>
      <c r="T503"/>
      <c r="U503"/>
      <c r="V503"/>
      <c r="AF503"/>
      <c r="AG503" s="4"/>
      <c r="AH503" s="4"/>
      <c r="AI503" s="5"/>
    </row>
    <row r="504" spans="16:51" s="1" customFormat="1" x14ac:dyDescent="0.2">
      <c r="P504"/>
      <c r="Q504"/>
      <c r="R504"/>
      <c r="S504"/>
      <c r="T504"/>
      <c r="U504"/>
      <c r="V504"/>
      <c r="AF504"/>
      <c r="AG504" s="4"/>
      <c r="AH504" s="4"/>
      <c r="AI504" s="5"/>
    </row>
    <row r="505" spans="16:51" s="1" customFormat="1" x14ac:dyDescent="0.2">
      <c r="P505"/>
      <c r="Q505"/>
      <c r="R505"/>
      <c r="S505"/>
      <c r="T505"/>
      <c r="U505"/>
      <c r="V505"/>
      <c r="AF505"/>
      <c r="AG505" s="4"/>
      <c r="AH505" s="4"/>
      <c r="AI505" s="5"/>
    </row>
    <row r="506" spans="16:51" s="1" customFormat="1" x14ac:dyDescent="0.2">
      <c r="P506"/>
      <c r="Q506"/>
      <c r="R506"/>
      <c r="S506"/>
      <c r="T506"/>
      <c r="U506"/>
      <c r="V506"/>
      <c r="AF506"/>
      <c r="AG506" s="4"/>
      <c r="AH506" s="4"/>
      <c r="AI506" s="5"/>
    </row>
    <row r="507" spans="16:51" s="1" customFormat="1" x14ac:dyDescent="0.2">
      <c r="P507"/>
      <c r="Q507"/>
      <c r="R507"/>
      <c r="S507"/>
      <c r="T507"/>
      <c r="U507"/>
      <c r="V507"/>
      <c r="AF507"/>
      <c r="AG507" s="4"/>
      <c r="AH507" s="4"/>
      <c r="AI507" s="5"/>
    </row>
    <row r="508" spans="16:51" s="1" customFormat="1" x14ac:dyDescent="0.2">
      <c r="P508"/>
      <c r="Q508"/>
      <c r="R508"/>
      <c r="S508"/>
      <c r="T508"/>
      <c r="U508"/>
      <c r="V508"/>
      <c r="AF508"/>
      <c r="AG508" s="4"/>
      <c r="AH508" s="4"/>
      <c r="AI508" s="5"/>
    </row>
    <row r="509" spans="16:51" s="1" customFormat="1" x14ac:dyDescent="0.2">
      <c r="P509"/>
      <c r="Q509"/>
      <c r="R509"/>
      <c r="S509"/>
      <c r="T509"/>
      <c r="U509"/>
      <c r="V509"/>
      <c r="AF509"/>
      <c r="AG509" s="4"/>
      <c r="AH509" s="4"/>
      <c r="AI509" s="5"/>
    </row>
    <row r="510" spans="16:51" x14ac:dyDescent="0.2"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6:51" x14ac:dyDescent="0.2"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6:51" x14ac:dyDescent="0.2"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6:51" x14ac:dyDescent="0.2"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6:51" x14ac:dyDescent="0.2"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6:51" s="1" customFormat="1" x14ac:dyDescent="0.2">
      <c r="P515"/>
      <c r="Q515"/>
      <c r="R515"/>
      <c r="S515"/>
      <c r="T515"/>
      <c r="U515"/>
      <c r="V515"/>
      <c r="AF515"/>
      <c r="AG515" s="4"/>
      <c r="AH515" s="4"/>
      <c r="AI515" s="5"/>
    </row>
    <row r="516" spans="16:51" s="1" customFormat="1" x14ac:dyDescent="0.2">
      <c r="P516"/>
      <c r="Q516"/>
      <c r="R516"/>
      <c r="S516"/>
      <c r="T516"/>
      <c r="U516"/>
      <c r="V516"/>
      <c r="AF516"/>
      <c r="AG516" s="4"/>
      <c r="AH516" s="4"/>
      <c r="AI516" s="5"/>
    </row>
    <row r="517" spans="16:51" s="1" customFormat="1" x14ac:dyDescent="0.2">
      <c r="P517"/>
      <c r="Q517"/>
      <c r="R517"/>
      <c r="S517"/>
      <c r="T517"/>
      <c r="U517"/>
      <c r="V517"/>
      <c r="AF517"/>
      <c r="AG517" s="4"/>
      <c r="AH517" s="4"/>
      <c r="AI517" s="5"/>
    </row>
    <row r="518" spans="16:51" s="1" customFormat="1" x14ac:dyDescent="0.2">
      <c r="P518"/>
      <c r="Q518"/>
      <c r="R518"/>
      <c r="S518"/>
      <c r="T518"/>
      <c r="U518"/>
      <c r="V518"/>
      <c r="AF518"/>
      <c r="AG518" s="4"/>
      <c r="AH518" s="4"/>
      <c r="AI518" s="5"/>
    </row>
    <row r="519" spans="16:51" s="1" customFormat="1" x14ac:dyDescent="0.2">
      <c r="P519"/>
      <c r="Q519"/>
      <c r="R519"/>
      <c r="S519"/>
      <c r="T519"/>
      <c r="U519"/>
      <c r="V519"/>
      <c r="AF519"/>
      <c r="AG519" s="4"/>
      <c r="AH519" s="4"/>
      <c r="AI519" s="5"/>
    </row>
    <row r="520" spans="16:51" x14ac:dyDescent="0.2"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6:51" x14ac:dyDescent="0.2"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6:51" x14ac:dyDescent="0.2"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6:51" x14ac:dyDescent="0.2"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6:51" x14ac:dyDescent="0.2"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6:51" x14ac:dyDescent="0.2"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6:51" x14ac:dyDescent="0.2"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6:51" x14ac:dyDescent="0.2"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6:51" x14ac:dyDescent="0.2"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6:51" x14ac:dyDescent="0.2"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6:51" x14ac:dyDescent="0.2"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6:51" x14ac:dyDescent="0.2"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6:51" x14ac:dyDescent="0.2"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6:51" x14ac:dyDescent="0.2"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6:51" x14ac:dyDescent="0.2"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6:51" s="1" customFormat="1" x14ac:dyDescent="0.2">
      <c r="P535"/>
      <c r="Q535"/>
      <c r="R535"/>
      <c r="S535"/>
      <c r="T535"/>
      <c r="U535"/>
      <c r="V535"/>
      <c r="AF535"/>
      <c r="AG535" s="4"/>
      <c r="AH535" s="4"/>
      <c r="AI535" s="5"/>
    </row>
    <row r="536" spans="16:51" s="1" customFormat="1" x14ac:dyDescent="0.2">
      <c r="P536"/>
      <c r="Q536"/>
      <c r="R536"/>
      <c r="S536"/>
      <c r="T536"/>
      <c r="U536"/>
      <c r="V536"/>
      <c r="AF536"/>
      <c r="AG536" s="4"/>
      <c r="AH536" s="4"/>
      <c r="AI536" s="5"/>
    </row>
    <row r="537" spans="16:51" s="1" customFormat="1" x14ac:dyDescent="0.2">
      <c r="P537"/>
      <c r="Q537"/>
      <c r="R537"/>
      <c r="S537"/>
      <c r="T537"/>
      <c r="U537"/>
      <c r="V537"/>
      <c r="AF537"/>
      <c r="AG537" s="4"/>
      <c r="AH537" s="4"/>
      <c r="AI537" s="5"/>
    </row>
    <row r="538" spans="16:51" s="1" customFormat="1" x14ac:dyDescent="0.2">
      <c r="P538"/>
      <c r="Q538"/>
      <c r="R538"/>
      <c r="S538"/>
      <c r="T538"/>
      <c r="U538"/>
      <c r="V538"/>
      <c r="AF538"/>
      <c r="AG538" s="4"/>
      <c r="AH538" s="4"/>
      <c r="AI538" s="5"/>
    </row>
    <row r="539" spans="16:51" s="1" customFormat="1" x14ac:dyDescent="0.2">
      <c r="P539"/>
      <c r="Q539"/>
      <c r="R539"/>
      <c r="S539"/>
      <c r="T539"/>
      <c r="U539"/>
      <c r="V539"/>
      <c r="AF539"/>
      <c r="AG539" s="4"/>
      <c r="AH539" s="4"/>
      <c r="AI539" s="5"/>
    </row>
    <row r="540" spans="16:51" s="1" customFormat="1" x14ac:dyDescent="0.2">
      <c r="P540"/>
      <c r="Q540"/>
      <c r="R540"/>
      <c r="S540"/>
      <c r="T540"/>
      <c r="U540"/>
      <c r="V540"/>
      <c r="AF540"/>
      <c r="AG540" s="4"/>
      <c r="AH540" s="4"/>
      <c r="AI540" s="5"/>
    </row>
    <row r="541" spans="16:51" s="1" customFormat="1" x14ac:dyDescent="0.2">
      <c r="P541"/>
      <c r="Q541"/>
      <c r="R541"/>
      <c r="S541"/>
      <c r="T541"/>
      <c r="U541"/>
      <c r="V541"/>
      <c r="AF541"/>
      <c r="AG541" s="4"/>
      <c r="AH541" s="4"/>
      <c r="AI541" s="5"/>
    </row>
    <row r="542" spans="16:51" s="1" customFormat="1" x14ac:dyDescent="0.2">
      <c r="P542"/>
      <c r="Q542"/>
      <c r="R542"/>
      <c r="S542"/>
      <c r="T542"/>
      <c r="U542"/>
      <c r="V542"/>
      <c r="AF542"/>
      <c r="AG542" s="4"/>
      <c r="AH542" s="4"/>
      <c r="AI542" s="5"/>
    </row>
    <row r="543" spans="16:51" s="1" customFormat="1" x14ac:dyDescent="0.2">
      <c r="P543"/>
      <c r="Q543"/>
      <c r="R543"/>
      <c r="S543"/>
      <c r="T543"/>
      <c r="U543"/>
      <c r="V543"/>
      <c r="AF543"/>
      <c r="AG543" s="4"/>
      <c r="AH543" s="4"/>
      <c r="AI543" s="5"/>
    </row>
    <row r="544" spans="16:51" s="1" customFormat="1" x14ac:dyDescent="0.2">
      <c r="P544"/>
      <c r="Q544"/>
      <c r="R544"/>
      <c r="S544"/>
      <c r="T544"/>
      <c r="U544"/>
      <c r="V544"/>
      <c r="AF544"/>
      <c r="AG544" s="4"/>
      <c r="AH544" s="4"/>
      <c r="AI544" s="5"/>
    </row>
    <row r="545" spans="16:51" s="1" customFormat="1" x14ac:dyDescent="0.2">
      <c r="P545"/>
      <c r="Q545"/>
      <c r="R545"/>
      <c r="S545"/>
      <c r="T545"/>
      <c r="U545"/>
      <c r="V545"/>
      <c r="AF545"/>
      <c r="AG545" s="4"/>
      <c r="AH545" s="4"/>
      <c r="AI545" s="5"/>
    </row>
    <row r="546" spans="16:51" s="1" customFormat="1" x14ac:dyDescent="0.2">
      <c r="P546"/>
      <c r="Q546"/>
      <c r="R546"/>
      <c r="S546"/>
      <c r="T546"/>
      <c r="U546"/>
      <c r="V546"/>
      <c r="AF546"/>
      <c r="AG546" s="4"/>
      <c r="AH546" s="4"/>
      <c r="AI546" s="5"/>
    </row>
    <row r="547" spans="16:51" x14ac:dyDescent="0.2"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6:51" x14ac:dyDescent="0.2"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6:51" x14ac:dyDescent="0.2"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6:51" x14ac:dyDescent="0.2">
      <c r="P550" s="1"/>
      <c r="Q550" s="1"/>
      <c r="R550" s="1"/>
      <c r="S550" s="1"/>
      <c r="T550" s="1"/>
      <c r="U550" s="1"/>
      <c r="V550" s="1"/>
      <c r="AF550" s="1"/>
      <c r="AI550" s="4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6:51" x14ac:dyDescent="0.2">
      <c r="P551" s="1"/>
      <c r="Q551" s="1"/>
      <c r="R551" s="1"/>
      <c r="S551" s="1"/>
      <c r="T551" s="1"/>
      <c r="U551" s="1"/>
      <c r="V551" s="1"/>
      <c r="AF551" s="1"/>
      <c r="AI551" s="4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6:51" s="1" customFormat="1" x14ac:dyDescent="0.2">
      <c r="AG552" s="4"/>
      <c r="AH552" s="4"/>
      <c r="AI552" s="4"/>
    </row>
    <row r="553" spans="16:51" s="1" customFormat="1" x14ac:dyDescent="0.2">
      <c r="P553"/>
      <c r="Q553"/>
      <c r="R553"/>
      <c r="S553"/>
      <c r="T553"/>
      <c r="U553"/>
      <c r="V553"/>
      <c r="AF553"/>
      <c r="AG553" s="4"/>
      <c r="AH553" s="4"/>
      <c r="AI553" s="5"/>
    </row>
    <row r="554" spans="16:51" s="1" customFormat="1" x14ac:dyDescent="0.2">
      <c r="P554"/>
      <c r="Q554"/>
      <c r="R554"/>
      <c r="S554"/>
      <c r="T554"/>
      <c r="U554"/>
      <c r="V554"/>
      <c r="AF554"/>
      <c r="AG554" s="4"/>
      <c r="AH554" s="4"/>
      <c r="AI554" s="5"/>
    </row>
    <row r="555" spans="16:51" s="1" customFormat="1" x14ac:dyDescent="0.2">
      <c r="P555"/>
      <c r="Q555"/>
      <c r="R555"/>
      <c r="S555"/>
      <c r="T555"/>
      <c r="U555"/>
      <c r="V555"/>
      <c r="AF555"/>
      <c r="AG555" s="4"/>
      <c r="AH555" s="4"/>
      <c r="AI555" s="5"/>
    </row>
    <row r="556" spans="16:51" s="1" customFormat="1" x14ac:dyDescent="0.2">
      <c r="P556"/>
      <c r="Q556"/>
      <c r="R556"/>
      <c r="S556"/>
      <c r="T556"/>
      <c r="U556"/>
      <c r="V556"/>
      <c r="AF556"/>
      <c r="AG556" s="4"/>
      <c r="AH556" s="4"/>
      <c r="AI556" s="5"/>
    </row>
    <row r="557" spans="16:51" s="1" customFormat="1" x14ac:dyDescent="0.2">
      <c r="P557"/>
      <c r="Q557"/>
      <c r="R557"/>
      <c r="S557"/>
      <c r="T557"/>
      <c r="U557"/>
      <c r="V557"/>
      <c r="AF557"/>
      <c r="AG557" s="4"/>
      <c r="AH557" s="4"/>
      <c r="AI557" s="5"/>
    </row>
    <row r="558" spans="16:51" x14ac:dyDescent="0.2"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6:51" x14ac:dyDescent="0.2"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6:51" s="1" customFormat="1" x14ac:dyDescent="0.2">
      <c r="AG560" s="4"/>
      <c r="AH560" s="4"/>
      <c r="AI560" s="4"/>
    </row>
    <row r="561" spans="33:35" s="1" customFormat="1" x14ac:dyDescent="0.2">
      <c r="AG561" s="4"/>
      <c r="AH561" s="4"/>
      <c r="AI561" s="4"/>
    </row>
    <row r="562" spans="33:35" s="1" customFormat="1" x14ac:dyDescent="0.2">
      <c r="AG562" s="4"/>
      <c r="AH562" s="4"/>
      <c r="AI562" s="4"/>
    </row>
    <row r="563" spans="33:35" s="1" customFormat="1" x14ac:dyDescent="0.2">
      <c r="AG563" s="4"/>
      <c r="AH563" s="4"/>
      <c r="AI563" s="4"/>
    </row>
    <row r="564" spans="33:35" s="1" customFormat="1" x14ac:dyDescent="0.2">
      <c r="AG564" s="4"/>
      <c r="AH564" s="4"/>
      <c r="AI564" s="4"/>
    </row>
    <row r="565" spans="33:35" s="1" customFormat="1" x14ac:dyDescent="0.2">
      <c r="AG565" s="4"/>
      <c r="AH565" s="4"/>
      <c r="AI565" s="4"/>
    </row>
    <row r="566" spans="33:35" s="1" customFormat="1" x14ac:dyDescent="0.2">
      <c r="AG566" s="4"/>
      <c r="AH566" s="4"/>
      <c r="AI566" s="4"/>
    </row>
    <row r="567" spans="33:35" s="1" customFormat="1" x14ac:dyDescent="0.2">
      <c r="AG567" s="4"/>
      <c r="AH567" s="4"/>
      <c r="AI567" s="4"/>
    </row>
    <row r="568" spans="33:35" s="1" customFormat="1" x14ac:dyDescent="0.2">
      <c r="AG568" s="4"/>
      <c r="AH568" s="4"/>
      <c r="AI568" s="4"/>
    </row>
    <row r="569" spans="33:35" s="1" customFormat="1" x14ac:dyDescent="0.2">
      <c r="AG569" s="4"/>
      <c r="AH569" s="4"/>
      <c r="AI569" s="4"/>
    </row>
    <row r="570" spans="33:35" s="1" customFormat="1" x14ac:dyDescent="0.2">
      <c r="AG570" s="4"/>
      <c r="AH570" s="4"/>
      <c r="AI570" s="4"/>
    </row>
    <row r="571" spans="33:35" s="1" customFormat="1" x14ac:dyDescent="0.2">
      <c r="AG571" s="4"/>
      <c r="AH571" s="4"/>
      <c r="AI571" s="4"/>
    </row>
    <row r="572" spans="33:35" s="1" customFormat="1" x14ac:dyDescent="0.2">
      <c r="AG572" s="4"/>
      <c r="AH572" s="4"/>
      <c r="AI572" s="4"/>
    </row>
    <row r="573" spans="33:35" s="1" customFormat="1" x14ac:dyDescent="0.2">
      <c r="AG573" s="4"/>
      <c r="AH573" s="4"/>
      <c r="AI573" s="4"/>
    </row>
    <row r="574" spans="33:35" s="1" customFormat="1" x14ac:dyDescent="0.2">
      <c r="AG574" s="4"/>
      <c r="AH574" s="4"/>
      <c r="AI574" s="4"/>
    </row>
    <row r="575" spans="33:35" s="1" customFormat="1" x14ac:dyDescent="0.2">
      <c r="AG575" s="4"/>
      <c r="AH575" s="4"/>
      <c r="AI575" s="4"/>
    </row>
    <row r="576" spans="33:35" s="1" customFormat="1" x14ac:dyDescent="0.2">
      <c r="AG576" s="4"/>
      <c r="AH576" s="4"/>
      <c r="AI576" s="4"/>
    </row>
    <row r="577" spans="33:35" s="1" customFormat="1" x14ac:dyDescent="0.2">
      <c r="AG577" s="4"/>
      <c r="AH577" s="4"/>
      <c r="AI577" s="4"/>
    </row>
    <row r="578" spans="33:35" s="1" customFormat="1" x14ac:dyDescent="0.2">
      <c r="AG578" s="4"/>
      <c r="AH578" s="4"/>
      <c r="AI578" s="4"/>
    </row>
    <row r="579" spans="33:35" s="1" customFormat="1" x14ac:dyDescent="0.2">
      <c r="AG579" s="4"/>
      <c r="AH579" s="4"/>
      <c r="AI579" s="4"/>
    </row>
    <row r="580" spans="33:35" s="1" customFormat="1" x14ac:dyDescent="0.2">
      <c r="AG580" s="4"/>
      <c r="AH580" s="4"/>
      <c r="AI580" s="4"/>
    </row>
    <row r="581" spans="33:35" s="1" customFormat="1" x14ac:dyDescent="0.2">
      <c r="AG581" s="4"/>
      <c r="AH581" s="4"/>
      <c r="AI581" s="4"/>
    </row>
    <row r="582" spans="33:35" s="1" customFormat="1" x14ac:dyDescent="0.2">
      <c r="AG582" s="4"/>
      <c r="AH582" s="4"/>
      <c r="AI582" s="4"/>
    </row>
    <row r="583" spans="33:35" s="1" customFormat="1" x14ac:dyDescent="0.2">
      <c r="AG583" s="4"/>
      <c r="AH583" s="4"/>
      <c r="AI583" s="4"/>
    </row>
    <row r="584" spans="33:35" s="1" customFormat="1" x14ac:dyDescent="0.2">
      <c r="AG584" s="4"/>
      <c r="AH584" s="4"/>
      <c r="AI584" s="4"/>
    </row>
    <row r="585" spans="33:35" s="1" customFormat="1" x14ac:dyDescent="0.2">
      <c r="AG585" s="4"/>
      <c r="AH585" s="4"/>
      <c r="AI585" s="4"/>
    </row>
    <row r="586" spans="33:35" s="1" customFormat="1" x14ac:dyDescent="0.2">
      <c r="AG586" s="4"/>
      <c r="AH586" s="4"/>
      <c r="AI586" s="4"/>
    </row>
    <row r="587" spans="33:35" s="1" customFormat="1" x14ac:dyDescent="0.2">
      <c r="AG587" s="4"/>
      <c r="AH587" s="4"/>
      <c r="AI587" s="4"/>
    </row>
    <row r="588" spans="33:35" s="1" customFormat="1" x14ac:dyDescent="0.2">
      <c r="AG588" s="4"/>
      <c r="AH588" s="4"/>
      <c r="AI588" s="4"/>
    </row>
    <row r="589" spans="33:35" s="1" customFormat="1" x14ac:dyDescent="0.2">
      <c r="AG589" s="4"/>
      <c r="AH589" s="4"/>
      <c r="AI589" s="4"/>
    </row>
    <row r="590" spans="33:35" s="1" customFormat="1" x14ac:dyDescent="0.2">
      <c r="AG590" s="4"/>
      <c r="AH590" s="4"/>
      <c r="AI590" s="4"/>
    </row>
    <row r="591" spans="33:35" s="1" customFormat="1" x14ac:dyDescent="0.2">
      <c r="AG591" s="4"/>
      <c r="AH591" s="4"/>
      <c r="AI591" s="4"/>
    </row>
    <row r="592" spans="33:35" s="1" customFormat="1" x14ac:dyDescent="0.2">
      <c r="AG592" s="4"/>
      <c r="AH592" s="4"/>
      <c r="AI592" s="4"/>
    </row>
    <row r="593" spans="33:35" s="1" customFormat="1" x14ac:dyDescent="0.2">
      <c r="AG593" s="4"/>
      <c r="AH593" s="4"/>
      <c r="AI593" s="4"/>
    </row>
    <row r="594" spans="33:35" s="1" customFormat="1" x14ac:dyDescent="0.2">
      <c r="AG594" s="4"/>
      <c r="AH594" s="4"/>
      <c r="AI594" s="4"/>
    </row>
    <row r="595" spans="33:35" s="1" customFormat="1" x14ac:dyDescent="0.2">
      <c r="AG595" s="4"/>
      <c r="AH595" s="4"/>
      <c r="AI595" s="4"/>
    </row>
    <row r="596" spans="33:35" s="1" customFormat="1" x14ac:dyDescent="0.2">
      <c r="AG596" s="4"/>
      <c r="AH596" s="4"/>
      <c r="AI596" s="4"/>
    </row>
    <row r="597" spans="33:35" s="1" customFormat="1" x14ac:dyDescent="0.2">
      <c r="AG597" s="4"/>
      <c r="AH597" s="4"/>
      <c r="AI597" s="4"/>
    </row>
    <row r="598" spans="33:35" s="1" customFormat="1" x14ac:dyDescent="0.2">
      <c r="AG598" s="4"/>
      <c r="AH598" s="4"/>
      <c r="AI598" s="4"/>
    </row>
    <row r="599" spans="33:35" s="1" customFormat="1" x14ac:dyDescent="0.2">
      <c r="AG599" s="4"/>
      <c r="AH599" s="4"/>
      <c r="AI599" s="4"/>
    </row>
    <row r="600" spans="33:35" s="1" customFormat="1" x14ac:dyDescent="0.2">
      <c r="AG600" s="4"/>
      <c r="AH600" s="4"/>
      <c r="AI600" s="4"/>
    </row>
    <row r="601" spans="33:35" s="1" customFormat="1" x14ac:dyDescent="0.2">
      <c r="AG601" s="4"/>
      <c r="AH601" s="4"/>
      <c r="AI601" s="4"/>
    </row>
    <row r="602" spans="33:35" s="1" customFormat="1" x14ac:dyDescent="0.2">
      <c r="AG602" s="4"/>
      <c r="AH602" s="4"/>
      <c r="AI602" s="4"/>
    </row>
    <row r="603" spans="33:35" s="1" customFormat="1" x14ac:dyDescent="0.2">
      <c r="AG603" s="4"/>
      <c r="AH603" s="4"/>
      <c r="AI603" s="4"/>
    </row>
    <row r="604" spans="33:35" s="1" customFormat="1" x14ac:dyDescent="0.2">
      <c r="AG604" s="4"/>
      <c r="AH604" s="4"/>
      <c r="AI604" s="4"/>
    </row>
    <row r="605" spans="33:35" s="1" customFormat="1" x14ac:dyDescent="0.2">
      <c r="AG605" s="4"/>
      <c r="AH605" s="4"/>
      <c r="AI605" s="4"/>
    </row>
    <row r="606" spans="33:35" s="1" customFormat="1" x14ac:dyDescent="0.2">
      <c r="AG606" s="4"/>
      <c r="AH606" s="4"/>
      <c r="AI606" s="4"/>
    </row>
    <row r="607" spans="33:35" s="1" customFormat="1" x14ac:dyDescent="0.2">
      <c r="AG607" s="4"/>
      <c r="AH607" s="4"/>
      <c r="AI607" s="4"/>
    </row>
    <row r="608" spans="33:35" s="1" customFormat="1" x14ac:dyDescent="0.2">
      <c r="AG608" s="4"/>
      <c r="AH608" s="4"/>
      <c r="AI608" s="4"/>
    </row>
    <row r="609" spans="33:35" s="1" customFormat="1" x14ac:dyDescent="0.2">
      <c r="AG609" s="4"/>
      <c r="AH609" s="4"/>
      <c r="AI609" s="4"/>
    </row>
    <row r="610" spans="33:35" s="1" customFormat="1" x14ac:dyDescent="0.2">
      <c r="AG610" s="4"/>
      <c r="AH610" s="4"/>
      <c r="AI610" s="4"/>
    </row>
    <row r="611" spans="33:35" s="1" customFormat="1" x14ac:dyDescent="0.2">
      <c r="AG611" s="4"/>
      <c r="AH611" s="4"/>
      <c r="AI611" s="4"/>
    </row>
    <row r="612" spans="33:35" s="1" customFormat="1" x14ac:dyDescent="0.2">
      <c r="AG612" s="4"/>
      <c r="AH612" s="4"/>
      <c r="AI612" s="4"/>
    </row>
    <row r="613" spans="33:35" s="1" customFormat="1" x14ac:dyDescent="0.2">
      <c r="AG613" s="4"/>
      <c r="AH613" s="4"/>
      <c r="AI613" s="4"/>
    </row>
    <row r="614" spans="33:35" s="1" customFormat="1" x14ac:dyDescent="0.2">
      <c r="AG614" s="4"/>
      <c r="AH614" s="4"/>
      <c r="AI614" s="4"/>
    </row>
    <row r="615" spans="33:35" s="1" customFormat="1" x14ac:dyDescent="0.2">
      <c r="AG615" s="4"/>
      <c r="AH615" s="4"/>
      <c r="AI615" s="4"/>
    </row>
    <row r="616" spans="33:35" s="1" customFormat="1" x14ac:dyDescent="0.2">
      <c r="AG616" s="4"/>
      <c r="AH616" s="4"/>
      <c r="AI616" s="4"/>
    </row>
    <row r="617" spans="33:35" s="1" customFormat="1" x14ac:dyDescent="0.2">
      <c r="AG617" s="4"/>
      <c r="AH617" s="4"/>
      <c r="AI617" s="4"/>
    </row>
    <row r="618" spans="33:35" s="1" customFormat="1" x14ac:dyDescent="0.2">
      <c r="AG618" s="4"/>
      <c r="AH618" s="4"/>
      <c r="AI618" s="4"/>
    </row>
    <row r="619" spans="33:35" s="1" customFormat="1" x14ac:dyDescent="0.2">
      <c r="AG619" s="4"/>
      <c r="AH619" s="4"/>
      <c r="AI619" s="4"/>
    </row>
    <row r="620" spans="33:35" s="1" customFormat="1" x14ac:dyDescent="0.2">
      <c r="AG620" s="4"/>
      <c r="AH620" s="4"/>
      <c r="AI620" s="4"/>
    </row>
    <row r="621" spans="33:35" s="1" customFormat="1" x14ac:dyDescent="0.2">
      <c r="AG621" s="4"/>
      <c r="AH621" s="4"/>
      <c r="AI621" s="4"/>
    </row>
    <row r="622" spans="33:35" s="1" customFormat="1" x14ac:dyDescent="0.2">
      <c r="AG622" s="4"/>
      <c r="AH622" s="4"/>
      <c r="AI622" s="4"/>
    </row>
    <row r="623" spans="33:35" s="1" customFormat="1" x14ac:dyDescent="0.2">
      <c r="AG623" s="4"/>
      <c r="AH623" s="4"/>
      <c r="AI623" s="4"/>
    </row>
    <row r="624" spans="33:35" s="1" customFormat="1" x14ac:dyDescent="0.2">
      <c r="AG624" s="4"/>
      <c r="AH624" s="4"/>
      <c r="AI624" s="4"/>
    </row>
    <row r="625" spans="33:35" s="1" customFormat="1" x14ac:dyDescent="0.2">
      <c r="AG625" s="4"/>
      <c r="AH625" s="4"/>
      <c r="AI625" s="4"/>
    </row>
    <row r="626" spans="33:35" s="1" customFormat="1" x14ac:dyDescent="0.2">
      <c r="AG626" s="4"/>
      <c r="AH626" s="4"/>
      <c r="AI626" s="4"/>
    </row>
    <row r="627" spans="33:35" s="1" customFormat="1" x14ac:dyDescent="0.2">
      <c r="AG627" s="4"/>
      <c r="AH627" s="4"/>
      <c r="AI627" s="4"/>
    </row>
    <row r="628" spans="33:35" s="1" customFormat="1" x14ac:dyDescent="0.2">
      <c r="AG628" s="4"/>
      <c r="AH628" s="4"/>
      <c r="AI628" s="4"/>
    </row>
    <row r="629" spans="33:35" s="1" customFormat="1" x14ac:dyDescent="0.2">
      <c r="AG629" s="4"/>
      <c r="AH629" s="4"/>
      <c r="AI629" s="4"/>
    </row>
    <row r="630" spans="33:35" s="1" customFormat="1" x14ac:dyDescent="0.2">
      <c r="AG630" s="4"/>
      <c r="AH630" s="4"/>
      <c r="AI630" s="4"/>
    </row>
    <row r="631" spans="33:35" s="1" customFormat="1" x14ac:dyDescent="0.2">
      <c r="AG631" s="4"/>
      <c r="AH631" s="4"/>
      <c r="AI631" s="4"/>
    </row>
    <row r="632" spans="33:35" s="1" customFormat="1" x14ac:dyDescent="0.2">
      <c r="AG632" s="4"/>
      <c r="AH632" s="4"/>
      <c r="AI632" s="4"/>
    </row>
    <row r="633" spans="33:35" s="1" customFormat="1" x14ac:dyDescent="0.2">
      <c r="AG633" s="4"/>
      <c r="AH633" s="4"/>
      <c r="AI633" s="4"/>
    </row>
    <row r="634" spans="33:35" s="1" customFormat="1" x14ac:dyDescent="0.2">
      <c r="AG634" s="4"/>
      <c r="AH634" s="4"/>
      <c r="AI634" s="4"/>
    </row>
    <row r="635" spans="33:35" s="1" customFormat="1" x14ac:dyDescent="0.2">
      <c r="AG635" s="4"/>
      <c r="AH635" s="4"/>
      <c r="AI635" s="4"/>
    </row>
    <row r="636" spans="33:35" s="1" customFormat="1" x14ac:dyDescent="0.2">
      <c r="AG636" s="4"/>
      <c r="AH636" s="4"/>
      <c r="AI636" s="4"/>
    </row>
    <row r="637" spans="33:35" s="1" customFormat="1" x14ac:dyDescent="0.2">
      <c r="AG637" s="4"/>
      <c r="AH637" s="4"/>
      <c r="AI637" s="4"/>
    </row>
    <row r="638" spans="33:35" s="1" customFormat="1" x14ac:dyDescent="0.2">
      <c r="AG638" s="4"/>
      <c r="AH638" s="4"/>
      <c r="AI638" s="4"/>
    </row>
    <row r="639" spans="33:35" s="1" customFormat="1" x14ac:dyDescent="0.2">
      <c r="AG639" s="4"/>
      <c r="AH639" s="4"/>
      <c r="AI639" s="4"/>
    </row>
    <row r="640" spans="33:35" s="1" customFormat="1" x14ac:dyDescent="0.2">
      <c r="AG640" s="4"/>
      <c r="AH640" s="4"/>
      <c r="AI640" s="4"/>
    </row>
    <row r="641" spans="33:35" s="1" customFormat="1" x14ac:dyDescent="0.2">
      <c r="AG641" s="4"/>
      <c r="AH641" s="4"/>
      <c r="AI641" s="4"/>
    </row>
    <row r="642" spans="33:35" s="1" customFormat="1" x14ac:dyDescent="0.2">
      <c r="AG642" s="4"/>
      <c r="AH642" s="4"/>
      <c r="AI642" s="4"/>
    </row>
    <row r="643" spans="33:35" s="1" customFormat="1" x14ac:dyDescent="0.2">
      <c r="AG643" s="4"/>
      <c r="AH643" s="4"/>
      <c r="AI643" s="4"/>
    </row>
    <row r="644" spans="33:35" s="1" customFormat="1" x14ac:dyDescent="0.2">
      <c r="AG644" s="4"/>
      <c r="AH644" s="4"/>
      <c r="AI644" s="4"/>
    </row>
    <row r="645" spans="33:35" s="1" customFormat="1" x14ac:dyDescent="0.2">
      <c r="AG645" s="4"/>
      <c r="AH645" s="4"/>
      <c r="AI645" s="4"/>
    </row>
    <row r="646" spans="33:35" s="1" customFormat="1" x14ac:dyDescent="0.2">
      <c r="AG646" s="4"/>
      <c r="AH646" s="4"/>
      <c r="AI646" s="4"/>
    </row>
    <row r="647" spans="33:35" s="1" customFormat="1" x14ac:dyDescent="0.2">
      <c r="AG647" s="4"/>
      <c r="AH647" s="4"/>
      <c r="AI647" s="4"/>
    </row>
    <row r="648" spans="33:35" s="1" customFormat="1" x14ac:dyDescent="0.2">
      <c r="AG648" s="4"/>
      <c r="AH648" s="4"/>
      <c r="AI648" s="4"/>
    </row>
    <row r="649" spans="33:35" s="1" customFormat="1" x14ac:dyDescent="0.2">
      <c r="AG649" s="4"/>
      <c r="AH649" s="4"/>
      <c r="AI649" s="4"/>
    </row>
    <row r="650" spans="33:35" s="1" customFormat="1" x14ac:dyDescent="0.2">
      <c r="AG650" s="4"/>
      <c r="AH650" s="4"/>
      <c r="AI650" s="4"/>
    </row>
    <row r="651" spans="33:35" s="1" customFormat="1" x14ac:dyDescent="0.2">
      <c r="AG651" s="4"/>
      <c r="AH651" s="4"/>
      <c r="AI651" s="4"/>
    </row>
    <row r="652" spans="33:35" s="1" customFormat="1" x14ac:dyDescent="0.2">
      <c r="AG652" s="4"/>
      <c r="AH652" s="4"/>
      <c r="AI652" s="4"/>
    </row>
    <row r="653" spans="33:35" s="1" customFormat="1" x14ac:dyDescent="0.2">
      <c r="AG653" s="4"/>
      <c r="AH653" s="4"/>
      <c r="AI653" s="4"/>
    </row>
    <row r="654" spans="33:35" s="1" customFormat="1" x14ac:dyDescent="0.2">
      <c r="AG654" s="4"/>
      <c r="AH654" s="4"/>
      <c r="AI654" s="4"/>
    </row>
    <row r="655" spans="33:35" s="1" customFormat="1" x14ac:dyDescent="0.2">
      <c r="AG655" s="4"/>
      <c r="AH655" s="4"/>
      <c r="AI655" s="4"/>
    </row>
    <row r="656" spans="33:35" s="1" customFormat="1" x14ac:dyDescent="0.2">
      <c r="AG656" s="4"/>
      <c r="AH656" s="4"/>
      <c r="AI656" s="4"/>
    </row>
    <row r="657" spans="33:35" s="1" customFormat="1" x14ac:dyDescent="0.2">
      <c r="AG657" s="4"/>
      <c r="AH657" s="4"/>
      <c r="AI657" s="4"/>
    </row>
    <row r="658" spans="33:35" s="1" customFormat="1" x14ac:dyDescent="0.2">
      <c r="AG658" s="4"/>
      <c r="AH658" s="4"/>
      <c r="AI658" s="4"/>
    </row>
    <row r="659" spans="33:35" s="1" customFormat="1" x14ac:dyDescent="0.2">
      <c r="AG659" s="4"/>
      <c r="AH659" s="4"/>
      <c r="AI659" s="4"/>
    </row>
    <row r="660" spans="33:35" s="1" customFormat="1" x14ac:dyDescent="0.2">
      <c r="AG660" s="4"/>
      <c r="AH660" s="4"/>
      <c r="AI660" s="4"/>
    </row>
    <row r="661" spans="33:35" s="1" customFormat="1" x14ac:dyDescent="0.2">
      <c r="AG661" s="4"/>
      <c r="AH661" s="4"/>
      <c r="AI661" s="4"/>
    </row>
    <row r="662" spans="33:35" s="1" customFormat="1" x14ac:dyDescent="0.2">
      <c r="AG662" s="4"/>
      <c r="AH662" s="4"/>
      <c r="AI662" s="4"/>
    </row>
    <row r="663" spans="33:35" s="1" customFormat="1" x14ac:dyDescent="0.2">
      <c r="AG663" s="4"/>
      <c r="AH663" s="4"/>
      <c r="AI663" s="4"/>
    </row>
    <row r="664" spans="33:35" s="1" customFormat="1" x14ac:dyDescent="0.2">
      <c r="AG664" s="4"/>
      <c r="AH664" s="4"/>
      <c r="AI664" s="4"/>
    </row>
    <row r="665" spans="33:35" s="1" customFormat="1" x14ac:dyDescent="0.2">
      <c r="AG665" s="4"/>
      <c r="AH665" s="4"/>
      <c r="AI665" s="4"/>
    </row>
    <row r="666" spans="33:35" s="1" customFormat="1" x14ac:dyDescent="0.2">
      <c r="AG666" s="4"/>
      <c r="AH666" s="4"/>
      <c r="AI666" s="4"/>
    </row>
    <row r="667" spans="33:35" s="1" customFormat="1" x14ac:dyDescent="0.2">
      <c r="AG667" s="4"/>
      <c r="AH667" s="4"/>
      <c r="AI667" s="4"/>
    </row>
    <row r="668" spans="33:35" s="1" customFormat="1" x14ac:dyDescent="0.2">
      <c r="AG668" s="4"/>
      <c r="AH668" s="4"/>
      <c r="AI668" s="4"/>
    </row>
    <row r="669" spans="33:35" s="1" customFormat="1" x14ac:dyDescent="0.2">
      <c r="AG669" s="4"/>
      <c r="AH669" s="4"/>
      <c r="AI669" s="4"/>
    </row>
    <row r="670" spans="33:35" s="1" customFormat="1" x14ac:dyDescent="0.2">
      <c r="AG670" s="4"/>
      <c r="AH670" s="4"/>
      <c r="AI670" s="4"/>
    </row>
    <row r="671" spans="33:35" s="1" customFormat="1" x14ac:dyDescent="0.2">
      <c r="AG671" s="4"/>
      <c r="AH671" s="4"/>
      <c r="AI671" s="4"/>
    </row>
    <row r="672" spans="33:35" s="1" customFormat="1" x14ac:dyDescent="0.2">
      <c r="AG672" s="4"/>
      <c r="AH672" s="4"/>
      <c r="AI672" s="4"/>
    </row>
    <row r="673" spans="33:35" s="1" customFormat="1" x14ac:dyDescent="0.2">
      <c r="AG673" s="4"/>
      <c r="AH673" s="4"/>
      <c r="AI673" s="4"/>
    </row>
    <row r="674" spans="33:35" s="1" customFormat="1" x14ac:dyDescent="0.2">
      <c r="AG674" s="4"/>
      <c r="AH674" s="4"/>
      <c r="AI674" s="4"/>
    </row>
    <row r="675" spans="33:35" s="1" customFormat="1" x14ac:dyDescent="0.2">
      <c r="AG675" s="4"/>
      <c r="AH675" s="4"/>
      <c r="AI675" s="4"/>
    </row>
    <row r="676" spans="33:35" s="1" customFormat="1" x14ac:dyDescent="0.2">
      <c r="AG676" s="4"/>
      <c r="AH676" s="4"/>
      <c r="AI676" s="4"/>
    </row>
    <row r="677" spans="33:35" s="1" customFormat="1" x14ac:dyDescent="0.2">
      <c r="AG677" s="4"/>
      <c r="AH677" s="4"/>
      <c r="AI677" s="4"/>
    </row>
    <row r="678" spans="33:35" s="1" customFormat="1" x14ac:dyDescent="0.2">
      <c r="AG678" s="4"/>
      <c r="AH678" s="4"/>
      <c r="AI678" s="4"/>
    </row>
    <row r="679" spans="33:35" s="1" customFormat="1" x14ac:dyDescent="0.2">
      <c r="AG679" s="4"/>
      <c r="AH679" s="4"/>
      <c r="AI679" s="4"/>
    </row>
    <row r="680" spans="33:35" s="1" customFormat="1" x14ac:dyDescent="0.2">
      <c r="AG680" s="4"/>
      <c r="AH680" s="4"/>
      <c r="AI680" s="4"/>
    </row>
    <row r="681" spans="33:35" s="1" customFormat="1" x14ac:dyDescent="0.2">
      <c r="AG681" s="4"/>
      <c r="AH681" s="4"/>
      <c r="AI681" s="4"/>
    </row>
    <row r="682" spans="33:35" s="1" customFormat="1" x14ac:dyDescent="0.2">
      <c r="AG682" s="4"/>
      <c r="AH682" s="4"/>
      <c r="AI682" s="4"/>
    </row>
    <row r="683" spans="33:35" s="1" customFormat="1" x14ac:dyDescent="0.2">
      <c r="AG683" s="4"/>
      <c r="AH683" s="4"/>
      <c r="AI683" s="4"/>
    </row>
    <row r="684" spans="33:35" s="1" customFormat="1" x14ac:dyDescent="0.2">
      <c r="AG684" s="4"/>
      <c r="AH684" s="4"/>
      <c r="AI684" s="4"/>
    </row>
    <row r="685" spans="33:35" s="1" customFormat="1" x14ac:dyDescent="0.2">
      <c r="AG685" s="4"/>
      <c r="AH685" s="4"/>
      <c r="AI685" s="4"/>
    </row>
    <row r="686" spans="33:35" s="1" customFormat="1" x14ac:dyDescent="0.2">
      <c r="AG686" s="4"/>
      <c r="AH686" s="4"/>
      <c r="AI686" s="4"/>
    </row>
    <row r="687" spans="33:35" s="1" customFormat="1" x14ac:dyDescent="0.2">
      <c r="AG687" s="4"/>
      <c r="AH687" s="4"/>
      <c r="AI687" s="4"/>
    </row>
    <row r="688" spans="33:35" s="1" customFormat="1" x14ac:dyDescent="0.2">
      <c r="AG688" s="4"/>
      <c r="AH688" s="4"/>
      <c r="AI688" s="4"/>
    </row>
    <row r="689" spans="33:35" s="1" customFormat="1" x14ac:dyDescent="0.2">
      <c r="AG689" s="4"/>
      <c r="AH689" s="4"/>
      <c r="AI689" s="4"/>
    </row>
    <row r="690" spans="33:35" s="1" customFormat="1" x14ac:dyDescent="0.2">
      <c r="AG690" s="4"/>
      <c r="AH690" s="4"/>
      <c r="AI690" s="4"/>
    </row>
    <row r="691" spans="33:35" s="1" customFormat="1" x14ac:dyDescent="0.2">
      <c r="AG691" s="4"/>
      <c r="AH691" s="4"/>
      <c r="AI691" s="4"/>
    </row>
    <row r="692" spans="33:35" s="1" customFormat="1" x14ac:dyDescent="0.2">
      <c r="AG692" s="4"/>
      <c r="AH692" s="4"/>
      <c r="AI692" s="4"/>
    </row>
    <row r="693" spans="33:35" s="1" customFormat="1" x14ac:dyDescent="0.2">
      <c r="AG693" s="4"/>
      <c r="AH693" s="4"/>
      <c r="AI693" s="4"/>
    </row>
    <row r="694" spans="33:35" s="1" customFormat="1" x14ac:dyDescent="0.2">
      <c r="AG694" s="4"/>
      <c r="AH694" s="4"/>
      <c r="AI694" s="4"/>
    </row>
    <row r="695" spans="33:35" s="1" customFormat="1" x14ac:dyDescent="0.2">
      <c r="AG695" s="4"/>
      <c r="AH695" s="4"/>
      <c r="AI695" s="4"/>
    </row>
    <row r="696" spans="33:35" s="1" customFormat="1" x14ac:dyDescent="0.2">
      <c r="AG696" s="4"/>
      <c r="AH696" s="4"/>
      <c r="AI696" s="4"/>
    </row>
    <row r="697" spans="33:35" s="1" customFormat="1" x14ac:dyDescent="0.2">
      <c r="AG697" s="4"/>
      <c r="AH697" s="4"/>
      <c r="AI697" s="4"/>
    </row>
    <row r="698" spans="33:35" s="1" customFormat="1" x14ac:dyDescent="0.2">
      <c r="AG698" s="4"/>
      <c r="AH698" s="4"/>
      <c r="AI698" s="4"/>
    </row>
    <row r="699" spans="33:35" s="1" customFormat="1" x14ac:dyDescent="0.2">
      <c r="AG699" s="4"/>
      <c r="AH699" s="4"/>
      <c r="AI699" s="4"/>
    </row>
    <row r="700" spans="33:35" s="1" customFormat="1" x14ac:dyDescent="0.2">
      <c r="AG700" s="4"/>
      <c r="AH700" s="4"/>
      <c r="AI700" s="4"/>
    </row>
    <row r="701" spans="33:35" s="1" customFormat="1" x14ac:dyDescent="0.2">
      <c r="AG701" s="4"/>
      <c r="AH701" s="4"/>
      <c r="AI701" s="4"/>
    </row>
    <row r="702" spans="33:35" s="1" customFormat="1" x14ac:dyDescent="0.2">
      <c r="AG702" s="4"/>
      <c r="AH702" s="4"/>
      <c r="AI702" s="4"/>
    </row>
    <row r="703" spans="33:35" s="1" customFormat="1" x14ac:dyDescent="0.2">
      <c r="AG703" s="4"/>
      <c r="AH703" s="4"/>
      <c r="AI703" s="4"/>
    </row>
    <row r="704" spans="33:35" s="1" customFormat="1" x14ac:dyDescent="0.2">
      <c r="AG704" s="4"/>
      <c r="AH704" s="4"/>
      <c r="AI704" s="4"/>
    </row>
    <row r="705" spans="33:35" s="1" customFormat="1" x14ac:dyDescent="0.2">
      <c r="AG705" s="4"/>
      <c r="AH705" s="4"/>
      <c r="AI705" s="4"/>
    </row>
    <row r="706" spans="33:35" s="1" customFormat="1" x14ac:dyDescent="0.2">
      <c r="AG706" s="4"/>
      <c r="AH706" s="4"/>
      <c r="AI706" s="4"/>
    </row>
    <row r="707" spans="33:35" s="1" customFormat="1" x14ac:dyDescent="0.2">
      <c r="AG707" s="4"/>
      <c r="AH707" s="4"/>
      <c r="AI707" s="4"/>
    </row>
    <row r="708" spans="33:35" s="1" customFormat="1" x14ac:dyDescent="0.2">
      <c r="AG708" s="4"/>
      <c r="AH708" s="4"/>
      <c r="AI708" s="4"/>
    </row>
    <row r="709" spans="33:35" s="1" customFormat="1" x14ac:dyDescent="0.2">
      <c r="AG709" s="4"/>
      <c r="AH709" s="4"/>
      <c r="AI709" s="4"/>
    </row>
    <row r="710" spans="33:35" s="1" customFormat="1" x14ac:dyDescent="0.2">
      <c r="AG710" s="4"/>
      <c r="AH710" s="4"/>
      <c r="AI710" s="4"/>
    </row>
    <row r="711" spans="33:35" s="1" customFormat="1" x14ac:dyDescent="0.2">
      <c r="AG711" s="4"/>
      <c r="AH711" s="4"/>
      <c r="AI711" s="4"/>
    </row>
    <row r="712" spans="33:35" s="1" customFormat="1" x14ac:dyDescent="0.2">
      <c r="AG712" s="4"/>
      <c r="AH712" s="4"/>
      <c r="AI712" s="4"/>
    </row>
    <row r="713" spans="33:35" s="1" customFormat="1" x14ac:dyDescent="0.2">
      <c r="AG713" s="4"/>
      <c r="AH713" s="4"/>
      <c r="AI713" s="4"/>
    </row>
    <row r="714" spans="33:35" s="1" customFormat="1" x14ac:dyDescent="0.2">
      <c r="AG714" s="4"/>
      <c r="AH714" s="4"/>
      <c r="AI714" s="4"/>
    </row>
    <row r="715" spans="33:35" s="1" customFormat="1" x14ac:dyDescent="0.2">
      <c r="AG715" s="4"/>
      <c r="AH715" s="4"/>
      <c r="AI715" s="4"/>
    </row>
    <row r="716" spans="33:35" s="1" customFormat="1" x14ac:dyDescent="0.2">
      <c r="AG716" s="4"/>
      <c r="AH716" s="4"/>
      <c r="AI716" s="4"/>
    </row>
    <row r="717" spans="33:35" s="1" customFormat="1" x14ac:dyDescent="0.2">
      <c r="AG717" s="4"/>
      <c r="AH717" s="4"/>
      <c r="AI717" s="4"/>
    </row>
    <row r="718" spans="33:35" s="1" customFormat="1" x14ac:dyDescent="0.2">
      <c r="AG718" s="4"/>
      <c r="AH718" s="4"/>
      <c r="AI718" s="4"/>
    </row>
    <row r="719" spans="33:35" s="1" customFormat="1" x14ac:dyDescent="0.2">
      <c r="AG719" s="4"/>
      <c r="AH719" s="4"/>
      <c r="AI719" s="4"/>
    </row>
    <row r="720" spans="33:35" s="1" customFormat="1" x14ac:dyDescent="0.2">
      <c r="AG720" s="4"/>
      <c r="AH720" s="4"/>
      <c r="AI720" s="4"/>
    </row>
    <row r="721" spans="33:35" s="1" customFormat="1" x14ac:dyDescent="0.2">
      <c r="AG721" s="4"/>
      <c r="AH721" s="4"/>
      <c r="AI721" s="4"/>
    </row>
    <row r="722" spans="33:35" s="1" customFormat="1" x14ac:dyDescent="0.2">
      <c r="AG722" s="4"/>
      <c r="AH722" s="4"/>
      <c r="AI722" s="4"/>
    </row>
    <row r="723" spans="33:35" s="1" customFormat="1" x14ac:dyDescent="0.2">
      <c r="AG723" s="4"/>
      <c r="AH723" s="4"/>
      <c r="AI723" s="4"/>
    </row>
    <row r="724" spans="33:35" s="1" customFormat="1" x14ac:dyDescent="0.2">
      <c r="AG724" s="4"/>
      <c r="AH724" s="4"/>
      <c r="AI724" s="4"/>
    </row>
    <row r="725" spans="33:35" s="1" customFormat="1" x14ac:dyDescent="0.2">
      <c r="AG725" s="4"/>
      <c r="AH725" s="4"/>
      <c r="AI725" s="4"/>
    </row>
    <row r="726" spans="33:35" s="1" customFormat="1" x14ac:dyDescent="0.2">
      <c r="AG726" s="4"/>
      <c r="AH726" s="4"/>
      <c r="AI726" s="4"/>
    </row>
    <row r="727" spans="33:35" s="1" customFormat="1" x14ac:dyDescent="0.2">
      <c r="AG727" s="4"/>
      <c r="AH727" s="4"/>
      <c r="AI727" s="4"/>
    </row>
    <row r="728" spans="33:35" s="1" customFormat="1" x14ac:dyDescent="0.2">
      <c r="AG728" s="4"/>
      <c r="AH728" s="4"/>
      <c r="AI728" s="4"/>
    </row>
    <row r="729" spans="33:35" s="1" customFormat="1" x14ac:dyDescent="0.2">
      <c r="AG729" s="4"/>
      <c r="AH729" s="4"/>
      <c r="AI729" s="4"/>
    </row>
    <row r="730" spans="33:35" s="1" customFormat="1" x14ac:dyDescent="0.2">
      <c r="AG730" s="4"/>
      <c r="AH730" s="4"/>
      <c r="AI730" s="4"/>
    </row>
    <row r="731" spans="33:35" s="1" customFormat="1" x14ac:dyDescent="0.2">
      <c r="AG731" s="4"/>
      <c r="AH731" s="4"/>
      <c r="AI731" s="4"/>
    </row>
    <row r="732" spans="33:35" s="1" customFormat="1" x14ac:dyDescent="0.2">
      <c r="AG732" s="4"/>
      <c r="AH732" s="4"/>
      <c r="AI732" s="4"/>
    </row>
    <row r="733" spans="33:35" s="1" customFormat="1" x14ac:dyDescent="0.2">
      <c r="AG733" s="4"/>
      <c r="AH733" s="4"/>
      <c r="AI733" s="4"/>
    </row>
    <row r="734" spans="33:35" s="1" customFormat="1" x14ac:dyDescent="0.2">
      <c r="AG734" s="4"/>
      <c r="AH734" s="4"/>
      <c r="AI734" s="4"/>
    </row>
    <row r="735" spans="33:35" s="1" customFormat="1" x14ac:dyDescent="0.2">
      <c r="AG735" s="4"/>
      <c r="AH735" s="4"/>
      <c r="AI735" s="4"/>
    </row>
    <row r="736" spans="33:35" s="1" customFormat="1" x14ac:dyDescent="0.2">
      <c r="AG736" s="4"/>
      <c r="AH736" s="4"/>
      <c r="AI736" s="4"/>
    </row>
    <row r="737" spans="33:35" s="1" customFormat="1" x14ac:dyDescent="0.2">
      <c r="AG737" s="4"/>
      <c r="AH737" s="4"/>
      <c r="AI737" s="4"/>
    </row>
    <row r="738" spans="33:35" s="1" customFormat="1" x14ac:dyDescent="0.2">
      <c r="AG738" s="4"/>
      <c r="AH738" s="4"/>
      <c r="AI738" s="4"/>
    </row>
    <row r="739" spans="33:35" s="1" customFormat="1" x14ac:dyDescent="0.2">
      <c r="AG739" s="4"/>
      <c r="AH739" s="4"/>
      <c r="AI739" s="4"/>
    </row>
    <row r="740" spans="33:35" s="1" customFormat="1" x14ac:dyDescent="0.2">
      <c r="AG740" s="4"/>
      <c r="AH740" s="4"/>
      <c r="AI740" s="4"/>
    </row>
    <row r="741" spans="33:35" s="1" customFormat="1" x14ac:dyDescent="0.2">
      <c r="AG741" s="4"/>
      <c r="AH741" s="4"/>
      <c r="AI741" s="4"/>
    </row>
    <row r="742" spans="33:35" s="1" customFormat="1" x14ac:dyDescent="0.2">
      <c r="AG742" s="4"/>
      <c r="AH742" s="4"/>
      <c r="AI742" s="4"/>
    </row>
    <row r="743" spans="33:35" s="1" customFormat="1" x14ac:dyDescent="0.2">
      <c r="AG743" s="4"/>
      <c r="AH743" s="4"/>
      <c r="AI743" s="4"/>
    </row>
    <row r="744" spans="33:35" s="1" customFormat="1" x14ac:dyDescent="0.2">
      <c r="AG744" s="4"/>
      <c r="AH744" s="4"/>
      <c r="AI744" s="4"/>
    </row>
    <row r="745" spans="33:35" s="1" customFormat="1" x14ac:dyDescent="0.2">
      <c r="AG745" s="4"/>
      <c r="AH745" s="4"/>
      <c r="AI745" s="4"/>
    </row>
    <row r="746" spans="33:35" s="1" customFormat="1" x14ac:dyDescent="0.2">
      <c r="AG746" s="4"/>
      <c r="AH746" s="4"/>
      <c r="AI746" s="4"/>
    </row>
    <row r="747" spans="33:35" s="1" customFormat="1" x14ac:dyDescent="0.2">
      <c r="AG747" s="4"/>
      <c r="AH747" s="4"/>
      <c r="AI747" s="4"/>
    </row>
    <row r="748" spans="33:35" s="1" customFormat="1" x14ac:dyDescent="0.2">
      <c r="AG748" s="4"/>
      <c r="AH748" s="4"/>
      <c r="AI748" s="4"/>
    </row>
    <row r="749" spans="33:35" s="1" customFormat="1" x14ac:dyDescent="0.2">
      <c r="AG749" s="4"/>
      <c r="AH749" s="4"/>
      <c r="AI749" s="4"/>
    </row>
    <row r="750" spans="33:35" s="1" customFormat="1" x14ac:dyDescent="0.2">
      <c r="AG750" s="4"/>
      <c r="AH750" s="4"/>
      <c r="AI750" s="4"/>
    </row>
    <row r="751" spans="33:35" s="1" customFormat="1" x14ac:dyDescent="0.2">
      <c r="AG751" s="4"/>
      <c r="AH751" s="4"/>
      <c r="AI751" s="4"/>
    </row>
    <row r="752" spans="33:35" s="1" customFormat="1" x14ac:dyDescent="0.2">
      <c r="AG752" s="4"/>
      <c r="AH752" s="4"/>
      <c r="AI752" s="4"/>
    </row>
    <row r="753" spans="1:35" s="1" customFormat="1" x14ac:dyDescent="0.2">
      <c r="AG753" s="4"/>
      <c r="AH753" s="4"/>
      <c r="AI753" s="4"/>
    </row>
    <row r="754" spans="1:35" s="1" customFormat="1" ht="14.25" customHeight="1" x14ac:dyDescent="0.2">
      <c r="AG754" s="4"/>
      <c r="AH754" s="4"/>
      <c r="AI754" s="4"/>
    </row>
    <row r="755" spans="1:35" s="1" customFormat="1" x14ac:dyDescent="0.2">
      <c r="AG755" s="4"/>
      <c r="AH755" s="4"/>
      <c r="AI755" s="4"/>
    </row>
    <row r="756" spans="1:35" s="1" customFormat="1" x14ac:dyDescent="0.2">
      <c r="AG756" s="4"/>
      <c r="AH756" s="4"/>
      <c r="AI756" s="4"/>
    </row>
    <row r="757" spans="1:35" s="1" customFormat="1" x14ac:dyDescent="0.2">
      <c r="AG757" s="4"/>
      <c r="AH757" s="4"/>
      <c r="AI757" s="4"/>
    </row>
    <row r="758" spans="1:35" s="1" customFormat="1" x14ac:dyDescent="0.2">
      <c r="AG758" s="4"/>
      <c r="AH758" s="4"/>
      <c r="AI758" s="4"/>
    </row>
    <row r="759" spans="1:35" s="1" customFormat="1" x14ac:dyDescent="0.2">
      <c r="AG759" s="4"/>
      <c r="AH759" s="4"/>
      <c r="AI759" s="4"/>
    </row>
    <row r="760" spans="1:35" s="1" customFormat="1" x14ac:dyDescent="0.2">
      <c r="AG760" s="4"/>
      <c r="AH760" s="4"/>
      <c r="AI760" s="4"/>
    </row>
    <row r="761" spans="1:35" s="1" customFormat="1" x14ac:dyDescent="0.2">
      <c r="AG761" s="4"/>
      <c r="AH761" s="4"/>
      <c r="AI761" s="4"/>
    </row>
    <row r="762" spans="1:35" s="1" customFormat="1" x14ac:dyDescent="0.2">
      <c r="AG762" s="4"/>
      <c r="AH762" s="4"/>
      <c r="AI762" s="4"/>
    </row>
    <row r="763" spans="1:35" s="1" customFormat="1" x14ac:dyDescent="0.2">
      <c r="AG763" s="4"/>
      <c r="AH763" s="4"/>
      <c r="AI763" s="4"/>
    </row>
    <row r="764" spans="1:35" s="1" customFormat="1" x14ac:dyDescent="0.2">
      <c r="AG764" s="4"/>
      <c r="AH764" s="4"/>
      <c r="AI764" s="4"/>
    </row>
    <row r="765" spans="1:35" s="1" customFormat="1" x14ac:dyDescent="0.2">
      <c r="AG765" s="4"/>
      <c r="AH765" s="4"/>
      <c r="AI765" s="4"/>
    </row>
    <row r="766" spans="1:35" s="1" customFormat="1" x14ac:dyDescent="0.2">
      <c r="AG766" s="4"/>
      <c r="AH766" s="4"/>
      <c r="AI766" s="4"/>
    </row>
    <row r="767" spans="1:35" s="1" customFormat="1" x14ac:dyDescent="0.2">
      <c r="AG767" s="4"/>
      <c r="AH767" s="4"/>
      <c r="AI767" s="4"/>
    </row>
    <row r="768" spans="1:35" s="1" customFormat="1" x14ac:dyDescent="0.2">
      <c r="A768" s="3"/>
      <c r="E768" s="3"/>
      <c r="G768" s="4"/>
      <c r="H768" s="4"/>
      <c r="I768" s="4"/>
      <c r="J768" s="4"/>
      <c r="K768" s="4"/>
      <c r="L768" s="4"/>
      <c r="M768" s="4"/>
      <c r="N768" s="4"/>
      <c r="O768" s="4"/>
      <c r="AG768" s="4"/>
      <c r="AH768" s="4"/>
      <c r="AI768" s="4"/>
    </row>
    <row r="769" spans="1:35" s="1" customFormat="1" x14ac:dyDescent="0.2">
      <c r="A769" s="3"/>
      <c r="E769" s="3"/>
      <c r="G769" s="4"/>
      <c r="H769" s="4"/>
      <c r="I769" s="4"/>
      <c r="J769" s="4"/>
      <c r="K769" s="4"/>
      <c r="L769" s="4"/>
      <c r="M769" s="4"/>
      <c r="N769" s="4"/>
      <c r="O769" s="4"/>
      <c r="AG769" s="4"/>
      <c r="AH769" s="4"/>
      <c r="AI769" s="4"/>
    </row>
    <row r="770" spans="1:35" s="1" customFormat="1" x14ac:dyDescent="0.2">
      <c r="A770" s="3"/>
      <c r="E770" s="3"/>
      <c r="G770" s="4"/>
      <c r="H770" s="4"/>
      <c r="I770" s="4"/>
      <c r="J770" s="4"/>
      <c r="K770" s="4"/>
      <c r="L770" s="4"/>
      <c r="M770" s="4"/>
      <c r="N770" s="4"/>
      <c r="O770" s="4"/>
      <c r="AG770" s="4"/>
      <c r="AH770" s="4"/>
      <c r="AI770" s="4"/>
    </row>
    <row r="771" spans="1:35" s="1" customFormat="1" x14ac:dyDescent="0.2">
      <c r="A771" s="3"/>
      <c r="E771" s="3"/>
      <c r="G771" s="4"/>
      <c r="H771" s="4"/>
      <c r="I771" s="4"/>
      <c r="J771" s="4"/>
      <c r="K771" s="4"/>
      <c r="L771" s="4"/>
      <c r="M771" s="4"/>
      <c r="N771" s="4"/>
      <c r="O771" s="4"/>
      <c r="AG771" s="4"/>
      <c r="AH771" s="4"/>
      <c r="AI771" s="4"/>
    </row>
    <row r="772" spans="1:35" s="1" customFormat="1" x14ac:dyDescent="0.2">
      <c r="A772" s="3"/>
      <c r="E772" s="3"/>
      <c r="G772" s="4"/>
      <c r="H772" s="4"/>
      <c r="I772" s="4"/>
      <c r="J772" s="4"/>
      <c r="K772" s="4"/>
      <c r="L772" s="4"/>
      <c r="M772" s="4"/>
      <c r="N772" s="4"/>
      <c r="O772" s="4"/>
      <c r="AG772" s="4"/>
      <c r="AH772" s="4"/>
      <c r="AI772" s="4"/>
    </row>
    <row r="773" spans="1:35" s="1" customFormat="1" x14ac:dyDescent="0.2">
      <c r="A773" s="3"/>
      <c r="E773" s="3"/>
      <c r="G773" s="4"/>
      <c r="H773" s="4"/>
      <c r="I773" s="4"/>
      <c r="J773" s="4"/>
      <c r="K773" s="4"/>
      <c r="L773" s="4"/>
      <c r="M773" s="4"/>
      <c r="N773" s="4"/>
      <c r="O773" s="4"/>
      <c r="AG773" s="4"/>
      <c r="AH773" s="4"/>
      <c r="AI773" s="4"/>
    </row>
    <row r="774" spans="1:35" s="1" customFormat="1" x14ac:dyDescent="0.2">
      <c r="A774" s="3"/>
      <c r="E774" s="3"/>
      <c r="G774" s="4"/>
      <c r="H774" s="4"/>
      <c r="I774" s="4"/>
      <c r="J774" s="4"/>
      <c r="K774" s="4"/>
      <c r="L774" s="4"/>
      <c r="M774" s="4"/>
      <c r="N774" s="4"/>
      <c r="O774" s="4"/>
      <c r="AG774" s="4"/>
      <c r="AH774" s="4"/>
      <c r="AI774" s="4"/>
    </row>
    <row r="775" spans="1:35" s="1" customFormat="1" x14ac:dyDescent="0.2">
      <c r="A775" s="3"/>
      <c r="E775" s="3"/>
      <c r="G775" s="4"/>
      <c r="H775" s="4"/>
      <c r="I775" s="4"/>
      <c r="J775" s="4"/>
      <c r="K775" s="4"/>
      <c r="L775" s="4"/>
      <c r="M775" s="4"/>
      <c r="N775" s="4"/>
      <c r="O775" s="4"/>
      <c r="AG775" s="4"/>
      <c r="AH775" s="4"/>
      <c r="AI775" s="4"/>
    </row>
    <row r="776" spans="1:35" s="1" customFormat="1" x14ac:dyDescent="0.2">
      <c r="A776" s="3"/>
      <c r="E776" s="3"/>
      <c r="G776" s="4"/>
      <c r="H776" s="4"/>
      <c r="I776" s="4"/>
      <c r="J776" s="4"/>
      <c r="K776" s="4"/>
      <c r="L776" s="4"/>
      <c r="M776" s="4"/>
      <c r="N776" s="4"/>
      <c r="O776" s="4"/>
      <c r="AG776" s="4"/>
      <c r="AH776" s="4"/>
      <c r="AI776" s="4"/>
    </row>
    <row r="777" spans="1:35" s="1" customFormat="1" x14ac:dyDescent="0.2">
      <c r="A777" s="3"/>
      <c r="E777" s="3"/>
      <c r="G777" s="4"/>
      <c r="H777" s="4"/>
      <c r="I777" s="4"/>
      <c r="J777" s="4"/>
      <c r="K777" s="4"/>
      <c r="L777" s="4"/>
      <c r="M777" s="4"/>
      <c r="N777" s="4"/>
      <c r="O777" s="4"/>
      <c r="AG777" s="4"/>
      <c r="AH777" s="4"/>
      <c r="AI777" s="4"/>
    </row>
    <row r="778" spans="1:35" s="1" customFormat="1" x14ac:dyDescent="0.2">
      <c r="A778" s="3"/>
      <c r="E778" s="3"/>
      <c r="G778" s="4"/>
      <c r="H778" s="4"/>
      <c r="I778" s="4"/>
      <c r="J778" s="4"/>
      <c r="K778" s="4"/>
      <c r="L778" s="4"/>
      <c r="M778" s="4"/>
      <c r="N778" s="4"/>
      <c r="O778" s="4"/>
      <c r="AG778" s="4"/>
      <c r="AH778" s="4"/>
      <c r="AI778" s="4"/>
    </row>
    <row r="779" spans="1:35" s="1" customFormat="1" x14ac:dyDescent="0.2">
      <c r="A779" s="3"/>
      <c r="E779" s="3"/>
      <c r="G779" s="4"/>
      <c r="H779" s="4"/>
      <c r="I779" s="4"/>
      <c r="J779" s="4"/>
      <c r="K779" s="4"/>
      <c r="L779" s="4"/>
      <c r="M779" s="4"/>
      <c r="N779" s="4"/>
      <c r="O779" s="4"/>
      <c r="AG779" s="4"/>
      <c r="AH779" s="4"/>
      <c r="AI779" s="4"/>
    </row>
    <row r="780" spans="1:35" s="1" customFormat="1" x14ac:dyDescent="0.2">
      <c r="A780" s="3"/>
      <c r="E780" s="3"/>
      <c r="G780" s="4"/>
      <c r="H780" s="4"/>
      <c r="I780" s="4"/>
      <c r="J780" s="4"/>
      <c r="K780" s="4"/>
      <c r="L780" s="4"/>
      <c r="M780" s="4"/>
      <c r="N780" s="4"/>
      <c r="O780" s="4"/>
      <c r="AG780" s="4"/>
      <c r="AH780" s="4"/>
      <c r="AI780" s="4"/>
    </row>
    <row r="781" spans="1:35" s="1" customFormat="1" x14ac:dyDescent="0.2">
      <c r="A781" s="3"/>
      <c r="E781" s="3"/>
      <c r="G781" s="4"/>
      <c r="H781" s="4"/>
      <c r="I781" s="4"/>
      <c r="J781" s="4"/>
      <c r="K781" s="4"/>
      <c r="L781" s="4"/>
      <c r="M781" s="4"/>
      <c r="N781" s="4"/>
      <c r="O781" s="4"/>
      <c r="AG781" s="4"/>
      <c r="AH781" s="4"/>
      <c r="AI781" s="4"/>
    </row>
    <row r="782" spans="1:35" s="1" customFormat="1" x14ac:dyDescent="0.2">
      <c r="A782" s="3"/>
      <c r="E782" s="3"/>
      <c r="G782" s="4"/>
      <c r="H782" s="4"/>
      <c r="I782" s="4"/>
      <c r="J782" s="4"/>
      <c r="K782" s="4"/>
      <c r="L782" s="4"/>
      <c r="M782" s="4"/>
      <c r="N782" s="4"/>
      <c r="O782" s="4"/>
      <c r="AG782" s="4"/>
      <c r="AH782" s="4"/>
      <c r="AI782" s="4"/>
    </row>
    <row r="783" spans="1:35" s="1" customFormat="1" x14ac:dyDescent="0.2">
      <c r="A783" s="3"/>
      <c r="E783" s="3"/>
      <c r="G783" s="4"/>
      <c r="H783" s="4"/>
      <c r="I783" s="4"/>
      <c r="J783" s="4"/>
      <c r="K783" s="4"/>
      <c r="L783" s="4"/>
      <c r="M783" s="4"/>
      <c r="N783" s="4"/>
      <c r="O783" s="4"/>
      <c r="AG783" s="4"/>
      <c r="AH783" s="4"/>
      <c r="AI783" s="4"/>
    </row>
    <row r="784" spans="1:35" s="1" customFormat="1" x14ac:dyDescent="0.2">
      <c r="A784" s="3"/>
      <c r="E784" s="3"/>
      <c r="G784" s="4"/>
      <c r="H784" s="4"/>
      <c r="I784" s="4"/>
      <c r="J784" s="4"/>
      <c r="K784" s="4"/>
      <c r="L784" s="4"/>
      <c r="M784" s="4"/>
      <c r="N784" s="4"/>
      <c r="O784" s="4"/>
      <c r="AG784" s="4"/>
      <c r="AH784" s="4"/>
      <c r="AI784" s="4"/>
    </row>
    <row r="785" spans="1:35" s="1" customFormat="1" x14ac:dyDescent="0.2">
      <c r="A785" s="3"/>
      <c r="E785" s="3"/>
      <c r="G785" s="4"/>
      <c r="H785" s="4"/>
      <c r="I785" s="4"/>
      <c r="J785" s="4"/>
      <c r="K785" s="4"/>
      <c r="L785" s="4"/>
      <c r="M785" s="4"/>
      <c r="N785" s="4"/>
      <c r="O785" s="4"/>
      <c r="AG785" s="4"/>
      <c r="AH785" s="4"/>
      <c r="AI785" s="4"/>
    </row>
    <row r="786" spans="1:35" s="1" customFormat="1" x14ac:dyDescent="0.2">
      <c r="A786" s="3"/>
      <c r="E786" s="3"/>
      <c r="G786" s="4"/>
      <c r="H786" s="4"/>
      <c r="I786" s="4"/>
      <c r="J786" s="4"/>
      <c r="K786" s="4"/>
      <c r="L786" s="4"/>
      <c r="M786" s="4"/>
      <c r="N786" s="4"/>
      <c r="O786" s="4"/>
      <c r="AG786" s="4"/>
      <c r="AH786" s="4"/>
      <c r="AI786" s="4"/>
    </row>
    <row r="787" spans="1:35" s="1" customFormat="1" x14ac:dyDescent="0.2">
      <c r="A787" s="3"/>
      <c r="E787" s="3"/>
      <c r="G787" s="4"/>
      <c r="H787" s="4"/>
      <c r="I787" s="4"/>
      <c r="J787" s="4"/>
      <c r="K787" s="4"/>
      <c r="L787" s="4"/>
      <c r="M787" s="4"/>
      <c r="N787" s="4"/>
      <c r="O787" s="4"/>
      <c r="AG787" s="4"/>
      <c r="AH787" s="4"/>
      <c r="AI787" s="4"/>
    </row>
    <row r="788" spans="1:35" s="1" customFormat="1" x14ac:dyDescent="0.2">
      <c r="A788" s="3"/>
      <c r="E788" s="3"/>
      <c r="G788" s="4"/>
      <c r="H788" s="4"/>
      <c r="I788" s="4"/>
      <c r="J788" s="4"/>
      <c r="K788" s="4"/>
      <c r="L788" s="4"/>
      <c r="M788" s="4"/>
      <c r="N788" s="4"/>
      <c r="O788" s="4"/>
      <c r="AG788" s="4"/>
      <c r="AH788" s="4"/>
      <c r="AI788" s="4"/>
    </row>
    <row r="789" spans="1:35" s="1" customFormat="1" x14ac:dyDescent="0.2">
      <c r="A789" s="3"/>
      <c r="E789" s="3"/>
      <c r="G789" s="4"/>
      <c r="H789" s="4"/>
      <c r="I789" s="4"/>
      <c r="J789" s="4"/>
      <c r="K789" s="4"/>
      <c r="L789" s="4"/>
      <c r="M789" s="4"/>
      <c r="N789" s="4"/>
      <c r="O789" s="4"/>
      <c r="AG789" s="4"/>
      <c r="AH789" s="4"/>
      <c r="AI789" s="4"/>
    </row>
    <row r="790" spans="1:35" s="1" customFormat="1" x14ac:dyDescent="0.2">
      <c r="A790" s="3"/>
      <c r="E790" s="3"/>
      <c r="G790" s="4"/>
      <c r="H790" s="4"/>
      <c r="I790" s="4"/>
      <c r="J790" s="4"/>
      <c r="K790" s="4"/>
      <c r="L790" s="4"/>
      <c r="M790" s="4"/>
      <c r="N790" s="4"/>
      <c r="O790" s="4"/>
      <c r="AG790" s="4"/>
      <c r="AH790" s="4"/>
      <c r="AI790" s="4"/>
    </row>
    <row r="791" spans="1:35" s="1" customFormat="1" x14ac:dyDescent="0.2">
      <c r="A791" s="3"/>
      <c r="E791" s="3"/>
      <c r="G791" s="4"/>
      <c r="H791" s="4"/>
      <c r="I791" s="4"/>
      <c r="J791" s="4"/>
      <c r="K791" s="4"/>
      <c r="L791" s="4"/>
      <c r="M791" s="4"/>
      <c r="N791" s="4"/>
      <c r="O791" s="4"/>
      <c r="AG791" s="4"/>
      <c r="AH791" s="4"/>
      <c r="AI791" s="4"/>
    </row>
    <row r="792" spans="1:35" s="1" customFormat="1" x14ac:dyDescent="0.2">
      <c r="A792" s="3"/>
      <c r="E792" s="3"/>
      <c r="G792" s="4"/>
      <c r="H792" s="4"/>
      <c r="I792" s="4"/>
      <c r="J792" s="4"/>
      <c r="K792" s="4"/>
      <c r="L792" s="4"/>
      <c r="M792" s="4"/>
      <c r="N792" s="4"/>
      <c r="O792" s="4"/>
      <c r="AG792" s="4"/>
      <c r="AH792" s="4"/>
      <c r="AI792" s="4"/>
    </row>
    <row r="793" spans="1:35" s="1" customFormat="1" x14ac:dyDescent="0.2">
      <c r="A793" s="3"/>
      <c r="E793" s="3"/>
      <c r="G793" s="4"/>
      <c r="H793" s="4"/>
      <c r="I793" s="4"/>
      <c r="J793" s="4"/>
      <c r="K793" s="4"/>
      <c r="L793" s="4"/>
      <c r="M793" s="4"/>
      <c r="N793" s="4"/>
      <c r="O793" s="4"/>
      <c r="AG793" s="4"/>
      <c r="AH793" s="4"/>
      <c r="AI793" s="4"/>
    </row>
    <row r="794" spans="1:35" s="1" customFormat="1" x14ac:dyDescent="0.2">
      <c r="A794" s="3"/>
      <c r="E794" s="3"/>
      <c r="G794" s="4"/>
      <c r="H794" s="4"/>
      <c r="I794" s="4"/>
      <c r="J794" s="4"/>
      <c r="K794" s="4"/>
      <c r="L794" s="4"/>
      <c r="M794" s="4"/>
      <c r="N794" s="4"/>
      <c r="O794" s="4"/>
      <c r="AG794" s="4"/>
      <c r="AH794" s="4"/>
      <c r="AI794" s="4"/>
    </row>
    <row r="795" spans="1:35" s="1" customFormat="1" x14ac:dyDescent="0.2">
      <c r="A795" s="3"/>
      <c r="E795" s="3"/>
      <c r="G795" s="4"/>
      <c r="H795" s="4"/>
      <c r="I795" s="4"/>
      <c r="J795" s="4"/>
      <c r="K795" s="4"/>
      <c r="L795" s="4"/>
      <c r="M795" s="4"/>
      <c r="N795" s="4"/>
      <c r="O795" s="4"/>
      <c r="AG795" s="4"/>
      <c r="AH795" s="4"/>
      <c r="AI795" s="4"/>
    </row>
    <row r="796" spans="1:35" s="1" customFormat="1" x14ac:dyDescent="0.2">
      <c r="A796" s="3"/>
      <c r="E796" s="3"/>
      <c r="G796" s="4"/>
      <c r="H796" s="4"/>
      <c r="I796" s="4"/>
      <c r="J796" s="4"/>
      <c r="K796" s="4"/>
      <c r="L796" s="4"/>
      <c r="M796" s="4"/>
      <c r="N796" s="4"/>
      <c r="O796" s="4"/>
      <c r="AG796" s="4"/>
      <c r="AH796" s="4"/>
      <c r="AI796" s="4"/>
    </row>
    <row r="797" spans="1:35" s="1" customFormat="1" x14ac:dyDescent="0.2">
      <c r="A797" s="3"/>
      <c r="E797" s="3"/>
      <c r="G797" s="4"/>
      <c r="H797" s="4"/>
      <c r="I797" s="4"/>
      <c r="J797" s="4"/>
      <c r="K797" s="4"/>
      <c r="L797" s="4"/>
      <c r="M797" s="4"/>
      <c r="N797" s="4"/>
      <c r="O797" s="4"/>
      <c r="AG797" s="4"/>
      <c r="AH797" s="4"/>
      <c r="AI797" s="4"/>
    </row>
    <row r="798" spans="1:35" s="1" customFormat="1" x14ac:dyDescent="0.2">
      <c r="A798" s="3"/>
      <c r="E798" s="3"/>
      <c r="G798" s="4"/>
      <c r="H798" s="4"/>
      <c r="I798" s="4"/>
      <c r="J798" s="4"/>
      <c r="K798" s="4"/>
      <c r="L798" s="4"/>
      <c r="M798" s="4"/>
      <c r="N798" s="4"/>
      <c r="O798" s="4"/>
      <c r="AG798" s="4"/>
      <c r="AH798" s="4"/>
      <c r="AI798" s="4"/>
    </row>
    <row r="799" spans="1:35" s="1" customFormat="1" x14ac:dyDescent="0.2">
      <c r="A799" s="3"/>
      <c r="E799" s="3"/>
      <c r="G799" s="4"/>
      <c r="H799" s="4"/>
      <c r="I799" s="4"/>
      <c r="J799" s="4"/>
      <c r="K799" s="4"/>
      <c r="L799" s="4"/>
      <c r="M799" s="4"/>
      <c r="N799" s="4"/>
      <c r="O799" s="4"/>
      <c r="AG799" s="4"/>
      <c r="AH799" s="4"/>
      <c r="AI799" s="4"/>
    </row>
    <row r="800" spans="1:35" s="1" customFormat="1" x14ac:dyDescent="0.2">
      <c r="A800" s="3"/>
      <c r="E800" s="3"/>
      <c r="G800" s="4"/>
      <c r="H800" s="4"/>
      <c r="I800" s="4"/>
      <c r="J800" s="4"/>
      <c r="K800" s="4"/>
      <c r="L800" s="4"/>
      <c r="M800" s="4"/>
      <c r="N800" s="4"/>
      <c r="O800" s="4"/>
      <c r="AG800" s="4"/>
      <c r="AH800" s="4"/>
      <c r="AI800" s="4"/>
    </row>
    <row r="801" spans="1:35" s="1" customFormat="1" x14ac:dyDescent="0.2">
      <c r="A801" s="3"/>
      <c r="E801" s="3"/>
      <c r="G801" s="4"/>
      <c r="H801" s="4"/>
      <c r="I801" s="4"/>
      <c r="J801" s="4"/>
      <c r="K801" s="4"/>
      <c r="L801" s="4"/>
      <c r="M801" s="4"/>
      <c r="N801" s="4"/>
      <c r="O801" s="4"/>
      <c r="AG801" s="4"/>
      <c r="AH801" s="4"/>
      <c r="AI801" s="4"/>
    </row>
    <row r="802" spans="1:35" s="1" customFormat="1" x14ac:dyDescent="0.2">
      <c r="A802" s="3"/>
      <c r="E802" s="3"/>
      <c r="G802" s="4"/>
      <c r="H802" s="4"/>
      <c r="I802" s="4"/>
      <c r="J802" s="4"/>
      <c r="K802" s="4"/>
      <c r="L802" s="4"/>
      <c r="M802" s="4"/>
      <c r="N802" s="4"/>
      <c r="O802" s="4"/>
      <c r="AG802" s="4"/>
      <c r="AH802" s="4"/>
      <c r="AI802" s="4"/>
    </row>
    <row r="803" spans="1:35" s="1" customFormat="1" x14ac:dyDescent="0.2">
      <c r="A803" s="3"/>
      <c r="E803" s="3"/>
      <c r="G803" s="4"/>
      <c r="H803" s="4"/>
      <c r="I803" s="4"/>
      <c r="J803" s="4"/>
      <c r="K803" s="4"/>
      <c r="L803" s="4"/>
      <c r="M803" s="4"/>
      <c r="N803" s="4"/>
      <c r="O803" s="4"/>
      <c r="AG803" s="4"/>
      <c r="AH803" s="4"/>
      <c r="AI803" s="4"/>
    </row>
    <row r="804" spans="1:35" s="1" customFormat="1" x14ac:dyDescent="0.2">
      <c r="A804" s="3"/>
      <c r="E804" s="3"/>
      <c r="G804" s="4"/>
      <c r="H804" s="4"/>
      <c r="I804" s="4"/>
      <c r="J804" s="4"/>
      <c r="K804" s="4"/>
      <c r="L804" s="4"/>
      <c r="M804" s="4"/>
      <c r="N804" s="4"/>
      <c r="O804" s="4"/>
      <c r="AG804" s="4"/>
      <c r="AH804" s="4"/>
      <c r="AI804" s="4"/>
    </row>
    <row r="805" spans="1:35" s="1" customFormat="1" x14ac:dyDescent="0.2">
      <c r="A805" s="3"/>
      <c r="E805" s="3"/>
      <c r="G805" s="4"/>
      <c r="H805" s="4"/>
      <c r="I805" s="4"/>
      <c r="J805" s="4"/>
      <c r="K805" s="4"/>
      <c r="L805" s="4"/>
      <c r="M805" s="4"/>
      <c r="N805" s="4"/>
      <c r="O805" s="4"/>
      <c r="AG805" s="4"/>
      <c r="AH805" s="4"/>
      <c r="AI805" s="4"/>
    </row>
    <row r="806" spans="1:35" s="1" customFormat="1" x14ac:dyDescent="0.2">
      <c r="A806" s="3"/>
      <c r="E806" s="3"/>
      <c r="G806" s="4"/>
      <c r="H806" s="4"/>
      <c r="I806" s="4"/>
      <c r="J806" s="4"/>
      <c r="K806" s="4"/>
      <c r="L806" s="4"/>
      <c r="M806" s="4"/>
      <c r="N806" s="4"/>
      <c r="O806" s="4"/>
      <c r="AG806" s="4"/>
      <c r="AH806" s="4"/>
      <c r="AI806" s="4"/>
    </row>
    <row r="807" spans="1:35" s="1" customFormat="1" x14ac:dyDescent="0.2">
      <c r="A807" s="3"/>
      <c r="E807" s="3"/>
      <c r="G807" s="4"/>
      <c r="H807" s="4"/>
      <c r="I807" s="4"/>
      <c r="J807" s="4"/>
      <c r="K807" s="4"/>
      <c r="L807" s="4"/>
      <c r="M807" s="4"/>
      <c r="N807" s="4"/>
      <c r="O807" s="4"/>
      <c r="AG807" s="4"/>
      <c r="AH807" s="4"/>
      <c r="AI807" s="4"/>
    </row>
    <row r="808" spans="1:35" s="1" customFormat="1" x14ac:dyDescent="0.2">
      <c r="A808" s="3"/>
      <c r="E808" s="3"/>
      <c r="G808" s="4"/>
      <c r="H808" s="4"/>
      <c r="I808" s="4"/>
      <c r="J808" s="4"/>
      <c r="K808" s="4"/>
      <c r="L808" s="4"/>
      <c r="M808" s="4"/>
      <c r="N808" s="4"/>
      <c r="O808" s="4"/>
      <c r="AG808" s="4"/>
      <c r="AH808" s="4"/>
      <c r="AI808" s="4"/>
    </row>
    <row r="809" spans="1:35" s="1" customFormat="1" x14ac:dyDescent="0.2">
      <c r="A809" s="3"/>
      <c r="E809" s="3"/>
      <c r="G809" s="4"/>
      <c r="H809" s="4"/>
      <c r="I809" s="4"/>
      <c r="J809" s="4"/>
      <c r="K809" s="4"/>
      <c r="L809" s="4"/>
      <c r="M809" s="4"/>
      <c r="N809" s="4"/>
      <c r="O809" s="4"/>
      <c r="AG809" s="4"/>
      <c r="AH809" s="4"/>
      <c r="AI809" s="4"/>
    </row>
    <row r="810" spans="1:35" s="1" customFormat="1" x14ac:dyDescent="0.2">
      <c r="A810" s="3"/>
      <c r="E810" s="3"/>
      <c r="G810" s="4"/>
      <c r="H810" s="4"/>
      <c r="I810" s="4"/>
      <c r="J810" s="4"/>
      <c r="K810" s="4"/>
      <c r="L810" s="4"/>
      <c r="M810" s="4"/>
      <c r="N810" s="4"/>
      <c r="O810" s="4"/>
      <c r="AG810" s="4"/>
      <c r="AH810" s="4"/>
      <c r="AI810" s="4"/>
    </row>
    <row r="811" spans="1:35" s="1" customFormat="1" x14ac:dyDescent="0.2">
      <c r="A811" s="3"/>
      <c r="E811" s="3"/>
      <c r="G811" s="4"/>
      <c r="H811" s="4"/>
      <c r="I811" s="4"/>
      <c r="J811" s="4"/>
      <c r="K811" s="4"/>
      <c r="L811" s="4"/>
      <c r="M811" s="4"/>
      <c r="N811" s="4"/>
      <c r="O811" s="4"/>
      <c r="AG811" s="4"/>
      <c r="AH811" s="4"/>
      <c r="AI811" s="4"/>
    </row>
    <row r="812" spans="1:35" s="1" customFormat="1" x14ac:dyDescent="0.2">
      <c r="A812" s="3"/>
      <c r="E812" s="3"/>
      <c r="G812" s="4"/>
      <c r="H812" s="4"/>
      <c r="I812" s="4"/>
      <c r="J812" s="4"/>
      <c r="K812" s="4"/>
      <c r="L812" s="4"/>
      <c r="M812" s="4"/>
      <c r="N812" s="4"/>
      <c r="O812" s="4"/>
      <c r="AG812" s="4"/>
      <c r="AH812" s="4"/>
      <c r="AI812" s="4"/>
    </row>
    <row r="813" spans="1:35" s="1" customFormat="1" x14ac:dyDescent="0.2">
      <c r="A813" s="3"/>
      <c r="E813" s="3"/>
      <c r="G813" s="4"/>
      <c r="H813" s="4"/>
      <c r="I813" s="4"/>
      <c r="J813" s="4"/>
      <c r="K813" s="4"/>
      <c r="L813" s="4"/>
      <c r="M813" s="4"/>
      <c r="N813" s="4"/>
      <c r="O813" s="4"/>
      <c r="AG813" s="4"/>
      <c r="AH813" s="4"/>
      <c r="AI813" s="4"/>
    </row>
    <row r="814" spans="1:35" s="1" customFormat="1" x14ac:dyDescent="0.2">
      <c r="A814" s="3"/>
      <c r="E814" s="3"/>
      <c r="G814" s="4"/>
      <c r="H814" s="4"/>
      <c r="I814" s="4"/>
      <c r="J814" s="4"/>
      <c r="K814" s="4"/>
      <c r="L814" s="4"/>
      <c r="M814" s="4"/>
      <c r="N814" s="4"/>
      <c r="O814" s="4"/>
      <c r="AG814" s="4"/>
      <c r="AH814" s="4"/>
      <c r="AI814" s="4"/>
    </row>
    <row r="815" spans="1:35" s="1" customFormat="1" x14ac:dyDescent="0.2">
      <c r="A815" s="3"/>
      <c r="E815" s="3"/>
      <c r="G815" s="4"/>
      <c r="H815" s="4"/>
      <c r="I815" s="4"/>
      <c r="J815" s="4"/>
      <c r="K815" s="4"/>
      <c r="L815" s="4"/>
      <c r="M815" s="4"/>
      <c r="N815" s="4"/>
      <c r="O815" s="4"/>
      <c r="AG815" s="4"/>
      <c r="AH815" s="4"/>
      <c r="AI815" s="4"/>
    </row>
    <row r="816" spans="1:35" s="1" customFormat="1" x14ac:dyDescent="0.2">
      <c r="A816" s="3"/>
      <c r="E816" s="3"/>
      <c r="G816" s="4"/>
      <c r="H816" s="4"/>
      <c r="I816" s="4"/>
      <c r="J816" s="4"/>
      <c r="K816" s="4"/>
      <c r="L816" s="4"/>
      <c r="M816" s="4"/>
      <c r="N816" s="4"/>
      <c r="O816" s="4"/>
      <c r="AG816" s="4"/>
      <c r="AH816" s="4"/>
      <c r="AI816" s="4"/>
    </row>
    <row r="817" spans="1:35" s="1" customFormat="1" x14ac:dyDescent="0.2">
      <c r="A817" s="3"/>
      <c r="E817" s="3"/>
      <c r="G817" s="4"/>
      <c r="H817" s="4"/>
      <c r="I817" s="4"/>
      <c r="J817" s="4"/>
      <c r="K817" s="4"/>
      <c r="L817" s="4"/>
      <c r="M817" s="4"/>
      <c r="N817" s="4"/>
      <c r="O817" s="4"/>
      <c r="AG817" s="4"/>
      <c r="AH817" s="4"/>
      <c r="AI817" s="4"/>
    </row>
    <row r="818" spans="1:35" s="1" customFormat="1" x14ac:dyDescent="0.2">
      <c r="A818" s="3"/>
      <c r="E818" s="3"/>
      <c r="G818" s="4"/>
      <c r="H818" s="4"/>
      <c r="I818" s="4"/>
      <c r="J818" s="4"/>
      <c r="K818" s="4"/>
      <c r="L818" s="4"/>
      <c r="M818" s="4"/>
      <c r="N818" s="4"/>
      <c r="O818" s="4"/>
      <c r="AG818" s="4"/>
      <c r="AH818" s="4"/>
      <c r="AI818" s="4"/>
    </row>
    <row r="819" spans="1:35" s="1" customFormat="1" x14ac:dyDescent="0.2">
      <c r="A819" s="3"/>
      <c r="E819" s="3"/>
      <c r="G819" s="4"/>
      <c r="H819" s="4"/>
      <c r="I819" s="4"/>
      <c r="J819" s="4"/>
      <c r="K819" s="4"/>
      <c r="L819" s="4"/>
      <c r="M819" s="4"/>
      <c r="N819" s="4"/>
      <c r="O819" s="4"/>
      <c r="AG819" s="4"/>
      <c r="AH819" s="4"/>
      <c r="AI819" s="4"/>
    </row>
    <row r="820" spans="1:35" s="1" customFormat="1" x14ac:dyDescent="0.2">
      <c r="A820" s="3"/>
      <c r="E820" s="3"/>
      <c r="G820" s="4"/>
      <c r="H820" s="4"/>
      <c r="I820" s="4"/>
      <c r="J820" s="4"/>
      <c r="K820" s="4"/>
      <c r="L820" s="4"/>
      <c r="M820" s="4"/>
      <c r="N820" s="4"/>
      <c r="O820" s="4"/>
      <c r="AG820" s="4"/>
      <c r="AH820" s="4"/>
      <c r="AI820" s="4"/>
    </row>
    <row r="821" spans="1:35" s="1" customFormat="1" x14ac:dyDescent="0.2">
      <c r="A821" s="3"/>
      <c r="E821" s="3"/>
      <c r="G821" s="4"/>
      <c r="H821" s="4"/>
      <c r="I821" s="4"/>
      <c r="J821" s="4"/>
      <c r="K821" s="4"/>
      <c r="L821" s="4"/>
      <c r="M821" s="4"/>
      <c r="N821" s="4"/>
      <c r="O821" s="4"/>
      <c r="AG821" s="4"/>
      <c r="AH821" s="4"/>
      <c r="AI821" s="4"/>
    </row>
    <row r="822" spans="1:35" s="1" customFormat="1" x14ac:dyDescent="0.2">
      <c r="A822" s="3"/>
      <c r="E822" s="3"/>
      <c r="G822" s="4"/>
      <c r="H822" s="4"/>
      <c r="I822" s="4"/>
      <c r="J822" s="4"/>
      <c r="K822" s="4"/>
      <c r="L822" s="4"/>
      <c r="M822" s="4"/>
      <c r="N822" s="4"/>
      <c r="O822" s="4"/>
      <c r="AG822" s="4"/>
      <c r="AH822" s="4"/>
      <c r="AI822" s="4"/>
    </row>
    <row r="823" spans="1:35" s="1" customFormat="1" x14ac:dyDescent="0.2">
      <c r="A823" s="3"/>
      <c r="E823" s="3"/>
      <c r="G823" s="4"/>
      <c r="H823" s="4"/>
      <c r="I823" s="4"/>
      <c r="J823" s="4"/>
      <c r="K823" s="4"/>
      <c r="L823" s="4"/>
      <c r="M823" s="4"/>
      <c r="N823" s="4"/>
      <c r="O823" s="4"/>
      <c r="AG823" s="4"/>
      <c r="AH823" s="4"/>
      <c r="AI823" s="4"/>
    </row>
    <row r="824" spans="1:35" s="1" customFormat="1" x14ac:dyDescent="0.2">
      <c r="A824" s="3"/>
      <c r="E824" s="3"/>
      <c r="G824" s="4"/>
      <c r="H824" s="4"/>
      <c r="I824" s="4"/>
      <c r="J824" s="4"/>
      <c r="K824" s="4"/>
      <c r="L824" s="4"/>
      <c r="M824" s="4"/>
      <c r="N824" s="4"/>
      <c r="O824" s="4"/>
      <c r="AG824" s="4"/>
      <c r="AH824" s="4"/>
      <c r="AI824" s="4"/>
    </row>
    <row r="825" spans="1:35" s="1" customFormat="1" x14ac:dyDescent="0.2">
      <c r="A825" s="3"/>
      <c r="E825" s="3"/>
      <c r="G825" s="4"/>
      <c r="H825" s="4"/>
      <c r="I825" s="4"/>
      <c r="J825" s="4"/>
      <c r="K825" s="4"/>
      <c r="L825" s="4"/>
      <c r="M825" s="4"/>
      <c r="N825" s="4"/>
      <c r="O825" s="4"/>
      <c r="AG825" s="4"/>
      <c r="AH825" s="4"/>
      <c r="AI825" s="4"/>
    </row>
    <row r="826" spans="1:35" s="1" customFormat="1" x14ac:dyDescent="0.2">
      <c r="A826" s="3"/>
      <c r="E826" s="3"/>
      <c r="G826" s="4"/>
      <c r="H826" s="4"/>
      <c r="I826" s="4"/>
      <c r="J826" s="4"/>
      <c r="K826" s="4"/>
      <c r="L826" s="4"/>
      <c r="M826" s="4"/>
      <c r="N826" s="4"/>
      <c r="O826" s="4"/>
      <c r="AG826" s="4"/>
      <c r="AH826" s="4"/>
      <c r="AI826" s="4"/>
    </row>
    <row r="827" spans="1:35" s="1" customFormat="1" x14ac:dyDescent="0.2">
      <c r="A827" s="3"/>
      <c r="E827" s="3"/>
      <c r="G827" s="4"/>
      <c r="H827" s="4"/>
      <c r="I827" s="4"/>
      <c r="J827" s="4"/>
      <c r="K827" s="4"/>
      <c r="L827" s="4"/>
      <c r="M827" s="4"/>
      <c r="N827" s="4"/>
      <c r="O827" s="4"/>
      <c r="AG827" s="4"/>
      <c r="AH827" s="4"/>
      <c r="AI827" s="4"/>
    </row>
    <row r="828" spans="1:35" s="1" customFormat="1" x14ac:dyDescent="0.2">
      <c r="A828" s="3"/>
      <c r="E828" s="3"/>
      <c r="G828" s="4"/>
      <c r="H828" s="4"/>
      <c r="I828" s="4"/>
      <c r="J828" s="4"/>
      <c r="K828" s="4"/>
      <c r="L828" s="4"/>
      <c r="M828" s="4"/>
      <c r="N828" s="4"/>
      <c r="O828" s="4"/>
      <c r="AG828" s="4"/>
      <c r="AH828" s="4"/>
      <c r="AI828" s="4"/>
    </row>
    <row r="829" spans="1:35" s="1" customFormat="1" x14ac:dyDescent="0.2">
      <c r="A829" s="3"/>
      <c r="E829" s="3"/>
      <c r="G829" s="4"/>
      <c r="H829" s="4"/>
      <c r="I829" s="4"/>
      <c r="J829" s="4"/>
      <c r="K829" s="4"/>
      <c r="L829" s="4"/>
      <c r="M829" s="4"/>
      <c r="N829" s="4"/>
      <c r="O829" s="4"/>
      <c r="AG829" s="4"/>
      <c r="AH829" s="4"/>
      <c r="AI829" s="4"/>
    </row>
    <row r="830" spans="1:35" s="1" customFormat="1" x14ac:dyDescent="0.2">
      <c r="A830" s="3"/>
      <c r="E830" s="3"/>
      <c r="G830" s="4"/>
      <c r="H830" s="4"/>
      <c r="I830" s="4"/>
      <c r="J830" s="4"/>
      <c r="K830" s="4"/>
      <c r="L830" s="4"/>
      <c r="M830" s="4"/>
      <c r="N830" s="4"/>
      <c r="O830" s="4"/>
      <c r="AG830" s="4"/>
      <c r="AH830" s="4"/>
      <c r="AI830" s="4"/>
    </row>
    <row r="831" spans="1:35" s="1" customFormat="1" x14ac:dyDescent="0.2">
      <c r="A831" s="3"/>
      <c r="E831" s="3"/>
      <c r="G831" s="4"/>
      <c r="H831" s="4"/>
      <c r="I831" s="4"/>
      <c r="J831" s="4"/>
      <c r="K831" s="4"/>
      <c r="L831" s="4"/>
      <c r="M831" s="4"/>
      <c r="N831" s="4"/>
      <c r="O831" s="4"/>
      <c r="AG831" s="4"/>
      <c r="AH831" s="4"/>
      <c r="AI831" s="4"/>
    </row>
    <row r="832" spans="1:35" s="1" customFormat="1" x14ac:dyDescent="0.2">
      <c r="A832" s="3"/>
      <c r="E832" s="3"/>
      <c r="G832" s="4"/>
      <c r="H832" s="4"/>
      <c r="I832" s="4"/>
      <c r="J832" s="4"/>
      <c r="K832" s="4"/>
      <c r="L832" s="4"/>
      <c r="M832" s="4"/>
      <c r="N832" s="4"/>
      <c r="O832" s="4"/>
      <c r="AG832" s="4"/>
      <c r="AH832" s="4"/>
      <c r="AI832" s="4"/>
    </row>
    <row r="833" spans="1:35" s="1" customFormat="1" x14ac:dyDescent="0.2">
      <c r="A833" s="3"/>
      <c r="E833" s="3"/>
      <c r="G833" s="4"/>
      <c r="H833" s="4"/>
      <c r="I833" s="4"/>
      <c r="J833" s="4"/>
      <c r="K833" s="4"/>
      <c r="L833" s="4"/>
      <c r="M833" s="4"/>
      <c r="N833" s="4"/>
      <c r="O833" s="4"/>
      <c r="AG833" s="4"/>
      <c r="AH833" s="4"/>
      <c r="AI833" s="4"/>
    </row>
    <row r="834" spans="1:35" s="1" customFormat="1" x14ac:dyDescent="0.2">
      <c r="A834" s="3"/>
      <c r="E834" s="3"/>
      <c r="G834" s="4"/>
      <c r="H834" s="4"/>
      <c r="I834" s="4"/>
      <c r="J834" s="4"/>
      <c r="K834" s="4"/>
      <c r="L834" s="4"/>
      <c r="M834" s="4"/>
      <c r="N834" s="4"/>
      <c r="O834" s="4"/>
      <c r="AG834" s="4"/>
      <c r="AH834" s="4"/>
      <c r="AI834" s="4"/>
    </row>
    <row r="835" spans="1:35" s="1" customFormat="1" x14ac:dyDescent="0.2">
      <c r="A835" s="3"/>
      <c r="E835" s="3"/>
      <c r="G835" s="4"/>
      <c r="H835" s="4"/>
      <c r="I835" s="4"/>
      <c r="J835" s="4"/>
      <c r="K835" s="4"/>
      <c r="L835" s="4"/>
      <c r="M835" s="4"/>
      <c r="N835" s="4"/>
      <c r="O835" s="4"/>
      <c r="AG835" s="4"/>
      <c r="AH835" s="4"/>
      <c r="AI835" s="4"/>
    </row>
    <row r="836" spans="1:35" s="1" customFormat="1" x14ac:dyDescent="0.2">
      <c r="A836" s="3"/>
      <c r="E836" s="3"/>
      <c r="G836" s="4"/>
      <c r="H836" s="4"/>
      <c r="I836" s="4"/>
      <c r="J836" s="4"/>
      <c r="K836" s="4"/>
      <c r="L836" s="4"/>
      <c r="M836" s="4"/>
      <c r="N836" s="4"/>
      <c r="O836" s="4"/>
      <c r="AG836" s="4"/>
      <c r="AH836" s="4"/>
      <c r="AI836" s="4"/>
    </row>
    <row r="837" spans="1:35" s="1" customFormat="1" x14ac:dyDescent="0.2">
      <c r="A837" s="3"/>
      <c r="E837" s="3"/>
      <c r="G837" s="4"/>
      <c r="H837" s="4"/>
      <c r="I837" s="4"/>
      <c r="J837" s="4"/>
      <c r="K837" s="4"/>
      <c r="L837" s="4"/>
      <c r="M837" s="4"/>
      <c r="N837" s="4"/>
      <c r="O837" s="4"/>
      <c r="AG837" s="4"/>
      <c r="AH837" s="4"/>
      <c r="AI837" s="4"/>
    </row>
    <row r="838" spans="1:35" s="1" customFormat="1" x14ac:dyDescent="0.2">
      <c r="A838" s="3"/>
      <c r="E838" s="3"/>
      <c r="G838" s="4"/>
      <c r="H838" s="4"/>
      <c r="I838" s="4"/>
      <c r="J838" s="4"/>
      <c r="K838" s="4"/>
      <c r="L838" s="4"/>
      <c r="M838" s="4"/>
      <c r="N838" s="4"/>
      <c r="O838" s="4"/>
      <c r="AG838" s="4"/>
      <c r="AH838" s="4"/>
      <c r="AI838" s="4"/>
    </row>
    <row r="839" spans="1:35" s="1" customFormat="1" x14ac:dyDescent="0.2">
      <c r="A839" s="3"/>
      <c r="E839" s="3"/>
      <c r="G839" s="4"/>
      <c r="H839" s="4"/>
      <c r="I839" s="4"/>
      <c r="J839" s="4"/>
      <c r="K839" s="4"/>
      <c r="L839" s="4"/>
      <c r="M839" s="4"/>
      <c r="N839" s="4"/>
      <c r="O839" s="4"/>
      <c r="AG839" s="4"/>
      <c r="AH839" s="4"/>
      <c r="AI839" s="4"/>
    </row>
    <row r="840" spans="1:35" s="1" customFormat="1" x14ac:dyDescent="0.2">
      <c r="A840" s="3"/>
      <c r="E840" s="3"/>
      <c r="G840" s="4"/>
      <c r="H840" s="4"/>
      <c r="I840" s="4"/>
      <c r="J840" s="4"/>
      <c r="K840" s="4"/>
      <c r="L840" s="4"/>
      <c r="M840" s="4"/>
      <c r="N840" s="4"/>
      <c r="O840" s="4"/>
      <c r="AG840" s="4"/>
      <c r="AH840" s="4"/>
      <c r="AI840" s="4"/>
    </row>
    <row r="841" spans="1:35" s="1" customFormat="1" x14ac:dyDescent="0.2">
      <c r="A841" s="3"/>
      <c r="E841" s="3"/>
      <c r="G841" s="4"/>
      <c r="H841" s="4"/>
      <c r="I841" s="4"/>
      <c r="J841" s="4"/>
      <c r="K841" s="4"/>
      <c r="L841" s="4"/>
      <c r="M841" s="4"/>
      <c r="N841" s="4"/>
      <c r="O841" s="4"/>
      <c r="AG841" s="4"/>
      <c r="AH841" s="4"/>
      <c r="AI841" s="4"/>
    </row>
    <row r="842" spans="1:35" s="1" customFormat="1" x14ac:dyDescent="0.2">
      <c r="A842" s="3"/>
      <c r="E842" s="3"/>
      <c r="G842" s="4"/>
      <c r="H842" s="4"/>
      <c r="I842" s="4"/>
      <c r="J842" s="4"/>
      <c r="K842" s="4"/>
      <c r="L842" s="4"/>
      <c r="M842" s="4"/>
      <c r="N842" s="4"/>
      <c r="O842" s="4"/>
      <c r="AG842" s="4"/>
      <c r="AH842" s="4"/>
      <c r="AI842" s="4"/>
    </row>
    <row r="843" spans="1:35" s="1" customFormat="1" x14ac:dyDescent="0.2">
      <c r="A843" s="3"/>
      <c r="E843" s="3"/>
      <c r="G843" s="4"/>
      <c r="H843" s="4"/>
      <c r="I843" s="4"/>
      <c r="J843" s="4"/>
      <c r="K843" s="4"/>
      <c r="L843" s="4"/>
      <c r="M843" s="4"/>
      <c r="N843" s="4"/>
      <c r="O843" s="4"/>
      <c r="AG843" s="4"/>
      <c r="AH843" s="4"/>
      <c r="AI843" s="4"/>
    </row>
    <row r="844" spans="1:35" s="1" customFormat="1" x14ac:dyDescent="0.2">
      <c r="A844" s="3"/>
      <c r="E844" s="3"/>
      <c r="G844" s="4"/>
      <c r="H844" s="4"/>
      <c r="I844" s="4"/>
      <c r="J844" s="4"/>
      <c r="K844" s="4"/>
      <c r="L844" s="4"/>
      <c r="M844" s="4"/>
      <c r="N844" s="4"/>
      <c r="O844" s="4"/>
      <c r="AG844" s="4"/>
      <c r="AH844" s="4"/>
      <c r="AI844" s="4"/>
    </row>
    <row r="845" spans="1:35" s="1" customFormat="1" x14ac:dyDescent="0.2">
      <c r="A845" s="3"/>
      <c r="E845" s="3"/>
      <c r="G845" s="4"/>
      <c r="H845" s="4"/>
      <c r="I845" s="4"/>
      <c r="J845" s="4"/>
      <c r="K845" s="4"/>
      <c r="L845" s="4"/>
      <c r="M845" s="4"/>
      <c r="N845" s="4"/>
      <c r="O845" s="4"/>
      <c r="AG845" s="4"/>
      <c r="AH845" s="4"/>
      <c r="AI845" s="4"/>
    </row>
    <row r="846" spans="1:35" s="1" customFormat="1" x14ac:dyDescent="0.2">
      <c r="A846" s="3"/>
      <c r="E846" s="3"/>
      <c r="G846" s="4"/>
      <c r="H846" s="4"/>
      <c r="I846" s="4"/>
      <c r="J846" s="4"/>
      <c r="K846" s="4"/>
      <c r="L846" s="4"/>
      <c r="M846" s="4"/>
      <c r="N846" s="4"/>
      <c r="O846" s="4"/>
      <c r="AG846" s="4"/>
      <c r="AH846" s="4"/>
      <c r="AI846" s="4"/>
    </row>
    <row r="847" spans="1:35" s="1" customFormat="1" x14ac:dyDescent="0.2">
      <c r="A847" s="3"/>
      <c r="E847" s="3"/>
      <c r="G847" s="4"/>
      <c r="H847" s="4"/>
      <c r="I847" s="4"/>
      <c r="J847" s="4"/>
      <c r="K847" s="4"/>
      <c r="L847" s="4"/>
      <c r="M847" s="4"/>
      <c r="N847" s="4"/>
      <c r="O847" s="4"/>
      <c r="AG847" s="4"/>
      <c r="AH847" s="4"/>
      <c r="AI847" s="4"/>
    </row>
    <row r="848" spans="1:35" s="1" customFormat="1" x14ac:dyDescent="0.2">
      <c r="A848" s="3"/>
      <c r="E848" s="3"/>
      <c r="G848" s="4"/>
      <c r="H848" s="4"/>
      <c r="I848" s="4"/>
      <c r="J848" s="4"/>
      <c r="K848" s="4"/>
      <c r="L848" s="4"/>
      <c r="M848" s="4"/>
      <c r="N848" s="4"/>
      <c r="O848" s="4"/>
      <c r="AG848" s="4"/>
      <c r="AH848" s="4"/>
      <c r="AI848" s="4"/>
    </row>
    <row r="849" spans="1:35" s="1" customFormat="1" x14ac:dyDescent="0.2">
      <c r="A849" s="3"/>
      <c r="E849" s="3"/>
      <c r="G849" s="4"/>
      <c r="H849" s="4"/>
      <c r="I849" s="4"/>
      <c r="J849" s="4"/>
      <c r="K849" s="4"/>
      <c r="L849" s="4"/>
      <c r="M849" s="4"/>
      <c r="N849" s="4"/>
      <c r="O849" s="4"/>
      <c r="AG849" s="4"/>
      <c r="AH849" s="4"/>
      <c r="AI849" s="4"/>
    </row>
    <row r="850" spans="1:35" s="1" customFormat="1" x14ac:dyDescent="0.2">
      <c r="A850" s="3"/>
      <c r="E850" s="3"/>
      <c r="G850" s="4"/>
      <c r="H850" s="4"/>
      <c r="I850" s="4"/>
      <c r="J850" s="4"/>
      <c r="K850" s="4"/>
      <c r="L850" s="4"/>
      <c r="M850" s="4"/>
      <c r="N850" s="4"/>
      <c r="O850" s="4"/>
      <c r="AG850" s="4"/>
      <c r="AH850" s="4"/>
      <c r="AI850" s="4"/>
    </row>
    <row r="851" spans="1:35" s="1" customFormat="1" x14ac:dyDescent="0.2">
      <c r="A851" s="3"/>
      <c r="E851" s="3"/>
      <c r="G851" s="4"/>
      <c r="H851" s="4"/>
      <c r="I851" s="4"/>
      <c r="J851" s="4"/>
      <c r="K851" s="4"/>
      <c r="L851" s="4"/>
      <c r="M851" s="4"/>
      <c r="N851" s="4"/>
      <c r="O851" s="4"/>
      <c r="AG851" s="4"/>
      <c r="AH851" s="4"/>
      <c r="AI851" s="4"/>
    </row>
    <row r="852" spans="1:35" s="1" customFormat="1" x14ac:dyDescent="0.2">
      <c r="A852" s="3"/>
      <c r="E852" s="3"/>
      <c r="G852" s="4"/>
      <c r="H852" s="4"/>
      <c r="I852" s="4"/>
      <c r="J852" s="4"/>
      <c r="K852" s="4"/>
      <c r="L852" s="4"/>
      <c r="M852" s="4"/>
      <c r="N852" s="4"/>
      <c r="O852" s="4"/>
      <c r="AG852" s="4"/>
      <c r="AH852" s="4"/>
      <c r="AI852" s="4"/>
    </row>
    <row r="853" spans="1:35" s="1" customFormat="1" x14ac:dyDescent="0.2">
      <c r="A853" s="3"/>
      <c r="E853" s="3"/>
      <c r="G853" s="4"/>
      <c r="H853" s="4"/>
      <c r="I853" s="4"/>
      <c r="J853" s="4"/>
      <c r="K853" s="4"/>
      <c r="L853" s="4"/>
      <c r="M853" s="4"/>
      <c r="N853" s="4"/>
      <c r="O853" s="4"/>
      <c r="AG853" s="4"/>
      <c r="AH853" s="4"/>
      <c r="AI853" s="4"/>
    </row>
    <row r="854" spans="1:35" s="1" customFormat="1" x14ac:dyDescent="0.2">
      <c r="A854" s="3"/>
      <c r="E854" s="3"/>
      <c r="G854" s="4"/>
      <c r="H854" s="4"/>
      <c r="I854" s="4"/>
      <c r="J854" s="4"/>
      <c r="K854" s="4"/>
      <c r="L854" s="4"/>
      <c r="M854" s="4"/>
      <c r="N854" s="4"/>
      <c r="O854" s="4"/>
      <c r="AG854" s="4"/>
      <c r="AH854" s="4"/>
      <c r="AI854" s="4"/>
    </row>
    <row r="855" spans="1:35" s="1" customFormat="1" x14ac:dyDescent="0.2">
      <c r="A855" s="3"/>
      <c r="E855" s="3"/>
      <c r="G855" s="4"/>
      <c r="H855" s="4"/>
      <c r="I855" s="4"/>
      <c r="J855" s="4"/>
      <c r="K855" s="4"/>
      <c r="L855" s="4"/>
      <c r="M855" s="4"/>
      <c r="N855" s="4"/>
      <c r="O855" s="4"/>
      <c r="AG855" s="4"/>
      <c r="AH855" s="4"/>
      <c r="AI855" s="4"/>
    </row>
    <row r="856" spans="1:35" s="1" customFormat="1" x14ac:dyDescent="0.2">
      <c r="A856" s="3"/>
      <c r="E856" s="3"/>
      <c r="G856" s="4"/>
      <c r="H856" s="4"/>
      <c r="I856" s="4"/>
      <c r="J856" s="4"/>
      <c r="K856" s="4"/>
      <c r="L856" s="4"/>
      <c r="M856" s="4"/>
      <c r="N856" s="4"/>
      <c r="O856" s="4"/>
      <c r="AG856" s="4"/>
      <c r="AH856" s="4"/>
      <c r="AI856" s="4"/>
    </row>
    <row r="857" spans="1:35" s="1" customFormat="1" x14ac:dyDescent="0.2">
      <c r="A857" s="3"/>
      <c r="E857" s="3"/>
      <c r="G857" s="4"/>
      <c r="H857" s="4"/>
      <c r="I857" s="4"/>
      <c r="J857" s="4"/>
      <c r="K857" s="4"/>
      <c r="L857" s="4"/>
      <c r="M857" s="4"/>
      <c r="N857" s="4"/>
      <c r="O857" s="4"/>
      <c r="AG857" s="4"/>
      <c r="AH857" s="4"/>
      <c r="AI857" s="4"/>
    </row>
    <row r="858" spans="1:35" s="1" customFormat="1" x14ac:dyDescent="0.2">
      <c r="A858" s="3"/>
      <c r="E858" s="3"/>
      <c r="G858" s="4"/>
      <c r="H858" s="4"/>
      <c r="I858" s="4"/>
      <c r="J858" s="4"/>
      <c r="K858" s="4"/>
      <c r="L858" s="4"/>
      <c r="M858" s="4"/>
      <c r="N858" s="4"/>
      <c r="O858" s="4"/>
      <c r="AG858" s="4"/>
      <c r="AH858" s="4"/>
      <c r="AI858" s="4"/>
    </row>
    <row r="859" spans="1:35" s="1" customFormat="1" x14ac:dyDescent="0.2">
      <c r="A859" s="3"/>
      <c r="E859" s="3"/>
      <c r="G859" s="4"/>
      <c r="H859" s="4"/>
      <c r="I859" s="4"/>
      <c r="J859" s="4"/>
      <c r="K859" s="4"/>
      <c r="L859" s="4"/>
      <c r="M859" s="4"/>
      <c r="N859" s="4"/>
      <c r="O859" s="4"/>
      <c r="AG859" s="4"/>
      <c r="AH859" s="4"/>
      <c r="AI859" s="4"/>
    </row>
    <row r="860" spans="1:35" s="1" customFormat="1" x14ac:dyDescent="0.2">
      <c r="A860" s="3"/>
      <c r="E860" s="3"/>
      <c r="G860" s="4"/>
      <c r="H860" s="4"/>
      <c r="I860" s="4"/>
      <c r="J860" s="4"/>
      <c r="K860" s="4"/>
      <c r="L860" s="4"/>
      <c r="M860" s="4"/>
      <c r="N860" s="4"/>
      <c r="O860" s="4"/>
      <c r="AG860" s="4"/>
      <c r="AH860" s="4"/>
      <c r="AI860" s="4"/>
    </row>
    <row r="861" spans="1:35" s="1" customFormat="1" x14ac:dyDescent="0.2">
      <c r="A861" s="3"/>
      <c r="E861" s="3"/>
      <c r="G861" s="4"/>
      <c r="H861" s="4"/>
      <c r="I861" s="4"/>
      <c r="J861" s="4"/>
      <c r="K861" s="4"/>
      <c r="L861" s="4"/>
      <c r="M861" s="4"/>
      <c r="N861" s="4"/>
      <c r="O861" s="4"/>
      <c r="AG861" s="4"/>
      <c r="AH861" s="4"/>
      <c r="AI861" s="4"/>
    </row>
    <row r="862" spans="1:35" s="1" customFormat="1" x14ac:dyDescent="0.2">
      <c r="A862" s="3"/>
      <c r="E862" s="3"/>
      <c r="G862" s="4"/>
      <c r="H862" s="4"/>
      <c r="I862" s="4"/>
      <c r="J862" s="4"/>
      <c r="K862" s="4"/>
      <c r="L862" s="4"/>
      <c r="M862" s="4"/>
      <c r="N862" s="4"/>
      <c r="O862" s="4"/>
      <c r="AG862" s="4"/>
      <c r="AH862" s="4"/>
      <c r="AI862" s="4"/>
    </row>
    <row r="863" spans="1:35" s="1" customFormat="1" x14ac:dyDescent="0.2">
      <c r="A863" s="3"/>
      <c r="E863" s="3"/>
      <c r="G863" s="4"/>
      <c r="H863" s="4"/>
      <c r="I863" s="4"/>
      <c r="J863" s="4"/>
      <c r="K863" s="4"/>
      <c r="L863" s="4"/>
      <c r="M863" s="4"/>
      <c r="N863" s="4"/>
      <c r="O863" s="4"/>
      <c r="AG863" s="4"/>
      <c r="AH863" s="4"/>
      <c r="AI863" s="4"/>
    </row>
    <row r="864" spans="1:35" s="1" customFormat="1" x14ac:dyDescent="0.2">
      <c r="A864" s="3"/>
      <c r="E864" s="3"/>
      <c r="G864" s="4"/>
      <c r="H864" s="4"/>
      <c r="I864" s="4"/>
      <c r="J864" s="4"/>
      <c r="K864" s="4"/>
      <c r="L864" s="4"/>
      <c r="M864" s="4"/>
      <c r="N864" s="4"/>
      <c r="O864" s="4"/>
      <c r="AG864" s="4"/>
      <c r="AH864" s="4"/>
      <c r="AI864" s="4"/>
    </row>
    <row r="865" spans="1:35" s="1" customFormat="1" x14ac:dyDescent="0.2">
      <c r="A865" s="3"/>
      <c r="E865" s="3"/>
      <c r="G865" s="4"/>
      <c r="H865" s="4"/>
      <c r="I865" s="4"/>
      <c r="J865" s="4"/>
      <c r="K865" s="4"/>
      <c r="L865" s="4"/>
      <c r="M865" s="4"/>
      <c r="N865" s="4"/>
      <c r="O865" s="4"/>
      <c r="AG865" s="4"/>
      <c r="AH865" s="4"/>
      <c r="AI865" s="4"/>
    </row>
    <row r="866" spans="1:35" s="1" customFormat="1" x14ac:dyDescent="0.2">
      <c r="A866" s="3"/>
      <c r="E866" s="3"/>
      <c r="G866" s="4"/>
      <c r="H866" s="4"/>
      <c r="I866" s="4"/>
      <c r="J866" s="4"/>
      <c r="K866" s="4"/>
      <c r="L866" s="4"/>
      <c r="M866" s="4"/>
      <c r="N866" s="4"/>
      <c r="O866" s="4"/>
      <c r="AG866" s="4"/>
      <c r="AH866" s="4"/>
      <c r="AI866" s="4"/>
    </row>
    <row r="867" spans="1:35" s="1" customFormat="1" x14ac:dyDescent="0.2">
      <c r="A867" s="3"/>
      <c r="E867" s="3"/>
      <c r="G867" s="4"/>
      <c r="H867" s="4"/>
      <c r="I867" s="4"/>
      <c r="J867" s="4"/>
      <c r="K867" s="4"/>
      <c r="L867" s="4"/>
      <c r="M867" s="4"/>
      <c r="N867" s="4"/>
      <c r="O867" s="4"/>
      <c r="AG867" s="4"/>
      <c r="AH867" s="4"/>
      <c r="AI867" s="4"/>
    </row>
    <row r="868" spans="1:35" s="1" customFormat="1" x14ac:dyDescent="0.2">
      <c r="A868" s="3"/>
      <c r="E868" s="3"/>
      <c r="G868" s="4"/>
      <c r="H868" s="4"/>
      <c r="I868" s="4"/>
      <c r="J868" s="4"/>
      <c r="K868" s="4"/>
      <c r="L868" s="4"/>
      <c r="M868" s="4"/>
      <c r="N868" s="4"/>
      <c r="O868" s="4"/>
      <c r="AG868" s="4"/>
      <c r="AH868" s="4"/>
      <c r="AI868" s="4"/>
    </row>
    <row r="869" spans="1:35" s="1" customFormat="1" x14ac:dyDescent="0.2">
      <c r="A869" s="3"/>
      <c r="E869" s="3"/>
      <c r="G869" s="4"/>
      <c r="H869" s="4"/>
      <c r="I869" s="4"/>
      <c r="J869" s="4"/>
      <c r="K869" s="4"/>
      <c r="L869" s="4"/>
      <c r="M869" s="4"/>
      <c r="N869" s="4"/>
      <c r="O869" s="4"/>
      <c r="AG869" s="4"/>
      <c r="AH869" s="4"/>
      <c r="AI869" s="4"/>
    </row>
    <row r="870" spans="1:35" s="1" customFormat="1" x14ac:dyDescent="0.2">
      <c r="A870" s="3"/>
      <c r="E870" s="3"/>
      <c r="G870" s="4"/>
      <c r="H870" s="4"/>
      <c r="I870" s="4"/>
      <c r="J870" s="4"/>
      <c r="K870" s="4"/>
      <c r="L870" s="4"/>
      <c r="M870" s="4"/>
      <c r="N870" s="4"/>
      <c r="O870" s="4"/>
      <c r="AG870" s="4"/>
      <c r="AH870" s="4"/>
      <c r="AI870" s="4"/>
    </row>
    <row r="871" spans="1:35" s="1" customFormat="1" x14ac:dyDescent="0.2">
      <c r="A871" s="3"/>
      <c r="E871" s="3"/>
      <c r="G871" s="4"/>
      <c r="H871" s="4"/>
      <c r="I871" s="4"/>
      <c r="J871" s="4"/>
      <c r="K871" s="4"/>
      <c r="L871" s="4"/>
      <c r="M871" s="4"/>
      <c r="N871" s="4"/>
      <c r="O871" s="4"/>
      <c r="AG871" s="4"/>
      <c r="AH871" s="4"/>
      <c r="AI871" s="4"/>
    </row>
    <row r="872" spans="1:35" s="1" customFormat="1" x14ac:dyDescent="0.2">
      <c r="A872" s="3"/>
      <c r="E872" s="3"/>
      <c r="G872" s="4"/>
      <c r="H872" s="4"/>
      <c r="I872" s="4"/>
      <c r="J872" s="4"/>
      <c r="K872" s="4"/>
      <c r="L872" s="4"/>
      <c r="M872" s="4"/>
      <c r="N872" s="4"/>
      <c r="O872" s="4"/>
      <c r="AG872" s="4"/>
      <c r="AH872" s="4"/>
      <c r="AI872" s="4"/>
    </row>
    <row r="873" spans="1:35" s="1" customFormat="1" x14ac:dyDescent="0.2">
      <c r="A873" s="3"/>
      <c r="E873" s="3"/>
      <c r="G873" s="4"/>
      <c r="H873" s="4"/>
      <c r="I873" s="4"/>
      <c r="J873" s="4"/>
      <c r="K873" s="4"/>
      <c r="L873" s="4"/>
      <c r="M873" s="4"/>
      <c r="N873" s="4"/>
      <c r="O873" s="4"/>
      <c r="AG873" s="4"/>
      <c r="AH873" s="4"/>
      <c r="AI873" s="4"/>
    </row>
    <row r="874" spans="1:35" s="1" customFormat="1" x14ac:dyDescent="0.2">
      <c r="A874" s="3"/>
      <c r="E874" s="3"/>
      <c r="G874" s="4"/>
      <c r="H874" s="4"/>
      <c r="I874" s="4"/>
      <c r="J874" s="4"/>
      <c r="K874" s="4"/>
      <c r="L874" s="4"/>
      <c r="M874" s="4"/>
      <c r="N874" s="4"/>
      <c r="O874" s="4"/>
      <c r="AG874" s="4"/>
      <c r="AH874" s="4"/>
      <c r="AI874" s="4"/>
    </row>
    <row r="875" spans="1:35" s="1" customFormat="1" x14ac:dyDescent="0.2">
      <c r="A875" s="3"/>
      <c r="E875" s="3"/>
      <c r="G875" s="4"/>
      <c r="H875" s="4"/>
      <c r="I875" s="4"/>
      <c r="J875" s="4"/>
      <c r="K875" s="4"/>
      <c r="L875" s="4"/>
      <c r="M875" s="4"/>
      <c r="N875" s="4"/>
      <c r="O875" s="4"/>
      <c r="AG875" s="4"/>
      <c r="AH875" s="4"/>
      <c r="AI875" s="4"/>
    </row>
    <row r="876" spans="1:35" s="1" customFormat="1" x14ac:dyDescent="0.2">
      <c r="A876" s="3"/>
      <c r="E876" s="3"/>
      <c r="G876" s="4"/>
      <c r="H876" s="4"/>
      <c r="I876" s="4"/>
      <c r="J876" s="4"/>
      <c r="K876" s="4"/>
      <c r="L876" s="4"/>
      <c r="M876" s="4"/>
      <c r="N876" s="4"/>
      <c r="O876" s="4"/>
      <c r="AG876" s="4"/>
      <c r="AH876" s="4"/>
      <c r="AI876" s="4"/>
    </row>
    <row r="877" spans="1:35" s="1" customFormat="1" x14ac:dyDescent="0.2">
      <c r="A877" s="3"/>
      <c r="E877" s="3"/>
      <c r="G877" s="4"/>
      <c r="H877" s="4"/>
      <c r="I877" s="4"/>
      <c r="J877" s="4"/>
      <c r="K877" s="4"/>
      <c r="L877" s="4"/>
      <c r="M877" s="4"/>
      <c r="N877" s="4"/>
      <c r="O877" s="4"/>
      <c r="AG877" s="4"/>
      <c r="AH877" s="4"/>
      <c r="AI877" s="4"/>
    </row>
    <row r="878" spans="1:35" s="1" customFormat="1" x14ac:dyDescent="0.2">
      <c r="A878" s="3"/>
      <c r="E878" s="3"/>
      <c r="G878" s="4"/>
      <c r="H878" s="4"/>
      <c r="I878" s="4"/>
      <c r="J878" s="4"/>
      <c r="K878" s="4"/>
      <c r="L878" s="4"/>
      <c r="M878" s="4"/>
      <c r="N878" s="4"/>
      <c r="O878" s="4"/>
      <c r="AG878" s="4"/>
      <c r="AH878" s="4"/>
      <c r="AI878" s="4"/>
    </row>
    <row r="879" spans="1:35" s="1" customFormat="1" x14ac:dyDescent="0.2">
      <c r="A879" s="3"/>
      <c r="E879" s="3"/>
      <c r="G879" s="4"/>
      <c r="H879" s="4"/>
      <c r="I879" s="4"/>
      <c r="J879" s="4"/>
      <c r="K879" s="4"/>
      <c r="L879" s="4"/>
      <c r="M879" s="4"/>
      <c r="N879" s="4"/>
      <c r="O879" s="4"/>
      <c r="AG879" s="4"/>
      <c r="AH879" s="4"/>
      <c r="AI879" s="4"/>
    </row>
    <row r="880" spans="1:35" s="1" customFormat="1" x14ac:dyDescent="0.2">
      <c r="A880" s="3"/>
      <c r="E880" s="3"/>
      <c r="G880" s="4"/>
      <c r="H880" s="4"/>
      <c r="I880" s="4"/>
      <c r="J880" s="4"/>
      <c r="K880" s="4"/>
      <c r="L880" s="4"/>
      <c r="M880" s="4"/>
      <c r="N880" s="4"/>
      <c r="O880" s="4"/>
      <c r="AG880" s="4"/>
      <c r="AH880" s="4"/>
      <c r="AI880" s="4"/>
    </row>
    <row r="881" spans="1:35" s="1" customFormat="1" x14ac:dyDescent="0.2">
      <c r="A881" s="3"/>
      <c r="E881" s="3"/>
      <c r="G881" s="4"/>
      <c r="H881" s="4"/>
      <c r="I881" s="4"/>
      <c r="J881" s="4"/>
      <c r="K881" s="4"/>
      <c r="L881" s="4"/>
      <c r="M881" s="4"/>
      <c r="N881" s="4"/>
      <c r="O881" s="4"/>
      <c r="AG881" s="4"/>
      <c r="AH881" s="4"/>
      <c r="AI881" s="4"/>
    </row>
    <row r="882" spans="1:35" s="1" customFormat="1" x14ac:dyDescent="0.2">
      <c r="A882" s="3"/>
      <c r="E882" s="3"/>
      <c r="G882" s="4"/>
      <c r="H882" s="4"/>
      <c r="I882" s="4"/>
      <c r="J882" s="4"/>
      <c r="K882" s="4"/>
      <c r="L882" s="4"/>
      <c r="M882" s="4"/>
      <c r="N882" s="4"/>
      <c r="O882" s="4"/>
      <c r="AG882" s="4"/>
      <c r="AH882" s="4"/>
      <c r="AI882" s="4"/>
    </row>
    <row r="883" spans="1:35" s="1" customFormat="1" x14ac:dyDescent="0.2">
      <c r="A883" s="3"/>
      <c r="E883" s="3"/>
      <c r="G883" s="4"/>
      <c r="H883" s="4"/>
      <c r="I883" s="4"/>
      <c r="J883" s="4"/>
      <c r="K883" s="4"/>
      <c r="L883" s="4"/>
      <c r="M883" s="4"/>
      <c r="N883" s="4"/>
      <c r="O883" s="4"/>
      <c r="AG883" s="4"/>
      <c r="AH883" s="4"/>
      <c r="AI883" s="4"/>
    </row>
    <row r="884" spans="1:35" s="1" customFormat="1" x14ac:dyDescent="0.2">
      <c r="A884" s="3"/>
      <c r="E884" s="3"/>
      <c r="G884" s="4"/>
      <c r="H884" s="4"/>
      <c r="I884" s="4"/>
      <c r="J884" s="4"/>
      <c r="K884" s="4"/>
      <c r="L884" s="4"/>
      <c r="M884" s="4"/>
      <c r="N884" s="4"/>
      <c r="O884" s="4"/>
      <c r="AG884" s="4"/>
      <c r="AH884" s="4"/>
      <c r="AI884" s="4"/>
    </row>
    <row r="885" spans="1:35" s="1" customFormat="1" x14ac:dyDescent="0.2">
      <c r="A885" s="3"/>
      <c r="E885" s="3"/>
      <c r="G885" s="4"/>
      <c r="H885" s="4"/>
      <c r="I885" s="4"/>
      <c r="J885" s="4"/>
      <c r="K885" s="4"/>
      <c r="L885" s="4"/>
      <c r="M885" s="4"/>
      <c r="N885" s="4"/>
      <c r="O885" s="4"/>
      <c r="AG885" s="4"/>
      <c r="AH885" s="4"/>
      <c r="AI885" s="4"/>
    </row>
    <row r="886" spans="1:35" s="1" customFormat="1" x14ac:dyDescent="0.2">
      <c r="A886" s="3"/>
      <c r="E886" s="3"/>
      <c r="G886" s="4"/>
      <c r="H886" s="4"/>
      <c r="I886" s="4"/>
      <c r="J886" s="4"/>
      <c r="K886" s="4"/>
      <c r="L886" s="4"/>
      <c r="M886" s="4"/>
      <c r="N886" s="4"/>
      <c r="O886" s="4"/>
      <c r="AG886" s="4"/>
      <c r="AH886" s="4"/>
      <c r="AI886" s="4"/>
    </row>
    <row r="887" spans="1:35" s="1" customFormat="1" x14ac:dyDescent="0.2">
      <c r="A887" s="3"/>
      <c r="E887" s="3"/>
      <c r="G887" s="4"/>
      <c r="H887" s="4"/>
      <c r="I887" s="4"/>
      <c r="J887" s="4"/>
      <c r="K887" s="4"/>
      <c r="L887" s="4"/>
      <c r="M887" s="4"/>
      <c r="N887" s="4"/>
      <c r="O887" s="4"/>
      <c r="AG887" s="4"/>
      <c r="AH887" s="4"/>
      <c r="AI887" s="4"/>
    </row>
    <row r="888" spans="1:35" s="1" customFormat="1" x14ac:dyDescent="0.2">
      <c r="A888" s="3"/>
      <c r="E888" s="3"/>
      <c r="G888" s="4"/>
      <c r="H888" s="4"/>
      <c r="I888" s="4"/>
      <c r="J888" s="4"/>
      <c r="K888" s="4"/>
      <c r="L888" s="4"/>
      <c r="M888" s="4"/>
      <c r="N888" s="4"/>
      <c r="O888" s="4"/>
      <c r="AG888" s="4"/>
      <c r="AH888" s="4"/>
      <c r="AI888" s="4"/>
    </row>
    <row r="889" spans="1:35" s="1" customFormat="1" x14ac:dyDescent="0.2">
      <c r="A889" s="3"/>
      <c r="E889" s="3"/>
      <c r="G889" s="4"/>
      <c r="H889" s="4"/>
      <c r="I889" s="4"/>
      <c r="J889" s="4"/>
      <c r="K889" s="4"/>
      <c r="L889" s="4"/>
      <c r="M889" s="4"/>
      <c r="N889" s="4"/>
      <c r="O889" s="4"/>
      <c r="AG889" s="4"/>
      <c r="AH889" s="4"/>
      <c r="AI889" s="4"/>
    </row>
    <row r="890" spans="1:35" s="1" customFormat="1" x14ac:dyDescent="0.2">
      <c r="A890" s="3"/>
      <c r="E890" s="3"/>
      <c r="G890" s="4"/>
      <c r="H890" s="4"/>
      <c r="I890" s="4"/>
      <c r="J890" s="4"/>
      <c r="K890" s="4"/>
      <c r="L890" s="4"/>
      <c r="M890" s="4"/>
      <c r="N890" s="4"/>
      <c r="O890" s="4"/>
      <c r="AG890" s="4"/>
      <c r="AH890" s="4"/>
      <c r="AI890" s="4"/>
    </row>
    <row r="891" spans="1:35" s="1" customFormat="1" x14ac:dyDescent="0.2">
      <c r="A891" s="3"/>
      <c r="E891" s="3"/>
      <c r="G891" s="4"/>
      <c r="H891" s="4"/>
      <c r="I891" s="4"/>
      <c r="J891" s="4"/>
      <c r="K891" s="4"/>
      <c r="L891" s="4"/>
      <c r="M891" s="4"/>
      <c r="N891" s="4"/>
      <c r="O891" s="4"/>
      <c r="AG891" s="4"/>
      <c r="AH891" s="4"/>
      <c r="AI891" s="4"/>
    </row>
    <row r="892" spans="1:35" s="1" customFormat="1" x14ac:dyDescent="0.2">
      <c r="A892" s="3"/>
      <c r="E892" s="3"/>
      <c r="G892" s="4"/>
      <c r="H892" s="4"/>
      <c r="I892" s="4"/>
      <c r="J892" s="4"/>
      <c r="K892" s="4"/>
      <c r="L892" s="4"/>
      <c r="M892" s="4"/>
      <c r="N892" s="4"/>
      <c r="O892" s="4"/>
      <c r="AG892" s="4"/>
      <c r="AH892" s="4"/>
      <c r="AI892" s="4"/>
    </row>
    <row r="893" spans="1:35" s="1" customFormat="1" x14ac:dyDescent="0.2">
      <c r="A893" s="3"/>
      <c r="E893" s="3"/>
      <c r="G893" s="4"/>
      <c r="H893" s="4"/>
      <c r="I893" s="4"/>
      <c r="J893" s="4"/>
      <c r="K893" s="4"/>
      <c r="L893" s="4"/>
      <c r="M893" s="4"/>
      <c r="N893" s="4"/>
      <c r="O893" s="4"/>
      <c r="AG893" s="4"/>
      <c r="AH893" s="4"/>
      <c r="AI893" s="4"/>
    </row>
    <row r="894" spans="1:35" s="1" customFormat="1" x14ac:dyDescent="0.2">
      <c r="A894" s="3"/>
      <c r="E894" s="3"/>
      <c r="G894" s="4"/>
      <c r="H894" s="4"/>
      <c r="I894" s="4"/>
      <c r="J894" s="4"/>
      <c r="K894" s="4"/>
      <c r="L894" s="4"/>
      <c r="M894" s="4"/>
      <c r="N894" s="4"/>
      <c r="O894" s="4"/>
      <c r="AG894" s="4"/>
      <c r="AH894" s="4"/>
      <c r="AI894" s="4"/>
    </row>
    <row r="895" spans="1:35" s="1" customFormat="1" x14ac:dyDescent="0.2">
      <c r="A895" s="3"/>
      <c r="E895" s="3"/>
      <c r="G895" s="4"/>
      <c r="H895" s="4"/>
      <c r="I895" s="4"/>
      <c r="J895" s="4"/>
      <c r="K895" s="4"/>
      <c r="L895" s="4"/>
      <c r="M895" s="4"/>
      <c r="N895" s="4"/>
      <c r="O895" s="4"/>
      <c r="AG895" s="4"/>
      <c r="AH895" s="4"/>
      <c r="AI895" s="4"/>
    </row>
    <row r="896" spans="1:35" s="1" customFormat="1" x14ac:dyDescent="0.2">
      <c r="A896" s="3"/>
      <c r="E896" s="3"/>
      <c r="G896" s="4"/>
      <c r="H896" s="4"/>
      <c r="I896" s="4"/>
      <c r="J896" s="4"/>
      <c r="K896" s="4"/>
      <c r="L896" s="4"/>
      <c r="M896" s="4"/>
      <c r="N896" s="4"/>
      <c r="O896" s="4"/>
      <c r="AG896" s="4"/>
      <c r="AH896" s="4"/>
      <c r="AI896" s="4"/>
    </row>
    <row r="897" spans="1:35" s="1" customFormat="1" x14ac:dyDescent="0.2">
      <c r="A897" s="3"/>
      <c r="E897" s="3"/>
      <c r="G897" s="4"/>
      <c r="H897" s="4"/>
      <c r="I897" s="4"/>
      <c r="J897" s="4"/>
      <c r="K897" s="4"/>
      <c r="L897" s="4"/>
      <c r="M897" s="4"/>
      <c r="N897" s="4"/>
      <c r="O897" s="4"/>
      <c r="AG897" s="4"/>
      <c r="AH897" s="4"/>
      <c r="AI897" s="4"/>
    </row>
    <row r="898" spans="1:35" s="1" customFormat="1" x14ac:dyDescent="0.2">
      <c r="A898" s="3"/>
      <c r="E898" s="3"/>
      <c r="G898" s="4"/>
      <c r="H898" s="4"/>
      <c r="I898" s="4"/>
      <c r="J898" s="4"/>
      <c r="K898" s="4"/>
      <c r="L898" s="4"/>
      <c r="M898" s="4"/>
      <c r="N898" s="4"/>
      <c r="O898" s="4"/>
      <c r="AG898" s="4"/>
      <c r="AH898" s="4"/>
      <c r="AI898" s="4"/>
    </row>
    <row r="899" spans="1:35" s="1" customFormat="1" x14ac:dyDescent="0.2">
      <c r="A899" s="3"/>
      <c r="E899" s="3"/>
      <c r="G899" s="4"/>
      <c r="H899" s="4"/>
      <c r="I899" s="4"/>
      <c r="J899" s="4"/>
      <c r="K899" s="4"/>
      <c r="L899" s="4"/>
      <c r="M899" s="4"/>
      <c r="N899" s="4"/>
      <c r="O899" s="4"/>
      <c r="AG899" s="4"/>
      <c r="AH899" s="4"/>
      <c r="AI899" s="4"/>
    </row>
    <row r="900" spans="1:35" s="1" customFormat="1" x14ac:dyDescent="0.2">
      <c r="A900" s="3"/>
      <c r="E900" s="3"/>
      <c r="G900" s="4"/>
      <c r="H900" s="4"/>
      <c r="I900" s="4"/>
      <c r="J900" s="4"/>
      <c r="K900" s="4"/>
      <c r="L900" s="4"/>
      <c r="M900" s="4"/>
      <c r="N900" s="4"/>
      <c r="O900" s="4"/>
      <c r="AG900" s="4"/>
      <c r="AH900" s="4"/>
      <c r="AI900" s="4"/>
    </row>
    <row r="901" spans="1:35" s="1" customFormat="1" x14ac:dyDescent="0.2">
      <c r="A901" s="3"/>
      <c r="E901" s="3"/>
      <c r="G901" s="4"/>
      <c r="H901" s="4"/>
      <c r="I901" s="4"/>
      <c r="J901" s="4"/>
      <c r="K901" s="4"/>
      <c r="L901" s="4"/>
      <c r="M901" s="4"/>
      <c r="N901" s="4"/>
      <c r="O901" s="4"/>
      <c r="AG901" s="4"/>
      <c r="AH901" s="4"/>
      <c r="AI901" s="4"/>
    </row>
    <row r="902" spans="1:35" s="1" customFormat="1" x14ac:dyDescent="0.2">
      <c r="A902" s="3"/>
      <c r="E902" s="3"/>
      <c r="G902" s="4"/>
      <c r="H902" s="4"/>
      <c r="I902" s="4"/>
      <c r="J902" s="4"/>
      <c r="K902" s="4"/>
      <c r="L902" s="4"/>
      <c r="M902" s="4"/>
      <c r="N902" s="4"/>
      <c r="O902" s="4"/>
      <c r="AG902" s="4"/>
      <c r="AH902" s="4"/>
      <c r="AI902" s="4"/>
    </row>
    <row r="903" spans="1:35" s="1" customFormat="1" x14ac:dyDescent="0.2">
      <c r="A903" s="3"/>
      <c r="E903" s="3"/>
      <c r="G903" s="4"/>
      <c r="H903" s="4"/>
      <c r="I903" s="4"/>
      <c r="J903" s="4"/>
      <c r="K903" s="4"/>
      <c r="L903" s="4"/>
      <c r="M903" s="4"/>
      <c r="N903" s="4"/>
      <c r="O903" s="4"/>
      <c r="AG903" s="4"/>
      <c r="AH903" s="4"/>
      <c r="AI903" s="4"/>
    </row>
    <row r="904" spans="1:35" s="1" customFormat="1" x14ac:dyDescent="0.2">
      <c r="A904" s="3"/>
      <c r="E904" s="3"/>
      <c r="G904" s="4"/>
      <c r="H904" s="4"/>
      <c r="I904" s="4"/>
      <c r="J904" s="4"/>
      <c r="K904" s="4"/>
      <c r="L904" s="4"/>
      <c r="M904" s="4"/>
      <c r="N904" s="4"/>
      <c r="O904" s="4"/>
      <c r="AG904" s="4"/>
      <c r="AH904" s="4"/>
      <c r="AI904" s="4"/>
    </row>
    <row r="905" spans="1:35" s="1" customFormat="1" x14ac:dyDescent="0.2">
      <c r="A905" s="3"/>
      <c r="E905" s="3"/>
      <c r="G905" s="4"/>
      <c r="H905" s="4"/>
      <c r="I905" s="4"/>
      <c r="J905" s="4"/>
      <c r="K905" s="4"/>
      <c r="L905" s="4"/>
      <c r="M905" s="4"/>
      <c r="N905" s="4"/>
      <c r="O905" s="4"/>
      <c r="AG905" s="4"/>
      <c r="AH905" s="4"/>
      <c r="AI905" s="4"/>
    </row>
    <row r="906" spans="1:35" s="1" customFormat="1" x14ac:dyDescent="0.2">
      <c r="A906" s="3"/>
      <c r="E906" s="3"/>
      <c r="G906" s="4"/>
      <c r="H906" s="4"/>
      <c r="I906" s="4"/>
      <c r="J906" s="4"/>
      <c r="K906" s="4"/>
      <c r="L906" s="4"/>
      <c r="M906" s="4"/>
      <c r="N906" s="4"/>
      <c r="O906" s="4"/>
      <c r="AG906" s="4"/>
      <c r="AH906" s="4"/>
      <c r="AI906" s="4"/>
    </row>
    <row r="907" spans="1:35" s="1" customFormat="1" x14ac:dyDescent="0.2">
      <c r="A907" s="3"/>
      <c r="E907" s="3"/>
      <c r="G907" s="4"/>
      <c r="H907" s="4"/>
      <c r="I907" s="4"/>
      <c r="J907" s="4"/>
      <c r="K907" s="4"/>
      <c r="L907" s="4"/>
      <c r="M907" s="4"/>
      <c r="N907" s="4"/>
      <c r="O907" s="4"/>
      <c r="AG907" s="4"/>
      <c r="AH907" s="4"/>
      <c r="AI907" s="4"/>
    </row>
    <row r="908" spans="1:35" s="1" customFormat="1" x14ac:dyDescent="0.2">
      <c r="A908" s="3"/>
      <c r="E908" s="3"/>
      <c r="G908" s="4"/>
      <c r="H908" s="4"/>
      <c r="I908" s="4"/>
      <c r="J908" s="4"/>
      <c r="K908" s="4"/>
      <c r="L908" s="4"/>
      <c r="M908" s="4"/>
      <c r="N908" s="4"/>
      <c r="O908" s="4"/>
      <c r="AG908" s="4"/>
      <c r="AH908" s="4"/>
      <c r="AI908" s="4"/>
    </row>
    <row r="909" spans="1:35" s="1" customFormat="1" x14ac:dyDescent="0.2">
      <c r="A909" s="3"/>
      <c r="E909" s="3"/>
      <c r="G909" s="4"/>
      <c r="H909" s="4"/>
      <c r="I909" s="4"/>
      <c r="J909" s="4"/>
      <c r="K909" s="4"/>
      <c r="L909" s="4"/>
      <c r="M909" s="4"/>
      <c r="N909" s="4"/>
      <c r="O909" s="4"/>
      <c r="AG909" s="4"/>
      <c r="AH909" s="4"/>
      <c r="AI909" s="4"/>
    </row>
    <row r="910" spans="1:35" s="1" customFormat="1" x14ac:dyDescent="0.2">
      <c r="A910" s="3"/>
      <c r="E910" s="3"/>
      <c r="G910" s="4"/>
      <c r="H910" s="4"/>
      <c r="I910" s="4"/>
      <c r="J910" s="4"/>
      <c r="K910" s="4"/>
      <c r="L910" s="4"/>
      <c r="M910" s="4"/>
      <c r="N910" s="4"/>
      <c r="O910" s="4"/>
      <c r="AG910" s="4"/>
      <c r="AH910" s="4"/>
      <c r="AI910" s="4"/>
    </row>
    <row r="911" spans="1:35" s="1" customFormat="1" x14ac:dyDescent="0.2">
      <c r="A911" s="3"/>
      <c r="E911" s="3"/>
      <c r="G911" s="4"/>
      <c r="H911" s="4"/>
      <c r="I911" s="4"/>
      <c r="J911" s="4"/>
      <c r="K911" s="4"/>
      <c r="L911" s="4"/>
      <c r="M911" s="4"/>
      <c r="N911" s="4"/>
      <c r="O911" s="4"/>
      <c r="AG911" s="4"/>
      <c r="AH911" s="4"/>
      <c r="AI911" s="4"/>
    </row>
    <row r="912" spans="1:35" s="1" customFormat="1" x14ac:dyDescent="0.2">
      <c r="A912" s="3"/>
      <c r="E912" s="3"/>
      <c r="G912" s="4"/>
      <c r="H912" s="4"/>
      <c r="I912" s="4"/>
      <c r="J912" s="4"/>
      <c r="K912" s="4"/>
      <c r="L912" s="4"/>
      <c r="M912" s="4"/>
      <c r="N912" s="4"/>
      <c r="O912" s="4"/>
      <c r="AG912" s="4"/>
      <c r="AH912" s="4"/>
      <c r="AI912" s="4"/>
    </row>
    <row r="913" spans="1:35" s="1" customFormat="1" x14ac:dyDescent="0.2">
      <c r="A913" s="3"/>
      <c r="E913" s="3"/>
      <c r="G913" s="4"/>
      <c r="H913" s="4"/>
      <c r="I913" s="4"/>
      <c r="J913" s="4"/>
      <c r="K913" s="4"/>
      <c r="L913" s="4"/>
      <c r="M913" s="4"/>
      <c r="N913" s="4"/>
      <c r="O913" s="4"/>
      <c r="AG913" s="4"/>
      <c r="AH913" s="4"/>
      <c r="AI913" s="4"/>
    </row>
    <row r="914" spans="1:35" s="1" customFormat="1" x14ac:dyDescent="0.2">
      <c r="A914" s="3"/>
      <c r="E914" s="3"/>
      <c r="G914" s="4"/>
      <c r="H914" s="4"/>
      <c r="I914" s="4"/>
      <c r="J914" s="4"/>
      <c r="K914" s="4"/>
      <c r="L914" s="4"/>
      <c r="M914" s="4"/>
      <c r="N914" s="4"/>
      <c r="O914" s="4"/>
      <c r="AG914" s="4"/>
      <c r="AH914" s="4"/>
      <c r="AI914" s="4"/>
    </row>
    <row r="915" spans="1:35" s="1" customFormat="1" x14ac:dyDescent="0.2">
      <c r="A915" s="3"/>
      <c r="E915" s="3"/>
      <c r="G915" s="4"/>
      <c r="H915" s="4"/>
      <c r="I915" s="4"/>
      <c r="J915" s="4"/>
      <c r="K915" s="4"/>
      <c r="L915" s="4"/>
      <c r="M915" s="4"/>
      <c r="N915" s="4"/>
      <c r="O915" s="4"/>
      <c r="AG915" s="4"/>
      <c r="AH915" s="4"/>
      <c r="AI915" s="4"/>
    </row>
    <row r="916" spans="1:35" s="1" customFormat="1" x14ac:dyDescent="0.2">
      <c r="A916" s="3"/>
      <c r="E916" s="3"/>
      <c r="G916" s="4"/>
      <c r="H916" s="4"/>
      <c r="I916" s="4"/>
      <c r="J916" s="4"/>
      <c r="K916" s="4"/>
      <c r="L916" s="4"/>
      <c r="M916" s="4"/>
      <c r="N916" s="4"/>
      <c r="O916" s="4"/>
      <c r="AG916" s="4"/>
      <c r="AH916" s="4"/>
      <c r="AI916" s="4"/>
    </row>
    <row r="917" spans="1:35" s="1" customFormat="1" x14ac:dyDescent="0.2">
      <c r="A917" s="3"/>
      <c r="E917" s="3"/>
      <c r="G917" s="4"/>
      <c r="H917" s="4"/>
      <c r="I917" s="4"/>
      <c r="J917" s="4"/>
      <c r="K917" s="4"/>
      <c r="L917" s="4"/>
      <c r="M917" s="4"/>
      <c r="N917" s="4"/>
      <c r="O917" s="4"/>
      <c r="AG917" s="4"/>
      <c r="AH917" s="4"/>
      <c r="AI917" s="4"/>
    </row>
    <row r="918" spans="1:35" s="1" customFormat="1" x14ac:dyDescent="0.2">
      <c r="A918" s="3"/>
      <c r="E918" s="3"/>
      <c r="G918" s="4"/>
      <c r="H918" s="4"/>
      <c r="I918" s="4"/>
      <c r="J918" s="4"/>
      <c r="K918" s="4"/>
      <c r="L918" s="4"/>
      <c r="M918" s="4"/>
      <c r="N918" s="4"/>
      <c r="O918" s="4"/>
      <c r="AG918" s="4"/>
      <c r="AH918" s="4"/>
      <c r="AI918" s="4"/>
    </row>
    <row r="919" spans="1:35" s="1" customFormat="1" x14ac:dyDescent="0.2">
      <c r="A919" s="3"/>
      <c r="E919" s="3"/>
      <c r="G919" s="4"/>
      <c r="H919" s="4"/>
      <c r="I919" s="4"/>
      <c r="J919" s="4"/>
      <c r="K919" s="4"/>
      <c r="L919" s="4"/>
      <c r="M919" s="4"/>
      <c r="N919" s="4"/>
      <c r="O919" s="4"/>
      <c r="AG919" s="4"/>
      <c r="AH919" s="4"/>
      <c r="AI919" s="4"/>
    </row>
  </sheetData>
  <sheetProtection selectLockedCells="1" selectUnlockedCells="1"/>
  <mergeCells count="7">
    <mergeCell ref="A2:H2"/>
    <mergeCell ref="A1:I1"/>
    <mergeCell ref="P2:T2"/>
    <mergeCell ref="U2:V2"/>
    <mergeCell ref="W2:AD2"/>
    <mergeCell ref="L2:O2"/>
    <mergeCell ref="I2:K2"/>
  </mergeCells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1"/>
  <sheetViews>
    <sheetView tabSelected="1" zoomScale="80" zoomScaleNormal="80" workbookViewId="0">
      <pane ySplit="2" topLeftCell="A263" activePane="bottomLeft" state="frozen"/>
      <selection pane="bottomLeft" activeCell="Q292" sqref="Q292"/>
    </sheetView>
  </sheetViews>
  <sheetFormatPr defaultRowHeight="12.75" x14ac:dyDescent="0.2"/>
  <cols>
    <col min="1" max="1" width="17.28515625" style="33" customWidth="1"/>
    <col min="2" max="2" width="10.5703125" style="45" customWidth="1"/>
    <col min="3" max="3" width="14.7109375" style="45" customWidth="1"/>
    <col min="4" max="4" width="16.42578125" style="45" customWidth="1"/>
    <col min="5" max="5" width="27.140625" style="44" customWidth="1"/>
    <col min="6" max="6" width="8.140625" style="45" customWidth="1"/>
    <col min="7" max="7" width="9.140625" style="45"/>
    <col min="8" max="8" width="10.5703125" style="45" customWidth="1"/>
    <col min="9" max="9" width="12.42578125" style="45" customWidth="1"/>
    <col min="10" max="10" width="25.42578125" style="44" customWidth="1"/>
    <col min="11" max="11" width="9" style="45" customWidth="1"/>
    <col min="12" max="12" width="17.28515625" style="44" customWidth="1"/>
    <col min="13" max="13" width="16.7109375" style="44" customWidth="1"/>
    <col min="14" max="14" width="19.85546875" style="44" customWidth="1"/>
    <col min="15" max="15" width="19.5703125" style="32" customWidth="1"/>
    <col min="16" max="16" width="20.7109375" style="44" customWidth="1"/>
    <col min="17" max="17" width="37.7109375" customWidth="1"/>
    <col min="18" max="18" width="27.42578125" customWidth="1"/>
  </cols>
  <sheetData>
    <row r="1" spans="1:21" ht="34.5" customHeight="1" x14ac:dyDescent="0.2">
      <c r="A1" s="68" t="s">
        <v>828</v>
      </c>
      <c r="B1" s="69"/>
      <c r="C1" s="69"/>
      <c r="D1" s="69"/>
      <c r="E1" s="69"/>
      <c r="F1" s="69"/>
      <c r="G1" s="69"/>
      <c r="H1" s="69"/>
      <c r="I1" s="69"/>
      <c r="J1" s="69"/>
      <c r="K1" s="38"/>
      <c r="L1" s="38"/>
      <c r="M1" s="38"/>
      <c r="N1" s="38"/>
      <c r="P1" s="38"/>
    </row>
    <row r="2" spans="1:21" ht="70.5" customHeight="1" x14ac:dyDescent="0.2">
      <c r="A2" s="55" t="s">
        <v>826</v>
      </c>
      <c r="B2" s="40" t="s">
        <v>863</v>
      </c>
      <c r="C2" s="40" t="s">
        <v>777</v>
      </c>
      <c r="D2" s="40" t="s">
        <v>778</v>
      </c>
      <c r="E2" s="40" t="s">
        <v>779</v>
      </c>
      <c r="F2" s="40" t="s">
        <v>526</v>
      </c>
      <c r="G2" s="39" t="s">
        <v>864</v>
      </c>
      <c r="H2" s="39" t="s">
        <v>820</v>
      </c>
      <c r="I2" s="39" t="s">
        <v>821</v>
      </c>
      <c r="J2" s="39" t="s">
        <v>822</v>
      </c>
      <c r="K2" s="39" t="s">
        <v>526</v>
      </c>
      <c r="L2" s="41" t="s">
        <v>823</v>
      </c>
      <c r="M2" s="42" t="s">
        <v>824</v>
      </c>
      <c r="N2" s="42" t="s">
        <v>829</v>
      </c>
      <c r="O2" s="42" t="s">
        <v>830</v>
      </c>
      <c r="P2" s="43" t="s">
        <v>825</v>
      </c>
      <c r="Q2" s="41" t="s">
        <v>837</v>
      </c>
    </row>
    <row r="3" spans="1:21" ht="15" x14ac:dyDescent="0.25">
      <c r="A3" s="33">
        <v>1</v>
      </c>
      <c r="B3" s="45" t="s">
        <v>839</v>
      </c>
      <c r="C3" s="45">
        <v>46494675</v>
      </c>
      <c r="D3" s="45">
        <v>46547631</v>
      </c>
      <c r="E3" s="46" t="s">
        <v>528</v>
      </c>
      <c r="F3" s="45" t="s">
        <v>527</v>
      </c>
      <c r="G3" s="45" t="s">
        <v>839</v>
      </c>
      <c r="H3" s="45">
        <v>46494492</v>
      </c>
      <c r="I3" s="45">
        <v>46894492</v>
      </c>
      <c r="J3" s="38" t="s">
        <v>517</v>
      </c>
      <c r="K3" s="45" t="s">
        <v>527</v>
      </c>
      <c r="L3" s="46">
        <v>1.24016936781485</v>
      </c>
      <c r="M3" s="32">
        <v>0.72003764010275795</v>
      </c>
      <c r="N3" s="44">
        <v>-0.452738532888943</v>
      </c>
      <c r="O3" s="44">
        <v>-1.40155575458209</v>
      </c>
      <c r="P3" s="33"/>
      <c r="Q3" s="44">
        <f>IF(O3&lt;0,1,0)</f>
        <v>1</v>
      </c>
      <c r="R3" s="44">
        <f>IF(O3&gt;0,1,0)</f>
        <v>0</v>
      </c>
      <c r="S3" s="6"/>
      <c r="T3" s="1"/>
      <c r="U3" s="1"/>
    </row>
    <row r="4" spans="1:21" s="1" customFormat="1" ht="15" x14ac:dyDescent="0.25">
      <c r="A4" s="35">
        <v>2</v>
      </c>
      <c r="B4" s="38" t="s">
        <v>839</v>
      </c>
      <c r="C4" s="38">
        <v>46527868</v>
      </c>
      <c r="D4" s="38">
        <v>46531868</v>
      </c>
      <c r="E4" s="46" t="s">
        <v>865</v>
      </c>
      <c r="F4" s="38" t="s">
        <v>527</v>
      </c>
      <c r="G4" s="38" t="s">
        <v>839</v>
      </c>
      <c r="H4" s="38">
        <v>46494492</v>
      </c>
      <c r="I4" s="38">
        <v>46894492</v>
      </c>
      <c r="J4" s="38" t="s">
        <v>517</v>
      </c>
      <c r="K4" s="38" t="s">
        <v>527</v>
      </c>
      <c r="L4" s="46">
        <v>1.74978386057891</v>
      </c>
      <c r="M4" s="34">
        <v>0.57645011396359502</v>
      </c>
      <c r="N4" s="46">
        <v>-0.452738532888943</v>
      </c>
      <c r="O4" s="46">
        <v>-1.6782060176965401</v>
      </c>
      <c r="P4" s="35"/>
      <c r="Q4" s="44">
        <f t="shared" ref="Q4:Q67" si="0">IF(O4&lt;0,1,0)</f>
        <v>1</v>
      </c>
      <c r="R4" s="44">
        <f t="shared" ref="R4:R67" si="1">IF(O4&gt;0,1,0)</f>
        <v>0</v>
      </c>
      <c r="S4" s="6"/>
    </row>
    <row r="5" spans="1:21" s="1" customFormat="1" ht="15" x14ac:dyDescent="0.25">
      <c r="A5" s="35">
        <v>3</v>
      </c>
      <c r="B5" s="38" t="s">
        <v>839</v>
      </c>
      <c r="C5" s="38">
        <v>46529083</v>
      </c>
      <c r="D5" s="38">
        <v>46530269</v>
      </c>
      <c r="E5" s="46" t="s">
        <v>529</v>
      </c>
      <c r="F5" s="38" t="s">
        <v>527</v>
      </c>
      <c r="G5" s="38" t="s">
        <v>839</v>
      </c>
      <c r="H5" s="38">
        <v>46494492</v>
      </c>
      <c r="I5" s="38">
        <v>46894492</v>
      </c>
      <c r="J5" s="38" t="s">
        <v>517</v>
      </c>
      <c r="K5" s="38" t="s">
        <v>527</v>
      </c>
      <c r="L5" s="46">
        <v>2.18822008327894</v>
      </c>
      <c r="M5" s="34">
        <v>0.57630103396457399</v>
      </c>
      <c r="N5" s="46">
        <v>-0.452738532888943</v>
      </c>
      <c r="O5" s="46">
        <v>-1.6670975723858099</v>
      </c>
      <c r="P5" s="35"/>
      <c r="Q5" s="44">
        <f t="shared" si="0"/>
        <v>1</v>
      </c>
      <c r="R5" s="44">
        <f t="shared" si="1"/>
        <v>0</v>
      </c>
      <c r="S5" s="6"/>
    </row>
    <row r="6" spans="1:21" s="1" customFormat="1" ht="15" x14ac:dyDescent="0.25">
      <c r="A6" s="37">
        <v>1</v>
      </c>
      <c r="B6" s="48" t="s">
        <v>841</v>
      </c>
      <c r="C6" s="48">
        <v>1775741</v>
      </c>
      <c r="D6" s="48">
        <v>1778324</v>
      </c>
      <c r="E6" s="47" t="s">
        <v>531</v>
      </c>
      <c r="F6" s="48" t="s">
        <v>527</v>
      </c>
      <c r="G6" s="48" t="s">
        <v>841</v>
      </c>
      <c r="H6" s="48">
        <v>1400245</v>
      </c>
      <c r="I6" s="48">
        <v>1800245</v>
      </c>
      <c r="J6" s="48" t="s">
        <v>530</v>
      </c>
      <c r="K6" s="48" t="s">
        <v>527</v>
      </c>
      <c r="L6" s="47">
        <v>1.76292369520508</v>
      </c>
      <c r="M6" s="36">
        <v>0.90426661621065496</v>
      </c>
      <c r="N6" s="47">
        <v>-0.33475068602001401</v>
      </c>
      <c r="O6" s="47">
        <v>-1.4246206896136899</v>
      </c>
      <c r="P6" s="37"/>
      <c r="Q6" s="44">
        <f t="shared" si="0"/>
        <v>1</v>
      </c>
      <c r="R6" s="44">
        <f t="shared" si="1"/>
        <v>0</v>
      </c>
      <c r="S6" s="6"/>
    </row>
    <row r="7" spans="1:21" s="1" customFormat="1" ht="15" x14ac:dyDescent="0.25">
      <c r="A7" s="22">
        <v>1</v>
      </c>
      <c r="B7" s="38" t="s">
        <v>857</v>
      </c>
      <c r="C7" s="38">
        <v>67024921</v>
      </c>
      <c r="D7" s="38">
        <v>67056775</v>
      </c>
      <c r="E7" s="46" t="s">
        <v>533</v>
      </c>
      <c r="F7" s="38" t="s">
        <v>527</v>
      </c>
      <c r="G7" s="38" t="s">
        <v>857</v>
      </c>
      <c r="H7" s="38">
        <v>66633903</v>
      </c>
      <c r="I7" s="38">
        <v>67033903</v>
      </c>
      <c r="J7" s="38" t="s">
        <v>532</v>
      </c>
      <c r="K7" s="38" t="s">
        <v>527</v>
      </c>
      <c r="L7" s="46">
        <v>0.300279717835645</v>
      </c>
      <c r="M7" s="34">
        <v>0.87306154930970903</v>
      </c>
      <c r="N7" s="46">
        <v>-0.49908204254914401</v>
      </c>
      <c r="O7" s="46">
        <v>-0.61932178114679104</v>
      </c>
      <c r="P7" s="35">
        <v>1</v>
      </c>
      <c r="Q7" s="44">
        <f t="shared" si="0"/>
        <v>1</v>
      </c>
      <c r="R7" s="44">
        <f t="shared" si="1"/>
        <v>0</v>
      </c>
      <c r="S7" s="6"/>
    </row>
    <row r="8" spans="1:21" s="1" customFormat="1" ht="15" x14ac:dyDescent="0.25">
      <c r="A8" s="22">
        <v>2</v>
      </c>
      <c r="B8" s="38" t="s">
        <v>857</v>
      </c>
      <c r="C8" s="38">
        <v>67005459</v>
      </c>
      <c r="D8" s="38">
        <v>67058329</v>
      </c>
      <c r="E8" s="46" t="s">
        <v>534</v>
      </c>
      <c r="F8" s="38" t="s">
        <v>527</v>
      </c>
      <c r="G8" s="38" t="s">
        <v>857</v>
      </c>
      <c r="H8" s="38">
        <v>66633903</v>
      </c>
      <c r="I8" s="38">
        <v>67033903</v>
      </c>
      <c r="J8" s="38" t="s">
        <v>532</v>
      </c>
      <c r="K8" s="38" t="s">
        <v>527</v>
      </c>
      <c r="L8" s="46">
        <v>0.31141661859686398</v>
      </c>
      <c r="M8" s="34">
        <v>0.86168917317127502</v>
      </c>
      <c r="N8" s="46">
        <v>-0.49908204254914401</v>
      </c>
      <c r="O8" s="46">
        <v>-0.59619320709008705</v>
      </c>
      <c r="P8" s="35">
        <v>1</v>
      </c>
      <c r="Q8" s="44">
        <f t="shared" si="0"/>
        <v>1</v>
      </c>
      <c r="R8" s="44">
        <f t="shared" si="1"/>
        <v>0</v>
      </c>
      <c r="S8" s="6"/>
    </row>
    <row r="9" spans="1:21" s="1" customFormat="1" ht="15" x14ac:dyDescent="0.25">
      <c r="A9" s="22">
        <v>3</v>
      </c>
      <c r="B9" s="38" t="s">
        <v>857</v>
      </c>
      <c r="C9" s="38">
        <v>67166364</v>
      </c>
      <c r="D9" s="38">
        <v>67189211</v>
      </c>
      <c r="E9" s="46" t="s">
        <v>535</v>
      </c>
      <c r="F9" s="38" t="s">
        <v>527</v>
      </c>
      <c r="G9" s="38" t="s">
        <v>857</v>
      </c>
      <c r="H9" s="38">
        <v>67033904</v>
      </c>
      <c r="I9" s="38">
        <v>67433904</v>
      </c>
      <c r="J9" s="38" t="s">
        <v>532</v>
      </c>
      <c r="K9" s="38" t="s">
        <v>527</v>
      </c>
      <c r="L9" s="46">
        <v>0.73739946252183597</v>
      </c>
      <c r="M9" s="34">
        <v>0.62852506333366298</v>
      </c>
      <c r="N9" s="46">
        <v>-0.49908204254914401</v>
      </c>
      <c r="O9" s="46">
        <v>-1.0711108207576301</v>
      </c>
      <c r="P9" s="35"/>
      <c r="Q9" s="44">
        <f t="shared" si="0"/>
        <v>1</v>
      </c>
      <c r="R9" s="44">
        <f t="shared" si="1"/>
        <v>0</v>
      </c>
      <c r="S9" s="6"/>
    </row>
    <row r="10" spans="1:21" s="1" customFormat="1" ht="15" x14ac:dyDescent="0.25">
      <c r="A10" s="22">
        <v>4</v>
      </c>
      <c r="B10" s="38" t="s">
        <v>857</v>
      </c>
      <c r="C10" s="38">
        <v>67043094</v>
      </c>
      <c r="D10" s="38">
        <v>67047094</v>
      </c>
      <c r="E10" s="46" t="s">
        <v>866</v>
      </c>
      <c r="F10" s="38" t="s">
        <v>527</v>
      </c>
      <c r="G10" s="38" t="s">
        <v>857</v>
      </c>
      <c r="H10" s="38">
        <v>67033904</v>
      </c>
      <c r="I10" s="38">
        <v>67433904</v>
      </c>
      <c r="J10" s="38" t="s">
        <v>532</v>
      </c>
      <c r="K10" s="38" t="s">
        <v>527</v>
      </c>
      <c r="L10" s="46">
        <v>1.11567849432751</v>
      </c>
      <c r="M10" s="34">
        <v>0.38512180363408799</v>
      </c>
      <c r="N10" s="46">
        <v>-0.49908204254914401</v>
      </c>
      <c r="O10" s="46">
        <v>-0.84399335633384998</v>
      </c>
      <c r="P10" s="35"/>
      <c r="Q10" s="44">
        <f t="shared" si="0"/>
        <v>1</v>
      </c>
      <c r="R10" s="44">
        <f t="shared" si="1"/>
        <v>0</v>
      </c>
      <c r="S10" s="6"/>
    </row>
    <row r="11" spans="1:21" s="1" customFormat="1" ht="15" x14ac:dyDescent="0.25">
      <c r="A11" s="22">
        <v>5</v>
      </c>
      <c r="B11" s="38" t="s">
        <v>857</v>
      </c>
      <c r="C11" s="38">
        <v>67164328</v>
      </c>
      <c r="D11" s="38">
        <v>67177921</v>
      </c>
      <c r="E11" s="46" t="s">
        <v>536</v>
      </c>
      <c r="F11" s="38" t="s">
        <v>527</v>
      </c>
      <c r="G11" s="38" t="s">
        <v>857</v>
      </c>
      <c r="H11" s="38">
        <v>67033904</v>
      </c>
      <c r="I11" s="38">
        <v>67433904</v>
      </c>
      <c r="J11" s="38" t="s">
        <v>532</v>
      </c>
      <c r="K11" s="38" t="s">
        <v>527</v>
      </c>
      <c r="L11" s="46">
        <v>1.31615834690809</v>
      </c>
      <c r="M11" s="34">
        <v>0.60197735185456303</v>
      </c>
      <c r="N11" s="46">
        <v>-0.49908204254914401</v>
      </c>
      <c r="O11" s="46">
        <v>-1.61076144926022</v>
      </c>
      <c r="P11" s="35"/>
      <c r="Q11" s="44">
        <f t="shared" si="0"/>
        <v>1</v>
      </c>
      <c r="R11" s="44">
        <f t="shared" si="1"/>
        <v>0</v>
      </c>
      <c r="S11" s="6"/>
    </row>
    <row r="12" spans="1:21" s="1" customFormat="1" ht="15" x14ac:dyDescent="0.25">
      <c r="A12" s="22">
        <v>6</v>
      </c>
      <c r="B12" s="38" t="s">
        <v>857</v>
      </c>
      <c r="C12" s="38">
        <v>67037404</v>
      </c>
      <c r="D12" s="38">
        <v>67041404</v>
      </c>
      <c r="E12" s="46" t="s">
        <v>867</v>
      </c>
      <c r="F12" s="38" t="s">
        <v>527</v>
      </c>
      <c r="G12" s="38" t="s">
        <v>857</v>
      </c>
      <c r="H12" s="38">
        <v>67033904</v>
      </c>
      <c r="I12" s="38">
        <v>67433904</v>
      </c>
      <c r="J12" s="38" t="s">
        <v>532</v>
      </c>
      <c r="K12" s="38" t="s">
        <v>527</v>
      </c>
      <c r="L12" s="46">
        <v>1.52584157776727</v>
      </c>
      <c r="M12" s="34">
        <v>0.89979250536514599</v>
      </c>
      <c r="N12" s="46">
        <v>-0.49908204254914401</v>
      </c>
      <c r="O12" s="46">
        <v>-1.46657105505942</v>
      </c>
      <c r="P12" s="35"/>
      <c r="Q12" s="44">
        <f t="shared" si="0"/>
        <v>1</v>
      </c>
      <c r="R12" s="44">
        <f t="shared" si="1"/>
        <v>0</v>
      </c>
      <c r="S12" s="6"/>
    </row>
    <row r="13" spans="1:21" s="1" customFormat="1" ht="15" x14ac:dyDescent="0.25">
      <c r="A13" s="37">
        <v>1</v>
      </c>
      <c r="B13" s="48" t="s">
        <v>845</v>
      </c>
      <c r="C13" s="48">
        <v>46007915</v>
      </c>
      <c r="D13" s="48">
        <v>46012266</v>
      </c>
      <c r="E13" s="47" t="s">
        <v>538</v>
      </c>
      <c r="F13" s="48" t="s">
        <v>527</v>
      </c>
      <c r="G13" s="48" t="s">
        <v>845</v>
      </c>
      <c r="H13" s="48">
        <v>45616453</v>
      </c>
      <c r="I13" s="48">
        <v>46016453</v>
      </c>
      <c r="J13" s="48" t="s">
        <v>537</v>
      </c>
      <c r="K13" s="48" t="s">
        <v>527</v>
      </c>
      <c r="L13" s="47">
        <v>0.83550439546764999</v>
      </c>
      <c r="M13" s="36">
        <v>0.47839497970332401</v>
      </c>
      <c r="N13" s="47">
        <v>-0.28399128420908598</v>
      </c>
      <c r="O13" s="47">
        <v>-0.68517950579111397</v>
      </c>
      <c r="P13" s="37"/>
      <c r="Q13" s="44">
        <f t="shared" si="0"/>
        <v>1</v>
      </c>
      <c r="R13" s="44">
        <f t="shared" si="1"/>
        <v>0</v>
      </c>
      <c r="S13" s="6"/>
    </row>
    <row r="14" spans="1:21" s="1" customFormat="1" ht="15" x14ac:dyDescent="0.25">
      <c r="A14" s="37">
        <v>2</v>
      </c>
      <c r="B14" s="48" t="s">
        <v>845</v>
      </c>
      <c r="C14" s="48">
        <v>46007679</v>
      </c>
      <c r="D14" s="48">
        <v>46011679</v>
      </c>
      <c r="E14" s="47" t="s">
        <v>868</v>
      </c>
      <c r="F14" s="48" t="s">
        <v>527</v>
      </c>
      <c r="G14" s="48" t="s">
        <v>845</v>
      </c>
      <c r="H14" s="48">
        <v>45616453</v>
      </c>
      <c r="I14" s="48">
        <v>46016453</v>
      </c>
      <c r="J14" s="48" t="s">
        <v>537</v>
      </c>
      <c r="K14" s="48" t="s">
        <v>527</v>
      </c>
      <c r="L14" s="47">
        <v>0.84202135599405803</v>
      </c>
      <c r="M14" s="36">
        <v>0.551233128323666</v>
      </c>
      <c r="N14" s="47">
        <v>-0.28399128420908598</v>
      </c>
      <c r="O14" s="47">
        <v>-0.75624302046428604</v>
      </c>
      <c r="P14" s="37"/>
      <c r="Q14" s="44">
        <f t="shared" si="0"/>
        <v>1</v>
      </c>
      <c r="R14" s="44">
        <f t="shared" si="1"/>
        <v>0</v>
      </c>
      <c r="S14" s="6"/>
    </row>
    <row r="15" spans="1:21" s="1" customFormat="1" ht="15" x14ac:dyDescent="0.25">
      <c r="A15" s="37">
        <v>3</v>
      </c>
      <c r="B15" s="48" t="s">
        <v>845</v>
      </c>
      <c r="C15" s="48">
        <v>46007612</v>
      </c>
      <c r="D15" s="48">
        <v>46011612</v>
      </c>
      <c r="E15" s="47" t="s">
        <v>869</v>
      </c>
      <c r="F15" s="48" t="s">
        <v>527</v>
      </c>
      <c r="G15" s="48" t="s">
        <v>845</v>
      </c>
      <c r="H15" s="48">
        <v>45616453</v>
      </c>
      <c r="I15" s="48">
        <v>46016453</v>
      </c>
      <c r="J15" s="48" t="s">
        <v>537</v>
      </c>
      <c r="K15" s="48" t="s">
        <v>527</v>
      </c>
      <c r="L15" s="47">
        <v>0.86838382774328404</v>
      </c>
      <c r="M15" s="36">
        <v>0.55094826546074405</v>
      </c>
      <c r="N15" s="47">
        <v>-0.28399128420908598</v>
      </c>
      <c r="O15" s="47">
        <v>-0.79084573473699005</v>
      </c>
      <c r="P15" s="37"/>
      <c r="Q15" s="44">
        <f t="shared" si="0"/>
        <v>1</v>
      </c>
      <c r="R15" s="44">
        <f t="shared" si="1"/>
        <v>0</v>
      </c>
      <c r="S15" s="6"/>
    </row>
    <row r="16" spans="1:21" s="1" customFormat="1" ht="15" x14ac:dyDescent="0.25">
      <c r="A16" s="37">
        <v>4</v>
      </c>
      <c r="B16" s="48" t="s">
        <v>845</v>
      </c>
      <c r="C16" s="48">
        <v>46010576</v>
      </c>
      <c r="D16" s="48">
        <v>46011391</v>
      </c>
      <c r="E16" s="47" t="s">
        <v>539</v>
      </c>
      <c r="F16" s="48" t="s">
        <v>527</v>
      </c>
      <c r="G16" s="48" t="s">
        <v>845</v>
      </c>
      <c r="H16" s="48">
        <v>45616453</v>
      </c>
      <c r="I16" s="48">
        <v>46016453</v>
      </c>
      <c r="J16" s="48" t="s">
        <v>537</v>
      </c>
      <c r="K16" s="48" t="s">
        <v>527</v>
      </c>
      <c r="L16" s="47">
        <v>1.1991544230882401</v>
      </c>
      <c r="M16" s="36">
        <v>0.81844654417738805</v>
      </c>
      <c r="N16" s="47">
        <v>-0.28399128420908598</v>
      </c>
      <c r="O16" s="47">
        <v>-1.2935680631116799</v>
      </c>
      <c r="P16" s="37"/>
      <c r="Q16" s="44">
        <f t="shared" si="0"/>
        <v>1</v>
      </c>
      <c r="R16" s="44">
        <f t="shared" si="1"/>
        <v>0</v>
      </c>
      <c r="S16" s="6"/>
    </row>
    <row r="17" spans="1:21" ht="15" x14ac:dyDescent="0.25">
      <c r="A17" s="10">
        <v>1</v>
      </c>
      <c r="B17" s="45" t="s">
        <v>857</v>
      </c>
      <c r="C17" s="45">
        <v>67005459</v>
      </c>
      <c r="D17" s="45">
        <v>67058329</v>
      </c>
      <c r="E17" s="46" t="s">
        <v>534</v>
      </c>
      <c r="F17" s="45" t="s">
        <v>527</v>
      </c>
      <c r="G17" s="45" t="s">
        <v>857</v>
      </c>
      <c r="H17" s="45">
        <v>66656760</v>
      </c>
      <c r="I17" s="45">
        <v>67056760</v>
      </c>
      <c r="J17" s="38" t="s">
        <v>540</v>
      </c>
      <c r="K17" s="45" t="s">
        <v>527</v>
      </c>
      <c r="L17" s="46">
        <v>0.345251967923209</v>
      </c>
      <c r="M17" s="32">
        <v>0.88191496851043805</v>
      </c>
      <c r="N17" s="44">
        <v>-0.47000414194551299</v>
      </c>
      <c r="O17" s="44">
        <v>-0.59619320709008705</v>
      </c>
      <c r="P17" s="33">
        <v>1</v>
      </c>
      <c r="Q17" s="44">
        <f t="shared" si="0"/>
        <v>1</v>
      </c>
      <c r="R17" s="44">
        <f t="shared" si="1"/>
        <v>0</v>
      </c>
      <c r="S17" s="6"/>
      <c r="T17" s="1"/>
      <c r="U17" s="1"/>
    </row>
    <row r="18" spans="1:21" ht="15" x14ac:dyDescent="0.25">
      <c r="A18" s="10">
        <v>2</v>
      </c>
      <c r="B18" s="45" t="s">
        <v>857</v>
      </c>
      <c r="C18" s="45">
        <v>67024921</v>
      </c>
      <c r="D18" s="45">
        <v>67056775</v>
      </c>
      <c r="E18" s="46" t="s">
        <v>533</v>
      </c>
      <c r="F18" s="45" t="s">
        <v>527</v>
      </c>
      <c r="G18" s="45" t="s">
        <v>857</v>
      </c>
      <c r="H18" s="45">
        <v>66656760</v>
      </c>
      <c r="I18" s="45">
        <v>67056760</v>
      </c>
      <c r="J18" s="38" t="s">
        <v>540</v>
      </c>
      <c r="K18" s="45" t="s">
        <v>527</v>
      </c>
      <c r="L18" s="46">
        <v>0.411004014179429</v>
      </c>
      <c r="M18" s="32">
        <v>0.85024168550678503</v>
      </c>
      <c r="N18" s="44">
        <v>-0.47000414194551299</v>
      </c>
      <c r="O18" s="44">
        <v>-0.61932178114679104</v>
      </c>
      <c r="P18" s="33">
        <v>1</v>
      </c>
      <c r="Q18" s="44">
        <f t="shared" si="0"/>
        <v>1</v>
      </c>
      <c r="R18" s="44">
        <f t="shared" si="1"/>
        <v>0</v>
      </c>
      <c r="S18" s="6"/>
      <c r="T18" s="1"/>
      <c r="U18" s="1"/>
    </row>
    <row r="19" spans="1:21" ht="15" x14ac:dyDescent="0.25">
      <c r="A19" s="10">
        <v>3</v>
      </c>
      <c r="B19" s="45" t="s">
        <v>857</v>
      </c>
      <c r="C19" s="45">
        <v>67043094</v>
      </c>
      <c r="D19" s="45">
        <v>67047094</v>
      </c>
      <c r="E19" s="46" t="s">
        <v>866</v>
      </c>
      <c r="F19" s="45" t="s">
        <v>527</v>
      </c>
      <c r="G19" s="45" t="s">
        <v>857</v>
      </c>
      <c r="H19" s="45">
        <v>66656760</v>
      </c>
      <c r="I19" s="45">
        <v>67056760</v>
      </c>
      <c r="J19" s="38" t="s">
        <v>540</v>
      </c>
      <c r="K19" s="45" t="s">
        <v>527</v>
      </c>
      <c r="L19" s="46">
        <v>0.73434918652571601</v>
      </c>
      <c r="M19" s="32">
        <v>0.86751340458950399</v>
      </c>
      <c r="N19" s="44">
        <v>-0.47000414194551299</v>
      </c>
      <c r="O19" s="44">
        <v>-0.84399335633384998</v>
      </c>
      <c r="P19" s="33"/>
      <c r="Q19" s="44">
        <f t="shared" si="0"/>
        <v>1</v>
      </c>
      <c r="R19" s="44">
        <f t="shared" si="1"/>
        <v>0</v>
      </c>
      <c r="S19" s="6"/>
      <c r="T19" s="1"/>
      <c r="U19" s="1"/>
    </row>
    <row r="20" spans="1:21" ht="15" x14ac:dyDescent="0.25">
      <c r="A20" s="10">
        <v>4</v>
      </c>
      <c r="B20" s="45" t="s">
        <v>857</v>
      </c>
      <c r="C20" s="45">
        <v>67166364</v>
      </c>
      <c r="D20" s="45">
        <v>67189211</v>
      </c>
      <c r="E20" s="46" t="s">
        <v>535</v>
      </c>
      <c r="F20" s="45" t="s">
        <v>527</v>
      </c>
      <c r="G20" s="45" t="s">
        <v>857</v>
      </c>
      <c r="H20" s="45">
        <v>67056761</v>
      </c>
      <c r="I20" s="45">
        <v>67456761</v>
      </c>
      <c r="J20" s="38" t="s">
        <v>540</v>
      </c>
      <c r="K20" s="45" t="s">
        <v>527</v>
      </c>
      <c r="L20" s="46">
        <v>0.78379898005705995</v>
      </c>
      <c r="M20" s="32">
        <v>0.92298794929856998</v>
      </c>
      <c r="N20" s="44">
        <v>-0.47000414194551299</v>
      </c>
      <c r="O20" s="44">
        <v>-1.0711108207576301</v>
      </c>
      <c r="P20" s="33"/>
      <c r="Q20" s="44">
        <f t="shared" si="0"/>
        <v>1</v>
      </c>
      <c r="R20" s="44">
        <f t="shared" si="1"/>
        <v>0</v>
      </c>
      <c r="S20" s="6"/>
      <c r="T20" s="1"/>
      <c r="U20" s="1"/>
    </row>
    <row r="21" spans="1:21" ht="15" x14ac:dyDescent="0.25">
      <c r="A21" s="10">
        <v>5</v>
      </c>
      <c r="B21" s="45" t="s">
        <v>857</v>
      </c>
      <c r="C21" s="45">
        <v>67164328</v>
      </c>
      <c r="D21" s="45">
        <v>67177921</v>
      </c>
      <c r="E21" s="46" t="s">
        <v>536</v>
      </c>
      <c r="F21" s="45" t="s">
        <v>527</v>
      </c>
      <c r="G21" s="45" t="s">
        <v>857</v>
      </c>
      <c r="H21" s="45">
        <v>67056761</v>
      </c>
      <c r="I21" s="45">
        <v>67456761</v>
      </c>
      <c r="J21" s="38" t="s">
        <v>540</v>
      </c>
      <c r="K21" s="45" t="s">
        <v>527</v>
      </c>
      <c r="L21" s="46">
        <v>1.4641636196015999</v>
      </c>
      <c r="M21" s="32">
        <v>0.91476489367079505</v>
      </c>
      <c r="N21" s="44">
        <v>-0.47000414194551299</v>
      </c>
      <c r="O21" s="44">
        <v>-1.61076144926022</v>
      </c>
      <c r="P21" s="33"/>
      <c r="Q21" s="44">
        <f t="shared" si="0"/>
        <v>1</v>
      </c>
      <c r="R21" s="44">
        <f t="shared" si="1"/>
        <v>0</v>
      </c>
      <c r="S21" s="6"/>
      <c r="T21" s="1"/>
      <c r="U21" s="1"/>
    </row>
    <row r="22" spans="1:21" ht="15" x14ac:dyDescent="0.25">
      <c r="A22" s="10">
        <v>6</v>
      </c>
      <c r="B22" s="45" t="s">
        <v>857</v>
      </c>
      <c r="C22" s="45">
        <v>67037404</v>
      </c>
      <c r="D22" s="45">
        <v>67041404</v>
      </c>
      <c r="E22" s="46" t="s">
        <v>867</v>
      </c>
      <c r="F22" s="45" t="s">
        <v>527</v>
      </c>
      <c r="G22" s="45" t="s">
        <v>857</v>
      </c>
      <c r="H22" s="45">
        <v>66656760</v>
      </c>
      <c r="I22" s="45">
        <v>67056760</v>
      </c>
      <c r="J22" s="38" t="s">
        <v>540</v>
      </c>
      <c r="K22" s="45" t="s">
        <v>527</v>
      </c>
      <c r="L22" s="46">
        <v>1.88284015560067</v>
      </c>
      <c r="M22" s="32">
        <v>0.69617189252031098</v>
      </c>
      <c r="N22" s="44">
        <v>-0.47000414194551299</v>
      </c>
      <c r="O22" s="44">
        <v>-1.46657105505942</v>
      </c>
      <c r="P22" s="33"/>
      <c r="Q22" s="44">
        <f t="shared" si="0"/>
        <v>1</v>
      </c>
      <c r="R22" s="44">
        <f t="shared" si="1"/>
        <v>0</v>
      </c>
      <c r="S22" s="6"/>
      <c r="T22" s="1"/>
      <c r="U22" s="1"/>
    </row>
    <row r="23" spans="1:21" ht="15" x14ac:dyDescent="0.25">
      <c r="A23" s="9">
        <v>1</v>
      </c>
      <c r="B23" s="48" t="s">
        <v>842</v>
      </c>
      <c r="C23" s="48">
        <v>153245175</v>
      </c>
      <c r="D23" s="48">
        <v>153252187</v>
      </c>
      <c r="E23" s="47" t="s">
        <v>542</v>
      </c>
      <c r="F23" s="48" t="s">
        <v>527</v>
      </c>
      <c r="G23" s="48" t="s">
        <v>842</v>
      </c>
      <c r="H23" s="48">
        <v>153191715</v>
      </c>
      <c r="I23" s="48">
        <v>153591715</v>
      </c>
      <c r="J23" s="48" t="s">
        <v>459</v>
      </c>
      <c r="K23" s="48" t="s">
        <v>541</v>
      </c>
      <c r="L23" s="47">
        <v>0.48577952185356199</v>
      </c>
      <c r="M23" s="36">
        <v>0.61239319800159797</v>
      </c>
      <c r="N23" s="47">
        <v>-0.56228464750694795</v>
      </c>
      <c r="O23" s="47">
        <v>-0.54918749302330305</v>
      </c>
      <c r="P23" s="37"/>
      <c r="Q23" s="44">
        <f t="shared" si="0"/>
        <v>1</v>
      </c>
      <c r="R23" s="44">
        <f t="shared" si="1"/>
        <v>0</v>
      </c>
      <c r="S23" s="6"/>
      <c r="T23" s="1"/>
      <c r="U23" s="1"/>
    </row>
    <row r="24" spans="1:21" ht="15" x14ac:dyDescent="0.25">
      <c r="A24" s="10">
        <v>1</v>
      </c>
      <c r="B24" s="45" t="s">
        <v>843</v>
      </c>
      <c r="C24" s="45">
        <v>7399111</v>
      </c>
      <c r="D24" s="45">
        <v>7430093</v>
      </c>
      <c r="E24" s="46" t="s">
        <v>544</v>
      </c>
      <c r="F24" s="45" t="s">
        <v>527</v>
      </c>
      <c r="G24" s="45" t="s">
        <v>843</v>
      </c>
      <c r="H24" s="45">
        <v>7059997</v>
      </c>
      <c r="I24" s="45">
        <v>7459997</v>
      </c>
      <c r="J24" s="38" t="s">
        <v>543</v>
      </c>
      <c r="K24" s="45" t="s">
        <v>527</v>
      </c>
      <c r="L24" s="46">
        <v>0.42337098391760802</v>
      </c>
      <c r="M24" s="32">
        <v>0.76940217666369604</v>
      </c>
      <c r="N24" s="44">
        <v>-0.41058289773845802</v>
      </c>
      <c r="O24" s="44">
        <v>-0.66083123676536704</v>
      </c>
      <c r="P24" s="33">
        <v>1</v>
      </c>
      <c r="Q24" s="44">
        <f t="shared" si="0"/>
        <v>1</v>
      </c>
      <c r="R24" s="44">
        <f t="shared" si="1"/>
        <v>0</v>
      </c>
      <c r="S24" s="6"/>
      <c r="T24" s="1"/>
      <c r="U24" s="1"/>
    </row>
    <row r="25" spans="1:21" ht="15" x14ac:dyDescent="0.25">
      <c r="A25" s="7">
        <v>2</v>
      </c>
      <c r="B25" s="45" t="s">
        <v>843</v>
      </c>
      <c r="C25" s="45">
        <v>7413369</v>
      </c>
      <c r="D25" s="45">
        <v>7415482</v>
      </c>
      <c r="E25" s="46" t="s">
        <v>545</v>
      </c>
      <c r="F25" s="45" t="s">
        <v>527</v>
      </c>
      <c r="G25" s="45" t="s">
        <v>843</v>
      </c>
      <c r="H25" s="45">
        <v>7059997</v>
      </c>
      <c r="I25" s="45">
        <v>7459997</v>
      </c>
      <c r="J25" s="38" t="s">
        <v>543</v>
      </c>
      <c r="K25" s="45" t="s">
        <v>527</v>
      </c>
      <c r="L25" s="46">
        <v>0.43239133032317201</v>
      </c>
      <c r="M25" s="32">
        <v>0.585082992916651</v>
      </c>
      <c r="N25" s="44">
        <v>-0.41058289773845802</v>
      </c>
      <c r="O25" s="44">
        <v>-0.724452960026718</v>
      </c>
      <c r="P25" s="33"/>
      <c r="Q25" s="44">
        <f t="shared" si="0"/>
        <v>1</v>
      </c>
      <c r="R25" s="44">
        <f t="shared" si="1"/>
        <v>0</v>
      </c>
      <c r="S25" s="6"/>
      <c r="T25" s="1"/>
      <c r="U25" s="1"/>
    </row>
    <row r="26" spans="1:21" ht="15" x14ac:dyDescent="0.25">
      <c r="A26" s="7">
        <v>3</v>
      </c>
      <c r="B26" s="45" t="s">
        <v>843</v>
      </c>
      <c r="C26" s="45">
        <v>7447194</v>
      </c>
      <c r="D26" s="45">
        <v>7474082</v>
      </c>
      <c r="E26" s="46" t="s">
        <v>546</v>
      </c>
      <c r="F26" s="45" t="s">
        <v>527</v>
      </c>
      <c r="G26" s="45" t="s">
        <v>843</v>
      </c>
      <c r="H26" s="45">
        <v>7059997</v>
      </c>
      <c r="I26" s="45">
        <v>7459997</v>
      </c>
      <c r="J26" s="38" t="s">
        <v>543</v>
      </c>
      <c r="K26" s="45" t="s">
        <v>527</v>
      </c>
      <c r="L26" s="46">
        <v>0.74575793052837902</v>
      </c>
      <c r="M26" s="32">
        <v>0.71604271695285904</v>
      </c>
      <c r="N26" s="44">
        <v>-0.41058289773845802</v>
      </c>
      <c r="O26" s="44">
        <v>-0.63181076187993401</v>
      </c>
      <c r="P26" s="33"/>
      <c r="Q26" s="44">
        <f t="shared" si="0"/>
        <v>1</v>
      </c>
      <c r="R26" s="44">
        <f t="shared" si="1"/>
        <v>0</v>
      </c>
      <c r="S26" s="6"/>
      <c r="T26" s="1"/>
      <c r="U26" s="1"/>
    </row>
    <row r="27" spans="1:21" ht="15" x14ac:dyDescent="0.25">
      <c r="A27" s="37">
        <v>1</v>
      </c>
      <c r="B27" s="48" t="s">
        <v>843</v>
      </c>
      <c r="C27" s="48">
        <v>50220682</v>
      </c>
      <c r="D27" s="48">
        <v>50221327</v>
      </c>
      <c r="E27" s="47" t="s">
        <v>547</v>
      </c>
      <c r="F27" s="48" t="s">
        <v>527</v>
      </c>
      <c r="G27" s="48" t="s">
        <v>843</v>
      </c>
      <c r="H27" s="48">
        <v>50031957</v>
      </c>
      <c r="I27" s="48">
        <v>50431957</v>
      </c>
      <c r="J27" s="48" t="s">
        <v>92</v>
      </c>
      <c r="K27" s="48" t="s">
        <v>527</v>
      </c>
      <c r="L27" s="47">
        <v>3.8557108874685602</v>
      </c>
      <c r="M27" s="36">
        <v>0.247155422684914</v>
      </c>
      <c r="N27" s="47">
        <v>0.598200731307027</v>
      </c>
      <c r="O27" s="47">
        <v>2.4944278527064498</v>
      </c>
      <c r="P27" s="37"/>
      <c r="Q27" s="44">
        <f t="shared" si="0"/>
        <v>0</v>
      </c>
      <c r="R27" s="44">
        <f t="shared" si="1"/>
        <v>1</v>
      </c>
      <c r="S27" s="6"/>
      <c r="T27" s="1"/>
      <c r="U27" s="1"/>
    </row>
    <row r="28" spans="1:21" ht="15" x14ac:dyDescent="0.25">
      <c r="A28" s="10">
        <v>1</v>
      </c>
      <c r="B28" s="45" t="s">
        <v>846</v>
      </c>
      <c r="C28" s="45">
        <v>3807098</v>
      </c>
      <c r="D28" s="45">
        <v>3872953</v>
      </c>
      <c r="E28" s="46" t="s">
        <v>549</v>
      </c>
      <c r="F28" s="45" t="s">
        <v>527</v>
      </c>
      <c r="G28" s="45" t="s">
        <v>846</v>
      </c>
      <c r="H28" s="45">
        <v>3467758</v>
      </c>
      <c r="I28" s="45">
        <v>3867758</v>
      </c>
      <c r="J28" s="38" t="s">
        <v>548</v>
      </c>
      <c r="K28" s="45" t="s">
        <v>541</v>
      </c>
      <c r="L28" s="46">
        <v>0.43223869641058599</v>
      </c>
      <c r="M28" s="32">
        <v>0.94901132276935996</v>
      </c>
      <c r="N28" s="44">
        <v>-0.54046603607907096</v>
      </c>
      <c r="O28" s="44">
        <v>-0.73325200127847201</v>
      </c>
      <c r="P28" s="33">
        <v>1</v>
      </c>
      <c r="Q28" s="44">
        <f t="shared" si="0"/>
        <v>1</v>
      </c>
      <c r="R28" s="44">
        <f t="shared" si="1"/>
        <v>0</v>
      </c>
      <c r="S28" s="6"/>
      <c r="T28" s="1"/>
      <c r="U28" s="1"/>
    </row>
    <row r="29" spans="1:21" ht="15" x14ac:dyDescent="0.25">
      <c r="A29" s="7">
        <v>2</v>
      </c>
      <c r="B29" s="45" t="s">
        <v>846</v>
      </c>
      <c r="C29" s="45">
        <v>3862323</v>
      </c>
      <c r="D29" s="45">
        <v>3878560</v>
      </c>
      <c r="E29" s="46" t="s">
        <v>550</v>
      </c>
      <c r="F29" s="45" t="s">
        <v>527</v>
      </c>
      <c r="G29" s="45" t="s">
        <v>846</v>
      </c>
      <c r="H29" s="45">
        <v>3467758</v>
      </c>
      <c r="I29" s="45">
        <v>3867758</v>
      </c>
      <c r="J29" s="38" t="s">
        <v>548</v>
      </c>
      <c r="K29" s="45" t="s">
        <v>541</v>
      </c>
      <c r="L29" s="46">
        <v>0.84773730475064701</v>
      </c>
      <c r="M29" s="32">
        <v>0.65846453014114503</v>
      </c>
      <c r="N29" s="44">
        <v>-0.54046603607907096</v>
      </c>
      <c r="O29" s="44">
        <v>-0.88451914508470497</v>
      </c>
      <c r="P29" s="33"/>
      <c r="Q29" s="44">
        <f t="shared" si="0"/>
        <v>1</v>
      </c>
      <c r="R29" s="44">
        <f t="shared" si="1"/>
        <v>0</v>
      </c>
      <c r="S29" s="6"/>
      <c r="T29" s="1"/>
      <c r="U29" s="1"/>
    </row>
    <row r="30" spans="1:21" ht="15" x14ac:dyDescent="0.25">
      <c r="A30" s="37">
        <v>1</v>
      </c>
      <c r="B30" s="48" t="s">
        <v>856</v>
      </c>
      <c r="C30" s="48">
        <v>91084014</v>
      </c>
      <c r="D30" s="48">
        <v>91103503</v>
      </c>
      <c r="E30" s="47" t="s">
        <v>552</v>
      </c>
      <c r="F30" s="48" t="s">
        <v>527</v>
      </c>
      <c r="G30" s="48" t="s">
        <v>856</v>
      </c>
      <c r="H30" s="48">
        <v>91006563</v>
      </c>
      <c r="I30" s="48">
        <v>91406563</v>
      </c>
      <c r="J30" s="48" t="s">
        <v>551</v>
      </c>
      <c r="K30" s="48" t="s">
        <v>541</v>
      </c>
      <c r="L30" s="47">
        <v>1.1588775828492199</v>
      </c>
      <c r="M30" s="36">
        <v>0.40272522103278702</v>
      </c>
      <c r="N30" s="47">
        <v>0.53086179148979395</v>
      </c>
      <c r="O30" s="47">
        <v>0.58984609677687705</v>
      </c>
      <c r="P30" s="37">
        <v>1</v>
      </c>
      <c r="Q30" s="44">
        <f t="shared" si="0"/>
        <v>0</v>
      </c>
      <c r="R30" s="44">
        <f t="shared" si="1"/>
        <v>1</v>
      </c>
      <c r="S30" s="6"/>
      <c r="T30" s="1"/>
      <c r="U30" s="1"/>
    </row>
    <row r="31" spans="1:21" ht="15" x14ac:dyDescent="0.25">
      <c r="A31" s="10">
        <v>1</v>
      </c>
      <c r="B31" s="45" t="s">
        <v>846</v>
      </c>
      <c r="C31" s="45">
        <v>79366216</v>
      </c>
      <c r="D31" s="45">
        <v>79371571</v>
      </c>
      <c r="E31" s="46" t="s">
        <v>553</v>
      </c>
      <c r="F31" s="45" t="s">
        <v>527</v>
      </c>
      <c r="G31" s="45" t="s">
        <v>846</v>
      </c>
      <c r="H31" s="45">
        <v>78973538</v>
      </c>
      <c r="I31" s="45">
        <v>79373538</v>
      </c>
      <c r="J31" s="38" t="s">
        <v>351</v>
      </c>
      <c r="K31" s="45" t="s">
        <v>527</v>
      </c>
      <c r="L31" s="46">
        <v>0.83817015175670295</v>
      </c>
      <c r="M31" s="32">
        <v>0.94813482694348605</v>
      </c>
      <c r="N31" s="44">
        <v>-0.73155780503523504</v>
      </c>
      <c r="O31" s="44">
        <v>-0.421501245721775</v>
      </c>
      <c r="P31" s="33"/>
      <c r="Q31" s="44">
        <f t="shared" si="0"/>
        <v>1</v>
      </c>
      <c r="R31" s="44">
        <f t="shared" si="1"/>
        <v>0</v>
      </c>
      <c r="S31" s="6"/>
      <c r="T31" s="1"/>
      <c r="U31" s="1"/>
    </row>
    <row r="32" spans="1:21" ht="15" x14ac:dyDescent="0.25">
      <c r="A32" s="37">
        <v>1</v>
      </c>
      <c r="B32" s="48" t="s">
        <v>841</v>
      </c>
      <c r="C32" s="48">
        <v>122458559</v>
      </c>
      <c r="D32" s="48">
        <v>122471198</v>
      </c>
      <c r="E32" s="47" t="s">
        <v>555</v>
      </c>
      <c r="F32" s="48" t="s">
        <v>527</v>
      </c>
      <c r="G32" s="48" t="s">
        <v>841</v>
      </c>
      <c r="H32" s="48">
        <v>122059859</v>
      </c>
      <c r="I32" s="48">
        <v>122459859</v>
      </c>
      <c r="J32" s="48" t="s">
        <v>554</v>
      </c>
      <c r="K32" s="48" t="s">
        <v>527</v>
      </c>
      <c r="L32" s="47">
        <v>0.43123207273596098</v>
      </c>
      <c r="M32" s="36">
        <v>0.72262029303390496</v>
      </c>
      <c r="N32" s="47">
        <v>-0.37644223254838399</v>
      </c>
      <c r="O32" s="47">
        <v>-0.71470960937582395</v>
      </c>
      <c r="P32" s="37"/>
      <c r="Q32" s="44">
        <f t="shared" si="0"/>
        <v>1</v>
      </c>
      <c r="R32" s="44">
        <f t="shared" si="1"/>
        <v>0</v>
      </c>
      <c r="S32" s="6"/>
      <c r="T32" s="1"/>
      <c r="U32" s="1"/>
    </row>
    <row r="33" spans="1:21" ht="15" x14ac:dyDescent="0.25">
      <c r="A33" s="37">
        <v>2</v>
      </c>
      <c r="B33" s="48" t="s">
        <v>841</v>
      </c>
      <c r="C33" s="48">
        <v>122440367</v>
      </c>
      <c r="D33" s="48">
        <v>122444367</v>
      </c>
      <c r="E33" s="47" t="s">
        <v>870</v>
      </c>
      <c r="F33" s="48" t="s">
        <v>527</v>
      </c>
      <c r="G33" s="48" t="s">
        <v>841</v>
      </c>
      <c r="H33" s="48">
        <v>122059859</v>
      </c>
      <c r="I33" s="48">
        <v>122459859</v>
      </c>
      <c r="J33" s="48" t="s">
        <v>554</v>
      </c>
      <c r="K33" s="48" t="s">
        <v>527</v>
      </c>
      <c r="L33" s="47">
        <v>1.1671546130492001</v>
      </c>
      <c r="M33" s="36">
        <v>4.8068181616900102E-2</v>
      </c>
      <c r="N33" s="47">
        <v>-0.37644223254838399</v>
      </c>
      <c r="O33" s="47">
        <v>-1.0515183956535601</v>
      </c>
      <c r="P33" s="37"/>
      <c r="Q33" s="44">
        <f t="shared" si="0"/>
        <v>1</v>
      </c>
      <c r="R33" s="44">
        <f t="shared" si="1"/>
        <v>0</v>
      </c>
      <c r="S33" s="6"/>
      <c r="T33" s="1"/>
      <c r="U33" s="1"/>
    </row>
    <row r="34" spans="1:21" ht="15" x14ac:dyDescent="0.25">
      <c r="A34" s="37">
        <v>3</v>
      </c>
      <c r="B34" s="48" t="s">
        <v>841</v>
      </c>
      <c r="C34" s="48">
        <v>122429540</v>
      </c>
      <c r="D34" s="48">
        <v>122443064</v>
      </c>
      <c r="E34" s="47" t="s">
        <v>556</v>
      </c>
      <c r="F34" s="48" t="s">
        <v>527</v>
      </c>
      <c r="G34" s="48" t="s">
        <v>841</v>
      </c>
      <c r="H34" s="48">
        <v>122059859</v>
      </c>
      <c r="I34" s="48">
        <v>122459859</v>
      </c>
      <c r="J34" s="48" t="s">
        <v>554</v>
      </c>
      <c r="K34" s="48" t="s">
        <v>527</v>
      </c>
      <c r="L34" s="47">
        <v>1.2003025495856501</v>
      </c>
      <c r="M34" s="36">
        <v>9.9833279248153408E-3</v>
      </c>
      <c r="N34" s="47">
        <v>-0.37644223254838399</v>
      </c>
      <c r="O34" s="47">
        <v>-1.09157436474977</v>
      </c>
      <c r="P34" s="37"/>
      <c r="Q34" s="44">
        <f t="shared" si="0"/>
        <v>1</v>
      </c>
      <c r="R34" s="44">
        <f t="shared" si="1"/>
        <v>0</v>
      </c>
      <c r="S34" s="6"/>
      <c r="T34" s="1"/>
      <c r="U34" s="1"/>
    </row>
    <row r="35" spans="1:21" ht="15" x14ac:dyDescent="0.25">
      <c r="A35" s="37">
        <v>4</v>
      </c>
      <c r="B35" s="48" t="s">
        <v>841</v>
      </c>
      <c r="C35" s="48">
        <v>122248461</v>
      </c>
      <c r="D35" s="48">
        <v>122250074</v>
      </c>
      <c r="E35" s="47" t="s">
        <v>557</v>
      </c>
      <c r="F35" s="48" t="s">
        <v>527</v>
      </c>
      <c r="G35" s="48" t="s">
        <v>841</v>
      </c>
      <c r="H35" s="48">
        <v>122059859</v>
      </c>
      <c r="I35" s="48">
        <v>122459859</v>
      </c>
      <c r="J35" s="48" t="s">
        <v>554</v>
      </c>
      <c r="K35" s="48" t="s">
        <v>527</v>
      </c>
      <c r="L35" s="47">
        <v>2.2953743572833698</v>
      </c>
      <c r="M35" s="36">
        <v>8.9577966020158703E-2</v>
      </c>
      <c r="N35" s="47">
        <v>-0.37644223254838399</v>
      </c>
      <c r="O35" s="47">
        <v>-1.3944322813209</v>
      </c>
      <c r="P35" s="37"/>
      <c r="Q35" s="44">
        <f t="shared" si="0"/>
        <v>1</v>
      </c>
      <c r="R35" s="44">
        <f t="shared" si="1"/>
        <v>0</v>
      </c>
      <c r="S35" s="6"/>
      <c r="T35" s="1"/>
      <c r="U35" s="1"/>
    </row>
    <row r="36" spans="1:21" ht="15" x14ac:dyDescent="0.25">
      <c r="A36" s="10">
        <v>1</v>
      </c>
      <c r="B36" s="45" t="s">
        <v>847</v>
      </c>
      <c r="C36" s="45">
        <v>98335589</v>
      </c>
      <c r="D36" s="45">
        <v>98528465</v>
      </c>
      <c r="E36" s="46" t="s">
        <v>558</v>
      </c>
      <c r="F36" s="45" t="s">
        <v>527</v>
      </c>
      <c r="G36" s="45" t="s">
        <v>847</v>
      </c>
      <c r="H36" s="45">
        <v>98031334</v>
      </c>
      <c r="I36" s="45">
        <v>98431334</v>
      </c>
      <c r="J36" s="38" t="s">
        <v>29</v>
      </c>
      <c r="K36" s="45" t="s">
        <v>541</v>
      </c>
      <c r="L36" s="46">
        <v>2.1076906587968498</v>
      </c>
      <c r="M36" s="32">
        <v>0.25287061410707901</v>
      </c>
      <c r="N36" s="44">
        <v>0.479082422960868</v>
      </c>
      <c r="O36" s="44">
        <v>0.75470311285941305</v>
      </c>
      <c r="P36" s="33">
        <v>1</v>
      </c>
      <c r="Q36" s="44">
        <f t="shared" si="0"/>
        <v>0</v>
      </c>
      <c r="R36" s="44">
        <f t="shared" si="1"/>
        <v>1</v>
      </c>
      <c r="S36" s="6"/>
      <c r="T36" s="1"/>
      <c r="U36" s="1"/>
    </row>
    <row r="37" spans="1:21" ht="15" x14ac:dyDescent="0.25">
      <c r="A37" s="37">
        <v>1</v>
      </c>
      <c r="B37" s="48" t="s">
        <v>847</v>
      </c>
      <c r="C37" s="48">
        <v>22603553</v>
      </c>
      <c r="D37" s="48">
        <v>22630733</v>
      </c>
      <c r="E37" s="47" t="s">
        <v>559</v>
      </c>
      <c r="F37" s="48" t="s">
        <v>527</v>
      </c>
      <c r="G37" s="48" t="s">
        <v>847</v>
      </c>
      <c r="H37" s="48">
        <v>22210137</v>
      </c>
      <c r="I37" s="48">
        <v>22610137</v>
      </c>
      <c r="J37" s="48" t="s">
        <v>381</v>
      </c>
      <c r="K37" s="48" t="s">
        <v>527</v>
      </c>
      <c r="L37" s="47">
        <v>0.15832107405166501</v>
      </c>
      <c r="M37" s="36">
        <v>0.99436981540568403</v>
      </c>
      <c r="N37" s="47">
        <v>-0.65974523781620897</v>
      </c>
      <c r="O37" s="47">
        <v>-0.66459903005563004</v>
      </c>
      <c r="P37" s="37"/>
      <c r="Q37" s="44">
        <f t="shared" si="0"/>
        <v>1</v>
      </c>
      <c r="R37" s="44">
        <f t="shared" si="1"/>
        <v>0</v>
      </c>
      <c r="S37" s="6"/>
      <c r="T37" s="1"/>
      <c r="U37" s="1"/>
    </row>
    <row r="38" spans="1:21" ht="15" x14ac:dyDescent="0.25">
      <c r="A38" s="37">
        <v>2</v>
      </c>
      <c r="B38" s="48" t="s">
        <v>847</v>
      </c>
      <c r="C38" s="48">
        <v>22601862</v>
      </c>
      <c r="D38" s="48">
        <v>22615595</v>
      </c>
      <c r="E38" s="47" t="s">
        <v>560</v>
      </c>
      <c r="F38" s="48" t="s">
        <v>527</v>
      </c>
      <c r="G38" s="48" t="s">
        <v>847</v>
      </c>
      <c r="H38" s="48">
        <v>22210137</v>
      </c>
      <c r="I38" s="48">
        <v>22610137</v>
      </c>
      <c r="J38" s="48" t="s">
        <v>381</v>
      </c>
      <c r="K38" s="48" t="s">
        <v>527</v>
      </c>
      <c r="L38" s="47">
        <v>0.268664464277794</v>
      </c>
      <c r="M38" s="36">
        <v>0.95386575069023105</v>
      </c>
      <c r="N38" s="47">
        <v>-0.65974523781620897</v>
      </c>
      <c r="O38" s="47">
        <v>-0.65601262692375795</v>
      </c>
      <c r="P38" s="37"/>
      <c r="Q38" s="44">
        <f t="shared" si="0"/>
        <v>1</v>
      </c>
      <c r="R38" s="44">
        <f t="shared" si="1"/>
        <v>0</v>
      </c>
      <c r="S38" s="6"/>
      <c r="T38" s="1"/>
      <c r="U38" s="1"/>
    </row>
    <row r="39" spans="1:21" ht="15" x14ac:dyDescent="0.25">
      <c r="A39" s="37">
        <v>3</v>
      </c>
      <c r="B39" s="48" t="s">
        <v>847</v>
      </c>
      <c r="C39" s="48">
        <v>22628764</v>
      </c>
      <c r="D39" s="48">
        <v>22630642</v>
      </c>
      <c r="E39" s="47" t="s">
        <v>561</v>
      </c>
      <c r="F39" s="48" t="s">
        <v>527</v>
      </c>
      <c r="G39" s="48" t="s">
        <v>847</v>
      </c>
      <c r="H39" s="48">
        <v>22610138</v>
      </c>
      <c r="I39" s="48">
        <v>23010138</v>
      </c>
      <c r="J39" s="48" t="s">
        <v>381</v>
      </c>
      <c r="K39" s="48" t="s">
        <v>527</v>
      </c>
      <c r="L39" s="47">
        <v>0.32057422167652899</v>
      </c>
      <c r="M39" s="36">
        <v>0.93533701895554899</v>
      </c>
      <c r="N39" s="47">
        <v>-0.65974523781620897</v>
      </c>
      <c r="O39" s="47">
        <v>-0.83445801182607104</v>
      </c>
      <c r="P39" s="37"/>
      <c r="Q39" s="44">
        <f t="shared" si="0"/>
        <v>1</v>
      </c>
      <c r="R39" s="44">
        <f t="shared" si="1"/>
        <v>0</v>
      </c>
      <c r="S39" s="6"/>
      <c r="T39" s="1"/>
      <c r="U39" s="1"/>
    </row>
    <row r="40" spans="1:21" ht="15" x14ac:dyDescent="0.25">
      <c r="A40" s="37">
        <v>4</v>
      </c>
      <c r="B40" s="48" t="s">
        <v>847</v>
      </c>
      <c r="C40" s="48">
        <v>22723907</v>
      </c>
      <c r="D40" s="48">
        <v>22729224</v>
      </c>
      <c r="E40" s="47" t="s">
        <v>562</v>
      </c>
      <c r="F40" s="48" t="s">
        <v>527</v>
      </c>
      <c r="G40" s="48" t="s">
        <v>847</v>
      </c>
      <c r="H40" s="48">
        <v>22610138</v>
      </c>
      <c r="I40" s="48">
        <v>23010138</v>
      </c>
      <c r="J40" s="48" t="s">
        <v>381</v>
      </c>
      <c r="K40" s="48" t="s">
        <v>527</v>
      </c>
      <c r="L40" s="47">
        <v>0.639642026571839</v>
      </c>
      <c r="M40" s="36">
        <v>0.95340704781720798</v>
      </c>
      <c r="N40" s="47">
        <v>-0.65974523781620897</v>
      </c>
      <c r="O40" s="47">
        <v>-0.52257911420209402</v>
      </c>
      <c r="P40" s="37"/>
      <c r="Q40" s="44">
        <f t="shared" si="0"/>
        <v>1</v>
      </c>
      <c r="R40" s="44">
        <f t="shared" si="1"/>
        <v>0</v>
      </c>
      <c r="S40" s="6"/>
      <c r="T40" s="1"/>
      <c r="U40" s="1"/>
    </row>
    <row r="41" spans="1:21" ht="15" x14ac:dyDescent="0.25">
      <c r="A41" s="10">
        <v>1</v>
      </c>
      <c r="B41" s="45" t="s">
        <v>841</v>
      </c>
      <c r="C41" s="45">
        <v>92733750</v>
      </c>
      <c r="D41" s="45">
        <v>92736956</v>
      </c>
      <c r="E41" s="46" t="s">
        <v>564</v>
      </c>
      <c r="F41" s="45" t="s">
        <v>527</v>
      </c>
      <c r="G41" s="45" t="s">
        <v>841</v>
      </c>
      <c r="H41" s="45">
        <v>92539674</v>
      </c>
      <c r="I41" s="45">
        <v>92939674</v>
      </c>
      <c r="J41" s="38" t="s">
        <v>563</v>
      </c>
      <c r="K41" s="45" t="s">
        <v>541</v>
      </c>
      <c r="L41" s="46">
        <v>2.32317205182063</v>
      </c>
      <c r="M41" s="32">
        <v>7.2773687822430697E-2</v>
      </c>
      <c r="N41" s="44">
        <v>0.60983394181455397</v>
      </c>
      <c r="O41" s="44">
        <v>1.7512734485761301</v>
      </c>
      <c r="P41" s="33"/>
      <c r="Q41" s="44">
        <f t="shared" si="0"/>
        <v>0</v>
      </c>
      <c r="R41" s="44">
        <f t="shared" si="1"/>
        <v>1</v>
      </c>
      <c r="S41" s="6"/>
      <c r="T41" s="1"/>
      <c r="U41" s="1"/>
    </row>
    <row r="42" spans="1:21" ht="15" x14ac:dyDescent="0.25">
      <c r="A42" s="37">
        <v>1</v>
      </c>
      <c r="B42" s="48" t="s">
        <v>853</v>
      </c>
      <c r="C42" s="48">
        <v>83760676</v>
      </c>
      <c r="D42" s="48">
        <v>83762432</v>
      </c>
      <c r="E42" s="47" t="s">
        <v>566</v>
      </c>
      <c r="F42" s="48" t="s">
        <v>527</v>
      </c>
      <c r="G42" s="48" t="s">
        <v>853</v>
      </c>
      <c r="H42" s="48">
        <v>83680394</v>
      </c>
      <c r="I42" s="48">
        <v>84080394</v>
      </c>
      <c r="J42" s="48" t="s">
        <v>565</v>
      </c>
      <c r="K42" s="48" t="s">
        <v>541</v>
      </c>
      <c r="L42" s="47">
        <v>2.8215023141930198</v>
      </c>
      <c r="M42" s="36">
        <v>0.21719875215529499</v>
      </c>
      <c r="N42" s="47">
        <v>0.31667382651564002</v>
      </c>
      <c r="O42" s="47">
        <v>1.41943795620766</v>
      </c>
      <c r="P42" s="37"/>
      <c r="Q42" s="44">
        <f t="shared" si="0"/>
        <v>0</v>
      </c>
      <c r="R42" s="44">
        <f t="shared" si="1"/>
        <v>1</v>
      </c>
      <c r="S42" s="6"/>
      <c r="T42" s="1"/>
      <c r="U42" s="1"/>
    </row>
    <row r="43" spans="1:21" ht="15" x14ac:dyDescent="0.25">
      <c r="A43" s="37">
        <v>2</v>
      </c>
      <c r="B43" s="48" t="s">
        <v>853</v>
      </c>
      <c r="C43" s="48">
        <v>83760532</v>
      </c>
      <c r="D43" s="48">
        <v>83761994</v>
      </c>
      <c r="E43" s="47" t="s">
        <v>567</v>
      </c>
      <c r="F43" s="48" t="s">
        <v>527</v>
      </c>
      <c r="G43" s="48" t="s">
        <v>853</v>
      </c>
      <c r="H43" s="48">
        <v>83680394</v>
      </c>
      <c r="I43" s="48">
        <v>84080394</v>
      </c>
      <c r="J43" s="48" t="s">
        <v>565</v>
      </c>
      <c r="K43" s="48" t="s">
        <v>541</v>
      </c>
      <c r="L43" s="47">
        <v>2.9546559951354499</v>
      </c>
      <c r="M43" s="36">
        <v>0.215405399942733</v>
      </c>
      <c r="N43" s="47">
        <v>0.31667382651564002</v>
      </c>
      <c r="O43" s="47">
        <v>1.4841073064640899</v>
      </c>
      <c r="P43" s="37"/>
      <c r="Q43" s="44">
        <f t="shared" si="0"/>
        <v>0</v>
      </c>
      <c r="R43" s="44">
        <f t="shared" si="1"/>
        <v>1</v>
      </c>
      <c r="S43" s="6"/>
      <c r="T43" s="1"/>
      <c r="U43" s="1"/>
    </row>
    <row r="44" spans="1:21" ht="15" x14ac:dyDescent="0.25">
      <c r="A44" s="10">
        <v>1</v>
      </c>
      <c r="B44" s="45" t="s">
        <v>843</v>
      </c>
      <c r="C44" s="45">
        <v>1646125</v>
      </c>
      <c r="D44" s="45">
        <v>1670557</v>
      </c>
      <c r="E44" s="46" t="s">
        <v>569</v>
      </c>
      <c r="F44" s="45" t="s">
        <v>527</v>
      </c>
      <c r="G44" s="45" t="s">
        <v>843</v>
      </c>
      <c r="H44" s="45">
        <v>1275519</v>
      </c>
      <c r="I44" s="45">
        <v>1675519</v>
      </c>
      <c r="J44" s="38" t="s">
        <v>568</v>
      </c>
      <c r="K44" s="45" t="s">
        <v>527</v>
      </c>
      <c r="L44" s="46">
        <v>0.21962445529426999</v>
      </c>
      <c r="M44" s="32">
        <v>0.87886911832911596</v>
      </c>
      <c r="N44" s="44">
        <v>-0.53115016508727897</v>
      </c>
      <c r="O44" s="44">
        <v>-0.50245530457574905</v>
      </c>
      <c r="P44" s="33"/>
      <c r="Q44" s="44">
        <f t="shared" si="0"/>
        <v>1</v>
      </c>
      <c r="R44" s="44">
        <f t="shared" si="1"/>
        <v>0</v>
      </c>
      <c r="S44" s="6"/>
      <c r="T44" s="1"/>
      <c r="U44" s="1"/>
    </row>
    <row r="45" spans="1:21" ht="15" x14ac:dyDescent="0.25">
      <c r="A45" s="10">
        <v>2</v>
      </c>
      <c r="B45" s="45" t="s">
        <v>843</v>
      </c>
      <c r="C45" s="45">
        <v>1130307</v>
      </c>
      <c r="D45" s="45">
        <v>1137295</v>
      </c>
      <c r="E45" s="46" t="s">
        <v>570</v>
      </c>
      <c r="F45" s="45" t="s">
        <v>527</v>
      </c>
      <c r="G45" s="45" t="s">
        <v>843</v>
      </c>
      <c r="H45" s="45">
        <v>875518</v>
      </c>
      <c r="I45" s="45">
        <v>1275518</v>
      </c>
      <c r="J45" s="38" t="s">
        <v>568</v>
      </c>
      <c r="K45" s="45" t="s">
        <v>527</v>
      </c>
      <c r="L45" s="46">
        <v>1.1733041360224199</v>
      </c>
      <c r="M45" s="32">
        <v>0.85070188599404695</v>
      </c>
      <c r="N45" s="44">
        <v>-0.53115016508727897</v>
      </c>
      <c r="O45" s="44">
        <v>-1.4041194362088301</v>
      </c>
      <c r="P45" s="33"/>
      <c r="Q45" s="44">
        <f t="shared" si="0"/>
        <v>1</v>
      </c>
      <c r="R45" s="44">
        <f t="shared" si="1"/>
        <v>0</v>
      </c>
      <c r="S45" s="6"/>
      <c r="T45" s="1"/>
      <c r="U45" s="1"/>
    </row>
    <row r="46" spans="1:21" ht="15" x14ac:dyDescent="0.25">
      <c r="A46" s="37">
        <v>1</v>
      </c>
      <c r="B46" s="48" t="s">
        <v>856</v>
      </c>
      <c r="C46" s="48">
        <v>31617938</v>
      </c>
      <c r="D46" s="48">
        <v>31622093</v>
      </c>
      <c r="E46" s="47" t="s">
        <v>572</v>
      </c>
      <c r="F46" s="48" t="s">
        <v>527</v>
      </c>
      <c r="G46" s="48" t="s">
        <v>856</v>
      </c>
      <c r="H46" s="48">
        <v>31402691</v>
      </c>
      <c r="I46" s="48">
        <v>31802691</v>
      </c>
      <c r="J46" s="48" t="s">
        <v>571</v>
      </c>
      <c r="K46" s="48" t="s">
        <v>527</v>
      </c>
      <c r="L46" s="47">
        <v>2.85332241330706</v>
      </c>
      <c r="M46" s="36">
        <v>0.80821752570038896</v>
      </c>
      <c r="N46" s="47">
        <v>-0.31669245952718</v>
      </c>
      <c r="O46" s="47">
        <v>-1.8279417397980899</v>
      </c>
      <c r="P46" s="37"/>
      <c r="Q46" s="44">
        <f t="shared" si="0"/>
        <v>1</v>
      </c>
      <c r="R46" s="44">
        <f t="shared" si="1"/>
        <v>0</v>
      </c>
      <c r="S46" s="6"/>
      <c r="T46" s="1"/>
      <c r="U46" s="1"/>
    </row>
    <row r="47" spans="1:21" ht="15" x14ac:dyDescent="0.25">
      <c r="A47" s="10">
        <v>1</v>
      </c>
      <c r="B47" s="45" t="s">
        <v>859</v>
      </c>
      <c r="C47" s="45">
        <v>110911048</v>
      </c>
      <c r="D47" s="45">
        <v>110912898</v>
      </c>
      <c r="E47" s="46" t="s">
        <v>574</v>
      </c>
      <c r="F47" s="45" t="s">
        <v>527</v>
      </c>
      <c r="G47" s="45" t="s">
        <v>859</v>
      </c>
      <c r="H47" s="45">
        <v>110624630</v>
      </c>
      <c r="I47" s="45">
        <v>111024630</v>
      </c>
      <c r="J47" s="38" t="s">
        <v>573</v>
      </c>
      <c r="K47" s="45" t="s">
        <v>541</v>
      </c>
      <c r="L47" s="46">
        <v>4.1873037088542597</v>
      </c>
      <c r="M47" s="32">
        <v>0.54543248715963599</v>
      </c>
      <c r="N47" s="44">
        <v>0.51051079601070204</v>
      </c>
      <c r="O47" s="44">
        <v>2.0008294599083101</v>
      </c>
      <c r="P47" s="33"/>
      <c r="Q47" s="44">
        <f t="shared" si="0"/>
        <v>0</v>
      </c>
      <c r="R47" s="44">
        <f t="shared" si="1"/>
        <v>1</v>
      </c>
      <c r="S47" s="6"/>
      <c r="T47" s="1"/>
      <c r="U47" s="1"/>
    </row>
    <row r="48" spans="1:21" ht="15" x14ac:dyDescent="0.25">
      <c r="A48" s="37">
        <v>1</v>
      </c>
      <c r="B48" s="48" t="s">
        <v>852</v>
      </c>
      <c r="C48" s="48">
        <v>66783283</v>
      </c>
      <c r="D48" s="48">
        <v>66786474</v>
      </c>
      <c r="E48" s="47" t="s">
        <v>576</v>
      </c>
      <c r="F48" s="48" t="s">
        <v>527</v>
      </c>
      <c r="G48" s="48" t="s">
        <v>852</v>
      </c>
      <c r="H48" s="48">
        <v>66663048</v>
      </c>
      <c r="I48" s="48">
        <v>67063048</v>
      </c>
      <c r="J48" s="48" t="s">
        <v>575</v>
      </c>
      <c r="K48" s="48" t="s">
        <v>527</v>
      </c>
      <c r="L48" s="47">
        <v>2.70598715564741</v>
      </c>
      <c r="M48" s="36">
        <v>0.82639960408355195</v>
      </c>
      <c r="N48" s="47">
        <v>-0.25529662549574</v>
      </c>
      <c r="O48" s="47">
        <v>-1.6161747736388801</v>
      </c>
      <c r="P48" s="37"/>
      <c r="Q48" s="44">
        <f t="shared" si="0"/>
        <v>1</v>
      </c>
      <c r="R48" s="44">
        <f t="shared" si="1"/>
        <v>0</v>
      </c>
      <c r="S48" s="6"/>
      <c r="T48" s="1"/>
      <c r="U48" s="1"/>
    </row>
    <row r="49" spans="1:21" ht="15" x14ac:dyDescent="0.25">
      <c r="A49" s="10">
        <v>1</v>
      </c>
      <c r="B49" s="45" t="s">
        <v>843</v>
      </c>
      <c r="C49" s="45">
        <v>35572993</v>
      </c>
      <c r="D49" s="45">
        <v>35580319</v>
      </c>
      <c r="E49" s="46" t="s">
        <v>578</v>
      </c>
      <c r="F49" s="45" t="s">
        <v>527</v>
      </c>
      <c r="G49" s="45" t="s">
        <v>843</v>
      </c>
      <c r="H49" s="45">
        <v>35420070</v>
      </c>
      <c r="I49" s="45">
        <v>35820070</v>
      </c>
      <c r="J49" s="38" t="s">
        <v>577</v>
      </c>
      <c r="K49" s="45" t="s">
        <v>527</v>
      </c>
      <c r="L49" s="46">
        <v>3.43511522384662</v>
      </c>
      <c r="M49" s="32">
        <v>0.89297179116817904</v>
      </c>
      <c r="N49" s="44">
        <v>0.35473559203704302</v>
      </c>
      <c r="O49" s="44">
        <v>-1.3911084886996601</v>
      </c>
      <c r="P49" s="33"/>
      <c r="Q49" s="44">
        <f t="shared" si="0"/>
        <v>1</v>
      </c>
      <c r="R49" s="44">
        <f t="shared" si="1"/>
        <v>0</v>
      </c>
      <c r="S49" s="6"/>
      <c r="T49" s="1"/>
      <c r="U49" s="1"/>
    </row>
    <row r="50" spans="1:21" ht="15" x14ac:dyDescent="0.25">
      <c r="A50" s="37">
        <v>1</v>
      </c>
      <c r="B50" s="48" t="s">
        <v>851</v>
      </c>
      <c r="C50" s="48">
        <v>105115799</v>
      </c>
      <c r="D50" s="48">
        <v>105162782</v>
      </c>
      <c r="E50" s="47" t="s">
        <v>580</v>
      </c>
      <c r="F50" s="48" t="s">
        <v>527</v>
      </c>
      <c r="G50" s="48" t="s">
        <v>851</v>
      </c>
      <c r="H50" s="48">
        <v>105087425</v>
      </c>
      <c r="I50" s="48">
        <v>105487425</v>
      </c>
      <c r="J50" s="48" t="s">
        <v>579</v>
      </c>
      <c r="K50" s="48" t="s">
        <v>541</v>
      </c>
      <c r="L50" s="47">
        <v>0.50496782575924004</v>
      </c>
      <c r="M50" s="36">
        <v>0.57002043825487503</v>
      </c>
      <c r="N50" s="47">
        <v>-0.40762643284163402</v>
      </c>
      <c r="O50" s="47">
        <v>-0.52055383244130304</v>
      </c>
      <c r="P50" s="37">
        <v>1</v>
      </c>
      <c r="Q50" s="44">
        <f t="shared" si="0"/>
        <v>1</v>
      </c>
      <c r="R50" s="44">
        <f t="shared" si="1"/>
        <v>0</v>
      </c>
      <c r="S50" s="6"/>
      <c r="T50" s="1"/>
      <c r="U50" s="1"/>
    </row>
    <row r="51" spans="1:21" ht="15" x14ac:dyDescent="0.25">
      <c r="A51" s="10">
        <v>1</v>
      </c>
      <c r="B51" s="45" t="s">
        <v>854</v>
      </c>
      <c r="C51" s="45">
        <v>130537919</v>
      </c>
      <c r="D51" s="45">
        <v>130550856</v>
      </c>
      <c r="E51" s="46" t="s">
        <v>582</v>
      </c>
      <c r="F51" s="45" t="s">
        <v>527</v>
      </c>
      <c r="G51" s="45" t="s">
        <v>854</v>
      </c>
      <c r="H51" s="45">
        <v>130148303</v>
      </c>
      <c r="I51" s="45">
        <v>130548303</v>
      </c>
      <c r="J51" s="38" t="s">
        <v>581</v>
      </c>
      <c r="K51" s="45" t="s">
        <v>527</v>
      </c>
      <c r="L51" s="46">
        <v>0.55166739272135101</v>
      </c>
      <c r="M51" s="32">
        <v>0.56327039794836598</v>
      </c>
      <c r="N51" s="44">
        <v>-0.46850271122849202</v>
      </c>
      <c r="O51" s="44">
        <v>-0.766396440861141</v>
      </c>
      <c r="P51" s="33"/>
      <c r="Q51" s="44">
        <f t="shared" si="0"/>
        <v>1</v>
      </c>
      <c r="R51" s="44">
        <f t="shared" si="1"/>
        <v>0</v>
      </c>
      <c r="S51" s="6"/>
      <c r="T51" s="1"/>
      <c r="U51" s="1"/>
    </row>
    <row r="52" spans="1:21" ht="15" x14ac:dyDescent="0.25">
      <c r="A52" s="10">
        <v>2</v>
      </c>
      <c r="B52" s="45" t="s">
        <v>854</v>
      </c>
      <c r="C52" s="45">
        <v>130614881</v>
      </c>
      <c r="D52" s="45">
        <v>130629494</v>
      </c>
      <c r="E52" s="46" t="s">
        <v>583</v>
      </c>
      <c r="F52" s="45" t="s">
        <v>527</v>
      </c>
      <c r="G52" s="45" t="s">
        <v>854</v>
      </c>
      <c r="H52" s="45">
        <v>130548304</v>
      </c>
      <c r="I52" s="45">
        <v>130948304</v>
      </c>
      <c r="J52" s="38" t="s">
        <v>581</v>
      </c>
      <c r="K52" s="45" t="s">
        <v>527</v>
      </c>
      <c r="L52" s="46">
        <v>0.96078729661864304</v>
      </c>
      <c r="M52" s="32">
        <v>0.466773386421582</v>
      </c>
      <c r="N52" s="44">
        <v>-0.46850271122849202</v>
      </c>
      <c r="O52" s="44">
        <v>-0.93118715742744795</v>
      </c>
      <c r="P52" s="33"/>
      <c r="Q52" s="44">
        <f t="shared" si="0"/>
        <v>1</v>
      </c>
      <c r="R52" s="44">
        <f t="shared" si="1"/>
        <v>0</v>
      </c>
      <c r="S52" s="6"/>
      <c r="T52" s="1"/>
      <c r="U52" s="1"/>
    </row>
    <row r="53" spans="1:21" ht="15" x14ac:dyDescent="0.25">
      <c r="A53" s="10">
        <v>3</v>
      </c>
      <c r="B53" s="45" t="s">
        <v>854</v>
      </c>
      <c r="C53" s="45">
        <v>130622343</v>
      </c>
      <c r="D53" s="45">
        <v>130628156</v>
      </c>
      <c r="E53" s="46" t="s">
        <v>584</v>
      </c>
      <c r="F53" s="45" t="s">
        <v>527</v>
      </c>
      <c r="G53" s="45" t="s">
        <v>854</v>
      </c>
      <c r="H53" s="45">
        <v>130548304</v>
      </c>
      <c r="I53" s="45">
        <v>130948304</v>
      </c>
      <c r="J53" s="38" t="s">
        <v>581</v>
      </c>
      <c r="K53" s="45" t="s">
        <v>527</v>
      </c>
      <c r="L53" s="46">
        <v>0.988644942228326</v>
      </c>
      <c r="M53" s="32">
        <v>0.39837649745992099</v>
      </c>
      <c r="N53" s="44">
        <v>-0.46850271122849202</v>
      </c>
      <c r="O53" s="44">
        <v>-0.97915234525040995</v>
      </c>
      <c r="P53" s="33"/>
      <c r="Q53" s="44">
        <f t="shared" si="0"/>
        <v>1</v>
      </c>
      <c r="R53" s="44">
        <f t="shared" si="1"/>
        <v>0</v>
      </c>
      <c r="S53" s="6"/>
      <c r="T53" s="1"/>
      <c r="U53" s="1"/>
    </row>
    <row r="54" spans="1:21" ht="15" x14ac:dyDescent="0.25">
      <c r="A54" s="10">
        <v>4</v>
      </c>
      <c r="B54" s="45" t="s">
        <v>854</v>
      </c>
      <c r="C54" s="45">
        <v>130557392</v>
      </c>
      <c r="D54" s="45">
        <v>130561392</v>
      </c>
      <c r="E54" s="46" t="s">
        <v>871</v>
      </c>
      <c r="F54" s="45" t="s">
        <v>527</v>
      </c>
      <c r="G54" s="45" t="s">
        <v>854</v>
      </c>
      <c r="H54" s="45">
        <v>130548304</v>
      </c>
      <c r="I54" s="45">
        <v>130948304</v>
      </c>
      <c r="J54" s="38" t="s">
        <v>581</v>
      </c>
      <c r="K54" s="45" t="s">
        <v>527</v>
      </c>
      <c r="L54" s="46">
        <v>1.0733622090276</v>
      </c>
      <c r="M54" s="32">
        <v>0.448957817410847</v>
      </c>
      <c r="N54" s="44">
        <v>-0.46850271122849202</v>
      </c>
      <c r="O54" s="44">
        <v>-1.0584374950781901</v>
      </c>
      <c r="P54" s="33"/>
      <c r="Q54" s="44">
        <f t="shared" si="0"/>
        <v>1</v>
      </c>
      <c r="R54" s="44">
        <f t="shared" si="1"/>
        <v>0</v>
      </c>
      <c r="S54" s="6"/>
      <c r="T54" s="1"/>
      <c r="U54" s="1"/>
    </row>
    <row r="55" spans="1:21" ht="15" x14ac:dyDescent="0.25">
      <c r="A55" s="10">
        <v>5</v>
      </c>
      <c r="B55" s="45" t="s">
        <v>854</v>
      </c>
      <c r="C55" s="45">
        <v>130557887</v>
      </c>
      <c r="D55" s="45">
        <v>130560101</v>
      </c>
      <c r="E55" s="46" t="s">
        <v>585</v>
      </c>
      <c r="F55" s="45" t="s">
        <v>527</v>
      </c>
      <c r="G55" s="45" t="s">
        <v>854</v>
      </c>
      <c r="H55" s="45">
        <v>130548304</v>
      </c>
      <c r="I55" s="45">
        <v>130948304</v>
      </c>
      <c r="J55" s="38" t="s">
        <v>581</v>
      </c>
      <c r="K55" s="45" t="s">
        <v>527</v>
      </c>
      <c r="L55" s="46">
        <v>1.0986005151781799</v>
      </c>
      <c r="M55" s="32">
        <v>0.45833998595146502</v>
      </c>
      <c r="N55" s="44">
        <v>-0.46850271122849202</v>
      </c>
      <c r="O55" s="44">
        <v>-0.98109731367077502</v>
      </c>
      <c r="P55" s="33"/>
      <c r="Q55" s="44">
        <f t="shared" si="0"/>
        <v>1</v>
      </c>
      <c r="R55" s="44">
        <f t="shared" si="1"/>
        <v>0</v>
      </c>
      <c r="S55" s="6"/>
      <c r="T55" s="1"/>
      <c r="U55" s="1"/>
    </row>
    <row r="56" spans="1:21" ht="15" x14ac:dyDescent="0.25">
      <c r="A56" s="10">
        <v>6</v>
      </c>
      <c r="B56" s="45" t="s">
        <v>854</v>
      </c>
      <c r="C56" s="45">
        <v>130558456</v>
      </c>
      <c r="D56" s="45">
        <v>130559827</v>
      </c>
      <c r="E56" s="46" t="s">
        <v>586</v>
      </c>
      <c r="F56" s="45" t="s">
        <v>527</v>
      </c>
      <c r="G56" s="45" t="s">
        <v>854</v>
      </c>
      <c r="H56" s="45">
        <v>130548304</v>
      </c>
      <c r="I56" s="45">
        <v>130948304</v>
      </c>
      <c r="J56" s="38" t="s">
        <v>581</v>
      </c>
      <c r="K56" s="45" t="s">
        <v>527</v>
      </c>
      <c r="L56" s="46">
        <v>1.1346945135702899</v>
      </c>
      <c r="M56" s="32">
        <v>0.50440272374237205</v>
      </c>
      <c r="N56" s="44">
        <v>-0.46850271122849202</v>
      </c>
      <c r="O56" s="44">
        <v>-1.09063265480037</v>
      </c>
      <c r="P56" s="33"/>
      <c r="Q56" s="44">
        <f t="shared" si="0"/>
        <v>1</v>
      </c>
      <c r="R56" s="44">
        <f t="shared" si="1"/>
        <v>0</v>
      </c>
      <c r="S56" s="6"/>
      <c r="T56" s="1"/>
      <c r="U56" s="1"/>
    </row>
    <row r="57" spans="1:21" ht="15" x14ac:dyDescent="0.25">
      <c r="A57" s="10">
        <v>7</v>
      </c>
      <c r="B57" s="45" t="s">
        <v>854</v>
      </c>
      <c r="C57" s="45">
        <v>130622658</v>
      </c>
      <c r="D57" s="45">
        <v>130626658</v>
      </c>
      <c r="E57" s="46" t="s">
        <v>872</v>
      </c>
      <c r="F57" s="45" t="s">
        <v>527</v>
      </c>
      <c r="G57" s="45" t="s">
        <v>854</v>
      </c>
      <c r="H57" s="45">
        <v>130548304</v>
      </c>
      <c r="I57" s="45">
        <v>130948304</v>
      </c>
      <c r="J57" s="38" t="s">
        <v>581</v>
      </c>
      <c r="K57" s="45" t="s">
        <v>527</v>
      </c>
      <c r="L57" s="46">
        <v>1.3512077740875099</v>
      </c>
      <c r="M57" s="32">
        <v>0.23700523290491299</v>
      </c>
      <c r="N57" s="44">
        <v>-0.46850271122849202</v>
      </c>
      <c r="O57" s="44">
        <v>-1.0723114924547099</v>
      </c>
      <c r="P57" s="33"/>
      <c r="Q57" s="44">
        <f t="shared" si="0"/>
        <v>1</v>
      </c>
      <c r="R57" s="44">
        <f t="shared" si="1"/>
        <v>0</v>
      </c>
      <c r="S57" s="6"/>
      <c r="T57" s="1"/>
      <c r="U57" s="1"/>
    </row>
    <row r="58" spans="1:21" ht="15" x14ac:dyDescent="0.25">
      <c r="A58" s="37">
        <v>1</v>
      </c>
      <c r="B58" s="48" t="s">
        <v>840</v>
      </c>
      <c r="C58" s="48">
        <v>46524635</v>
      </c>
      <c r="D58" s="48">
        <v>46526586</v>
      </c>
      <c r="E58" s="47" t="s">
        <v>588</v>
      </c>
      <c r="F58" s="48" t="s">
        <v>527</v>
      </c>
      <c r="G58" s="48" t="s">
        <v>840</v>
      </c>
      <c r="H58" s="48">
        <v>46246193</v>
      </c>
      <c r="I58" s="48">
        <v>46646193</v>
      </c>
      <c r="J58" s="48" t="s">
        <v>587</v>
      </c>
      <c r="K58" s="48" t="s">
        <v>541</v>
      </c>
      <c r="L58" s="47">
        <v>2.4298427394375302</v>
      </c>
      <c r="M58" s="36">
        <v>0.123948389306721</v>
      </c>
      <c r="N58" s="47">
        <v>-0.70648512055187496</v>
      </c>
      <c r="O58" s="47">
        <v>-1.56094568346852</v>
      </c>
      <c r="P58" s="37"/>
      <c r="Q58" s="44">
        <f t="shared" si="0"/>
        <v>1</v>
      </c>
      <c r="R58" s="44">
        <f t="shared" si="1"/>
        <v>0</v>
      </c>
      <c r="S58" s="6"/>
      <c r="T58" s="1"/>
      <c r="U58" s="1"/>
    </row>
    <row r="59" spans="1:21" ht="15" x14ac:dyDescent="0.25">
      <c r="A59" s="7">
        <v>1</v>
      </c>
      <c r="B59" s="45" t="s">
        <v>845</v>
      </c>
      <c r="C59" s="45">
        <v>26663122</v>
      </c>
      <c r="D59" s="45">
        <v>26664110</v>
      </c>
      <c r="E59" s="46" t="s">
        <v>590</v>
      </c>
      <c r="F59" s="45" t="s">
        <v>527</v>
      </c>
      <c r="G59" s="45" t="s">
        <v>845</v>
      </c>
      <c r="H59" s="45">
        <v>26560692</v>
      </c>
      <c r="I59" s="45">
        <v>26960692</v>
      </c>
      <c r="J59" s="38" t="s">
        <v>589</v>
      </c>
      <c r="K59" s="45" t="s">
        <v>527</v>
      </c>
      <c r="L59" s="46">
        <v>6.8794660304071797</v>
      </c>
      <c r="M59" s="32">
        <v>0.48140662912814303</v>
      </c>
      <c r="N59" s="44">
        <v>-0.27894140958020802</v>
      </c>
      <c r="O59" s="44">
        <v>-2.4832739828176198</v>
      </c>
      <c r="P59" s="33"/>
      <c r="Q59" s="44">
        <f t="shared" si="0"/>
        <v>1</v>
      </c>
      <c r="R59" s="44">
        <f t="shared" si="1"/>
        <v>0</v>
      </c>
      <c r="S59" s="6"/>
      <c r="T59" s="1"/>
      <c r="U59" s="1"/>
    </row>
    <row r="60" spans="1:21" ht="15" x14ac:dyDescent="0.25">
      <c r="A60" s="37">
        <v>1</v>
      </c>
      <c r="B60" s="48" t="s">
        <v>850</v>
      </c>
      <c r="C60" s="48">
        <v>2177187</v>
      </c>
      <c r="D60" s="48">
        <v>2179256</v>
      </c>
      <c r="E60" s="47" t="s">
        <v>591</v>
      </c>
      <c r="F60" s="48" t="s">
        <v>527</v>
      </c>
      <c r="G60" s="48" t="s">
        <v>850</v>
      </c>
      <c r="H60" s="48">
        <v>2043193</v>
      </c>
      <c r="I60" s="48">
        <v>2443193</v>
      </c>
      <c r="J60" s="48" t="s">
        <v>447</v>
      </c>
      <c r="K60" s="48" t="s">
        <v>527</v>
      </c>
      <c r="L60" s="47">
        <v>0.65880878553227296</v>
      </c>
      <c r="M60" s="36">
        <v>0.63881260781830196</v>
      </c>
      <c r="N60" s="47">
        <v>-0.574433252617922</v>
      </c>
      <c r="O60" s="47">
        <v>-0.90971067770371605</v>
      </c>
      <c r="P60" s="37"/>
      <c r="Q60" s="44">
        <f t="shared" si="0"/>
        <v>1</v>
      </c>
      <c r="R60" s="44">
        <f t="shared" si="1"/>
        <v>0</v>
      </c>
      <c r="S60" s="6"/>
      <c r="T60" s="1"/>
      <c r="U60" s="1"/>
    </row>
    <row r="61" spans="1:21" ht="15" x14ac:dyDescent="0.25">
      <c r="A61" s="37">
        <v>2</v>
      </c>
      <c r="B61" s="48" t="s">
        <v>850</v>
      </c>
      <c r="C61" s="48">
        <v>2178113</v>
      </c>
      <c r="D61" s="48">
        <v>2178747</v>
      </c>
      <c r="E61" s="47" t="s">
        <v>592</v>
      </c>
      <c r="F61" s="48" t="s">
        <v>527</v>
      </c>
      <c r="G61" s="48" t="s">
        <v>850</v>
      </c>
      <c r="H61" s="48">
        <v>2043193</v>
      </c>
      <c r="I61" s="48">
        <v>2443193</v>
      </c>
      <c r="J61" s="48" t="s">
        <v>447</v>
      </c>
      <c r="K61" s="48" t="s">
        <v>527</v>
      </c>
      <c r="L61" s="47">
        <v>0.82645152569471703</v>
      </c>
      <c r="M61" s="36">
        <v>0.70125120000443097</v>
      </c>
      <c r="N61" s="47">
        <v>-0.574433252617922</v>
      </c>
      <c r="O61" s="47">
        <v>-0.74052926816537701</v>
      </c>
      <c r="P61" s="37"/>
      <c r="Q61" s="44">
        <f t="shared" si="0"/>
        <v>1</v>
      </c>
      <c r="R61" s="44">
        <f t="shared" si="1"/>
        <v>0</v>
      </c>
      <c r="S61" s="6"/>
      <c r="T61" s="1"/>
      <c r="U61" s="1"/>
    </row>
    <row r="62" spans="1:21" ht="15" x14ac:dyDescent="0.25">
      <c r="A62" s="37">
        <v>3</v>
      </c>
      <c r="B62" s="48" t="s">
        <v>850</v>
      </c>
      <c r="C62" s="48">
        <v>2136069</v>
      </c>
      <c r="D62" s="48">
        <v>2150879</v>
      </c>
      <c r="E62" s="47" t="s">
        <v>593</v>
      </c>
      <c r="F62" s="48" t="s">
        <v>527</v>
      </c>
      <c r="G62" s="48" t="s">
        <v>850</v>
      </c>
      <c r="H62" s="48">
        <v>2043193</v>
      </c>
      <c r="I62" s="48">
        <v>2443193</v>
      </c>
      <c r="J62" s="48" t="s">
        <v>447</v>
      </c>
      <c r="K62" s="48" t="s">
        <v>527</v>
      </c>
      <c r="L62" s="47">
        <v>0.978243264900585</v>
      </c>
      <c r="M62" s="36">
        <v>0.66637088080667795</v>
      </c>
      <c r="N62" s="47">
        <v>-0.574433252617922</v>
      </c>
      <c r="O62" s="47">
        <v>-0.67028265542051002</v>
      </c>
      <c r="P62" s="37"/>
      <c r="Q62" s="44">
        <f t="shared" si="0"/>
        <v>1</v>
      </c>
      <c r="R62" s="44">
        <f t="shared" si="1"/>
        <v>0</v>
      </c>
      <c r="S62" s="6"/>
      <c r="T62" s="1"/>
      <c r="U62" s="1"/>
    </row>
    <row r="63" spans="1:21" ht="15" x14ac:dyDescent="0.25">
      <c r="A63" s="10">
        <v>1</v>
      </c>
      <c r="B63" s="45" t="s">
        <v>843</v>
      </c>
      <c r="C63" s="45">
        <v>42788668</v>
      </c>
      <c r="D63" s="45">
        <v>42791387</v>
      </c>
      <c r="E63" s="46" t="s">
        <v>595</v>
      </c>
      <c r="F63" s="45" t="s">
        <v>527</v>
      </c>
      <c r="G63" s="45" t="s">
        <v>843</v>
      </c>
      <c r="H63" s="45">
        <v>42388815</v>
      </c>
      <c r="I63" s="45">
        <v>42788815</v>
      </c>
      <c r="J63" s="38" t="s">
        <v>594</v>
      </c>
      <c r="K63" s="45" t="s">
        <v>527</v>
      </c>
      <c r="L63" s="46">
        <v>1.5368344298930701</v>
      </c>
      <c r="M63" s="32">
        <v>0.92805948297602003</v>
      </c>
      <c r="N63" s="44">
        <v>-0.63182582649197006</v>
      </c>
      <c r="O63" s="44">
        <v>-1.84971955864625</v>
      </c>
      <c r="P63" s="33"/>
      <c r="Q63" s="44">
        <f t="shared" si="0"/>
        <v>1</v>
      </c>
      <c r="R63" s="44">
        <f t="shared" si="1"/>
        <v>0</v>
      </c>
      <c r="S63" s="6"/>
      <c r="T63" s="1"/>
      <c r="U63" s="1"/>
    </row>
    <row r="64" spans="1:21" ht="15" x14ac:dyDescent="0.25">
      <c r="A64" s="37">
        <v>1</v>
      </c>
      <c r="B64" s="48" t="s">
        <v>841</v>
      </c>
      <c r="C64" s="48">
        <v>9788063</v>
      </c>
      <c r="D64" s="48">
        <v>9838708</v>
      </c>
      <c r="E64" s="47" t="s">
        <v>596</v>
      </c>
      <c r="F64" s="48" t="s">
        <v>527</v>
      </c>
      <c r="G64" s="48" t="s">
        <v>841</v>
      </c>
      <c r="H64" s="48">
        <v>9422306</v>
      </c>
      <c r="I64" s="48">
        <v>9822306</v>
      </c>
      <c r="J64" s="48" t="s">
        <v>383</v>
      </c>
      <c r="K64" s="48" t="s">
        <v>527</v>
      </c>
      <c r="L64" s="47">
        <v>0.55962508958286905</v>
      </c>
      <c r="M64" s="36">
        <v>0.87766389347342899</v>
      </c>
      <c r="N64" s="47">
        <v>-0.65934676841574003</v>
      </c>
      <c r="O64" s="47">
        <v>-0.63041577115872904</v>
      </c>
      <c r="P64" s="37">
        <v>1</v>
      </c>
      <c r="Q64" s="44">
        <f t="shared" si="0"/>
        <v>1</v>
      </c>
      <c r="R64" s="44">
        <f t="shared" si="1"/>
        <v>0</v>
      </c>
      <c r="S64" s="6"/>
      <c r="T64" s="1"/>
      <c r="U64" s="1"/>
    </row>
    <row r="65" spans="1:21" ht="15" x14ac:dyDescent="0.25">
      <c r="A65" s="37">
        <v>2</v>
      </c>
      <c r="B65" s="48" t="s">
        <v>841</v>
      </c>
      <c r="C65" s="48">
        <v>9799567</v>
      </c>
      <c r="D65" s="48">
        <v>9804966</v>
      </c>
      <c r="E65" s="47" t="s">
        <v>597</v>
      </c>
      <c r="F65" s="48" t="s">
        <v>527</v>
      </c>
      <c r="G65" s="48" t="s">
        <v>841</v>
      </c>
      <c r="H65" s="48">
        <v>9422306</v>
      </c>
      <c r="I65" s="48">
        <v>9822306</v>
      </c>
      <c r="J65" s="48" t="s">
        <v>383</v>
      </c>
      <c r="K65" s="48" t="s">
        <v>527</v>
      </c>
      <c r="L65" s="47">
        <v>0.70526626913059298</v>
      </c>
      <c r="M65" s="36">
        <v>0.78143199704269295</v>
      </c>
      <c r="N65" s="47">
        <v>-0.65934676841574003</v>
      </c>
      <c r="O65" s="47">
        <v>-0.81253996043823695</v>
      </c>
      <c r="P65" s="37"/>
      <c r="Q65" s="44">
        <f t="shared" si="0"/>
        <v>1</v>
      </c>
      <c r="R65" s="44">
        <f t="shared" si="1"/>
        <v>0</v>
      </c>
      <c r="S65" s="6"/>
      <c r="T65" s="1"/>
      <c r="U65" s="1"/>
    </row>
    <row r="66" spans="1:21" ht="15" x14ac:dyDescent="0.25">
      <c r="A66" s="10">
        <v>1</v>
      </c>
      <c r="B66" s="45" t="s">
        <v>849</v>
      </c>
      <c r="C66" s="45">
        <v>157019174</v>
      </c>
      <c r="D66" s="45">
        <v>157020358</v>
      </c>
      <c r="E66" s="46" t="s">
        <v>599</v>
      </c>
      <c r="F66" s="45" t="s">
        <v>527</v>
      </c>
      <c r="G66" s="45" t="s">
        <v>849</v>
      </c>
      <c r="H66" s="45">
        <v>156886183</v>
      </c>
      <c r="I66" s="45">
        <v>157286183</v>
      </c>
      <c r="J66" s="38" t="s">
        <v>598</v>
      </c>
      <c r="K66" s="45" t="s">
        <v>541</v>
      </c>
      <c r="L66" s="46">
        <v>3.21253383764404</v>
      </c>
      <c r="M66" s="32">
        <v>0.85316733639654396</v>
      </c>
      <c r="N66" s="44">
        <v>0.27931554563882499</v>
      </c>
      <c r="O66" s="44">
        <v>1.7233568711065901</v>
      </c>
      <c r="P66" s="33"/>
      <c r="Q66" s="44">
        <f t="shared" si="0"/>
        <v>0</v>
      </c>
      <c r="R66" s="44">
        <f t="shared" si="1"/>
        <v>1</v>
      </c>
      <c r="S66" s="6"/>
      <c r="T66" s="1"/>
      <c r="U66" s="1"/>
    </row>
    <row r="67" spans="1:21" ht="15" x14ac:dyDescent="0.25">
      <c r="A67" s="37">
        <v>1</v>
      </c>
      <c r="B67" s="48" t="s">
        <v>853</v>
      </c>
      <c r="C67" s="48">
        <v>68869595</v>
      </c>
      <c r="D67" s="48">
        <v>68886805</v>
      </c>
      <c r="E67" s="47" t="s">
        <v>601</v>
      </c>
      <c r="F67" s="48" t="s">
        <v>527</v>
      </c>
      <c r="G67" s="48" t="s">
        <v>853</v>
      </c>
      <c r="H67" s="48">
        <v>68522081</v>
      </c>
      <c r="I67" s="48">
        <v>68922081</v>
      </c>
      <c r="J67" s="48" t="s">
        <v>600</v>
      </c>
      <c r="K67" s="48" t="s">
        <v>541</v>
      </c>
      <c r="L67" s="47">
        <v>1.05062149971737</v>
      </c>
      <c r="M67" s="36">
        <v>0.68671403830273803</v>
      </c>
      <c r="N67" s="47">
        <v>-0.31444852711982901</v>
      </c>
      <c r="O67" s="47">
        <v>-0.86995745598804797</v>
      </c>
      <c r="P67" s="37"/>
      <c r="Q67" s="44">
        <f t="shared" si="0"/>
        <v>1</v>
      </c>
      <c r="R67" s="44">
        <f t="shared" si="1"/>
        <v>0</v>
      </c>
      <c r="S67" s="6"/>
      <c r="T67" s="1"/>
      <c r="U67" s="1"/>
    </row>
    <row r="68" spans="1:21" ht="15" x14ac:dyDescent="0.25">
      <c r="A68" s="10">
        <v>1</v>
      </c>
      <c r="B68" s="45" t="s">
        <v>844</v>
      </c>
      <c r="C68" s="45">
        <v>32431992</v>
      </c>
      <c r="D68" s="45">
        <v>32559170</v>
      </c>
      <c r="E68" s="46" t="s">
        <v>602</v>
      </c>
      <c r="F68" s="45" t="s">
        <v>527</v>
      </c>
      <c r="G68" s="45" t="s">
        <v>844</v>
      </c>
      <c r="H68" s="45">
        <v>32033161</v>
      </c>
      <c r="I68" s="45">
        <v>32433161</v>
      </c>
      <c r="J68" s="38" t="s">
        <v>477</v>
      </c>
      <c r="K68" s="45" t="s">
        <v>527</v>
      </c>
      <c r="L68" s="46">
        <v>0.28557469894475201</v>
      </c>
      <c r="M68" s="32">
        <v>0.98579556888221997</v>
      </c>
      <c r="N68" s="44">
        <v>-0.52418915202283001</v>
      </c>
      <c r="O68" s="44">
        <v>-0.53363073045630405</v>
      </c>
      <c r="P68" s="33">
        <v>1</v>
      </c>
      <c r="Q68" s="44">
        <f t="shared" ref="Q68:Q131" si="2">IF(O68&lt;0,1,0)</f>
        <v>1</v>
      </c>
      <c r="R68" s="44">
        <f t="shared" ref="R68:R131" si="3">IF(O68&gt;0,1,0)</f>
        <v>0</v>
      </c>
      <c r="S68" s="6"/>
      <c r="T68" s="1"/>
      <c r="U68" s="1"/>
    </row>
    <row r="69" spans="1:21" ht="15" x14ac:dyDescent="0.25">
      <c r="A69" s="37">
        <v>1</v>
      </c>
      <c r="B69" s="48" t="s">
        <v>847</v>
      </c>
      <c r="C69" s="48">
        <v>22601862</v>
      </c>
      <c r="D69" s="48">
        <v>22615595</v>
      </c>
      <c r="E69" s="47" t="s">
        <v>560</v>
      </c>
      <c r="F69" s="48" t="s">
        <v>527</v>
      </c>
      <c r="G69" s="48" t="s">
        <v>847</v>
      </c>
      <c r="H69" s="48">
        <v>22205310</v>
      </c>
      <c r="I69" s="48">
        <v>22605310</v>
      </c>
      <c r="J69" s="48" t="s">
        <v>312</v>
      </c>
      <c r="K69" s="48" t="s">
        <v>527</v>
      </c>
      <c r="L69" s="47">
        <v>0.57095411614208202</v>
      </c>
      <c r="M69" s="36">
        <v>0.56918560409457797</v>
      </c>
      <c r="N69" s="47">
        <v>-1.0250244938417701</v>
      </c>
      <c r="O69" s="47">
        <v>-0.65601262692375795</v>
      </c>
      <c r="P69" s="37"/>
      <c r="Q69" s="44">
        <f t="shared" si="2"/>
        <v>1</v>
      </c>
      <c r="R69" s="44">
        <f t="shared" si="3"/>
        <v>0</v>
      </c>
      <c r="S69" s="6"/>
      <c r="T69" s="1"/>
      <c r="U69" s="1"/>
    </row>
    <row r="70" spans="1:21" ht="15" x14ac:dyDescent="0.25">
      <c r="A70" s="37">
        <v>2</v>
      </c>
      <c r="B70" s="48" t="s">
        <v>847</v>
      </c>
      <c r="C70" s="48">
        <v>22603553</v>
      </c>
      <c r="D70" s="48">
        <v>22630733</v>
      </c>
      <c r="E70" s="47" t="s">
        <v>559</v>
      </c>
      <c r="F70" s="48" t="s">
        <v>527</v>
      </c>
      <c r="G70" s="48" t="s">
        <v>847</v>
      </c>
      <c r="H70" s="48">
        <v>22205310</v>
      </c>
      <c r="I70" s="48">
        <v>22605310</v>
      </c>
      <c r="J70" s="48" t="s">
        <v>312</v>
      </c>
      <c r="K70" s="48" t="s">
        <v>527</v>
      </c>
      <c r="L70" s="47">
        <v>0.58922937323223201</v>
      </c>
      <c r="M70" s="36">
        <v>0.59093345473978998</v>
      </c>
      <c r="N70" s="47">
        <v>-1.0250244938417701</v>
      </c>
      <c r="O70" s="47">
        <v>-0.66459903005563004</v>
      </c>
      <c r="P70" s="37"/>
      <c r="Q70" s="44">
        <f t="shared" si="2"/>
        <v>1</v>
      </c>
      <c r="R70" s="44">
        <f t="shared" si="3"/>
        <v>0</v>
      </c>
      <c r="S70" s="6"/>
      <c r="T70" s="1"/>
      <c r="U70" s="1"/>
    </row>
    <row r="71" spans="1:21" ht="15" x14ac:dyDescent="0.25">
      <c r="A71" s="37">
        <v>3</v>
      </c>
      <c r="B71" s="48" t="s">
        <v>847</v>
      </c>
      <c r="C71" s="48">
        <v>22628764</v>
      </c>
      <c r="D71" s="48">
        <v>22630642</v>
      </c>
      <c r="E71" s="47" t="s">
        <v>561</v>
      </c>
      <c r="F71" s="48" t="s">
        <v>527</v>
      </c>
      <c r="G71" s="48" t="s">
        <v>847</v>
      </c>
      <c r="H71" s="48">
        <v>22605311</v>
      </c>
      <c r="I71" s="48">
        <v>23005311</v>
      </c>
      <c r="J71" s="48" t="s">
        <v>312</v>
      </c>
      <c r="K71" s="48" t="s">
        <v>527</v>
      </c>
      <c r="L71" s="47">
        <v>0.590670335529344</v>
      </c>
      <c r="M71" s="36">
        <v>0.75330992851327405</v>
      </c>
      <c r="N71" s="47">
        <v>-1.0250244938417701</v>
      </c>
      <c r="O71" s="47">
        <v>-0.83445801182607104</v>
      </c>
      <c r="P71" s="37"/>
      <c r="Q71" s="44">
        <f t="shared" si="2"/>
        <v>1</v>
      </c>
      <c r="R71" s="44">
        <f t="shared" si="3"/>
        <v>0</v>
      </c>
      <c r="S71" s="6"/>
      <c r="T71" s="1"/>
      <c r="U71" s="1"/>
    </row>
    <row r="72" spans="1:21" ht="15" x14ac:dyDescent="0.25">
      <c r="A72" s="37">
        <v>4</v>
      </c>
      <c r="B72" s="48" t="s">
        <v>847</v>
      </c>
      <c r="C72" s="48">
        <v>22723907</v>
      </c>
      <c r="D72" s="48">
        <v>22729224</v>
      </c>
      <c r="E72" s="47" t="s">
        <v>562</v>
      </c>
      <c r="F72" s="48" t="s">
        <v>527</v>
      </c>
      <c r="G72" s="48" t="s">
        <v>847</v>
      </c>
      <c r="H72" s="48">
        <v>22605311</v>
      </c>
      <c r="I72" s="48">
        <v>23005311</v>
      </c>
      <c r="J72" s="48" t="s">
        <v>312</v>
      </c>
      <c r="K72" s="48" t="s">
        <v>527</v>
      </c>
      <c r="L72" s="47">
        <v>0.786518809615387</v>
      </c>
      <c r="M72" s="36">
        <v>0.70331057734228297</v>
      </c>
      <c r="N72" s="47">
        <v>-1.0250244938417701</v>
      </c>
      <c r="O72" s="47">
        <v>-0.52257911420209402</v>
      </c>
      <c r="P72" s="37"/>
      <c r="Q72" s="44">
        <f t="shared" si="2"/>
        <v>1</v>
      </c>
      <c r="R72" s="44">
        <f t="shared" si="3"/>
        <v>0</v>
      </c>
      <c r="S72" s="6"/>
      <c r="T72" s="1"/>
      <c r="U72" s="1"/>
    </row>
    <row r="73" spans="1:21" ht="15" x14ac:dyDescent="0.25">
      <c r="A73" s="10">
        <v>1</v>
      </c>
      <c r="B73" s="45" t="s">
        <v>847</v>
      </c>
      <c r="C73" s="45">
        <v>22603553</v>
      </c>
      <c r="D73" s="45">
        <v>22630733</v>
      </c>
      <c r="E73" s="46" t="s">
        <v>559</v>
      </c>
      <c r="F73" s="45" t="s">
        <v>527</v>
      </c>
      <c r="G73" s="45" t="s">
        <v>847</v>
      </c>
      <c r="H73" s="45">
        <v>22205310</v>
      </c>
      <c r="I73" s="45">
        <v>22605310</v>
      </c>
      <c r="J73" s="38" t="s">
        <v>343</v>
      </c>
      <c r="K73" s="45" t="s">
        <v>527</v>
      </c>
      <c r="L73" s="46">
        <v>0.21654453075522601</v>
      </c>
      <c r="M73" s="32">
        <v>0.96345833832639205</v>
      </c>
      <c r="N73" s="44">
        <v>-0.745655445416611</v>
      </c>
      <c r="O73" s="44">
        <v>-0.66459903005563004</v>
      </c>
      <c r="P73" s="33"/>
      <c r="Q73" s="44">
        <f t="shared" si="2"/>
        <v>1</v>
      </c>
      <c r="R73" s="44">
        <f t="shared" si="3"/>
        <v>0</v>
      </c>
      <c r="S73" s="6"/>
      <c r="T73" s="1"/>
      <c r="U73" s="1"/>
    </row>
    <row r="74" spans="1:21" ht="15" x14ac:dyDescent="0.25">
      <c r="A74" s="33">
        <v>2</v>
      </c>
      <c r="B74" s="45" t="s">
        <v>847</v>
      </c>
      <c r="C74" s="45">
        <v>22628764</v>
      </c>
      <c r="D74" s="45">
        <v>22630642</v>
      </c>
      <c r="E74" s="46" t="s">
        <v>561</v>
      </c>
      <c r="F74" s="45" t="s">
        <v>527</v>
      </c>
      <c r="G74" s="45" t="s">
        <v>847</v>
      </c>
      <c r="H74" s="45">
        <v>22605311</v>
      </c>
      <c r="I74" s="45">
        <v>23005311</v>
      </c>
      <c r="J74" s="38" t="s">
        <v>343</v>
      </c>
      <c r="K74" s="45" t="s">
        <v>527</v>
      </c>
      <c r="L74" s="46">
        <v>0.26092072279520501</v>
      </c>
      <c r="M74" s="32">
        <v>0.97370196133873899</v>
      </c>
      <c r="N74" s="44">
        <v>-0.745655445416611</v>
      </c>
      <c r="O74" s="44">
        <v>-0.83445801182607104</v>
      </c>
      <c r="P74" s="33"/>
      <c r="Q74" s="44">
        <f t="shared" si="2"/>
        <v>1</v>
      </c>
      <c r="R74" s="44">
        <f t="shared" si="3"/>
        <v>0</v>
      </c>
      <c r="S74" s="6"/>
      <c r="T74" s="1"/>
      <c r="U74" s="1"/>
    </row>
    <row r="75" spans="1:21" ht="15" x14ac:dyDescent="0.25">
      <c r="A75" s="33">
        <v>3</v>
      </c>
      <c r="B75" s="45" t="s">
        <v>847</v>
      </c>
      <c r="C75" s="45">
        <v>22601862</v>
      </c>
      <c r="D75" s="45">
        <v>22615595</v>
      </c>
      <c r="E75" s="46" t="s">
        <v>560</v>
      </c>
      <c r="F75" s="45" t="s">
        <v>527</v>
      </c>
      <c r="G75" s="45" t="s">
        <v>847</v>
      </c>
      <c r="H75" s="45">
        <v>22205310</v>
      </c>
      <c r="I75" s="45">
        <v>22605310</v>
      </c>
      <c r="J75" s="38" t="s">
        <v>343</v>
      </c>
      <c r="K75" s="45" t="s">
        <v>527</v>
      </c>
      <c r="L75" s="46">
        <v>0.28980005003047798</v>
      </c>
      <c r="M75" s="32">
        <v>0.91329170906952095</v>
      </c>
      <c r="N75" s="44">
        <v>-0.745655445416611</v>
      </c>
      <c r="O75" s="44">
        <v>-0.65601262692375795</v>
      </c>
      <c r="P75" s="33"/>
      <c r="Q75" s="44">
        <f t="shared" si="2"/>
        <v>1</v>
      </c>
      <c r="R75" s="44">
        <f t="shared" si="3"/>
        <v>0</v>
      </c>
      <c r="S75" s="6"/>
      <c r="T75" s="1"/>
      <c r="U75" s="1"/>
    </row>
    <row r="76" spans="1:21" ht="15" x14ac:dyDescent="0.25">
      <c r="A76" s="33">
        <v>4</v>
      </c>
      <c r="B76" s="45" t="s">
        <v>847</v>
      </c>
      <c r="C76" s="45">
        <v>22723907</v>
      </c>
      <c r="D76" s="45">
        <v>22729224</v>
      </c>
      <c r="E76" s="46" t="s">
        <v>562</v>
      </c>
      <c r="F76" s="45" t="s">
        <v>527</v>
      </c>
      <c r="G76" s="45" t="s">
        <v>847</v>
      </c>
      <c r="H76" s="45">
        <v>22605311</v>
      </c>
      <c r="I76" s="45">
        <v>23005311</v>
      </c>
      <c r="J76" s="38" t="s">
        <v>343</v>
      </c>
      <c r="K76" s="45" t="s">
        <v>527</v>
      </c>
      <c r="L76" s="46">
        <v>0.61479913877728698</v>
      </c>
      <c r="M76" s="32">
        <v>0.95254049126088103</v>
      </c>
      <c r="N76" s="44">
        <v>-0.745655445416611</v>
      </c>
      <c r="O76" s="44">
        <v>-0.52257911420209402</v>
      </c>
      <c r="P76" s="33"/>
      <c r="Q76" s="44">
        <f t="shared" si="2"/>
        <v>1</v>
      </c>
      <c r="R76" s="44">
        <f t="shared" si="3"/>
        <v>0</v>
      </c>
      <c r="S76" s="6"/>
      <c r="T76" s="1"/>
      <c r="U76" s="1"/>
    </row>
    <row r="77" spans="1:21" ht="15" x14ac:dyDescent="0.25">
      <c r="A77" s="37">
        <v>1</v>
      </c>
      <c r="B77" s="48" t="s">
        <v>853</v>
      </c>
      <c r="C77" s="48">
        <v>75079371</v>
      </c>
      <c r="D77" s="48">
        <v>75083371</v>
      </c>
      <c r="E77" s="47" t="s">
        <v>873</v>
      </c>
      <c r="F77" s="48" t="s">
        <v>527</v>
      </c>
      <c r="G77" s="48" t="s">
        <v>853</v>
      </c>
      <c r="H77" s="48">
        <v>75074424</v>
      </c>
      <c r="I77" s="48">
        <v>75474424</v>
      </c>
      <c r="J77" s="48" t="s">
        <v>439</v>
      </c>
      <c r="K77" s="48" t="s">
        <v>527</v>
      </c>
      <c r="L77" s="47">
        <v>1.96344703464437</v>
      </c>
      <c r="M77" s="36">
        <v>0.90005443509892402</v>
      </c>
      <c r="N77" s="47">
        <v>-0.59874919662033999</v>
      </c>
      <c r="O77" s="47">
        <v>-1.83422365393794</v>
      </c>
      <c r="P77" s="37"/>
      <c r="Q77" s="44">
        <f t="shared" si="2"/>
        <v>1</v>
      </c>
      <c r="R77" s="44">
        <f t="shared" si="3"/>
        <v>0</v>
      </c>
      <c r="S77" s="6"/>
      <c r="T77" s="1"/>
      <c r="U77" s="1"/>
    </row>
    <row r="78" spans="1:21" ht="15" x14ac:dyDescent="0.25">
      <c r="A78" s="8">
        <v>1</v>
      </c>
      <c r="B78" s="45" t="s">
        <v>859</v>
      </c>
      <c r="C78" s="45">
        <v>110911048</v>
      </c>
      <c r="D78" s="45">
        <v>110912898</v>
      </c>
      <c r="E78" s="46" t="s">
        <v>574</v>
      </c>
      <c r="F78" s="45" t="s">
        <v>527</v>
      </c>
      <c r="G78" s="45" t="s">
        <v>859</v>
      </c>
      <c r="H78" s="45">
        <v>110719771</v>
      </c>
      <c r="I78" s="45">
        <v>111119771</v>
      </c>
      <c r="J78" s="38" t="s">
        <v>603</v>
      </c>
      <c r="K78" s="45" t="s">
        <v>541</v>
      </c>
      <c r="L78" s="46">
        <v>4.5437532915705701</v>
      </c>
      <c r="M78" s="32">
        <v>0.705495538176941</v>
      </c>
      <c r="N78" s="44">
        <v>0.25623498368780301</v>
      </c>
      <c r="O78" s="44">
        <v>2.0008294599083101</v>
      </c>
      <c r="P78" s="33"/>
      <c r="Q78" s="44">
        <f t="shared" si="2"/>
        <v>0</v>
      </c>
      <c r="R78" s="44">
        <f t="shared" si="3"/>
        <v>1</v>
      </c>
      <c r="S78" s="6"/>
      <c r="T78" s="1"/>
      <c r="U78" s="1"/>
    </row>
    <row r="79" spans="1:21" ht="15" x14ac:dyDescent="0.25">
      <c r="A79" s="37">
        <v>1</v>
      </c>
      <c r="B79" s="48" t="s">
        <v>843</v>
      </c>
      <c r="C79" s="48">
        <v>45593796</v>
      </c>
      <c r="D79" s="48">
        <v>45623445</v>
      </c>
      <c r="E79" s="47" t="s">
        <v>605</v>
      </c>
      <c r="F79" s="48" t="s">
        <v>527</v>
      </c>
      <c r="G79" s="48" t="s">
        <v>843</v>
      </c>
      <c r="H79" s="48">
        <v>45527177</v>
      </c>
      <c r="I79" s="48">
        <v>45927177</v>
      </c>
      <c r="J79" s="48" t="s">
        <v>604</v>
      </c>
      <c r="K79" s="48" t="s">
        <v>541</v>
      </c>
      <c r="L79" s="47">
        <v>2.2577455023775999</v>
      </c>
      <c r="M79" s="36">
        <v>0.100207812785833</v>
      </c>
      <c r="N79" s="47">
        <v>-0.63501030272995096</v>
      </c>
      <c r="O79" s="47">
        <v>-1.5005136440710001</v>
      </c>
      <c r="P79" s="37"/>
      <c r="Q79" s="44">
        <f t="shared" si="2"/>
        <v>1</v>
      </c>
      <c r="R79" s="44">
        <f t="shared" si="3"/>
        <v>0</v>
      </c>
      <c r="S79" s="6"/>
      <c r="T79" s="1"/>
      <c r="U79" s="1"/>
    </row>
    <row r="80" spans="1:21" ht="15" x14ac:dyDescent="0.25">
      <c r="A80" s="33">
        <v>1</v>
      </c>
      <c r="B80" s="45" t="s">
        <v>843</v>
      </c>
      <c r="C80" s="45">
        <v>16985948</v>
      </c>
      <c r="D80" s="45">
        <v>16989948</v>
      </c>
      <c r="E80" s="46" t="s">
        <v>874</v>
      </c>
      <c r="F80" s="45" t="s">
        <v>527</v>
      </c>
      <c r="G80" s="45" t="s">
        <v>843</v>
      </c>
      <c r="H80" s="45">
        <v>16599824</v>
      </c>
      <c r="I80" s="45">
        <v>16999824</v>
      </c>
      <c r="J80" s="38" t="s">
        <v>230</v>
      </c>
      <c r="K80" s="45" t="s">
        <v>527</v>
      </c>
      <c r="L80" s="46">
        <v>1.1501260742627</v>
      </c>
      <c r="M80" s="32">
        <v>0.79979163043393198</v>
      </c>
      <c r="N80" s="44">
        <v>-1.6298282255404399</v>
      </c>
      <c r="O80" s="44">
        <v>-1.72474339592842</v>
      </c>
      <c r="P80" s="33"/>
      <c r="Q80" s="44">
        <f t="shared" si="2"/>
        <v>1</v>
      </c>
      <c r="R80" s="44">
        <f t="shared" si="3"/>
        <v>0</v>
      </c>
      <c r="S80" s="6"/>
      <c r="T80" s="1"/>
      <c r="U80" s="1"/>
    </row>
    <row r="81" spans="1:21" ht="15" x14ac:dyDescent="0.25">
      <c r="A81" s="33">
        <v>2</v>
      </c>
      <c r="B81" s="45" t="s">
        <v>843</v>
      </c>
      <c r="C81" s="45">
        <v>16984186</v>
      </c>
      <c r="D81" s="45">
        <v>16987420</v>
      </c>
      <c r="E81" s="46" t="s">
        <v>606</v>
      </c>
      <c r="F81" s="45" t="s">
        <v>527</v>
      </c>
      <c r="G81" s="45" t="s">
        <v>843</v>
      </c>
      <c r="H81" s="45">
        <v>16599824</v>
      </c>
      <c r="I81" s="45">
        <v>16999824</v>
      </c>
      <c r="J81" s="38" t="s">
        <v>230</v>
      </c>
      <c r="K81" s="45" t="s">
        <v>527</v>
      </c>
      <c r="L81" s="46">
        <v>1.2291941005581399</v>
      </c>
      <c r="M81" s="32">
        <v>0.71208835944454596</v>
      </c>
      <c r="N81" s="44">
        <v>-1.6298282255404399</v>
      </c>
      <c r="O81" s="44">
        <v>-2.2049086405327998</v>
      </c>
      <c r="P81" s="33"/>
      <c r="Q81" s="44">
        <f t="shared" si="2"/>
        <v>1</v>
      </c>
      <c r="R81" s="44">
        <f t="shared" si="3"/>
        <v>0</v>
      </c>
      <c r="S81" s="6"/>
      <c r="T81" s="1"/>
      <c r="U81" s="1"/>
    </row>
    <row r="82" spans="1:21" ht="15" x14ac:dyDescent="0.25">
      <c r="A82" s="37">
        <v>1</v>
      </c>
      <c r="B82" s="48" t="s">
        <v>857</v>
      </c>
      <c r="C82" s="48">
        <v>61581654</v>
      </c>
      <c r="D82" s="48">
        <v>61585626</v>
      </c>
      <c r="E82" s="47" t="s">
        <v>608</v>
      </c>
      <c r="F82" s="48" t="s">
        <v>527</v>
      </c>
      <c r="G82" s="48" t="s">
        <v>857</v>
      </c>
      <c r="H82" s="48">
        <v>61195711</v>
      </c>
      <c r="I82" s="48">
        <v>61595711</v>
      </c>
      <c r="J82" s="48" t="s">
        <v>607</v>
      </c>
      <c r="K82" s="48" t="s">
        <v>527</v>
      </c>
      <c r="L82" s="47">
        <v>0.44323381123730998</v>
      </c>
      <c r="M82" s="36">
        <v>0.76952271306995601</v>
      </c>
      <c r="N82" s="47">
        <v>-0.33738699998007998</v>
      </c>
      <c r="O82" s="47">
        <v>-0.64948109411596999</v>
      </c>
      <c r="P82" s="37"/>
      <c r="Q82" s="44">
        <f t="shared" si="2"/>
        <v>1</v>
      </c>
      <c r="R82" s="44">
        <f t="shared" si="3"/>
        <v>0</v>
      </c>
      <c r="S82" s="6"/>
      <c r="T82" s="1"/>
      <c r="U82" s="1"/>
    </row>
    <row r="83" spans="1:21" ht="15" x14ac:dyDescent="0.25">
      <c r="A83" s="37">
        <v>2</v>
      </c>
      <c r="B83" s="48" t="s">
        <v>857</v>
      </c>
      <c r="C83" s="48">
        <v>61728565</v>
      </c>
      <c r="D83" s="48">
        <v>61740918</v>
      </c>
      <c r="E83" s="47" t="s">
        <v>609</v>
      </c>
      <c r="F83" s="48" t="s">
        <v>527</v>
      </c>
      <c r="G83" s="48" t="s">
        <v>857</v>
      </c>
      <c r="H83" s="48">
        <v>61595712</v>
      </c>
      <c r="I83" s="48">
        <v>61995712</v>
      </c>
      <c r="J83" s="48" t="s">
        <v>607</v>
      </c>
      <c r="K83" s="48" t="s">
        <v>527</v>
      </c>
      <c r="L83" s="47">
        <v>1.65196486913629</v>
      </c>
      <c r="M83" s="36">
        <v>0.481231352804593</v>
      </c>
      <c r="N83" s="47">
        <v>-0.33738699998007998</v>
      </c>
      <c r="O83" s="47">
        <v>-1.4292140912189499</v>
      </c>
      <c r="P83" s="37"/>
      <c r="Q83" s="44">
        <f t="shared" si="2"/>
        <v>1</v>
      </c>
      <c r="R83" s="44">
        <f t="shared" si="3"/>
        <v>0</v>
      </c>
      <c r="S83" s="6"/>
      <c r="T83" s="1"/>
      <c r="U83" s="1"/>
    </row>
    <row r="84" spans="1:21" ht="15" x14ac:dyDescent="0.25">
      <c r="A84" s="33">
        <v>1</v>
      </c>
      <c r="B84" s="45" t="s">
        <v>847</v>
      </c>
      <c r="C84" s="45">
        <v>15182420</v>
      </c>
      <c r="D84" s="45">
        <v>15184387</v>
      </c>
      <c r="E84" s="46" t="s">
        <v>611</v>
      </c>
      <c r="F84" s="45" t="s">
        <v>527</v>
      </c>
      <c r="G84" s="45" t="s">
        <v>847</v>
      </c>
      <c r="H84" s="45">
        <v>14816897</v>
      </c>
      <c r="I84" s="45">
        <v>15216897</v>
      </c>
      <c r="J84" s="38" t="s">
        <v>610</v>
      </c>
      <c r="K84" s="45" t="s">
        <v>541</v>
      </c>
      <c r="L84" s="46">
        <v>1.27523238147718</v>
      </c>
      <c r="M84" s="32">
        <v>1.0491515133648601E-2</v>
      </c>
      <c r="N84" s="44">
        <v>0.49318037781402302</v>
      </c>
      <c r="O84" s="44">
        <v>0.97883612699230405</v>
      </c>
      <c r="P84" s="33"/>
      <c r="Q84" s="44">
        <f t="shared" si="2"/>
        <v>0</v>
      </c>
      <c r="R84" s="44">
        <f t="shared" si="3"/>
        <v>1</v>
      </c>
      <c r="S84" s="6"/>
      <c r="T84" s="1"/>
      <c r="U84" s="1"/>
    </row>
    <row r="85" spans="1:21" ht="15" x14ac:dyDescent="0.25">
      <c r="A85" s="37">
        <v>1</v>
      </c>
      <c r="B85" s="48" t="s">
        <v>856</v>
      </c>
      <c r="C85" s="48">
        <v>35330570</v>
      </c>
      <c r="D85" s="48">
        <v>35331303</v>
      </c>
      <c r="E85" s="47" t="s">
        <v>613</v>
      </c>
      <c r="F85" s="48" t="s">
        <v>527</v>
      </c>
      <c r="G85" s="48" t="s">
        <v>856</v>
      </c>
      <c r="H85" s="48">
        <v>35256719</v>
      </c>
      <c r="I85" s="48">
        <v>35656719</v>
      </c>
      <c r="J85" s="48" t="s">
        <v>612</v>
      </c>
      <c r="K85" s="48" t="s">
        <v>541</v>
      </c>
      <c r="L85" s="47">
        <v>1.4463755912426299</v>
      </c>
      <c r="M85" s="36">
        <v>3.4091983133675001E-2</v>
      </c>
      <c r="N85" s="47">
        <v>-0.35131771690170399</v>
      </c>
      <c r="O85" s="47">
        <v>-1.26495063631251</v>
      </c>
      <c r="P85" s="37"/>
      <c r="Q85" s="44">
        <f t="shared" si="2"/>
        <v>1</v>
      </c>
      <c r="R85" s="44">
        <f t="shared" si="3"/>
        <v>0</v>
      </c>
      <c r="S85" s="6"/>
      <c r="T85" s="1"/>
      <c r="U85" s="1"/>
    </row>
    <row r="86" spans="1:21" ht="15" x14ac:dyDescent="0.25">
      <c r="A86" s="33">
        <v>1</v>
      </c>
      <c r="B86" s="45" t="s">
        <v>854</v>
      </c>
      <c r="C86" s="45">
        <v>132645457</v>
      </c>
      <c r="D86" s="45">
        <v>132665595</v>
      </c>
      <c r="E86" s="46" t="s">
        <v>614</v>
      </c>
      <c r="F86" s="45" t="s">
        <v>527</v>
      </c>
      <c r="G86" s="45" t="s">
        <v>854</v>
      </c>
      <c r="H86" s="45">
        <v>132405473</v>
      </c>
      <c r="I86" s="45">
        <v>132805473</v>
      </c>
      <c r="J86" s="38" t="s">
        <v>471</v>
      </c>
      <c r="K86" s="45" t="s">
        <v>541</v>
      </c>
      <c r="L86" s="46">
        <v>0.81144317328369298</v>
      </c>
      <c r="M86" s="32">
        <v>0.40081642727323802</v>
      </c>
      <c r="N86" s="44">
        <v>-0.53359711066821003</v>
      </c>
      <c r="O86" s="44">
        <v>-0.95130590779416602</v>
      </c>
      <c r="P86" s="33"/>
      <c r="Q86" s="44">
        <f t="shared" si="2"/>
        <v>1</v>
      </c>
      <c r="R86" s="44">
        <f t="shared" si="3"/>
        <v>0</v>
      </c>
      <c r="S86" s="6"/>
      <c r="T86" s="1"/>
      <c r="U86" s="1"/>
    </row>
    <row r="87" spans="1:21" ht="15" x14ac:dyDescent="0.25">
      <c r="A87" s="37">
        <v>1</v>
      </c>
      <c r="B87" s="48" t="s">
        <v>854</v>
      </c>
      <c r="C87" s="48">
        <v>130537919</v>
      </c>
      <c r="D87" s="48">
        <v>130550856</v>
      </c>
      <c r="E87" s="47" t="s">
        <v>582</v>
      </c>
      <c r="F87" s="48" t="s">
        <v>527</v>
      </c>
      <c r="G87" s="48" t="s">
        <v>854</v>
      </c>
      <c r="H87" s="48">
        <v>130165506</v>
      </c>
      <c r="I87" s="48">
        <v>130565506</v>
      </c>
      <c r="J87" s="48" t="s">
        <v>443</v>
      </c>
      <c r="K87" s="48" t="s">
        <v>527</v>
      </c>
      <c r="L87" s="47">
        <v>0.61668955917364199</v>
      </c>
      <c r="M87" s="36">
        <v>0.465521621316277</v>
      </c>
      <c r="N87" s="47">
        <v>-0.57684124316584895</v>
      </c>
      <c r="O87" s="47">
        <v>-0.766396440861141</v>
      </c>
      <c r="P87" s="37"/>
      <c r="Q87" s="44">
        <f t="shared" si="2"/>
        <v>1</v>
      </c>
      <c r="R87" s="44">
        <f t="shared" si="3"/>
        <v>0</v>
      </c>
      <c r="S87" s="6"/>
      <c r="T87" s="1"/>
      <c r="U87" s="1"/>
    </row>
    <row r="88" spans="1:21" ht="15" x14ac:dyDescent="0.25">
      <c r="A88" s="37">
        <v>2</v>
      </c>
      <c r="B88" s="48" t="s">
        <v>854</v>
      </c>
      <c r="C88" s="48">
        <v>130614881</v>
      </c>
      <c r="D88" s="48">
        <v>130629494</v>
      </c>
      <c r="E88" s="47" t="s">
        <v>583</v>
      </c>
      <c r="F88" s="48" t="s">
        <v>527</v>
      </c>
      <c r="G88" s="48" t="s">
        <v>854</v>
      </c>
      <c r="H88" s="48">
        <v>130565507</v>
      </c>
      <c r="I88" s="48">
        <v>130965507</v>
      </c>
      <c r="J88" s="48" t="s">
        <v>443</v>
      </c>
      <c r="K88" s="48" t="s">
        <v>527</v>
      </c>
      <c r="L88" s="47">
        <v>0.69368363548247403</v>
      </c>
      <c r="M88" s="36">
        <v>0.56933891136109804</v>
      </c>
      <c r="N88" s="47">
        <v>-0.57684124316584895</v>
      </c>
      <c r="O88" s="47">
        <v>-0.93118715742744795</v>
      </c>
      <c r="P88" s="37"/>
      <c r="Q88" s="44">
        <f t="shared" si="2"/>
        <v>1</v>
      </c>
      <c r="R88" s="44">
        <f t="shared" si="3"/>
        <v>0</v>
      </c>
      <c r="S88" s="6"/>
      <c r="T88" s="1"/>
      <c r="U88" s="1"/>
    </row>
    <row r="89" spans="1:21" ht="15" x14ac:dyDescent="0.25">
      <c r="A89" s="37">
        <v>3</v>
      </c>
      <c r="B89" s="48" t="s">
        <v>854</v>
      </c>
      <c r="C89" s="48">
        <v>130622343</v>
      </c>
      <c r="D89" s="48">
        <v>130628156</v>
      </c>
      <c r="E89" s="47" t="s">
        <v>584</v>
      </c>
      <c r="F89" s="48" t="s">
        <v>527</v>
      </c>
      <c r="G89" s="48" t="s">
        <v>854</v>
      </c>
      <c r="H89" s="48">
        <v>130565507</v>
      </c>
      <c r="I89" s="48">
        <v>130965507</v>
      </c>
      <c r="J89" s="48" t="s">
        <v>443</v>
      </c>
      <c r="K89" s="48" t="s">
        <v>527</v>
      </c>
      <c r="L89" s="47">
        <v>0.81049334188645605</v>
      </c>
      <c r="M89" s="36">
        <v>0.44245626614444</v>
      </c>
      <c r="N89" s="47">
        <v>-0.57684124316584895</v>
      </c>
      <c r="O89" s="47">
        <v>-0.97915234525040995</v>
      </c>
      <c r="P89" s="37"/>
      <c r="Q89" s="44">
        <f t="shared" si="2"/>
        <v>1</v>
      </c>
      <c r="R89" s="44">
        <f t="shared" si="3"/>
        <v>0</v>
      </c>
      <c r="S89" s="6"/>
      <c r="T89" s="1"/>
      <c r="U89" s="1"/>
    </row>
    <row r="90" spans="1:21" ht="15" x14ac:dyDescent="0.25">
      <c r="A90" s="37">
        <v>4</v>
      </c>
      <c r="B90" s="48" t="s">
        <v>854</v>
      </c>
      <c r="C90" s="48">
        <v>130622658</v>
      </c>
      <c r="D90" s="48">
        <v>130626658</v>
      </c>
      <c r="E90" s="47" t="s">
        <v>872</v>
      </c>
      <c r="F90" s="48" t="s">
        <v>527</v>
      </c>
      <c r="G90" s="48" t="s">
        <v>854</v>
      </c>
      <c r="H90" s="48">
        <v>130565507</v>
      </c>
      <c r="I90" s="48">
        <v>130965507</v>
      </c>
      <c r="J90" s="48" t="s">
        <v>443</v>
      </c>
      <c r="K90" s="48" t="s">
        <v>527</v>
      </c>
      <c r="L90" s="47">
        <v>1.0985834881329399</v>
      </c>
      <c r="M90" s="36">
        <v>0.30782461440523401</v>
      </c>
      <c r="N90" s="47">
        <v>-0.57684124316584895</v>
      </c>
      <c r="O90" s="47">
        <v>-1.0723114924547099</v>
      </c>
      <c r="P90" s="37"/>
      <c r="Q90" s="44">
        <f t="shared" si="2"/>
        <v>1</v>
      </c>
      <c r="R90" s="44">
        <f t="shared" si="3"/>
        <v>0</v>
      </c>
      <c r="S90" s="6"/>
      <c r="T90" s="1"/>
      <c r="U90" s="1"/>
    </row>
    <row r="91" spans="1:21" ht="15" x14ac:dyDescent="0.25">
      <c r="A91" s="37">
        <v>5</v>
      </c>
      <c r="B91" s="48" t="s">
        <v>854</v>
      </c>
      <c r="C91" s="48">
        <v>130557392</v>
      </c>
      <c r="D91" s="48">
        <v>130561392</v>
      </c>
      <c r="E91" s="47" t="s">
        <v>871</v>
      </c>
      <c r="F91" s="48" t="s">
        <v>527</v>
      </c>
      <c r="G91" s="48" t="s">
        <v>854</v>
      </c>
      <c r="H91" s="48">
        <v>130165506</v>
      </c>
      <c r="I91" s="48">
        <v>130565506</v>
      </c>
      <c r="J91" s="48" t="s">
        <v>443</v>
      </c>
      <c r="K91" s="48" t="s">
        <v>527</v>
      </c>
      <c r="L91" s="47">
        <v>1.10426238807111</v>
      </c>
      <c r="M91" s="36">
        <v>0.41971999618025702</v>
      </c>
      <c r="N91" s="47">
        <v>-0.57684124316584895</v>
      </c>
      <c r="O91" s="47">
        <v>-1.0584374950781901</v>
      </c>
      <c r="P91" s="37"/>
      <c r="Q91" s="44">
        <f t="shared" si="2"/>
        <v>1</v>
      </c>
      <c r="R91" s="44">
        <f t="shared" si="3"/>
        <v>0</v>
      </c>
      <c r="S91" s="6"/>
      <c r="T91" s="1"/>
      <c r="U91" s="1"/>
    </row>
    <row r="92" spans="1:21" ht="15" x14ac:dyDescent="0.25">
      <c r="A92" s="37">
        <v>6</v>
      </c>
      <c r="B92" s="48" t="s">
        <v>854</v>
      </c>
      <c r="C92" s="48">
        <v>130557887</v>
      </c>
      <c r="D92" s="48">
        <v>130560101</v>
      </c>
      <c r="E92" s="47" t="s">
        <v>585</v>
      </c>
      <c r="F92" s="48" t="s">
        <v>527</v>
      </c>
      <c r="G92" s="48" t="s">
        <v>854</v>
      </c>
      <c r="H92" s="48">
        <v>130165506</v>
      </c>
      <c r="I92" s="48">
        <v>130565506</v>
      </c>
      <c r="J92" s="48" t="s">
        <v>443</v>
      </c>
      <c r="K92" s="48" t="s">
        <v>527</v>
      </c>
      <c r="L92" s="47">
        <v>1.21044465702922</v>
      </c>
      <c r="M92" s="36">
        <v>0.38537350682305099</v>
      </c>
      <c r="N92" s="47">
        <v>-0.57684124316584895</v>
      </c>
      <c r="O92" s="47">
        <v>-0.98109731367077502</v>
      </c>
      <c r="P92" s="37"/>
      <c r="Q92" s="44">
        <f t="shared" si="2"/>
        <v>1</v>
      </c>
      <c r="R92" s="44">
        <f t="shared" si="3"/>
        <v>0</v>
      </c>
      <c r="S92" s="6"/>
      <c r="T92" s="1"/>
      <c r="U92" s="1"/>
    </row>
    <row r="93" spans="1:21" ht="15" x14ac:dyDescent="0.25">
      <c r="A93" s="37">
        <v>7</v>
      </c>
      <c r="B93" s="48" t="s">
        <v>854</v>
      </c>
      <c r="C93" s="48">
        <v>130558456</v>
      </c>
      <c r="D93" s="48">
        <v>130559827</v>
      </c>
      <c r="E93" s="47" t="s">
        <v>586</v>
      </c>
      <c r="F93" s="48" t="s">
        <v>527</v>
      </c>
      <c r="G93" s="48" t="s">
        <v>854</v>
      </c>
      <c r="H93" s="48">
        <v>130165506</v>
      </c>
      <c r="I93" s="48">
        <v>130565506</v>
      </c>
      <c r="J93" s="48" t="s">
        <v>443</v>
      </c>
      <c r="K93" s="48" t="s">
        <v>527</v>
      </c>
      <c r="L93" s="47">
        <v>1.21859876721647</v>
      </c>
      <c r="M93" s="36">
        <v>0.43461587475680802</v>
      </c>
      <c r="N93" s="47">
        <v>-0.57684124316584895</v>
      </c>
      <c r="O93" s="47">
        <v>-1.09063265480037</v>
      </c>
      <c r="P93" s="37"/>
      <c r="Q93" s="44">
        <f t="shared" si="2"/>
        <v>1</v>
      </c>
      <c r="R93" s="44">
        <f t="shared" si="3"/>
        <v>0</v>
      </c>
      <c r="S93" s="6"/>
      <c r="T93" s="1"/>
      <c r="U93" s="1"/>
    </row>
    <row r="94" spans="1:21" ht="15" x14ac:dyDescent="0.25">
      <c r="A94" s="33">
        <v>1</v>
      </c>
      <c r="B94" s="45" t="s">
        <v>844</v>
      </c>
      <c r="C94" s="45">
        <v>81521416</v>
      </c>
      <c r="D94" s="45">
        <v>81535487</v>
      </c>
      <c r="E94" s="46" t="s">
        <v>615</v>
      </c>
      <c r="F94" s="45" t="s">
        <v>527</v>
      </c>
      <c r="G94" s="45" t="s">
        <v>844</v>
      </c>
      <c r="H94" s="45">
        <v>81410950</v>
      </c>
      <c r="I94" s="45">
        <v>81810950</v>
      </c>
      <c r="J94" s="38" t="s">
        <v>86</v>
      </c>
      <c r="K94" s="45" t="s">
        <v>541</v>
      </c>
      <c r="L94" s="46">
        <v>0.72981442271674901</v>
      </c>
      <c r="M94" s="32">
        <v>0.96877266936221296</v>
      </c>
      <c r="N94" s="44">
        <v>0.59738184433747898</v>
      </c>
      <c r="O94" s="44">
        <v>1.16172370565429</v>
      </c>
      <c r="P94" s="33"/>
      <c r="Q94" s="44">
        <f t="shared" si="2"/>
        <v>0</v>
      </c>
      <c r="R94" s="44">
        <f t="shared" si="3"/>
        <v>1</v>
      </c>
      <c r="S94" s="6"/>
      <c r="T94" s="1"/>
      <c r="U94" s="1"/>
    </row>
    <row r="95" spans="1:21" ht="15" x14ac:dyDescent="0.25">
      <c r="A95" s="37">
        <v>1</v>
      </c>
      <c r="B95" s="48" t="s">
        <v>843</v>
      </c>
      <c r="C95" s="48">
        <v>45593796</v>
      </c>
      <c r="D95" s="48">
        <v>45623445</v>
      </c>
      <c r="E95" s="47" t="s">
        <v>605</v>
      </c>
      <c r="F95" s="48" t="s">
        <v>527</v>
      </c>
      <c r="G95" s="48" t="s">
        <v>843</v>
      </c>
      <c r="H95" s="48">
        <v>45582529</v>
      </c>
      <c r="I95" s="48">
        <v>45982529</v>
      </c>
      <c r="J95" s="48" t="s">
        <v>616</v>
      </c>
      <c r="K95" s="48" t="s">
        <v>527</v>
      </c>
      <c r="L95" s="47">
        <v>1.6263512990003399</v>
      </c>
      <c r="M95" s="36">
        <v>0.81656932068448995</v>
      </c>
      <c r="N95" s="47">
        <v>-0.45264543763193998</v>
      </c>
      <c r="O95" s="47">
        <v>-1.5005136440710001</v>
      </c>
      <c r="P95" s="37"/>
      <c r="Q95" s="44">
        <f t="shared" si="2"/>
        <v>1</v>
      </c>
      <c r="R95" s="44">
        <f t="shared" si="3"/>
        <v>0</v>
      </c>
      <c r="S95" s="6"/>
      <c r="T95" s="1"/>
      <c r="U95" s="1"/>
    </row>
    <row r="96" spans="1:21" ht="15" x14ac:dyDescent="0.25">
      <c r="A96" s="33">
        <v>1</v>
      </c>
      <c r="B96" s="45" t="s">
        <v>843</v>
      </c>
      <c r="C96" s="45">
        <v>39921023</v>
      </c>
      <c r="D96" s="45">
        <v>39943620</v>
      </c>
      <c r="E96" s="46" t="s">
        <v>618</v>
      </c>
      <c r="F96" s="45" t="s">
        <v>527</v>
      </c>
      <c r="G96" s="45" t="s">
        <v>843</v>
      </c>
      <c r="H96" s="45">
        <v>39826727</v>
      </c>
      <c r="I96" s="45">
        <v>40226727</v>
      </c>
      <c r="J96" s="38" t="s">
        <v>617</v>
      </c>
      <c r="K96" s="45" t="s">
        <v>541</v>
      </c>
      <c r="L96" s="46">
        <v>1.7135681782030301</v>
      </c>
      <c r="M96" s="32">
        <v>0.201828445958805</v>
      </c>
      <c r="N96" s="44">
        <v>-0.40471736438127498</v>
      </c>
      <c r="O96" s="44">
        <v>0.45643878187945702</v>
      </c>
      <c r="P96" s="33"/>
      <c r="Q96" s="44">
        <f t="shared" si="2"/>
        <v>0</v>
      </c>
      <c r="R96" s="44">
        <f t="shared" si="3"/>
        <v>1</v>
      </c>
      <c r="S96" s="6"/>
      <c r="T96" s="1"/>
      <c r="U96" s="1"/>
    </row>
    <row r="97" spans="1:21" ht="15" x14ac:dyDescent="0.25">
      <c r="A97" s="37">
        <v>1</v>
      </c>
      <c r="B97" s="48" t="s">
        <v>850</v>
      </c>
      <c r="C97" s="48">
        <v>1067028</v>
      </c>
      <c r="D97" s="48">
        <v>1095899</v>
      </c>
      <c r="E97" s="47" t="s">
        <v>620</v>
      </c>
      <c r="F97" s="48" t="s">
        <v>527</v>
      </c>
      <c r="G97" s="48" t="s">
        <v>850</v>
      </c>
      <c r="H97" s="48">
        <v>726441</v>
      </c>
      <c r="I97" s="48">
        <v>1126441</v>
      </c>
      <c r="J97" s="48" t="s">
        <v>619</v>
      </c>
      <c r="K97" s="48" t="s">
        <v>527</v>
      </c>
      <c r="L97" s="47">
        <v>1.1907907983433801</v>
      </c>
      <c r="M97" s="36">
        <v>0.67650708023299599</v>
      </c>
      <c r="N97" s="47">
        <v>-0.58996720932551805</v>
      </c>
      <c r="O97" s="47">
        <v>-0.76760034742291905</v>
      </c>
      <c r="P97" s="37"/>
      <c r="Q97" s="44">
        <f t="shared" si="2"/>
        <v>1</v>
      </c>
      <c r="R97" s="44">
        <f t="shared" si="3"/>
        <v>0</v>
      </c>
      <c r="S97" s="6"/>
      <c r="T97" s="1"/>
      <c r="U97" s="1"/>
    </row>
    <row r="98" spans="1:21" ht="15" x14ac:dyDescent="0.25">
      <c r="A98" s="33">
        <v>1</v>
      </c>
      <c r="B98" s="38" t="s">
        <v>850</v>
      </c>
      <c r="C98" s="38">
        <v>1067028</v>
      </c>
      <c r="D98" s="38">
        <v>1095899</v>
      </c>
      <c r="E98" s="46" t="s">
        <v>620</v>
      </c>
      <c r="F98" s="38" t="s">
        <v>527</v>
      </c>
      <c r="G98" s="38" t="s">
        <v>850</v>
      </c>
      <c r="H98" s="38">
        <v>697139</v>
      </c>
      <c r="I98" s="38">
        <v>1097139</v>
      </c>
      <c r="J98" s="38" t="s">
        <v>621</v>
      </c>
      <c r="K98" s="38" t="s">
        <v>527</v>
      </c>
      <c r="L98" s="46">
        <v>0.35664596553914202</v>
      </c>
      <c r="M98" s="32">
        <v>0.95613133600641098</v>
      </c>
      <c r="N98" s="46">
        <v>-0.93247848034388603</v>
      </c>
      <c r="O98" s="46">
        <v>-0.76760034742291905</v>
      </c>
      <c r="P98" s="33"/>
      <c r="Q98" s="44">
        <f t="shared" si="2"/>
        <v>1</v>
      </c>
      <c r="R98" s="44">
        <f t="shared" si="3"/>
        <v>0</v>
      </c>
      <c r="S98" s="6"/>
      <c r="T98" s="1"/>
      <c r="U98" s="1"/>
    </row>
    <row r="99" spans="1:21" ht="15" x14ac:dyDescent="0.25">
      <c r="A99" s="37">
        <v>1</v>
      </c>
      <c r="B99" s="48" t="s">
        <v>842</v>
      </c>
      <c r="C99" s="48">
        <v>78417991</v>
      </c>
      <c r="D99" s="48">
        <v>78421882</v>
      </c>
      <c r="E99" s="47" t="s">
        <v>622</v>
      </c>
      <c r="F99" s="48" t="s">
        <v>527</v>
      </c>
      <c r="G99" s="48" t="s">
        <v>842</v>
      </c>
      <c r="H99" s="48">
        <v>78026467</v>
      </c>
      <c r="I99" s="48">
        <v>78426467</v>
      </c>
      <c r="J99" s="48" t="s">
        <v>183</v>
      </c>
      <c r="K99" s="48" t="s">
        <v>527</v>
      </c>
      <c r="L99" s="47">
        <v>1.3372064234826599</v>
      </c>
      <c r="M99" s="36">
        <v>0.82243380451949799</v>
      </c>
      <c r="N99" s="47">
        <v>1.55465879782431</v>
      </c>
      <c r="O99" s="47">
        <v>0.84295439097814895</v>
      </c>
      <c r="P99" s="37"/>
      <c r="Q99" s="44">
        <f t="shared" si="2"/>
        <v>0</v>
      </c>
      <c r="R99" s="44">
        <f t="shared" si="3"/>
        <v>1</v>
      </c>
      <c r="S99" s="6"/>
      <c r="T99" s="1"/>
      <c r="U99" s="1"/>
    </row>
    <row r="100" spans="1:21" ht="15" x14ac:dyDescent="0.25">
      <c r="A100" s="37">
        <v>2</v>
      </c>
      <c r="B100" s="48" t="s">
        <v>842</v>
      </c>
      <c r="C100" s="48">
        <v>78387887</v>
      </c>
      <c r="D100" s="48">
        <v>78438883</v>
      </c>
      <c r="E100" s="47" t="s">
        <v>623</v>
      </c>
      <c r="F100" s="48" t="s">
        <v>527</v>
      </c>
      <c r="G100" s="48" t="s">
        <v>842</v>
      </c>
      <c r="H100" s="48">
        <v>78026467</v>
      </c>
      <c r="I100" s="48">
        <v>78426467</v>
      </c>
      <c r="J100" s="48" t="s">
        <v>183</v>
      </c>
      <c r="K100" s="48" t="s">
        <v>527</v>
      </c>
      <c r="L100" s="47">
        <v>1.5924189570362299</v>
      </c>
      <c r="M100" s="36">
        <v>0.93818674706458105</v>
      </c>
      <c r="N100" s="47">
        <v>1.55465879782431</v>
      </c>
      <c r="O100" s="47">
        <v>0.80682282458011001</v>
      </c>
      <c r="P100" s="37">
        <v>1</v>
      </c>
      <c r="Q100" s="44">
        <f t="shared" si="2"/>
        <v>0</v>
      </c>
      <c r="R100" s="44">
        <f t="shared" si="3"/>
        <v>1</v>
      </c>
      <c r="S100" s="6"/>
      <c r="T100" s="1"/>
      <c r="U100" s="1"/>
    </row>
    <row r="101" spans="1:21" ht="15" x14ac:dyDescent="0.25">
      <c r="A101" s="37">
        <v>3</v>
      </c>
      <c r="B101" s="48" t="s">
        <v>842</v>
      </c>
      <c r="C101" s="48">
        <v>78394708</v>
      </c>
      <c r="D101" s="48">
        <v>78417991</v>
      </c>
      <c r="E101" s="47" t="s">
        <v>624</v>
      </c>
      <c r="F101" s="48" t="s">
        <v>527</v>
      </c>
      <c r="G101" s="48" t="s">
        <v>842</v>
      </c>
      <c r="H101" s="48">
        <v>78026467</v>
      </c>
      <c r="I101" s="48">
        <v>78426467</v>
      </c>
      <c r="J101" s="48" t="s">
        <v>183</v>
      </c>
      <c r="K101" s="48" t="s">
        <v>527</v>
      </c>
      <c r="L101" s="47">
        <v>1.6474157975036301</v>
      </c>
      <c r="M101" s="36">
        <v>0.96996145076493501</v>
      </c>
      <c r="N101" s="47">
        <v>1.55465879782431</v>
      </c>
      <c r="O101" s="47">
        <v>0.81036900917294896</v>
      </c>
      <c r="P101" s="37">
        <v>1</v>
      </c>
      <c r="Q101" s="44">
        <f t="shared" si="2"/>
        <v>0</v>
      </c>
      <c r="R101" s="44">
        <f t="shared" si="3"/>
        <v>1</v>
      </c>
      <c r="S101" s="6"/>
      <c r="T101" s="1"/>
      <c r="U101" s="1"/>
    </row>
    <row r="102" spans="1:21" ht="15" x14ac:dyDescent="0.25">
      <c r="A102" s="33">
        <v>1</v>
      </c>
      <c r="B102" s="38" t="s">
        <v>854</v>
      </c>
      <c r="C102" s="38">
        <v>138883616</v>
      </c>
      <c r="D102" s="38">
        <v>138885322</v>
      </c>
      <c r="E102" s="46" t="s">
        <v>625</v>
      </c>
      <c r="F102" s="38" t="s">
        <v>527</v>
      </c>
      <c r="G102" s="38" t="s">
        <v>854</v>
      </c>
      <c r="H102" s="38">
        <v>138849250</v>
      </c>
      <c r="I102" s="38">
        <v>139249250</v>
      </c>
      <c r="J102" s="38" t="s">
        <v>108</v>
      </c>
      <c r="K102" s="38" t="s">
        <v>527</v>
      </c>
      <c r="L102" s="46">
        <v>0.68407729020477803</v>
      </c>
      <c r="M102" s="32">
        <v>0.94896051129409897</v>
      </c>
      <c r="N102" s="46">
        <v>0.96621282829722699</v>
      </c>
      <c r="O102" s="46">
        <v>1.0509607604542099</v>
      </c>
      <c r="P102" s="33"/>
      <c r="Q102" s="44">
        <f t="shared" si="2"/>
        <v>0</v>
      </c>
      <c r="R102" s="44">
        <f t="shared" si="3"/>
        <v>1</v>
      </c>
      <c r="S102" s="6"/>
      <c r="T102" s="1"/>
      <c r="U102" s="1"/>
    </row>
    <row r="103" spans="1:21" ht="15" x14ac:dyDescent="0.25">
      <c r="A103" s="37">
        <v>1</v>
      </c>
      <c r="B103" s="48" t="s">
        <v>846</v>
      </c>
      <c r="C103" s="48">
        <v>19208914</v>
      </c>
      <c r="D103" s="48">
        <v>19210910</v>
      </c>
      <c r="E103" s="47" t="s">
        <v>626</v>
      </c>
      <c r="F103" s="48" t="s">
        <v>527</v>
      </c>
      <c r="G103" s="48" t="s">
        <v>846</v>
      </c>
      <c r="H103" s="48">
        <v>18950337</v>
      </c>
      <c r="I103" s="48">
        <v>19350337</v>
      </c>
      <c r="J103" s="48" t="s">
        <v>98</v>
      </c>
      <c r="K103" s="48" t="s">
        <v>541</v>
      </c>
      <c r="L103" s="47">
        <v>6.7580769311926101</v>
      </c>
      <c r="M103" s="36">
        <v>0.67440571856050602</v>
      </c>
      <c r="N103" s="47">
        <v>0.59965616825258306</v>
      </c>
      <c r="O103" s="47">
        <v>3.7521304329574101</v>
      </c>
      <c r="P103" s="37"/>
      <c r="Q103" s="44">
        <f t="shared" si="2"/>
        <v>0</v>
      </c>
      <c r="R103" s="44">
        <f t="shared" si="3"/>
        <v>1</v>
      </c>
      <c r="S103" s="6"/>
      <c r="T103" s="1"/>
      <c r="U103" s="1"/>
    </row>
    <row r="104" spans="1:21" ht="15" x14ac:dyDescent="0.25">
      <c r="A104" s="33">
        <v>1</v>
      </c>
      <c r="B104" s="38" t="s">
        <v>846</v>
      </c>
      <c r="C104" s="38">
        <v>19208914</v>
      </c>
      <c r="D104" s="38">
        <v>19210910</v>
      </c>
      <c r="E104" s="46" t="s">
        <v>626</v>
      </c>
      <c r="F104" s="38" t="s">
        <v>527</v>
      </c>
      <c r="G104" s="38" t="s">
        <v>846</v>
      </c>
      <c r="H104" s="38">
        <v>19030781</v>
      </c>
      <c r="I104" s="38">
        <v>19430781</v>
      </c>
      <c r="J104" s="38" t="s">
        <v>149</v>
      </c>
      <c r="K104" s="38" t="s">
        <v>527</v>
      </c>
      <c r="L104" s="46">
        <v>6.5131138424865602</v>
      </c>
      <c r="M104" s="32">
        <v>0.70599738209828</v>
      </c>
      <c r="N104" s="46">
        <v>0.79479535066742801</v>
      </c>
      <c r="O104" s="46">
        <v>3.7521304329574101</v>
      </c>
      <c r="P104" s="33"/>
      <c r="Q104" s="44">
        <f t="shared" si="2"/>
        <v>0</v>
      </c>
      <c r="R104" s="44">
        <f t="shared" si="3"/>
        <v>1</v>
      </c>
      <c r="S104" s="6"/>
      <c r="T104" s="1"/>
      <c r="U104" s="1"/>
    </row>
    <row r="105" spans="1:21" ht="15" x14ac:dyDescent="0.25">
      <c r="A105" s="37">
        <v>1</v>
      </c>
      <c r="B105" s="48" t="s">
        <v>845</v>
      </c>
      <c r="C105" s="48">
        <v>46010576</v>
      </c>
      <c r="D105" s="48">
        <v>46011391</v>
      </c>
      <c r="E105" s="47" t="s">
        <v>539</v>
      </c>
      <c r="F105" s="48" t="s">
        <v>527</v>
      </c>
      <c r="G105" s="48" t="s">
        <v>845</v>
      </c>
      <c r="H105" s="48">
        <v>45792544</v>
      </c>
      <c r="I105" s="48">
        <v>46192544</v>
      </c>
      <c r="J105" s="48" t="s">
        <v>627</v>
      </c>
      <c r="K105" s="48" t="s">
        <v>527</v>
      </c>
      <c r="L105" s="47">
        <v>1.1148998821763101</v>
      </c>
      <c r="M105" s="36">
        <v>0.350624548656847</v>
      </c>
      <c r="N105" s="47">
        <v>-0.64719247730962004</v>
      </c>
      <c r="O105" s="47">
        <v>-1.2935680631116799</v>
      </c>
      <c r="P105" s="37"/>
      <c r="Q105" s="44">
        <f t="shared" si="2"/>
        <v>1</v>
      </c>
      <c r="R105" s="44">
        <f t="shared" si="3"/>
        <v>0</v>
      </c>
      <c r="S105" s="6"/>
      <c r="T105" s="1"/>
      <c r="U105" s="1"/>
    </row>
    <row r="106" spans="1:21" ht="15" x14ac:dyDescent="0.25">
      <c r="A106" s="33">
        <v>2</v>
      </c>
      <c r="B106" s="38" t="s">
        <v>846</v>
      </c>
      <c r="C106" s="38">
        <v>14508254</v>
      </c>
      <c r="D106" s="38">
        <v>14508989</v>
      </c>
      <c r="E106" s="46" t="s">
        <v>628</v>
      </c>
      <c r="F106" s="38" t="s">
        <v>527</v>
      </c>
      <c r="G106" s="38" t="s">
        <v>846</v>
      </c>
      <c r="H106" s="38">
        <v>14204505</v>
      </c>
      <c r="I106" s="38">
        <v>14604505</v>
      </c>
      <c r="J106" s="38" t="s">
        <v>58</v>
      </c>
      <c r="K106" s="38" t="s">
        <v>527</v>
      </c>
      <c r="L106" s="46">
        <v>3.3617481633788202</v>
      </c>
      <c r="M106" s="32">
        <v>0.90186202479488198</v>
      </c>
      <c r="N106" s="46">
        <v>0.53647892370999195</v>
      </c>
      <c r="O106" s="46">
        <v>2.0813051403799898</v>
      </c>
      <c r="P106" s="33"/>
      <c r="Q106" s="44">
        <f t="shared" si="2"/>
        <v>0</v>
      </c>
      <c r="R106" s="44">
        <f t="shared" si="3"/>
        <v>1</v>
      </c>
      <c r="S106" s="6"/>
      <c r="T106" s="1"/>
      <c r="U106" s="1"/>
    </row>
    <row r="107" spans="1:21" ht="15" x14ac:dyDescent="0.25">
      <c r="A107" s="33">
        <v>3</v>
      </c>
      <c r="B107" s="38" t="s">
        <v>846</v>
      </c>
      <c r="C107" s="38">
        <v>14507592</v>
      </c>
      <c r="D107" s="38">
        <v>14509201</v>
      </c>
      <c r="E107" s="46" t="s">
        <v>629</v>
      </c>
      <c r="F107" s="38" t="s">
        <v>527</v>
      </c>
      <c r="G107" s="38" t="s">
        <v>846</v>
      </c>
      <c r="H107" s="38">
        <v>14204505</v>
      </c>
      <c r="I107" s="38">
        <v>14604505</v>
      </c>
      <c r="J107" s="38" t="s">
        <v>58</v>
      </c>
      <c r="K107" s="38" t="s">
        <v>527</v>
      </c>
      <c r="L107" s="46">
        <v>3.7153259623205899</v>
      </c>
      <c r="M107" s="32">
        <v>0.87370204302340404</v>
      </c>
      <c r="N107" s="46">
        <v>0.53647892370999195</v>
      </c>
      <c r="O107" s="46">
        <v>2.18217005247344</v>
      </c>
      <c r="P107" s="33"/>
      <c r="Q107" s="44">
        <f t="shared" si="2"/>
        <v>0</v>
      </c>
      <c r="R107" s="44">
        <f t="shared" si="3"/>
        <v>1</v>
      </c>
      <c r="S107" s="6"/>
      <c r="T107" s="1"/>
      <c r="U107" s="1"/>
    </row>
    <row r="108" spans="1:21" ht="15" x14ac:dyDescent="0.25">
      <c r="A108" s="37">
        <v>1</v>
      </c>
      <c r="B108" s="48" t="s">
        <v>843</v>
      </c>
      <c r="C108" s="48">
        <v>16393786</v>
      </c>
      <c r="D108" s="48">
        <v>16395326</v>
      </c>
      <c r="E108" s="47" t="s">
        <v>631</v>
      </c>
      <c r="F108" s="48" t="s">
        <v>527</v>
      </c>
      <c r="G108" s="48" t="s">
        <v>843</v>
      </c>
      <c r="H108" s="48">
        <v>16244837</v>
      </c>
      <c r="I108" s="48">
        <v>16644837</v>
      </c>
      <c r="J108" s="48" t="s">
        <v>630</v>
      </c>
      <c r="K108" s="48" t="s">
        <v>527</v>
      </c>
      <c r="L108" s="47">
        <v>1.63240599937687</v>
      </c>
      <c r="M108" s="36">
        <v>8.2845089648941897E-2</v>
      </c>
      <c r="N108" s="47">
        <v>-0.67765297046880901</v>
      </c>
      <c r="O108" s="47">
        <v>-1.51892913280342</v>
      </c>
      <c r="P108" s="37"/>
      <c r="Q108" s="44">
        <f t="shared" si="2"/>
        <v>1</v>
      </c>
      <c r="R108" s="44">
        <f t="shared" si="3"/>
        <v>0</v>
      </c>
      <c r="S108" s="6"/>
      <c r="T108" s="1"/>
      <c r="U108" s="1"/>
    </row>
    <row r="109" spans="1:21" ht="15" x14ac:dyDescent="0.25">
      <c r="A109" s="37">
        <v>2</v>
      </c>
      <c r="B109" s="48" t="s">
        <v>843</v>
      </c>
      <c r="C109" s="48">
        <v>16393818</v>
      </c>
      <c r="D109" s="48">
        <v>16395649</v>
      </c>
      <c r="E109" s="47" t="s">
        <v>632</v>
      </c>
      <c r="F109" s="48" t="s">
        <v>527</v>
      </c>
      <c r="G109" s="48" t="s">
        <v>843</v>
      </c>
      <c r="H109" s="48">
        <v>16244837</v>
      </c>
      <c r="I109" s="48">
        <v>16644837</v>
      </c>
      <c r="J109" s="48" t="s">
        <v>630</v>
      </c>
      <c r="K109" s="48" t="s">
        <v>527</v>
      </c>
      <c r="L109" s="47">
        <v>1.6943093461296601</v>
      </c>
      <c r="M109" s="36">
        <v>5.8515130649969001E-2</v>
      </c>
      <c r="N109" s="47">
        <v>-0.67765297046880901</v>
      </c>
      <c r="O109" s="47">
        <v>-1.53320359748301</v>
      </c>
      <c r="P109" s="37"/>
      <c r="Q109" s="44">
        <f t="shared" si="2"/>
        <v>1</v>
      </c>
      <c r="R109" s="44">
        <f t="shared" si="3"/>
        <v>0</v>
      </c>
      <c r="S109" s="6"/>
      <c r="T109" s="1"/>
      <c r="U109" s="1"/>
    </row>
    <row r="110" spans="1:21" ht="15" x14ac:dyDescent="0.25">
      <c r="A110" s="33">
        <v>1</v>
      </c>
      <c r="B110" s="38" t="s">
        <v>843</v>
      </c>
      <c r="C110" s="38">
        <v>10379718</v>
      </c>
      <c r="D110" s="38">
        <v>10385073</v>
      </c>
      <c r="E110" s="46" t="s">
        <v>634</v>
      </c>
      <c r="F110" s="38" t="s">
        <v>527</v>
      </c>
      <c r="G110" s="38" t="s">
        <v>843</v>
      </c>
      <c r="H110" s="38">
        <v>9981515</v>
      </c>
      <c r="I110" s="38">
        <v>10381515</v>
      </c>
      <c r="J110" s="38" t="s">
        <v>633</v>
      </c>
      <c r="K110" s="38" t="s">
        <v>527</v>
      </c>
      <c r="L110" s="46">
        <v>0.47818680989710199</v>
      </c>
      <c r="M110" s="32">
        <v>0.93478136952144997</v>
      </c>
      <c r="N110" s="46">
        <v>0.72176445828850899</v>
      </c>
      <c r="O110" s="46">
        <v>0.84375972303789704</v>
      </c>
      <c r="P110" s="33"/>
      <c r="Q110" s="44">
        <f t="shared" si="2"/>
        <v>0</v>
      </c>
      <c r="R110" s="44">
        <f t="shared" si="3"/>
        <v>1</v>
      </c>
      <c r="S110" s="6"/>
      <c r="T110" s="1"/>
      <c r="U110" s="1"/>
    </row>
    <row r="111" spans="1:21" ht="15" x14ac:dyDescent="0.25">
      <c r="A111" s="33">
        <v>2</v>
      </c>
      <c r="B111" s="38" t="s">
        <v>843</v>
      </c>
      <c r="C111" s="38">
        <v>10345791</v>
      </c>
      <c r="D111" s="38">
        <v>10348123</v>
      </c>
      <c r="E111" s="46" t="s">
        <v>635</v>
      </c>
      <c r="F111" s="38" t="s">
        <v>527</v>
      </c>
      <c r="G111" s="38" t="s">
        <v>843</v>
      </c>
      <c r="H111" s="38">
        <v>9981515</v>
      </c>
      <c r="I111" s="38">
        <v>10381515</v>
      </c>
      <c r="J111" s="38" t="s">
        <v>633</v>
      </c>
      <c r="K111" s="38" t="s">
        <v>527</v>
      </c>
      <c r="L111" s="46">
        <v>2.1967358095597902</v>
      </c>
      <c r="M111" s="32">
        <v>0.99277779853314296</v>
      </c>
      <c r="N111" s="46">
        <v>0.72176445828850899</v>
      </c>
      <c r="O111" s="46">
        <v>1.6415029168608499</v>
      </c>
      <c r="P111" s="33"/>
      <c r="Q111" s="44">
        <f t="shared" si="2"/>
        <v>0</v>
      </c>
      <c r="R111" s="44">
        <f t="shared" si="3"/>
        <v>1</v>
      </c>
      <c r="S111" s="6"/>
      <c r="T111" s="1"/>
      <c r="U111" s="1"/>
    </row>
    <row r="112" spans="1:21" ht="15" x14ac:dyDescent="0.25">
      <c r="A112" s="33">
        <v>3</v>
      </c>
      <c r="B112" s="38" t="s">
        <v>843</v>
      </c>
      <c r="C112" s="38">
        <v>10346470</v>
      </c>
      <c r="D112" s="38">
        <v>10347604</v>
      </c>
      <c r="E112" s="46" t="s">
        <v>636</v>
      </c>
      <c r="F112" s="38" t="s">
        <v>527</v>
      </c>
      <c r="G112" s="38" t="s">
        <v>843</v>
      </c>
      <c r="H112" s="38">
        <v>9981515</v>
      </c>
      <c r="I112" s="38">
        <v>10381515</v>
      </c>
      <c r="J112" s="38" t="s">
        <v>633</v>
      </c>
      <c r="K112" s="38" t="s">
        <v>527</v>
      </c>
      <c r="L112" s="46">
        <v>3.0993339156948498</v>
      </c>
      <c r="M112" s="32">
        <v>0.917769821447314</v>
      </c>
      <c r="N112" s="46">
        <v>0.72176445828850899</v>
      </c>
      <c r="O112" s="46">
        <v>2.0611596046576399</v>
      </c>
      <c r="P112" s="33"/>
      <c r="Q112" s="44">
        <f t="shared" si="2"/>
        <v>0</v>
      </c>
      <c r="R112" s="44">
        <f t="shared" si="3"/>
        <v>1</v>
      </c>
      <c r="S112" s="6"/>
      <c r="T112" s="1"/>
      <c r="U112" s="1"/>
    </row>
    <row r="113" spans="1:21" ht="15" x14ac:dyDescent="0.25">
      <c r="A113" s="33">
        <v>4</v>
      </c>
      <c r="B113" s="38" t="s">
        <v>843</v>
      </c>
      <c r="C113" s="38">
        <v>10396996</v>
      </c>
      <c r="D113" s="38">
        <v>10416745</v>
      </c>
      <c r="E113" s="46" t="s">
        <v>637</v>
      </c>
      <c r="F113" s="38" t="s">
        <v>527</v>
      </c>
      <c r="G113" s="38" t="s">
        <v>843</v>
      </c>
      <c r="H113" s="38">
        <v>10381516</v>
      </c>
      <c r="I113" s="38">
        <v>10781516</v>
      </c>
      <c r="J113" s="38" t="s">
        <v>633</v>
      </c>
      <c r="K113" s="38" t="s">
        <v>527</v>
      </c>
      <c r="L113" s="46">
        <v>4.0225589139062503</v>
      </c>
      <c r="M113" s="32">
        <v>0.56728470804993703</v>
      </c>
      <c r="N113" s="46">
        <v>0.72176445828850899</v>
      </c>
      <c r="O113" s="46">
        <v>2.2536731578035498</v>
      </c>
      <c r="P113" s="33"/>
      <c r="Q113" s="44">
        <f t="shared" si="2"/>
        <v>0</v>
      </c>
      <c r="R113" s="44">
        <f t="shared" si="3"/>
        <v>1</v>
      </c>
      <c r="S113" s="6"/>
      <c r="T113" s="1"/>
      <c r="U113" s="1"/>
    </row>
    <row r="114" spans="1:21" ht="15" x14ac:dyDescent="0.25">
      <c r="A114" s="37">
        <v>1</v>
      </c>
      <c r="B114" s="48" t="s">
        <v>843</v>
      </c>
      <c r="C114" s="48">
        <v>10379718</v>
      </c>
      <c r="D114" s="48">
        <v>10385073</v>
      </c>
      <c r="E114" s="47" t="s">
        <v>634</v>
      </c>
      <c r="F114" s="48" t="s">
        <v>527</v>
      </c>
      <c r="G114" s="48" t="s">
        <v>843</v>
      </c>
      <c r="H114" s="48">
        <v>9997641</v>
      </c>
      <c r="I114" s="48">
        <v>10397641</v>
      </c>
      <c r="J114" s="48" t="s">
        <v>638</v>
      </c>
      <c r="K114" s="48" t="s">
        <v>527</v>
      </c>
      <c r="L114" s="47">
        <v>0.51495755446137503</v>
      </c>
      <c r="M114" s="36">
        <v>0.95845939391428003</v>
      </c>
      <c r="N114" s="47">
        <v>0.91587852440364104</v>
      </c>
      <c r="O114" s="47">
        <v>0.84375972303789704</v>
      </c>
      <c r="P114" s="37"/>
      <c r="Q114" s="44">
        <f t="shared" si="2"/>
        <v>0</v>
      </c>
      <c r="R114" s="44">
        <f t="shared" si="3"/>
        <v>1</v>
      </c>
      <c r="S114" s="6"/>
      <c r="T114" s="1"/>
      <c r="U114" s="1"/>
    </row>
    <row r="115" spans="1:21" ht="15" x14ac:dyDescent="0.25">
      <c r="A115" s="37">
        <v>2</v>
      </c>
      <c r="B115" s="48" t="s">
        <v>843</v>
      </c>
      <c r="C115" s="48">
        <v>10345791</v>
      </c>
      <c r="D115" s="48">
        <v>10348123</v>
      </c>
      <c r="E115" s="47" t="s">
        <v>635</v>
      </c>
      <c r="F115" s="48" t="s">
        <v>527</v>
      </c>
      <c r="G115" s="48" t="s">
        <v>843</v>
      </c>
      <c r="H115" s="48">
        <v>9997641</v>
      </c>
      <c r="I115" s="48">
        <v>10397641</v>
      </c>
      <c r="J115" s="48" t="s">
        <v>638</v>
      </c>
      <c r="K115" s="48" t="s">
        <v>527</v>
      </c>
      <c r="L115" s="47">
        <v>2.19457249057514</v>
      </c>
      <c r="M115" s="36">
        <v>0.94609450047186405</v>
      </c>
      <c r="N115" s="47">
        <v>0.99875765914802594</v>
      </c>
      <c r="O115" s="47">
        <v>1.6415029168608499</v>
      </c>
      <c r="P115" s="37"/>
      <c r="Q115" s="44">
        <f t="shared" si="2"/>
        <v>0</v>
      </c>
      <c r="R115" s="44">
        <f t="shared" si="3"/>
        <v>1</v>
      </c>
      <c r="S115" s="6"/>
      <c r="T115" s="1"/>
      <c r="U115" s="1"/>
    </row>
    <row r="116" spans="1:21" ht="15" x14ac:dyDescent="0.25">
      <c r="A116" s="37">
        <v>3</v>
      </c>
      <c r="B116" s="48" t="s">
        <v>843</v>
      </c>
      <c r="C116" s="48">
        <v>10346470</v>
      </c>
      <c r="D116" s="48">
        <v>10347604</v>
      </c>
      <c r="E116" s="47" t="s">
        <v>636</v>
      </c>
      <c r="F116" s="48" t="s">
        <v>527</v>
      </c>
      <c r="G116" s="48" t="s">
        <v>843</v>
      </c>
      <c r="H116" s="48">
        <v>9997641</v>
      </c>
      <c r="I116" s="48">
        <v>10397641</v>
      </c>
      <c r="J116" s="48" t="s">
        <v>638</v>
      </c>
      <c r="K116" s="48" t="s">
        <v>527</v>
      </c>
      <c r="L116" s="47">
        <v>3.0908460044992601</v>
      </c>
      <c r="M116" s="36">
        <v>0.852217075761175</v>
      </c>
      <c r="N116" s="47">
        <v>0.99875765914802594</v>
      </c>
      <c r="O116" s="47">
        <v>2.0611596046576399</v>
      </c>
      <c r="P116" s="37"/>
      <c r="Q116" s="44">
        <f t="shared" si="2"/>
        <v>0</v>
      </c>
      <c r="R116" s="44">
        <f t="shared" si="3"/>
        <v>1</v>
      </c>
      <c r="S116" s="6"/>
      <c r="T116" s="1"/>
      <c r="U116" s="1"/>
    </row>
    <row r="117" spans="1:21" ht="15" x14ac:dyDescent="0.25">
      <c r="A117" s="37">
        <v>4</v>
      </c>
      <c r="B117" s="48" t="s">
        <v>843</v>
      </c>
      <c r="C117" s="48">
        <v>10396996</v>
      </c>
      <c r="D117" s="48">
        <v>10416745</v>
      </c>
      <c r="E117" s="47" t="s">
        <v>637</v>
      </c>
      <c r="F117" s="48" t="s">
        <v>527</v>
      </c>
      <c r="G117" s="48" t="s">
        <v>843</v>
      </c>
      <c r="H117" s="48">
        <v>9997641</v>
      </c>
      <c r="I117" s="48">
        <v>10397641</v>
      </c>
      <c r="J117" s="48" t="s">
        <v>638</v>
      </c>
      <c r="K117" s="48" t="s">
        <v>527</v>
      </c>
      <c r="L117" s="47">
        <v>4.0634104477879003</v>
      </c>
      <c r="M117" s="36">
        <v>0.437258850510786</v>
      </c>
      <c r="N117" s="47">
        <v>0.99875765914802594</v>
      </c>
      <c r="O117" s="47">
        <v>2.2536731578035498</v>
      </c>
      <c r="P117" s="37"/>
      <c r="Q117" s="44">
        <f t="shared" si="2"/>
        <v>0</v>
      </c>
      <c r="R117" s="44">
        <f t="shared" si="3"/>
        <v>1</v>
      </c>
      <c r="S117" s="6"/>
      <c r="T117" s="1"/>
      <c r="U117" s="1"/>
    </row>
    <row r="118" spans="1:21" ht="15" x14ac:dyDescent="0.25">
      <c r="A118" s="33">
        <v>1</v>
      </c>
      <c r="B118" s="38" t="s">
        <v>845</v>
      </c>
      <c r="C118" s="38">
        <v>23874719</v>
      </c>
      <c r="D118" s="38">
        <v>23963334</v>
      </c>
      <c r="E118" s="46" t="s">
        <v>640</v>
      </c>
      <c r="F118" s="38" t="s">
        <v>527</v>
      </c>
      <c r="G118" s="38" t="s">
        <v>845</v>
      </c>
      <c r="H118" s="38">
        <v>23486285</v>
      </c>
      <c r="I118" s="38">
        <v>23886285</v>
      </c>
      <c r="J118" s="38" t="s">
        <v>639</v>
      </c>
      <c r="K118" s="38" t="s">
        <v>541</v>
      </c>
      <c r="L118" s="46">
        <v>0.93255828687238695</v>
      </c>
      <c r="M118" s="32">
        <v>0.97721067421393704</v>
      </c>
      <c r="N118" s="46">
        <v>-0.70698417386102297</v>
      </c>
      <c r="O118" s="46">
        <v>-0.51601047997070904</v>
      </c>
      <c r="P118" s="33">
        <v>1</v>
      </c>
      <c r="Q118" s="44">
        <f t="shared" si="2"/>
        <v>1</v>
      </c>
      <c r="R118" s="44">
        <f t="shared" si="3"/>
        <v>0</v>
      </c>
      <c r="S118" s="6"/>
      <c r="T118" s="1"/>
      <c r="U118" s="1"/>
    </row>
    <row r="119" spans="1:21" ht="15" x14ac:dyDescent="0.25">
      <c r="A119" s="37">
        <v>1</v>
      </c>
      <c r="B119" s="48" t="s">
        <v>845</v>
      </c>
      <c r="C119" s="48">
        <v>158973949</v>
      </c>
      <c r="D119" s="48">
        <v>159060041</v>
      </c>
      <c r="E119" s="47" t="s">
        <v>641</v>
      </c>
      <c r="F119" s="48" t="s">
        <v>527</v>
      </c>
      <c r="G119" s="48" t="s">
        <v>845</v>
      </c>
      <c r="H119" s="48">
        <v>158579680</v>
      </c>
      <c r="I119" s="48">
        <v>158979680</v>
      </c>
      <c r="J119" s="48" t="s">
        <v>113</v>
      </c>
      <c r="K119" s="48" t="s">
        <v>527</v>
      </c>
      <c r="L119" s="47">
        <v>1.38719727265152</v>
      </c>
      <c r="M119" s="36">
        <v>0.50723568987803302</v>
      </c>
      <c r="N119" s="47">
        <v>0.63058532483455898</v>
      </c>
      <c r="O119" s="47">
        <v>0.91202702713024597</v>
      </c>
      <c r="P119" s="37">
        <v>1</v>
      </c>
      <c r="Q119" s="44">
        <f t="shared" si="2"/>
        <v>0</v>
      </c>
      <c r="R119" s="44">
        <f t="shared" si="3"/>
        <v>1</v>
      </c>
      <c r="S119" s="6"/>
      <c r="T119" s="1"/>
      <c r="U119" s="1"/>
    </row>
    <row r="120" spans="1:21" ht="15" x14ac:dyDescent="0.25">
      <c r="A120" s="37">
        <v>2</v>
      </c>
      <c r="B120" s="48" t="s">
        <v>845</v>
      </c>
      <c r="C120" s="48">
        <v>158978228</v>
      </c>
      <c r="D120" s="48">
        <v>158988544</v>
      </c>
      <c r="E120" s="47" t="s">
        <v>642</v>
      </c>
      <c r="F120" s="48" t="s">
        <v>527</v>
      </c>
      <c r="G120" s="48" t="s">
        <v>845</v>
      </c>
      <c r="H120" s="48">
        <v>158579680</v>
      </c>
      <c r="I120" s="48">
        <v>158979680</v>
      </c>
      <c r="J120" s="48" t="s">
        <v>113</v>
      </c>
      <c r="K120" s="48" t="s">
        <v>527</v>
      </c>
      <c r="L120" s="47">
        <v>1.4159260952499699</v>
      </c>
      <c r="M120" s="36">
        <v>0.544237447873959</v>
      </c>
      <c r="N120" s="47">
        <v>0.63058532483455898</v>
      </c>
      <c r="O120" s="47">
        <v>0.97014707210444695</v>
      </c>
      <c r="P120" s="37"/>
      <c r="Q120" s="44">
        <f t="shared" si="2"/>
        <v>0</v>
      </c>
      <c r="R120" s="44">
        <f t="shared" si="3"/>
        <v>1</v>
      </c>
      <c r="S120" s="6"/>
      <c r="T120" s="1"/>
      <c r="U120" s="1"/>
    </row>
    <row r="121" spans="1:21" ht="15" x14ac:dyDescent="0.25">
      <c r="A121" s="33">
        <v>1</v>
      </c>
      <c r="B121" s="38" t="s">
        <v>840</v>
      </c>
      <c r="C121" s="38">
        <v>23907374</v>
      </c>
      <c r="D121" s="38">
        <v>23934869</v>
      </c>
      <c r="E121" s="46" t="s">
        <v>643</v>
      </c>
      <c r="F121" s="38" t="s">
        <v>527</v>
      </c>
      <c r="G121" s="38" t="s">
        <v>840</v>
      </c>
      <c r="H121" s="38">
        <v>23522495</v>
      </c>
      <c r="I121" s="38">
        <v>23922495</v>
      </c>
      <c r="J121" s="38" t="s">
        <v>307</v>
      </c>
      <c r="K121" s="38" t="s">
        <v>541</v>
      </c>
      <c r="L121" s="46">
        <v>0.80823059703529698</v>
      </c>
      <c r="M121" s="32">
        <v>0.96538929108388605</v>
      </c>
      <c r="N121" s="46">
        <v>-1.03901124436407</v>
      </c>
      <c r="O121" s="46">
        <v>-0.75771043166204599</v>
      </c>
      <c r="P121" s="33"/>
      <c r="Q121" s="44">
        <f t="shared" si="2"/>
        <v>1</v>
      </c>
      <c r="R121" s="44">
        <f t="shared" si="3"/>
        <v>0</v>
      </c>
      <c r="S121" s="6"/>
      <c r="T121" s="1"/>
      <c r="U121" s="1"/>
    </row>
    <row r="122" spans="1:21" ht="15" x14ac:dyDescent="0.25">
      <c r="A122" s="33">
        <v>2</v>
      </c>
      <c r="B122" s="38" t="s">
        <v>840</v>
      </c>
      <c r="C122" s="38">
        <v>23920635</v>
      </c>
      <c r="D122" s="38">
        <v>23924635</v>
      </c>
      <c r="E122" s="46" t="s">
        <v>875</v>
      </c>
      <c r="F122" s="38" t="s">
        <v>527</v>
      </c>
      <c r="G122" s="38" t="s">
        <v>840</v>
      </c>
      <c r="H122" s="38">
        <v>23522495</v>
      </c>
      <c r="I122" s="38">
        <v>23922495</v>
      </c>
      <c r="J122" s="38" t="s">
        <v>307</v>
      </c>
      <c r="K122" s="38" t="s">
        <v>541</v>
      </c>
      <c r="L122" s="46">
        <v>0.89453809398597395</v>
      </c>
      <c r="M122" s="32">
        <v>0.84057814076409798</v>
      </c>
      <c r="N122" s="46">
        <v>-1.03901124436407</v>
      </c>
      <c r="O122" s="46">
        <v>-0.93249546446978504</v>
      </c>
      <c r="P122" s="33"/>
      <c r="Q122" s="44">
        <f t="shared" si="2"/>
        <v>1</v>
      </c>
      <c r="R122" s="44">
        <f t="shared" si="3"/>
        <v>0</v>
      </c>
      <c r="S122" s="6"/>
      <c r="T122" s="1"/>
      <c r="U122" s="1"/>
    </row>
    <row r="123" spans="1:21" ht="15" x14ac:dyDescent="0.25">
      <c r="A123" s="37">
        <v>1</v>
      </c>
      <c r="B123" s="48" t="s">
        <v>862</v>
      </c>
      <c r="C123" s="48">
        <v>41997182</v>
      </c>
      <c r="D123" s="48">
        <v>42001182</v>
      </c>
      <c r="E123" s="47" t="s">
        <v>876</v>
      </c>
      <c r="F123" s="48" t="s">
        <v>527</v>
      </c>
      <c r="G123" s="48" t="s">
        <v>862</v>
      </c>
      <c r="H123" s="48">
        <v>41728818</v>
      </c>
      <c r="I123" s="48">
        <v>42128818</v>
      </c>
      <c r="J123" s="48" t="s">
        <v>644</v>
      </c>
      <c r="K123" s="48" t="s">
        <v>527</v>
      </c>
      <c r="L123" s="47">
        <v>1.2513556234815399</v>
      </c>
      <c r="M123" s="36">
        <v>0.44510101198386598</v>
      </c>
      <c r="N123" s="47">
        <v>0.29177419096979901</v>
      </c>
      <c r="O123" s="47">
        <v>0.855730700634043</v>
      </c>
      <c r="P123" s="37"/>
      <c r="Q123" s="44">
        <f t="shared" si="2"/>
        <v>0</v>
      </c>
      <c r="R123" s="44">
        <f t="shared" si="3"/>
        <v>1</v>
      </c>
      <c r="S123" s="6"/>
      <c r="T123" s="1"/>
      <c r="U123" s="1"/>
    </row>
    <row r="124" spans="1:21" ht="15" x14ac:dyDescent="0.25">
      <c r="A124" s="37">
        <v>2</v>
      </c>
      <c r="B124" s="48" t="s">
        <v>862</v>
      </c>
      <c r="C124" s="48">
        <v>41996283</v>
      </c>
      <c r="D124" s="48">
        <v>42002252</v>
      </c>
      <c r="E124" s="47" t="s">
        <v>645</v>
      </c>
      <c r="F124" s="48" t="s">
        <v>527</v>
      </c>
      <c r="G124" s="48" t="s">
        <v>862</v>
      </c>
      <c r="H124" s="48">
        <v>41728818</v>
      </c>
      <c r="I124" s="48">
        <v>42128818</v>
      </c>
      <c r="J124" s="48" t="s">
        <v>644</v>
      </c>
      <c r="K124" s="48" t="s">
        <v>527</v>
      </c>
      <c r="L124" s="47">
        <v>1.33617847228625</v>
      </c>
      <c r="M124" s="36">
        <v>0.44584876046222399</v>
      </c>
      <c r="N124" s="47">
        <v>0.29177419096979901</v>
      </c>
      <c r="O124" s="47">
        <v>0.860175218119691</v>
      </c>
      <c r="P124" s="37">
        <v>1</v>
      </c>
      <c r="Q124" s="44">
        <f t="shared" si="2"/>
        <v>0</v>
      </c>
      <c r="R124" s="44">
        <f t="shared" si="3"/>
        <v>1</v>
      </c>
      <c r="S124" s="6"/>
      <c r="T124" s="1"/>
      <c r="U124" s="1"/>
    </row>
    <row r="125" spans="1:21" ht="15" x14ac:dyDescent="0.25">
      <c r="A125" s="33">
        <v>1</v>
      </c>
      <c r="B125" s="38" t="s">
        <v>852</v>
      </c>
      <c r="C125" s="38">
        <v>27183598</v>
      </c>
      <c r="D125" s="38">
        <v>27187598</v>
      </c>
      <c r="E125" s="46" t="s">
        <v>877</v>
      </c>
      <c r="F125" s="38" t="s">
        <v>527</v>
      </c>
      <c r="G125" s="38" t="s">
        <v>852</v>
      </c>
      <c r="H125" s="38">
        <v>27038577</v>
      </c>
      <c r="I125" s="38">
        <v>27438577</v>
      </c>
      <c r="J125" s="38" t="s">
        <v>646</v>
      </c>
      <c r="K125" s="38" t="s">
        <v>527</v>
      </c>
      <c r="L125" s="46">
        <v>1.29663893780895</v>
      </c>
      <c r="M125" s="32">
        <v>0.77761351260629896</v>
      </c>
      <c r="N125" s="46">
        <v>-0.55304487608860398</v>
      </c>
      <c r="O125" s="46">
        <v>-1.7265409436779</v>
      </c>
      <c r="P125" s="33"/>
      <c r="Q125" s="44">
        <f t="shared" si="2"/>
        <v>1</v>
      </c>
      <c r="R125" s="44">
        <f t="shared" si="3"/>
        <v>0</v>
      </c>
      <c r="S125" s="6"/>
      <c r="T125" s="1"/>
      <c r="U125" s="1"/>
    </row>
    <row r="126" spans="1:21" ht="15" x14ac:dyDescent="0.25">
      <c r="A126" s="33">
        <v>2</v>
      </c>
      <c r="B126" s="38" t="s">
        <v>852</v>
      </c>
      <c r="C126" s="38">
        <v>27183917</v>
      </c>
      <c r="D126" s="38">
        <v>27186295</v>
      </c>
      <c r="E126" s="46" t="s">
        <v>647</v>
      </c>
      <c r="F126" s="38" t="s">
        <v>527</v>
      </c>
      <c r="G126" s="38" t="s">
        <v>852</v>
      </c>
      <c r="H126" s="38">
        <v>27038577</v>
      </c>
      <c r="I126" s="38">
        <v>27438577</v>
      </c>
      <c r="J126" s="38" t="s">
        <v>646</v>
      </c>
      <c r="K126" s="38" t="s">
        <v>527</v>
      </c>
      <c r="L126" s="46">
        <v>1.55365404937527</v>
      </c>
      <c r="M126" s="32">
        <v>0.81787224813015302</v>
      </c>
      <c r="N126" s="46">
        <v>-0.55304487608860398</v>
      </c>
      <c r="O126" s="46">
        <v>-1.86747146176853</v>
      </c>
      <c r="P126" s="33"/>
      <c r="Q126" s="44">
        <f t="shared" si="2"/>
        <v>1</v>
      </c>
      <c r="R126" s="44">
        <f t="shared" si="3"/>
        <v>0</v>
      </c>
      <c r="S126" s="6"/>
      <c r="T126" s="1"/>
      <c r="U126" s="1"/>
    </row>
    <row r="127" spans="1:21" ht="15" x14ac:dyDescent="0.25">
      <c r="A127" s="37">
        <v>1</v>
      </c>
      <c r="B127" s="48" t="s">
        <v>848</v>
      </c>
      <c r="C127" s="48">
        <v>182319511</v>
      </c>
      <c r="D127" s="48">
        <v>182323511</v>
      </c>
      <c r="E127" s="47" t="s">
        <v>878</v>
      </c>
      <c r="F127" s="48" t="s">
        <v>527</v>
      </c>
      <c r="G127" s="48" t="s">
        <v>848</v>
      </c>
      <c r="H127" s="48">
        <v>181921617</v>
      </c>
      <c r="I127" s="48">
        <v>182321617</v>
      </c>
      <c r="J127" s="48" t="s">
        <v>454</v>
      </c>
      <c r="K127" s="48" t="s">
        <v>527</v>
      </c>
      <c r="L127" s="47">
        <v>0.41678075221936001</v>
      </c>
      <c r="M127" s="36">
        <v>0.86454436943868895</v>
      </c>
      <c r="N127" s="47">
        <v>-0.56648319897181798</v>
      </c>
      <c r="O127" s="47">
        <v>-0.76574230795672005</v>
      </c>
      <c r="P127" s="37"/>
      <c r="Q127" s="44">
        <f t="shared" si="2"/>
        <v>1</v>
      </c>
      <c r="R127" s="44">
        <f t="shared" si="3"/>
        <v>0</v>
      </c>
      <c r="S127" s="6"/>
      <c r="T127" s="1"/>
      <c r="U127" s="1"/>
    </row>
    <row r="128" spans="1:21" ht="15" x14ac:dyDescent="0.25">
      <c r="A128" s="37">
        <v>2</v>
      </c>
      <c r="B128" s="48" t="s">
        <v>848</v>
      </c>
      <c r="C128" s="48">
        <v>182311067</v>
      </c>
      <c r="D128" s="48">
        <v>182351892</v>
      </c>
      <c r="E128" s="47" t="s">
        <v>648</v>
      </c>
      <c r="F128" s="48" t="s">
        <v>527</v>
      </c>
      <c r="G128" s="48" t="s">
        <v>848</v>
      </c>
      <c r="H128" s="48">
        <v>181921617</v>
      </c>
      <c r="I128" s="48">
        <v>182321617</v>
      </c>
      <c r="J128" s="48" t="s">
        <v>454</v>
      </c>
      <c r="K128" s="48" t="s">
        <v>527</v>
      </c>
      <c r="L128" s="47">
        <v>0.42798695489080602</v>
      </c>
      <c r="M128" s="36">
        <v>0.91778615063539204</v>
      </c>
      <c r="N128" s="47">
        <v>-0.56648319897181798</v>
      </c>
      <c r="O128" s="47">
        <v>-0.61095926197947403</v>
      </c>
      <c r="P128" s="37">
        <v>1</v>
      </c>
      <c r="Q128" s="44">
        <f t="shared" si="2"/>
        <v>1</v>
      </c>
      <c r="R128" s="44">
        <f t="shared" si="3"/>
        <v>0</v>
      </c>
      <c r="S128" s="6"/>
      <c r="T128" s="1"/>
      <c r="U128" s="1"/>
    </row>
    <row r="129" spans="1:21" ht="15" x14ac:dyDescent="0.25">
      <c r="A129" s="37">
        <v>3</v>
      </c>
      <c r="B129" s="48" t="s">
        <v>848</v>
      </c>
      <c r="C129" s="48">
        <v>182311452</v>
      </c>
      <c r="D129" s="48">
        <v>182351873</v>
      </c>
      <c r="E129" s="47" t="s">
        <v>649</v>
      </c>
      <c r="F129" s="48" t="s">
        <v>527</v>
      </c>
      <c r="G129" s="48" t="s">
        <v>848</v>
      </c>
      <c r="H129" s="48">
        <v>181921617</v>
      </c>
      <c r="I129" s="48">
        <v>182321617</v>
      </c>
      <c r="J129" s="48" t="s">
        <v>454</v>
      </c>
      <c r="K129" s="48" t="s">
        <v>527</v>
      </c>
      <c r="L129" s="47">
        <v>0.431759636613052</v>
      </c>
      <c r="M129" s="36">
        <v>0.91778653155952705</v>
      </c>
      <c r="N129" s="47">
        <v>-0.56648319897181798</v>
      </c>
      <c r="O129" s="47">
        <v>-0.60877067691997899</v>
      </c>
      <c r="P129" s="37">
        <v>1</v>
      </c>
      <c r="Q129" s="44">
        <f t="shared" si="2"/>
        <v>1</v>
      </c>
      <c r="R129" s="44">
        <f t="shared" si="3"/>
        <v>0</v>
      </c>
      <c r="S129" s="6"/>
      <c r="T129" s="1"/>
      <c r="U129" s="1"/>
    </row>
    <row r="130" spans="1:21" ht="15" x14ac:dyDescent="0.25">
      <c r="A130" s="33">
        <v>1</v>
      </c>
      <c r="B130" s="38" t="s">
        <v>847</v>
      </c>
      <c r="C130" s="38">
        <v>102819873</v>
      </c>
      <c r="D130" s="38">
        <v>102825269</v>
      </c>
      <c r="E130" s="46" t="s">
        <v>650</v>
      </c>
      <c r="F130" s="38" t="s">
        <v>527</v>
      </c>
      <c r="G130" s="38" t="s">
        <v>847</v>
      </c>
      <c r="H130" s="38">
        <v>102420997</v>
      </c>
      <c r="I130" s="38">
        <v>102820997</v>
      </c>
      <c r="J130" s="38" t="s">
        <v>266</v>
      </c>
      <c r="K130" s="38" t="s">
        <v>527</v>
      </c>
      <c r="L130" s="46">
        <v>0.784093981484971</v>
      </c>
      <c r="M130" s="32">
        <v>0.97388685354021598</v>
      </c>
      <c r="N130" s="46">
        <v>-1.1886115030680799</v>
      </c>
      <c r="O130" s="46">
        <v>-0.871770570178099</v>
      </c>
      <c r="P130" s="33"/>
      <c r="Q130" s="44">
        <f t="shared" si="2"/>
        <v>1</v>
      </c>
      <c r="R130" s="44">
        <f t="shared" si="3"/>
        <v>0</v>
      </c>
      <c r="S130" s="6"/>
      <c r="T130" s="1"/>
      <c r="U130" s="1"/>
    </row>
    <row r="131" spans="1:21" ht="15" x14ac:dyDescent="0.25">
      <c r="A131" s="33">
        <v>2</v>
      </c>
      <c r="B131" s="38" t="s">
        <v>847</v>
      </c>
      <c r="C131" s="38">
        <v>102819256</v>
      </c>
      <c r="D131" s="38">
        <v>102823256</v>
      </c>
      <c r="E131" s="46" t="s">
        <v>879</v>
      </c>
      <c r="F131" s="38" t="s">
        <v>527</v>
      </c>
      <c r="G131" s="38" t="s">
        <v>847</v>
      </c>
      <c r="H131" s="38">
        <v>102420997</v>
      </c>
      <c r="I131" s="38">
        <v>102820997</v>
      </c>
      <c r="J131" s="38" t="s">
        <v>266</v>
      </c>
      <c r="K131" s="38" t="s">
        <v>527</v>
      </c>
      <c r="L131" s="46">
        <v>0.98338073421970396</v>
      </c>
      <c r="M131" s="32">
        <v>0.96764458767156603</v>
      </c>
      <c r="N131" s="46">
        <v>-1.1886115030680799</v>
      </c>
      <c r="O131" s="46">
        <v>-0.76784468290219898</v>
      </c>
      <c r="P131" s="33"/>
      <c r="Q131" s="44">
        <f t="shared" si="2"/>
        <v>1</v>
      </c>
      <c r="R131" s="44">
        <f t="shared" si="3"/>
        <v>0</v>
      </c>
      <c r="S131" s="6"/>
      <c r="T131" s="1"/>
      <c r="U131" s="1"/>
    </row>
    <row r="132" spans="1:21" ht="15" x14ac:dyDescent="0.25">
      <c r="A132" s="37">
        <v>1</v>
      </c>
      <c r="B132" s="48" t="s">
        <v>857</v>
      </c>
      <c r="C132" s="48">
        <v>2404564</v>
      </c>
      <c r="D132" s="48">
        <v>2408564</v>
      </c>
      <c r="E132" s="47" t="s">
        <v>880</v>
      </c>
      <c r="F132" s="48" t="s">
        <v>527</v>
      </c>
      <c r="G132" s="48" t="s">
        <v>857</v>
      </c>
      <c r="H132" s="48">
        <v>2321228</v>
      </c>
      <c r="I132" s="48">
        <v>2721228</v>
      </c>
      <c r="J132" s="48" t="s">
        <v>119</v>
      </c>
      <c r="K132" s="48" t="s">
        <v>541</v>
      </c>
      <c r="L132" s="47">
        <v>2.7774199065482201</v>
      </c>
      <c r="M132" s="36">
        <v>0.32344427950294202</v>
      </c>
      <c r="N132" s="47">
        <v>0.63652183011576202</v>
      </c>
      <c r="O132" s="47">
        <v>-1.3656080754830799</v>
      </c>
      <c r="P132" s="37"/>
      <c r="Q132" s="44">
        <f t="shared" ref="Q132:Q195" si="4">IF(O132&lt;0,1,0)</f>
        <v>1</v>
      </c>
      <c r="R132" s="44">
        <f t="shared" ref="R132:R195" si="5">IF(O132&gt;0,1,0)</f>
        <v>0</v>
      </c>
      <c r="S132" s="6"/>
      <c r="T132" s="1"/>
      <c r="U132" s="1"/>
    </row>
    <row r="133" spans="1:21" ht="15" x14ac:dyDescent="0.25">
      <c r="A133" s="37">
        <v>2</v>
      </c>
      <c r="B133" s="48" t="s">
        <v>857</v>
      </c>
      <c r="C133" s="48">
        <v>2403955</v>
      </c>
      <c r="D133" s="48">
        <v>2424018</v>
      </c>
      <c r="E133" s="47" t="s">
        <v>651</v>
      </c>
      <c r="F133" s="48" t="s">
        <v>527</v>
      </c>
      <c r="G133" s="48" t="s">
        <v>857</v>
      </c>
      <c r="H133" s="48">
        <v>2321228</v>
      </c>
      <c r="I133" s="48">
        <v>2721228</v>
      </c>
      <c r="J133" s="48" t="s">
        <v>119</v>
      </c>
      <c r="K133" s="48" t="s">
        <v>541</v>
      </c>
      <c r="L133" s="47">
        <v>2.77768093782815</v>
      </c>
      <c r="M133" s="36">
        <v>0.31833878927945403</v>
      </c>
      <c r="N133" s="47">
        <v>0.63652183011576202</v>
      </c>
      <c r="O133" s="47">
        <v>-1.25147700178569</v>
      </c>
      <c r="P133" s="37"/>
      <c r="Q133" s="44">
        <f t="shared" si="4"/>
        <v>1</v>
      </c>
      <c r="R133" s="44">
        <f t="shared" si="5"/>
        <v>0</v>
      </c>
      <c r="S133" s="6"/>
      <c r="T133" s="1"/>
      <c r="U133" s="1"/>
    </row>
    <row r="134" spans="1:21" ht="15" x14ac:dyDescent="0.25">
      <c r="A134" s="37">
        <v>3</v>
      </c>
      <c r="B134" s="48" t="s">
        <v>857</v>
      </c>
      <c r="C134" s="48">
        <v>2398605</v>
      </c>
      <c r="D134" s="48">
        <v>2423259</v>
      </c>
      <c r="E134" s="47" t="s">
        <v>652</v>
      </c>
      <c r="F134" s="48" t="s">
        <v>527</v>
      </c>
      <c r="G134" s="48" t="s">
        <v>857</v>
      </c>
      <c r="H134" s="48">
        <v>2321228</v>
      </c>
      <c r="I134" s="48">
        <v>2721228</v>
      </c>
      <c r="J134" s="48" t="s">
        <v>119</v>
      </c>
      <c r="K134" s="48" t="s">
        <v>541</v>
      </c>
      <c r="L134" s="47">
        <v>2.7812180394203199</v>
      </c>
      <c r="M134" s="36">
        <v>0.34300101749213402</v>
      </c>
      <c r="N134" s="47">
        <v>0.63652183011576202</v>
      </c>
      <c r="O134" s="47">
        <v>-1.2843625334962601</v>
      </c>
      <c r="P134" s="37"/>
      <c r="Q134" s="44">
        <f t="shared" si="4"/>
        <v>1</v>
      </c>
      <c r="R134" s="44">
        <f t="shared" si="5"/>
        <v>0</v>
      </c>
      <c r="S134" s="6"/>
      <c r="T134" s="1"/>
      <c r="U134" s="1"/>
    </row>
    <row r="135" spans="1:21" ht="15" x14ac:dyDescent="0.25">
      <c r="A135" s="33">
        <v>1</v>
      </c>
      <c r="B135" s="38" t="s">
        <v>858</v>
      </c>
      <c r="C135" s="38">
        <v>46907449</v>
      </c>
      <c r="D135" s="38">
        <v>46979681</v>
      </c>
      <c r="E135" s="46" t="s">
        <v>653</v>
      </c>
      <c r="F135" s="38" t="s">
        <v>527</v>
      </c>
      <c r="G135" s="38" t="s">
        <v>858</v>
      </c>
      <c r="H135" s="38">
        <v>46561635</v>
      </c>
      <c r="I135" s="38">
        <v>46961635</v>
      </c>
      <c r="J135" s="38" t="s">
        <v>170</v>
      </c>
      <c r="K135" s="38" t="s">
        <v>541</v>
      </c>
      <c r="L135" s="46">
        <v>0.503526801638851</v>
      </c>
      <c r="M135" s="32">
        <v>0.96049775132322801</v>
      </c>
      <c r="N135" s="46">
        <v>1.05472288555359</v>
      </c>
      <c r="O135" s="46">
        <v>0.997394065047991</v>
      </c>
      <c r="P135" s="33">
        <v>1</v>
      </c>
      <c r="Q135" s="44">
        <f t="shared" si="4"/>
        <v>0</v>
      </c>
      <c r="R135" s="44">
        <f t="shared" si="5"/>
        <v>1</v>
      </c>
      <c r="S135" s="6"/>
      <c r="T135" s="1"/>
      <c r="U135" s="1"/>
    </row>
    <row r="136" spans="1:21" ht="15" x14ac:dyDescent="0.25">
      <c r="A136" s="33">
        <v>2</v>
      </c>
      <c r="B136" s="38" t="s">
        <v>858</v>
      </c>
      <c r="C136" s="38">
        <v>46869218</v>
      </c>
      <c r="D136" s="38">
        <v>46870950</v>
      </c>
      <c r="E136" s="46" t="s">
        <v>654</v>
      </c>
      <c r="F136" s="38" t="s">
        <v>527</v>
      </c>
      <c r="G136" s="38" t="s">
        <v>858</v>
      </c>
      <c r="H136" s="38">
        <v>46561635</v>
      </c>
      <c r="I136" s="38">
        <v>46961635</v>
      </c>
      <c r="J136" s="38" t="s">
        <v>170</v>
      </c>
      <c r="K136" s="38" t="s">
        <v>541</v>
      </c>
      <c r="L136" s="46">
        <v>2.3035040888156799</v>
      </c>
      <c r="M136" s="32">
        <v>0.762907847748582</v>
      </c>
      <c r="N136" s="46">
        <v>1.05472288555359</v>
      </c>
      <c r="O136" s="46">
        <v>1.3070476229841499</v>
      </c>
      <c r="P136" s="33"/>
      <c r="Q136" s="44">
        <f t="shared" si="4"/>
        <v>0</v>
      </c>
      <c r="R136" s="44">
        <f t="shared" si="5"/>
        <v>1</v>
      </c>
      <c r="S136" s="6"/>
      <c r="T136" s="1"/>
      <c r="U136" s="1"/>
    </row>
    <row r="137" spans="1:21" ht="15" x14ac:dyDescent="0.25">
      <c r="A137" s="37">
        <v>1</v>
      </c>
      <c r="B137" s="48" t="s">
        <v>843</v>
      </c>
      <c r="C137" s="48">
        <v>1646125</v>
      </c>
      <c r="D137" s="48">
        <v>1670557</v>
      </c>
      <c r="E137" s="47" t="s">
        <v>569</v>
      </c>
      <c r="F137" s="48" t="s">
        <v>527</v>
      </c>
      <c r="G137" s="48" t="s">
        <v>843</v>
      </c>
      <c r="H137" s="48">
        <v>1463564</v>
      </c>
      <c r="I137" s="48">
        <v>1863564</v>
      </c>
      <c r="J137" s="48" t="s">
        <v>655</v>
      </c>
      <c r="K137" s="48" t="s">
        <v>541</v>
      </c>
      <c r="L137" s="47">
        <v>0.57483621237223304</v>
      </c>
      <c r="M137" s="36">
        <v>0.38327432306245002</v>
      </c>
      <c r="N137" s="47">
        <v>-0.480357163821508</v>
      </c>
      <c r="O137" s="47">
        <v>-0.50245530457574905</v>
      </c>
      <c r="P137" s="37"/>
      <c r="Q137" s="44">
        <f t="shared" si="4"/>
        <v>1</v>
      </c>
      <c r="R137" s="44">
        <f t="shared" si="5"/>
        <v>0</v>
      </c>
      <c r="S137" s="6"/>
      <c r="T137" s="1"/>
      <c r="U137" s="1"/>
    </row>
    <row r="138" spans="1:21" ht="15" x14ac:dyDescent="0.25">
      <c r="A138" s="33">
        <v>1</v>
      </c>
      <c r="B138" s="38" t="s">
        <v>843</v>
      </c>
      <c r="C138" s="38">
        <v>54837694</v>
      </c>
      <c r="D138" s="38">
        <v>54901930</v>
      </c>
      <c r="E138" s="46" t="s">
        <v>656</v>
      </c>
      <c r="F138" s="38" t="s">
        <v>527</v>
      </c>
      <c r="G138" s="38" t="s">
        <v>843</v>
      </c>
      <c r="H138" s="38">
        <v>54476721</v>
      </c>
      <c r="I138" s="38">
        <v>54876721</v>
      </c>
      <c r="J138" s="38" t="s">
        <v>394</v>
      </c>
      <c r="K138" s="38" t="s">
        <v>541</v>
      </c>
      <c r="L138" s="46">
        <v>0.47805129659647599</v>
      </c>
      <c r="M138" s="32">
        <v>0.89598224888453504</v>
      </c>
      <c r="N138" s="46">
        <v>-0.64894509607018203</v>
      </c>
      <c r="O138" s="46">
        <v>-0.82512743788087495</v>
      </c>
      <c r="P138" s="33"/>
      <c r="Q138" s="44">
        <f t="shared" si="4"/>
        <v>1</v>
      </c>
      <c r="R138" s="44">
        <f t="shared" si="5"/>
        <v>0</v>
      </c>
      <c r="S138" s="6"/>
      <c r="T138" s="1"/>
      <c r="U138" s="1"/>
    </row>
    <row r="139" spans="1:21" ht="15" x14ac:dyDescent="0.25">
      <c r="A139" s="33">
        <v>2</v>
      </c>
      <c r="B139" s="38" t="s">
        <v>843</v>
      </c>
      <c r="C139" s="38">
        <v>54872606</v>
      </c>
      <c r="D139" s="38">
        <v>54899864</v>
      </c>
      <c r="E139" s="46" t="s">
        <v>657</v>
      </c>
      <c r="F139" s="38" t="s">
        <v>527</v>
      </c>
      <c r="G139" s="38" t="s">
        <v>843</v>
      </c>
      <c r="H139" s="38">
        <v>54476721</v>
      </c>
      <c r="I139" s="38">
        <v>54876721</v>
      </c>
      <c r="J139" s="38" t="s">
        <v>394</v>
      </c>
      <c r="K139" s="38" t="s">
        <v>541</v>
      </c>
      <c r="L139" s="46">
        <v>0.56461983824808304</v>
      </c>
      <c r="M139" s="32">
        <v>0.87929326842027999</v>
      </c>
      <c r="N139" s="46">
        <v>-0.64894509607018203</v>
      </c>
      <c r="O139" s="46">
        <v>-0.98944453772280105</v>
      </c>
      <c r="P139" s="33"/>
      <c r="Q139" s="44">
        <f t="shared" si="4"/>
        <v>1</v>
      </c>
      <c r="R139" s="44">
        <f t="shared" si="5"/>
        <v>0</v>
      </c>
      <c r="S139" s="6"/>
      <c r="T139" s="1"/>
      <c r="U139" s="1"/>
    </row>
    <row r="140" spans="1:21" ht="15" x14ac:dyDescent="0.25">
      <c r="A140" s="37">
        <v>1</v>
      </c>
      <c r="B140" s="48" t="s">
        <v>843</v>
      </c>
      <c r="C140" s="48">
        <v>54837694</v>
      </c>
      <c r="D140" s="48">
        <v>54901930</v>
      </c>
      <c r="E140" s="47" t="s">
        <v>656</v>
      </c>
      <c r="F140" s="48" t="s">
        <v>527</v>
      </c>
      <c r="G140" s="48" t="s">
        <v>843</v>
      </c>
      <c r="H140" s="48">
        <v>54614011</v>
      </c>
      <c r="I140" s="48">
        <v>55014011</v>
      </c>
      <c r="J140" s="48" t="s">
        <v>362</v>
      </c>
      <c r="K140" s="48" t="s">
        <v>527</v>
      </c>
      <c r="L140" s="47">
        <v>0.50938511336209202</v>
      </c>
      <c r="M140" s="36">
        <v>0.87858643684303706</v>
      </c>
      <c r="N140" s="47">
        <v>-0.719895307300358</v>
      </c>
      <c r="O140" s="47">
        <v>-0.82512743788087495</v>
      </c>
      <c r="P140" s="37"/>
      <c r="Q140" s="44">
        <f t="shared" si="4"/>
        <v>1</v>
      </c>
      <c r="R140" s="44">
        <f t="shared" si="5"/>
        <v>0</v>
      </c>
      <c r="S140" s="6"/>
      <c r="T140" s="1"/>
      <c r="U140" s="1"/>
    </row>
    <row r="141" spans="1:21" ht="15" x14ac:dyDescent="0.25">
      <c r="A141" s="37">
        <v>2</v>
      </c>
      <c r="B141" s="48" t="s">
        <v>843</v>
      </c>
      <c r="C141" s="48">
        <v>54872606</v>
      </c>
      <c r="D141" s="48">
        <v>54899864</v>
      </c>
      <c r="E141" s="47" t="s">
        <v>657</v>
      </c>
      <c r="F141" s="48" t="s">
        <v>527</v>
      </c>
      <c r="G141" s="48" t="s">
        <v>843</v>
      </c>
      <c r="H141" s="48">
        <v>54614011</v>
      </c>
      <c r="I141" s="48">
        <v>55014011</v>
      </c>
      <c r="J141" s="48" t="s">
        <v>362</v>
      </c>
      <c r="K141" s="48" t="s">
        <v>527</v>
      </c>
      <c r="L141" s="47">
        <v>0.59312763498059595</v>
      </c>
      <c r="M141" s="36">
        <v>0.86329539946880496</v>
      </c>
      <c r="N141" s="47">
        <v>-0.719895307300358</v>
      </c>
      <c r="O141" s="47">
        <v>-0.98944453772280105</v>
      </c>
      <c r="P141" s="37"/>
      <c r="Q141" s="44">
        <f t="shared" si="4"/>
        <v>1</v>
      </c>
      <c r="R141" s="44">
        <f t="shared" si="5"/>
        <v>0</v>
      </c>
      <c r="S141" s="6"/>
      <c r="T141" s="1"/>
      <c r="U141" s="1"/>
    </row>
    <row r="142" spans="1:21" ht="15" x14ac:dyDescent="0.25">
      <c r="A142" s="33">
        <v>1</v>
      </c>
      <c r="B142" s="38" t="s">
        <v>850</v>
      </c>
      <c r="C142" s="38">
        <v>73622786</v>
      </c>
      <c r="D142" s="38">
        <v>73656930</v>
      </c>
      <c r="E142" s="46" t="s">
        <v>658</v>
      </c>
      <c r="F142" s="38" t="s">
        <v>527</v>
      </c>
      <c r="G142" s="38" t="s">
        <v>850</v>
      </c>
      <c r="H142" s="38">
        <v>73224085</v>
      </c>
      <c r="I142" s="38">
        <v>73624085</v>
      </c>
      <c r="J142" s="38" t="s">
        <v>219</v>
      </c>
      <c r="K142" s="38" t="s">
        <v>527</v>
      </c>
      <c r="L142" s="46">
        <v>0.88852193587573403</v>
      </c>
      <c r="M142" s="32">
        <v>0.99088391656275199</v>
      </c>
      <c r="N142" s="46">
        <v>-1.6910216535207501</v>
      </c>
      <c r="O142" s="46">
        <v>-0.90972038009098799</v>
      </c>
      <c r="P142" s="33"/>
      <c r="Q142" s="44">
        <f t="shared" si="4"/>
        <v>1</v>
      </c>
      <c r="R142" s="44">
        <f t="shared" si="5"/>
        <v>0</v>
      </c>
      <c r="S142" s="6"/>
      <c r="T142" s="1"/>
      <c r="U142" s="1"/>
    </row>
    <row r="143" spans="1:21" ht="15" x14ac:dyDescent="0.25">
      <c r="A143" s="37">
        <v>1</v>
      </c>
      <c r="B143" s="48" t="s">
        <v>845</v>
      </c>
      <c r="C143" s="48">
        <v>4103871</v>
      </c>
      <c r="D143" s="48">
        <v>4106555</v>
      </c>
      <c r="E143" s="47" t="s">
        <v>660</v>
      </c>
      <c r="F143" s="48" t="s">
        <v>527</v>
      </c>
      <c r="G143" s="48" t="s">
        <v>845</v>
      </c>
      <c r="H143" s="48">
        <v>3816967</v>
      </c>
      <c r="I143" s="48">
        <v>4216967</v>
      </c>
      <c r="J143" s="48" t="s">
        <v>659</v>
      </c>
      <c r="K143" s="48" t="s">
        <v>527</v>
      </c>
      <c r="L143" s="47">
        <v>1.1133953802584</v>
      </c>
      <c r="M143" s="36">
        <v>0.91676271651307595</v>
      </c>
      <c r="N143" s="47">
        <v>-0.80068199820797503</v>
      </c>
      <c r="O143" s="47">
        <v>-1.0549717109816701</v>
      </c>
      <c r="P143" s="37"/>
      <c r="Q143" s="44">
        <f t="shared" si="4"/>
        <v>1</v>
      </c>
      <c r="R143" s="44">
        <f t="shared" si="5"/>
        <v>0</v>
      </c>
      <c r="S143" s="6"/>
      <c r="T143" s="1"/>
      <c r="U143" s="1"/>
    </row>
    <row r="144" spans="1:21" ht="15" x14ac:dyDescent="0.25">
      <c r="A144" s="33">
        <v>1</v>
      </c>
      <c r="B144" s="38" t="s">
        <v>847</v>
      </c>
      <c r="C144" s="38">
        <v>22628764</v>
      </c>
      <c r="D144" s="38">
        <v>22630642</v>
      </c>
      <c r="E144" s="46" t="s">
        <v>561</v>
      </c>
      <c r="F144" s="38" t="s">
        <v>527</v>
      </c>
      <c r="G144" s="38" t="s">
        <v>847</v>
      </c>
      <c r="H144" s="38">
        <v>22326858</v>
      </c>
      <c r="I144" s="38">
        <v>22726858</v>
      </c>
      <c r="J144" s="38" t="s">
        <v>661</v>
      </c>
      <c r="K144" s="38" t="s">
        <v>541</v>
      </c>
      <c r="L144" s="46">
        <v>0.29422879127891199</v>
      </c>
      <c r="M144" s="32">
        <v>0.97016024034728598</v>
      </c>
      <c r="N144" s="46">
        <v>-0.76761638885769701</v>
      </c>
      <c r="O144" s="46">
        <v>-0.83445801182607104</v>
      </c>
      <c r="P144" s="33"/>
      <c r="Q144" s="44">
        <f t="shared" si="4"/>
        <v>1</v>
      </c>
      <c r="R144" s="44">
        <f t="shared" si="5"/>
        <v>0</v>
      </c>
      <c r="S144" s="6"/>
      <c r="T144" s="1"/>
      <c r="U144" s="1"/>
    </row>
    <row r="145" spans="1:21" ht="15" x14ac:dyDescent="0.25">
      <c r="A145" s="33">
        <v>2</v>
      </c>
      <c r="B145" s="38" t="s">
        <v>847</v>
      </c>
      <c r="C145" s="38">
        <v>22601862</v>
      </c>
      <c r="D145" s="38">
        <v>22615595</v>
      </c>
      <c r="E145" s="46" t="s">
        <v>560</v>
      </c>
      <c r="F145" s="38" t="s">
        <v>527</v>
      </c>
      <c r="G145" s="38" t="s">
        <v>847</v>
      </c>
      <c r="H145" s="38">
        <v>22326858</v>
      </c>
      <c r="I145" s="38">
        <v>22726858</v>
      </c>
      <c r="J145" s="38" t="s">
        <v>661</v>
      </c>
      <c r="K145" s="38" t="s">
        <v>541</v>
      </c>
      <c r="L145" s="46">
        <v>0.37459654796005099</v>
      </c>
      <c r="M145" s="32">
        <v>0.86314617514963199</v>
      </c>
      <c r="N145" s="46">
        <v>-0.76761638885769701</v>
      </c>
      <c r="O145" s="46">
        <v>-0.65601262692375795</v>
      </c>
      <c r="P145" s="33"/>
      <c r="Q145" s="44">
        <f t="shared" si="4"/>
        <v>1</v>
      </c>
      <c r="R145" s="44">
        <f t="shared" si="5"/>
        <v>0</v>
      </c>
      <c r="S145" s="6"/>
      <c r="T145" s="1"/>
      <c r="U145" s="1"/>
    </row>
    <row r="146" spans="1:21" ht="15" x14ac:dyDescent="0.25">
      <c r="A146" s="33">
        <v>3</v>
      </c>
      <c r="B146" s="38" t="s">
        <v>847</v>
      </c>
      <c r="C146" s="38">
        <v>22603553</v>
      </c>
      <c r="D146" s="38">
        <v>22630733</v>
      </c>
      <c r="E146" s="46" t="s">
        <v>559</v>
      </c>
      <c r="F146" s="38" t="s">
        <v>527</v>
      </c>
      <c r="G146" s="38" t="s">
        <v>847</v>
      </c>
      <c r="H146" s="38">
        <v>22326858</v>
      </c>
      <c r="I146" s="38">
        <v>22726858</v>
      </c>
      <c r="J146" s="38" t="s">
        <v>661</v>
      </c>
      <c r="K146" s="38" t="s">
        <v>541</v>
      </c>
      <c r="L146" s="46">
        <v>0.41431480641176499</v>
      </c>
      <c r="M146" s="32">
        <v>0.87170890140118396</v>
      </c>
      <c r="N146" s="46">
        <v>-0.76761638885769701</v>
      </c>
      <c r="O146" s="46">
        <v>-0.66459903005563004</v>
      </c>
      <c r="P146" s="33"/>
      <c r="Q146" s="44">
        <f t="shared" si="4"/>
        <v>1</v>
      </c>
      <c r="R146" s="44">
        <f t="shared" si="5"/>
        <v>0</v>
      </c>
      <c r="S146" s="6"/>
      <c r="T146" s="1"/>
      <c r="U146" s="1"/>
    </row>
    <row r="147" spans="1:21" ht="15" x14ac:dyDescent="0.25">
      <c r="A147" s="33">
        <v>4</v>
      </c>
      <c r="B147" s="38" t="s">
        <v>847</v>
      </c>
      <c r="C147" s="38">
        <v>22723907</v>
      </c>
      <c r="D147" s="38">
        <v>22729224</v>
      </c>
      <c r="E147" s="46" t="s">
        <v>562</v>
      </c>
      <c r="F147" s="38" t="s">
        <v>527</v>
      </c>
      <c r="G147" s="38" t="s">
        <v>847</v>
      </c>
      <c r="H147" s="38">
        <v>22326858</v>
      </c>
      <c r="I147" s="38">
        <v>22726858</v>
      </c>
      <c r="J147" s="38" t="s">
        <v>661</v>
      </c>
      <c r="K147" s="38" t="s">
        <v>541</v>
      </c>
      <c r="L147" s="46">
        <v>0.51565472455184302</v>
      </c>
      <c r="M147" s="32">
        <v>0.95061810071605102</v>
      </c>
      <c r="N147" s="46">
        <v>-0.76761638885769701</v>
      </c>
      <c r="O147" s="46">
        <v>-0.52257911420209402</v>
      </c>
      <c r="P147" s="33"/>
      <c r="Q147" s="44">
        <f t="shared" si="4"/>
        <v>1</v>
      </c>
      <c r="R147" s="44">
        <f t="shared" si="5"/>
        <v>0</v>
      </c>
      <c r="S147" s="6"/>
      <c r="T147" s="1"/>
      <c r="U147" s="1"/>
    </row>
    <row r="148" spans="1:21" ht="15" x14ac:dyDescent="0.25">
      <c r="A148" s="37">
        <v>1</v>
      </c>
      <c r="B148" s="48" t="s">
        <v>841</v>
      </c>
      <c r="C148" s="48">
        <v>9788063</v>
      </c>
      <c r="D148" s="48">
        <v>9838708</v>
      </c>
      <c r="E148" s="47" t="s">
        <v>596</v>
      </c>
      <c r="F148" s="48" t="s">
        <v>527</v>
      </c>
      <c r="G148" s="48" t="s">
        <v>841</v>
      </c>
      <c r="H148" s="48">
        <v>9400641</v>
      </c>
      <c r="I148" s="48">
        <v>9800641</v>
      </c>
      <c r="J148" s="48" t="s">
        <v>662</v>
      </c>
      <c r="K148" s="48" t="s">
        <v>527</v>
      </c>
      <c r="L148" s="47">
        <v>0.857070633262628</v>
      </c>
      <c r="M148" s="36">
        <v>0.76419101646249299</v>
      </c>
      <c r="N148" s="47">
        <v>-0.60428191716100998</v>
      </c>
      <c r="O148" s="47">
        <v>-0.63041577115872904</v>
      </c>
      <c r="P148" s="37">
        <v>1</v>
      </c>
      <c r="Q148" s="44">
        <f t="shared" si="4"/>
        <v>1</v>
      </c>
      <c r="R148" s="44">
        <f t="shared" si="5"/>
        <v>0</v>
      </c>
      <c r="S148" s="6"/>
      <c r="T148" s="1"/>
      <c r="U148" s="1"/>
    </row>
    <row r="149" spans="1:21" ht="15" x14ac:dyDescent="0.25">
      <c r="A149" s="37">
        <v>2</v>
      </c>
      <c r="B149" s="48" t="s">
        <v>841</v>
      </c>
      <c r="C149" s="48">
        <v>9799567</v>
      </c>
      <c r="D149" s="48">
        <v>9804966</v>
      </c>
      <c r="E149" s="47" t="s">
        <v>597</v>
      </c>
      <c r="F149" s="48" t="s">
        <v>527</v>
      </c>
      <c r="G149" s="48" t="s">
        <v>841</v>
      </c>
      <c r="H149" s="48">
        <v>9400641</v>
      </c>
      <c r="I149" s="48">
        <v>9800641</v>
      </c>
      <c r="J149" s="48" t="s">
        <v>662</v>
      </c>
      <c r="K149" s="48" t="s">
        <v>527</v>
      </c>
      <c r="L149" s="47">
        <v>0.868355281529676</v>
      </c>
      <c r="M149" s="36">
        <v>0.76451017247605002</v>
      </c>
      <c r="N149" s="47">
        <v>-0.60428191716100998</v>
      </c>
      <c r="O149" s="47">
        <v>-0.81253996043823695</v>
      </c>
      <c r="P149" s="37"/>
      <c r="Q149" s="44">
        <f t="shared" si="4"/>
        <v>1</v>
      </c>
      <c r="R149" s="44">
        <f t="shared" si="5"/>
        <v>0</v>
      </c>
      <c r="S149" s="6"/>
      <c r="T149" s="1"/>
      <c r="U149" s="1"/>
    </row>
    <row r="150" spans="1:21" ht="15" x14ac:dyDescent="0.25">
      <c r="A150" s="37">
        <v>3</v>
      </c>
      <c r="B150" s="48" t="s">
        <v>841</v>
      </c>
      <c r="C150" s="48">
        <v>9915518</v>
      </c>
      <c r="D150" s="48">
        <v>9919518</v>
      </c>
      <c r="E150" s="47" t="s">
        <v>881</v>
      </c>
      <c r="F150" s="48" t="s">
        <v>527</v>
      </c>
      <c r="G150" s="48" t="s">
        <v>841</v>
      </c>
      <c r="H150" s="48">
        <v>9800642</v>
      </c>
      <c r="I150" s="48">
        <v>10200642</v>
      </c>
      <c r="J150" s="48" t="s">
        <v>662</v>
      </c>
      <c r="K150" s="48" t="s">
        <v>527</v>
      </c>
      <c r="L150" s="47">
        <v>2.77344011509037</v>
      </c>
      <c r="M150" s="36">
        <v>0.56340875895000497</v>
      </c>
      <c r="N150" s="47">
        <v>-0.60428191716100998</v>
      </c>
      <c r="O150" s="47">
        <v>0.97659451714664902</v>
      </c>
      <c r="P150" s="37"/>
      <c r="Q150" s="44">
        <f t="shared" si="4"/>
        <v>0</v>
      </c>
      <c r="R150" s="44">
        <f t="shared" si="5"/>
        <v>1</v>
      </c>
      <c r="S150" s="6"/>
      <c r="T150" s="1"/>
      <c r="U150" s="1"/>
    </row>
    <row r="151" spans="1:21" ht="15" x14ac:dyDescent="0.25">
      <c r="A151" s="37">
        <v>4</v>
      </c>
      <c r="B151" s="48" t="s">
        <v>841</v>
      </c>
      <c r="C151" s="48">
        <v>9883456</v>
      </c>
      <c r="D151" s="48">
        <v>9918776</v>
      </c>
      <c r="E151" s="47" t="s">
        <v>663</v>
      </c>
      <c r="F151" s="48" t="s">
        <v>527</v>
      </c>
      <c r="G151" s="48" t="s">
        <v>841</v>
      </c>
      <c r="H151" s="48">
        <v>9800642</v>
      </c>
      <c r="I151" s="48">
        <v>10200642</v>
      </c>
      <c r="J151" s="48" t="s">
        <v>662</v>
      </c>
      <c r="K151" s="48" t="s">
        <v>527</v>
      </c>
      <c r="L151" s="47">
        <v>3.04151974258914</v>
      </c>
      <c r="M151" s="36">
        <v>0.81998805784601303</v>
      </c>
      <c r="N151" s="47">
        <v>-0.60428191716100998</v>
      </c>
      <c r="O151" s="47">
        <v>0.96050880089216395</v>
      </c>
      <c r="P151" s="37">
        <v>1</v>
      </c>
      <c r="Q151" s="44">
        <f t="shared" si="4"/>
        <v>0</v>
      </c>
      <c r="R151" s="44">
        <f t="shared" si="5"/>
        <v>1</v>
      </c>
      <c r="S151" s="6"/>
      <c r="T151" s="1"/>
      <c r="U151" s="1"/>
    </row>
    <row r="152" spans="1:21" ht="15" x14ac:dyDescent="0.25">
      <c r="A152" s="33">
        <v>1</v>
      </c>
      <c r="B152" s="38" t="s">
        <v>854</v>
      </c>
      <c r="C152" s="38">
        <v>140214978</v>
      </c>
      <c r="D152" s="38">
        <v>140221972</v>
      </c>
      <c r="E152" s="46" t="s">
        <v>665</v>
      </c>
      <c r="F152" s="38" t="s">
        <v>527</v>
      </c>
      <c r="G152" s="38" t="s">
        <v>854</v>
      </c>
      <c r="H152" s="38">
        <v>140064492</v>
      </c>
      <c r="I152" s="38">
        <v>140464492</v>
      </c>
      <c r="J152" s="38" t="s">
        <v>664</v>
      </c>
      <c r="K152" s="38" t="s">
        <v>541</v>
      </c>
      <c r="L152" s="46">
        <v>3.5527023568448</v>
      </c>
      <c r="M152" s="32">
        <v>0.56178691001841297</v>
      </c>
      <c r="N152" s="46">
        <v>-0.72024927979292497</v>
      </c>
      <c r="O152" s="46">
        <v>1.22980208125158</v>
      </c>
      <c r="P152" s="33"/>
      <c r="Q152" s="44">
        <f t="shared" si="4"/>
        <v>0</v>
      </c>
      <c r="R152" s="44">
        <f t="shared" si="5"/>
        <v>1</v>
      </c>
      <c r="S152" s="6"/>
      <c r="T152" s="1"/>
      <c r="U152" s="1"/>
    </row>
    <row r="153" spans="1:21" ht="15" x14ac:dyDescent="0.25">
      <c r="A153" s="37">
        <v>1</v>
      </c>
      <c r="B153" s="48" t="s">
        <v>844</v>
      </c>
      <c r="C153" s="48">
        <v>152312888</v>
      </c>
      <c r="D153" s="48">
        <v>152315339</v>
      </c>
      <c r="E153" s="47" t="s">
        <v>666</v>
      </c>
      <c r="F153" s="48" t="s">
        <v>527</v>
      </c>
      <c r="G153" s="48" t="s">
        <v>844</v>
      </c>
      <c r="H153" s="48">
        <v>151985828</v>
      </c>
      <c r="I153" s="48">
        <v>152385828</v>
      </c>
      <c r="J153" s="48" t="s">
        <v>131</v>
      </c>
      <c r="K153" s="48" t="s">
        <v>527</v>
      </c>
      <c r="L153" s="47">
        <v>2.28143408939806</v>
      </c>
      <c r="M153" s="36">
        <v>0.825274625824299</v>
      </c>
      <c r="N153" s="47">
        <v>0.69142264177596502</v>
      </c>
      <c r="O153" s="47">
        <v>1.5366668989897101</v>
      </c>
      <c r="P153" s="37"/>
      <c r="Q153" s="44">
        <f t="shared" si="4"/>
        <v>0</v>
      </c>
      <c r="R153" s="44">
        <f t="shared" si="5"/>
        <v>1</v>
      </c>
      <c r="S153" s="6"/>
      <c r="T153" s="1"/>
      <c r="U153" s="1"/>
    </row>
    <row r="154" spans="1:21" ht="15" x14ac:dyDescent="0.25">
      <c r="A154" s="37">
        <v>2</v>
      </c>
      <c r="B154" s="48" t="s">
        <v>844</v>
      </c>
      <c r="C154" s="48">
        <v>151909494</v>
      </c>
      <c r="D154" s="48">
        <v>152052131</v>
      </c>
      <c r="E154" s="47" t="s">
        <v>667</v>
      </c>
      <c r="F154" s="48" t="s">
        <v>527</v>
      </c>
      <c r="G154" s="48" t="s">
        <v>844</v>
      </c>
      <c r="H154" s="48">
        <v>151585827</v>
      </c>
      <c r="I154" s="48">
        <v>151985827</v>
      </c>
      <c r="J154" s="48" t="s">
        <v>131</v>
      </c>
      <c r="K154" s="48" t="s">
        <v>527</v>
      </c>
      <c r="L154" s="47">
        <v>2.3223330514569298</v>
      </c>
      <c r="M154" s="36">
        <v>0.96175452391036198</v>
      </c>
      <c r="N154" s="47">
        <v>0.69142264177596502</v>
      </c>
      <c r="O154" s="47">
        <v>2.0941178969192702</v>
      </c>
      <c r="P154" s="37">
        <v>1</v>
      </c>
      <c r="Q154" s="44">
        <f t="shared" si="4"/>
        <v>0</v>
      </c>
      <c r="R154" s="44">
        <f t="shared" si="5"/>
        <v>1</v>
      </c>
      <c r="S154" s="6"/>
      <c r="T154" s="1"/>
      <c r="U154" s="1"/>
    </row>
    <row r="155" spans="1:21" ht="15" x14ac:dyDescent="0.25">
      <c r="A155" s="37">
        <v>3</v>
      </c>
      <c r="B155" s="48" t="s">
        <v>844</v>
      </c>
      <c r="C155" s="48">
        <v>151957108</v>
      </c>
      <c r="D155" s="48">
        <v>152004127</v>
      </c>
      <c r="E155" s="47" t="s">
        <v>668</v>
      </c>
      <c r="F155" s="48" t="s">
        <v>527</v>
      </c>
      <c r="G155" s="48" t="s">
        <v>844</v>
      </c>
      <c r="H155" s="48">
        <v>151617192</v>
      </c>
      <c r="I155" s="48">
        <v>152017192</v>
      </c>
      <c r="J155" s="48" t="s">
        <v>131</v>
      </c>
      <c r="K155" s="48" t="s">
        <v>527</v>
      </c>
      <c r="L155" s="47">
        <v>2.3406454932879601</v>
      </c>
      <c r="M155" s="36">
        <v>0.95483969896535004</v>
      </c>
      <c r="N155" s="47">
        <v>0.66196131713920903</v>
      </c>
      <c r="O155" s="47">
        <v>2.0327963661753201</v>
      </c>
      <c r="P155" s="37"/>
      <c r="Q155" s="44">
        <f t="shared" si="4"/>
        <v>0</v>
      </c>
      <c r="R155" s="44">
        <f t="shared" si="5"/>
        <v>1</v>
      </c>
      <c r="S155" s="6"/>
      <c r="T155" s="1"/>
      <c r="U155" s="1"/>
    </row>
    <row r="156" spans="1:21" ht="15" x14ac:dyDescent="0.25">
      <c r="A156" s="37">
        <v>4</v>
      </c>
      <c r="B156" s="48" t="s">
        <v>844</v>
      </c>
      <c r="C156" s="48">
        <v>151909494</v>
      </c>
      <c r="D156" s="48">
        <v>152052131</v>
      </c>
      <c r="E156" s="47" t="s">
        <v>667</v>
      </c>
      <c r="F156" s="48" t="s">
        <v>527</v>
      </c>
      <c r="G156" s="48" t="s">
        <v>844</v>
      </c>
      <c r="H156" s="48">
        <v>151617192</v>
      </c>
      <c r="I156" s="48">
        <v>152017192</v>
      </c>
      <c r="J156" s="48" t="s">
        <v>131</v>
      </c>
      <c r="K156" s="48" t="s">
        <v>527</v>
      </c>
      <c r="L156" s="47">
        <v>2.3507456401493498</v>
      </c>
      <c r="M156" s="36">
        <v>0.95248890905883699</v>
      </c>
      <c r="N156" s="47">
        <v>0.66196131713920903</v>
      </c>
      <c r="O156" s="47">
        <v>2.0941178969192702</v>
      </c>
      <c r="P156" s="37">
        <v>1</v>
      </c>
      <c r="Q156" s="44">
        <f t="shared" si="4"/>
        <v>0</v>
      </c>
      <c r="R156" s="44">
        <f t="shared" si="5"/>
        <v>1</v>
      </c>
      <c r="S156" s="6"/>
      <c r="T156" s="1"/>
      <c r="U156" s="1"/>
    </row>
    <row r="157" spans="1:21" ht="15" x14ac:dyDescent="0.25">
      <c r="A157" s="33">
        <v>1</v>
      </c>
      <c r="B157" s="38" t="s">
        <v>847</v>
      </c>
      <c r="C157" s="38">
        <v>74053419</v>
      </c>
      <c r="D157" s="38">
        <v>74059601</v>
      </c>
      <c r="E157" s="46" t="s">
        <v>670</v>
      </c>
      <c r="F157" s="38" t="s">
        <v>527</v>
      </c>
      <c r="G157" s="38" t="s">
        <v>847</v>
      </c>
      <c r="H157" s="38">
        <v>74051887</v>
      </c>
      <c r="I157" s="38">
        <v>74451887</v>
      </c>
      <c r="J157" s="38" t="s">
        <v>669</v>
      </c>
      <c r="K157" s="38" t="s">
        <v>527</v>
      </c>
      <c r="L157" s="46">
        <v>1.1048298877773299</v>
      </c>
      <c r="M157" s="32">
        <v>0.74163488885770201</v>
      </c>
      <c r="N157" s="46">
        <v>0.31165455413979198</v>
      </c>
      <c r="O157" s="46">
        <v>-0.54715795614679097</v>
      </c>
      <c r="P157" s="33"/>
      <c r="Q157" s="44">
        <f t="shared" si="4"/>
        <v>1</v>
      </c>
      <c r="R157" s="44">
        <f t="shared" si="5"/>
        <v>0</v>
      </c>
      <c r="S157" s="6"/>
      <c r="T157" s="1"/>
      <c r="U157" s="1"/>
    </row>
    <row r="158" spans="1:21" ht="15" x14ac:dyDescent="0.25">
      <c r="A158" s="33">
        <v>2</v>
      </c>
      <c r="B158" s="38" t="s">
        <v>847</v>
      </c>
      <c r="C158" s="38">
        <v>74055191</v>
      </c>
      <c r="D158" s="38">
        <v>74059191</v>
      </c>
      <c r="E158" s="46" t="s">
        <v>882</v>
      </c>
      <c r="F158" s="38" t="s">
        <v>527</v>
      </c>
      <c r="G158" s="38" t="s">
        <v>847</v>
      </c>
      <c r="H158" s="38">
        <v>74051887</v>
      </c>
      <c r="I158" s="38">
        <v>74451887</v>
      </c>
      <c r="J158" s="38" t="s">
        <v>669</v>
      </c>
      <c r="K158" s="38" t="s">
        <v>527</v>
      </c>
      <c r="L158" s="46">
        <v>1.1341984325880501</v>
      </c>
      <c r="M158" s="32">
        <v>0.72702582043798702</v>
      </c>
      <c r="N158" s="46">
        <v>0.31165455413979198</v>
      </c>
      <c r="O158" s="46">
        <v>-0.56223330632137603</v>
      </c>
      <c r="P158" s="33"/>
      <c r="Q158" s="44">
        <f t="shared" si="4"/>
        <v>1</v>
      </c>
      <c r="R158" s="44">
        <f t="shared" si="5"/>
        <v>0</v>
      </c>
      <c r="S158" s="6"/>
      <c r="T158" s="1"/>
      <c r="U158" s="1"/>
    </row>
    <row r="159" spans="1:21" ht="15" x14ac:dyDescent="0.25">
      <c r="A159" s="33">
        <v>3</v>
      </c>
      <c r="B159" s="38" t="s">
        <v>847</v>
      </c>
      <c r="C159" s="38">
        <v>74055187</v>
      </c>
      <c r="D159" s="38">
        <v>74059187</v>
      </c>
      <c r="E159" s="46" t="s">
        <v>883</v>
      </c>
      <c r="F159" s="38" t="s">
        <v>527</v>
      </c>
      <c r="G159" s="38" t="s">
        <v>847</v>
      </c>
      <c r="H159" s="38">
        <v>74051887</v>
      </c>
      <c r="I159" s="38">
        <v>74451887</v>
      </c>
      <c r="J159" s="38" t="s">
        <v>669</v>
      </c>
      <c r="K159" s="38" t="s">
        <v>527</v>
      </c>
      <c r="L159" s="46">
        <v>1.1341988285292699</v>
      </c>
      <c r="M159" s="32">
        <v>0.72702606938708303</v>
      </c>
      <c r="N159" s="46">
        <v>0.31165455413979198</v>
      </c>
      <c r="O159" s="46">
        <v>-0.56223335361664495</v>
      </c>
      <c r="P159" s="33"/>
      <c r="Q159" s="44">
        <f t="shared" si="4"/>
        <v>1</v>
      </c>
      <c r="R159" s="44">
        <f t="shared" si="5"/>
        <v>0</v>
      </c>
      <c r="S159" s="6"/>
      <c r="T159" s="1"/>
      <c r="U159" s="1"/>
    </row>
    <row r="160" spans="1:21" ht="15" x14ac:dyDescent="0.25">
      <c r="A160" s="37">
        <v>1</v>
      </c>
      <c r="B160" s="48" t="s">
        <v>846</v>
      </c>
      <c r="C160" s="48">
        <v>17629398</v>
      </c>
      <c r="D160" s="48">
        <v>17677244</v>
      </c>
      <c r="E160" s="47" t="s">
        <v>672</v>
      </c>
      <c r="F160" s="48" t="s">
        <v>527</v>
      </c>
      <c r="G160" s="48" t="s">
        <v>846</v>
      </c>
      <c r="H160" s="48">
        <v>17380299</v>
      </c>
      <c r="I160" s="48">
        <v>17780299</v>
      </c>
      <c r="J160" s="48" t="s">
        <v>671</v>
      </c>
      <c r="K160" s="48" t="s">
        <v>527</v>
      </c>
      <c r="L160" s="47">
        <v>0.49994978579309102</v>
      </c>
      <c r="M160" s="36">
        <v>0.61110417984484999</v>
      </c>
      <c r="N160" s="47">
        <v>-0.37807881821074502</v>
      </c>
      <c r="O160" s="47">
        <v>-0.63439212154601698</v>
      </c>
      <c r="P160" s="37">
        <v>1</v>
      </c>
      <c r="Q160" s="44">
        <f t="shared" si="4"/>
        <v>1</v>
      </c>
      <c r="R160" s="44">
        <f t="shared" si="5"/>
        <v>0</v>
      </c>
      <c r="S160" s="6"/>
      <c r="T160" s="1"/>
      <c r="U160" s="1"/>
    </row>
    <row r="161" spans="1:21" ht="15" x14ac:dyDescent="0.25">
      <c r="A161" s="37">
        <v>2</v>
      </c>
      <c r="B161" s="48" t="s">
        <v>846</v>
      </c>
      <c r="C161" s="48">
        <v>17640452</v>
      </c>
      <c r="D161" s="48">
        <v>17671000</v>
      </c>
      <c r="E161" s="47" t="s">
        <v>673</v>
      </c>
      <c r="F161" s="48" t="s">
        <v>527</v>
      </c>
      <c r="G161" s="48" t="s">
        <v>846</v>
      </c>
      <c r="H161" s="48">
        <v>17380299</v>
      </c>
      <c r="I161" s="48">
        <v>17780299</v>
      </c>
      <c r="J161" s="48" t="s">
        <v>671</v>
      </c>
      <c r="K161" s="48" t="s">
        <v>527</v>
      </c>
      <c r="L161" s="47">
        <v>0.50589142833323397</v>
      </c>
      <c r="M161" s="36">
        <v>0.60498397236032897</v>
      </c>
      <c r="N161" s="47">
        <v>-0.37807881821074502</v>
      </c>
      <c r="O161" s="47">
        <v>-0.62620714473371397</v>
      </c>
      <c r="P161" s="37"/>
      <c r="Q161" s="44">
        <f t="shared" si="4"/>
        <v>1</v>
      </c>
      <c r="R161" s="44">
        <f t="shared" si="5"/>
        <v>0</v>
      </c>
      <c r="S161" s="6"/>
      <c r="T161" s="1"/>
      <c r="U161" s="1"/>
    </row>
    <row r="162" spans="1:21" ht="15" x14ac:dyDescent="0.25">
      <c r="A162" s="33">
        <v>1</v>
      </c>
      <c r="B162" s="38" t="s">
        <v>848</v>
      </c>
      <c r="C162" s="38">
        <v>208393366</v>
      </c>
      <c r="D162" s="38">
        <v>208400411</v>
      </c>
      <c r="E162" s="46" t="s">
        <v>675</v>
      </c>
      <c r="F162" s="38" t="s">
        <v>527</v>
      </c>
      <c r="G162" s="38" t="s">
        <v>848</v>
      </c>
      <c r="H162" s="38">
        <v>208089973</v>
      </c>
      <c r="I162" s="38">
        <v>208489973</v>
      </c>
      <c r="J162" s="38" t="s">
        <v>674</v>
      </c>
      <c r="K162" s="38" t="s">
        <v>541</v>
      </c>
      <c r="L162" s="46">
        <v>1.2105874315726799</v>
      </c>
      <c r="M162" s="32">
        <v>0.28638687879496399</v>
      </c>
      <c r="N162" s="46">
        <v>-0.49953050506878699</v>
      </c>
      <c r="O162" s="46">
        <v>-0.89964203429823197</v>
      </c>
      <c r="P162" s="33"/>
      <c r="Q162" s="44">
        <f t="shared" si="4"/>
        <v>1</v>
      </c>
      <c r="R162" s="44">
        <f t="shared" si="5"/>
        <v>0</v>
      </c>
      <c r="S162" s="6"/>
      <c r="T162" s="1"/>
      <c r="U162" s="1"/>
    </row>
    <row r="163" spans="1:21" ht="15" x14ac:dyDescent="0.25">
      <c r="A163" s="37">
        <v>1</v>
      </c>
      <c r="B163" s="48" t="s">
        <v>856</v>
      </c>
      <c r="C163" s="48">
        <v>31617938</v>
      </c>
      <c r="D163" s="48">
        <v>31622093</v>
      </c>
      <c r="E163" s="47" t="s">
        <v>572</v>
      </c>
      <c r="F163" s="48" t="s">
        <v>527</v>
      </c>
      <c r="G163" s="48" t="s">
        <v>856</v>
      </c>
      <c r="H163" s="48">
        <v>31371370</v>
      </c>
      <c r="I163" s="48">
        <v>31771370</v>
      </c>
      <c r="J163" s="48" t="s">
        <v>676</v>
      </c>
      <c r="K163" s="48" t="s">
        <v>527</v>
      </c>
      <c r="L163" s="47">
        <v>2.0917569766867099</v>
      </c>
      <c r="M163" s="36">
        <v>0.38250741719397702</v>
      </c>
      <c r="N163" s="47">
        <v>-0.47702089677827098</v>
      </c>
      <c r="O163" s="47">
        <v>-1.8279417397980899</v>
      </c>
      <c r="P163" s="37"/>
      <c r="Q163" s="44">
        <f t="shared" si="4"/>
        <v>1</v>
      </c>
      <c r="R163" s="44">
        <f t="shared" si="5"/>
        <v>0</v>
      </c>
      <c r="S163" s="6"/>
      <c r="T163" s="1"/>
      <c r="U163" s="1"/>
    </row>
    <row r="164" spans="1:21" ht="15" x14ac:dyDescent="0.25">
      <c r="A164" s="33">
        <v>1</v>
      </c>
      <c r="B164" s="38" t="s">
        <v>856</v>
      </c>
      <c r="C164" s="38">
        <v>109767238</v>
      </c>
      <c r="D164" s="38">
        <v>109789639</v>
      </c>
      <c r="E164" s="46" t="s">
        <v>677</v>
      </c>
      <c r="F164" s="38" t="s">
        <v>527</v>
      </c>
      <c r="G164" s="38" t="s">
        <v>856</v>
      </c>
      <c r="H164" s="38">
        <v>109377190</v>
      </c>
      <c r="I164" s="38">
        <v>109777190</v>
      </c>
      <c r="J164" s="38" t="s">
        <v>328</v>
      </c>
      <c r="K164" s="38" t="s">
        <v>541</v>
      </c>
      <c r="L164" s="46">
        <v>0.59317556899106505</v>
      </c>
      <c r="M164" s="32">
        <v>0.98776419645460101</v>
      </c>
      <c r="N164" s="46">
        <v>-0.80938070390332895</v>
      </c>
      <c r="O164" s="46">
        <v>-0.76117580541393703</v>
      </c>
      <c r="P164" s="33">
        <v>1</v>
      </c>
      <c r="Q164" s="44">
        <f t="shared" si="4"/>
        <v>1</v>
      </c>
      <c r="R164" s="44">
        <f t="shared" si="5"/>
        <v>0</v>
      </c>
      <c r="S164" s="6"/>
      <c r="T164" s="1"/>
      <c r="U164" s="1"/>
    </row>
    <row r="165" spans="1:21" ht="15" x14ac:dyDescent="0.25">
      <c r="A165" s="37">
        <v>1</v>
      </c>
      <c r="B165" s="48" t="s">
        <v>847</v>
      </c>
      <c r="C165" s="48">
        <v>21821453</v>
      </c>
      <c r="D165" s="48">
        <v>21825153</v>
      </c>
      <c r="E165" s="47" t="s">
        <v>678</v>
      </c>
      <c r="F165" s="48" t="s">
        <v>527</v>
      </c>
      <c r="G165" s="48" t="s">
        <v>847</v>
      </c>
      <c r="H165" s="48">
        <v>21423572</v>
      </c>
      <c r="I165" s="48">
        <v>21823572</v>
      </c>
      <c r="J165" s="48" t="s">
        <v>483</v>
      </c>
      <c r="K165" s="48" t="s">
        <v>527</v>
      </c>
      <c r="L165" s="47">
        <v>0.49437120561391901</v>
      </c>
      <c r="M165" s="36">
        <v>0.88354140979659102</v>
      </c>
      <c r="N165" s="47">
        <v>-0.451925597359426</v>
      </c>
      <c r="O165" s="47">
        <v>-0.51193064109632902</v>
      </c>
      <c r="P165" s="37"/>
      <c r="Q165" s="44">
        <f t="shared" si="4"/>
        <v>1</v>
      </c>
      <c r="R165" s="44">
        <f t="shared" si="5"/>
        <v>0</v>
      </c>
      <c r="S165" s="6"/>
      <c r="T165" s="1"/>
      <c r="U165" s="1"/>
    </row>
    <row r="166" spans="1:21" ht="15" x14ac:dyDescent="0.25">
      <c r="A166" s="37">
        <v>2</v>
      </c>
      <c r="B166" s="48" t="s">
        <v>847</v>
      </c>
      <c r="C166" s="48">
        <v>21807558</v>
      </c>
      <c r="D166" s="48">
        <v>21824843</v>
      </c>
      <c r="E166" s="47" t="s">
        <v>679</v>
      </c>
      <c r="F166" s="48" t="s">
        <v>527</v>
      </c>
      <c r="G166" s="48" t="s">
        <v>847</v>
      </c>
      <c r="H166" s="48">
        <v>21423572</v>
      </c>
      <c r="I166" s="48">
        <v>21823572</v>
      </c>
      <c r="J166" s="48" t="s">
        <v>483</v>
      </c>
      <c r="K166" s="48" t="s">
        <v>527</v>
      </c>
      <c r="L166" s="47">
        <v>0.688569666855678</v>
      </c>
      <c r="M166" s="36">
        <v>0.83970617927298297</v>
      </c>
      <c r="N166" s="47">
        <v>-0.451925597359426</v>
      </c>
      <c r="O166" s="47">
        <v>-0.44094875717775101</v>
      </c>
      <c r="P166" s="37">
        <v>1</v>
      </c>
      <c r="Q166" s="44">
        <f t="shared" si="4"/>
        <v>1</v>
      </c>
      <c r="R166" s="44">
        <f t="shared" si="5"/>
        <v>0</v>
      </c>
      <c r="S166" s="6"/>
      <c r="T166" s="1"/>
      <c r="U166" s="1"/>
    </row>
    <row r="167" spans="1:21" ht="15" x14ac:dyDescent="0.25">
      <c r="A167" s="33">
        <v>1</v>
      </c>
      <c r="B167" s="38" t="s">
        <v>852</v>
      </c>
      <c r="C167" s="38">
        <v>89022017</v>
      </c>
      <c r="D167" s="38">
        <v>89051526</v>
      </c>
      <c r="E167" s="46" t="s">
        <v>681</v>
      </c>
      <c r="F167" s="38" t="s">
        <v>527</v>
      </c>
      <c r="G167" s="38" t="s">
        <v>852</v>
      </c>
      <c r="H167" s="38">
        <v>88729496</v>
      </c>
      <c r="I167" s="38">
        <v>89129496</v>
      </c>
      <c r="J167" s="38" t="s">
        <v>680</v>
      </c>
      <c r="K167" s="38" t="s">
        <v>541</v>
      </c>
      <c r="L167" s="46">
        <v>0.50689661922580098</v>
      </c>
      <c r="M167" s="32">
        <v>0.91199074612590003</v>
      </c>
      <c r="N167" s="46">
        <v>-0.56032472169646697</v>
      </c>
      <c r="O167" s="46">
        <v>-0.75478039854746704</v>
      </c>
      <c r="P167" s="33"/>
      <c r="Q167" s="44">
        <f t="shared" si="4"/>
        <v>1</v>
      </c>
      <c r="R167" s="44">
        <f t="shared" si="5"/>
        <v>0</v>
      </c>
      <c r="S167" s="6"/>
      <c r="T167" s="1"/>
      <c r="U167" s="1"/>
    </row>
    <row r="168" spans="1:21" ht="15" x14ac:dyDescent="0.25">
      <c r="A168" s="37">
        <v>1</v>
      </c>
      <c r="B168" s="48" t="s">
        <v>846</v>
      </c>
      <c r="C168" s="48">
        <v>27438109</v>
      </c>
      <c r="D168" s="48">
        <v>27442109</v>
      </c>
      <c r="E168" s="47" t="s">
        <v>884</v>
      </c>
      <c r="F168" s="48" t="s">
        <v>527</v>
      </c>
      <c r="G168" s="48" t="s">
        <v>846</v>
      </c>
      <c r="H168" s="48">
        <v>27107407</v>
      </c>
      <c r="I168" s="48">
        <v>27507407</v>
      </c>
      <c r="J168" s="48" t="s">
        <v>682</v>
      </c>
      <c r="K168" s="48" t="s">
        <v>541</v>
      </c>
      <c r="L168" s="47">
        <v>2.1901914293368598</v>
      </c>
      <c r="M168" s="36">
        <v>0.45395400896536803</v>
      </c>
      <c r="N168" s="47">
        <v>-0.30933428522405498</v>
      </c>
      <c r="O168" s="47">
        <v>-1.99045873644044</v>
      </c>
      <c r="P168" s="37"/>
      <c r="Q168" s="44">
        <f t="shared" si="4"/>
        <v>1</v>
      </c>
      <c r="R168" s="44">
        <f t="shared" si="5"/>
        <v>0</v>
      </c>
      <c r="S168" s="6"/>
      <c r="T168" s="1"/>
      <c r="U168" s="1"/>
    </row>
    <row r="169" spans="1:21" ht="15" x14ac:dyDescent="0.25">
      <c r="A169" s="33">
        <v>1</v>
      </c>
      <c r="B169" s="38" t="s">
        <v>849</v>
      </c>
      <c r="C169" s="38">
        <v>139119508</v>
      </c>
      <c r="D169" s="38">
        <v>139128997</v>
      </c>
      <c r="E169" s="46" t="s">
        <v>684</v>
      </c>
      <c r="F169" s="38" t="s">
        <v>527</v>
      </c>
      <c r="G169" s="38" t="s">
        <v>849</v>
      </c>
      <c r="H169" s="38">
        <v>138725606</v>
      </c>
      <c r="I169" s="38">
        <v>139125606</v>
      </c>
      <c r="J169" s="38" t="s">
        <v>683</v>
      </c>
      <c r="K169" s="38" t="s">
        <v>541</v>
      </c>
      <c r="L169" s="46">
        <v>0.95126287496551898</v>
      </c>
      <c r="M169" s="32">
        <v>0.81245689397723198</v>
      </c>
      <c r="N169" s="46">
        <v>-0.41790897635827701</v>
      </c>
      <c r="O169" s="46">
        <v>-0.65442143084408</v>
      </c>
      <c r="P169" s="33"/>
      <c r="Q169" s="44">
        <f t="shared" si="4"/>
        <v>1</v>
      </c>
      <c r="R169" s="44">
        <f t="shared" si="5"/>
        <v>0</v>
      </c>
      <c r="S169" s="6"/>
      <c r="T169" s="1"/>
      <c r="U169" s="1"/>
    </row>
    <row r="170" spans="1:21" ht="15" x14ac:dyDescent="0.25">
      <c r="A170" s="33">
        <v>2</v>
      </c>
      <c r="B170" s="38" t="s">
        <v>849</v>
      </c>
      <c r="C170" s="38">
        <v>139047785</v>
      </c>
      <c r="D170" s="38">
        <v>139051785</v>
      </c>
      <c r="E170" s="46" t="s">
        <v>885</v>
      </c>
      <c r="F170" s="38" t="s">
        <v>527</v>
      </c>
      <c r="G170" s="38" t="s">
        <v>849</v>
      </c>
      <c r="H170" s="38">
        <v>138725606</v>
      </c>
      <c r="I170" s="38">
        <v>139125606</v>
      </c>
      <c r="J170" s="38" t="s">
        <v>683</v>
      </c>
      <c r="K170" s="38" t="s">
        <v>541</v>
      </c>
      <c r="L170" s="46">
        <v>1.4190786976848799</v>
      </c>
      <c r="M170" s="32">
        <v>0.67304089027158098</v>
      </c>
      <c r="N170" s="46">
        <v>-0.41790897635827701</v>
      </c>
      <c r="O170" s="46">
        <v>-0.97174338023644502</v>
      </c>
      <c r="P170" s="33"/>
      <c r="Q170" s="44">
        <f t="shared" si="4"/>
        <v>1</v>
      </c>
      <c r="R170" s="44">
        <f t="shared" si="5"/>
        <v>0</v>
      </c>
      <c r="S170" s="6"/>
      <c r="T170" s="1"/>
      <c r="U170" s="1"/>
    </row>
    <row r="171" spans="1:21" ht="15" x14ac:dyDescent="0.25">
      <c r="A171" s="37">
        <v>1</v>
      </c>
      <c r="B171" s="48" t="s">
        <v>849</v>
      </c>
      <c r="C171" s="48">
        <v>177539336</v>
      </c>
      <c r="D171" s="48">
        <v>177548357</v>
      </c>
      <c r="E171" s="47" t="s">
        <v>685</v>
      </c>
      <c r="F171" s="48" t="s">
        <v>527</v>
      </c>
      <c r="G171" s="48" t="s">
        <v>849</v>
      </c>
      <c r="H171" s="48">
        <v>177140554</v>
      </c>
      <c r="I171" s="48">
        <v>177540554</v>
      </c>
      <c r="J171" s="48" t="s">
        <v>276</v>
      </c>
      <c r="K171" s="48" t="s">
        <v>527</v>
      </c>
      <c r="L171" s="47">
        <v>0.50434694756795295</v>
      </c>
      <c r="M171" s="36">
        <v>0.97341177094064202</v>
      </c>
      <c r="N171" s="47">
        <v>-1.10156130389669</v>
      </c>
      <c r="O171" s="47">
        <v>-1.02573054467395</v>
      </c>
      <c r="P171" s="37"/>
      <c r="Q171" s="44">
        <f t="shared" si="4"/>
        <v>1</v>
      </c>
      <c r="R171" s="44">
        <f t="shared" si="5"/>
        <v>0</v>
      </c>
      <c r="S171" s="6"/>
      <c r="T171" s="1"/>
      <c r="U171" s="1"/>
    </row>
    <row r="172" spans="1:21" ht="15" x14ac:dyDescent="0.25">
      <c r="A172" s="37">
        <v>2</v>
      </c>
      <c r="B172" s="48" t="s">
        <v>849</v>
      </c>
      <c r="C172" s="48">
        <v>177869462</v>
      </c>
      <c r="D172" s="48">
        <v>177877519</v>
      </c>
      <c r="E172" s="47" t="s">
        <v>686</v>
      </c>
      <c r="F172" s="48" t="s">
        <v>527</v>
      </c>
      <c r="G172" s="48" t="s">
        <v>849</v>
      </c>
      <c r="H172" s="48">
        <v>177540555</v>
      </c>
      <c r="I172" s="48">
        <v>177940555</v>
      </c>
      <c r="J172" s="48" t="s">
        <v>276</v>
      </c>
      <c r="K172" s="48" t="s">
        <v>527</v>
      </c>
      <c r="L172" s="47">
        <v>1.0187229191634399</v>
      </c>
      <c r="M172" s="36">
        <v>0.46593138186859501</v>
      </c>
      <c r="N172" s="47">
        <v>-1.10156130389669</v>
      </c>
      <c r="O172" s="47">
        <v>-1.13070849613696</v>
      </c>
      <c r="P172" s="37"/>
      <c r="Q172" s="44">
        <f t="shared" si="4"/>
        <v>1</v>
      </c>
      <c r="R172" s="44">
        <f t="shared" si="5"/>
        <v>0</v>
      </c>
      <c r="S172" s="6"/>
      <c r="T172" s="1"/>
      <c r="U172" s="1"/>
    </row>
    <row r="173" spans="1:21" ht="15" x14ac:dyDescent="0.25">
      <c r="A173" s="33">
        <v>1</v>
      </c>
      <c r="B173" s="38" t="s">
        <v>849</v>
      </c>
      <c r="C173" s="38">
        <v>35853533</v>
      </c>
      <c r="D173" s="38">
        <v>35855563</v>
      </c>
      <c r="E173" s="46" t="s">
        <v>687</v>
      </c>
      <c r="F173" s="38" t="s">
        <v>527</v>
      </c>
      <c r="G173" s="38" t="s">
        <v>849</v>
      </c>
      <c r="H173" s="38">
        <v>35842258</v>
      </c>
      <c r="I173" s="38">
        <v>36242258</v>
      </c>
      <c r="J173" s="38" t="s">
        <v>23</v>
      </c>
      <c r="K173" s="38" t="s">
        <v>541</v>
      </c>
      <c r="L173" s="46">
        <v>0.67330663808149105</v>
      </c>
      <c r="M173" s="32">
        <v>0.62078086025163504</v>
      </c>
      <c r="N173" s="46">
        <v>0.476991531349923</v>
      </c>
      <c r="O173" s="46">
        <v>0.97641740748917705</v>
      </c>
      <c r="P173" s="33"/>
      <c r="Q173" s="44">
        <f t="shared" si="4"/>
        <v>0</v>
      </c>
      <c r="R173" s="44">
        <f t="shared" si="5"/>
        <v>1</v>
      </c>
      <c r="S173" s="6"/>
      <c r="T173" s="1"/>
      <c r="U173" s="1"/>
    </row>
    <row r="174" spans="1:21" ht="15" x14ac:dyDescent="0.25">
      <c r="A174" s="37">
        <v>1</v>
      </c>
      <c r="B174" s="48" t="s">
        <v>851</v>
      </c>
      <c r="C174" s="48">
        <v>75590124</v>
      </c>
      <c r="D174" s="48">
        <v>75609954</v>
      </c>
      <c r="E174" s="47" t="s">
        <v>689</v>
      </c>
      <c r="F174" s="48" t="s">
        <v>527</v>
      </c>
      <c r="G174" s="48" t="s">
        <v>851</v>
      </c>
      <c r="H174" s="48">
        <v>75193778</v>
      </c>
      <c r="I174" s="48">
        <v>75593778</v>
      </c>
      <c r="J174" s="48" t="s">
        <v>688</v>
      </c>
      <c r="K174" s="48" t="s">
        <v>541</v>
      </c>
      <c r="L174" s="47">
        <v>0.26221676604163802</v>
      </c>
      <c r="M174" s="36">
        <v>0.90860440812593801</v>
      </c>
      <c r="N174" s="47">
        <v>0.36177510899633297</v>
      </c>
      <c r="O174" s="47">
        <v>0.57819251975572095</v>
      </c>
      <c r="P174" s="37"/>
      <c r="Q174" s="44">
        <f t="shared" si="4"/>
        <v>0</v>
      </c>
      <c r="R174" s="44">
        <f t="shared" si="5"/>
        <v>1</v>
      </c>
      <c r="S174" s="6"/>
      <c r="T174" s="1"/>
      <c r="U174" s="1"/>
    </row>
    <row r="175" spans="1:21" ht="15" x14ac:dyDescent="0.25">
      <c r="A175" s="33">
        <v>1</v>
      </c>
      <c r="B175" s="38" t="s">
        <v>856</v>
      </c>
      <c r="C175" s="38">
        <v>138714916</v>
      </c>
      <c r="D175" s="38">
        <v>138716148</v>
      </c>
      <c r="E175" s="46" t="s">
        <v>690</v>
      </c>
      <c r="F175" s="38" t="s">
        <v>527</v>
      </c>
      <c r="G175" s="38" t="s">
        <v>856</v>
      </c>
      <c r="H175" s="38">
        <v>138420579</v>
      </c>
      <c r="I175" s="38">
        <v>138820579</v>
      </c>
      <c r="J175" s="38" t="s">
        <v>151</v>
      </c>
      <c r="K175" s="38" t="s">
        <v>541</v>
      </c>
      <c r="L175" s="46">
        <v>1.4192805668292201</v>
      </c>
      <c r="M175" s="32">
        <v>0.99564765684849399</v>
      </c>
      <c r="N175" s="46">
        <v>0.83302982921715496</v>
      </c>
      <c r="O175" s="46">
        <v>1.7107177531529001</v>
      </c>
      <c r="P175" s="33"/>
      <c r="Q175" s="44">
        <f t="shared" si="4"/>
        <v>0</v>
      </c>
      <c r="R175" s="44">
        <f t="shared" si="5"/>
        <v>1</v>
      </c>
      <c r="S175" s="6"/>
      <c r="T175" s="1"/>
      <c r="U175" s="1"/>
    </row>
    <row r="176" spans="1:21" ht="15" x14ac:dyDescent="0.25">
      <c r="A176" s="37">
        <v>1</v>
      </c>
      <c r="B176" s="48" t="s">
        <v>853</v>
      </c>
      <c r="C176" s="48">
        <v>41231707</v>
      </c>
      <c r="D176" s="48">
        <v>41233432</v>
      </c>
      <c r="E176" s="47" t="s">
        <v>692</v>
      </c>
      <c r="F176" s="48" t="s">
        <v>527</v>
      </c>
      <c r="G176" s="48" t="s">
        <v>853</v>
      </c>
      <c r="H176" s="48">
        <v>41224890</v>
      </c>
      <c r="I176" s="48">
        <v>41624890</v>
      </c>
      <c r="J176" s="48" t="s">
        <v>691</v>
      </c>
      <c r="K176" s="48" t="s">
        <v>527</v>
      </c>
      <c r="L176" s="47">
        <v>1.8298766342462001</v>
      </c>
      <c r="M176" s="36">
        <v>0.39013995260538198</v>
      </c>
      <c r="N176" s="47">
        <v>-0.36069863777370997</v>
      </c>
      <c r="O176" s="47">
        <v>-1.92181433049832</v>
      </c>
      <c r="P176" s="37"/>
      <c r="Q176" s="44">
        <f t="shared" si="4"/>
        <v>1</v>
      </c>
      <c r="R176" s="44">
        <f t="shared" si="5"/>
        <v>0</v>
      </c>
      <c r="S176" s="6"/>
      <c r="T176" s="1"/>
      <c r="U176" s="1"/>
    </row>
    <row r="177" spans="1:21" ht="15" x14ac:dyDescent="0.25">
      <c r="A177" s="33">
        <v>1</v>
      </c>
      <c r="B177" s="38" t="s">
        <v>845</v>
      </c>
      <c r="C177" s="38">
        <v>241691454</v>
      </c>
      <c r="D177" s="38">
        <v>241717242</v>
      </c>
      <c r="E177" s="46" t="s">
        <v>694</v>
      </c>
      <c r="F177" s="38" t="s">
        <v>527</v>
      </c>
      <c r="G177" s="38" t="s">
        <v>845</v>
      </c>
      <c r="H177" s="38">
        <v>241403701</v>
      </c>
      <c r="I177" s="38">
        <v>241803701</v>
      </c>
      <c r="J177" s="38" t="s">
        <v>693</v>
      </c>
      <c r="K177" s="38" t="s">
        <v>541</v>
      </c>
      <c r="L177" s="46">
        <v>1.35883656008116</v>
      </c>
      <c r="M177" s="32">
        <v>0.89780541406889203</v>
      </c>
      <c r="N177" s="46">
        <v>0.41325805257227</v>
      </c>
      <c r="O177" s="46">
        <v>1.03655711846698</v>
      </c>
      <c r="P177" s="33"/>
      <c r="Q177" s="44">
        <f t="shared" si="4"/>
        <v>0</v>
      </c>
      <c r="R177" s="44">
        <f t="shared" si="5"/>
        <v>1</v>
      </c>
      <c r="S177" s="6"/>
      <c r="T177" s="1"/>
      <c r="U177" s="1"/>
    </row>
    <row r="178" spans="1:21" ht="15" x14ac:dyDescent="0.25">
      <c r="A178" s="33">
        <v>2</v>
      </c>
      <c r="B178" s="38" t="s">
        <v>845</v>
      </c>
      <c r="C178" s="38">
        <v>241714191</v>
      </c>
      <c r="D178" s="38">
        <v>241716122</v>
      </c>
      <c r="E178" s="46" t="s">
        <v>695</v>
      </c>
      <c r="F178" s="38" t="s">
        <v>527</v>
      </c>
      <c r="G178" s="38" t="s">
        <v>845</v>
      </c>
      <c r="H178" s="38">
        <v>241403701</v>
      </c>
      <c r="I178" s="38">
        <v>241803701</v>
      </c>
      <c r="J178" s="38" t="s">
        <v>693</v>
      </c>
      <c r="K178" s="38" t="s">
        <v>541</v>
      </c>
      <c r="L178" s="46">
        <v>1.81212126587544</v>
      </c>
      <c r="M178" s="32">
        <v>0.81810827459124102</v>
      </c>
      <c r="N178" s="46">
        <v>0.41325805257227</v>
      </c>
      <c r="O178" s="46">
        <v>1.1626233241372399</v>
      </c>
      <c r="P178" s="33"/>
      <c r="Q178" s="44">
        <f t="shared" si="4"/>
        <v>0</v>
      </c>
      <c r="R178" s="44">
        <f t="shared" si="5"/>
        <v>1</v>
      </c>
      <c r="S178" s="6"/>
      <c r="T178" s="1"/>
      <c r="U178" s="1"/>
    </row>
    <row r="179" spans="1:21" ht="15" x14ac:dyDescent="0.25">
      <c r="A179" s="37">
        <v>1</v>
      </c>
      <c r="B179" s="48" t="s">
        <v>847</v>
      </c>
      <c r="C179" s="48">
        <v>72235450</v>
      </c>
      <c r="D179" s="48">
        <v>72269782</v>
      </c>
      <c r="E179" s="47" t="s">
        <v>696</v>
      </c>
      <c r="F179" s="48" t="s">
        <v>527</v>
      </c>
      <c r="G179" s="48" t="s">
        <v>847</v>
      </c>
      <c r="H179" s="48">
        <v>71838562</v>
      </c>
      <c r="I179" s="48">
        <v>72238562</v>
      </c>
      <c r="J179" s="48" t="s">
        <v>396</v>
      </c>
      <c r="K179" s="48" t="s">
        <v>527</v>
      </c>
      <c r="L179" s="47">
        <v>0.57855742488652695</v>
      </c>
      <c r="M179" s="36">
        <v>0.80567701264769198</v>
      </c>
      <c r="N179" s="47">
        <v>-0.64021704584834105</v>
      </c>
      <c r="O179" s="47">
        <v>-1.1628040171099101</v>
      </c>
      <c r="P179" s="37"/>
      <c r="Q179" s="44">
        <f t="shared" si="4"/>
        <v>1</v>
      </c>
      <c r="R179" s="44">
        <f t="shared" si="5"/>
        <v>0</v>
      </c>
      <c r="S179" s="6"/>
      <c r="T179" s="1"/>
      <c r="U179" s="1"/>
    </row>
    <row r="180" spans="1:21" ht="15" x14ac:dyDescent="0.25">
      <c r="A180" s="33">
        <v>1</v>
      </c>
      <c r="B180" s="38" t="s">
        <v>848</v>
      </c>
      <c r="C180" s="38">
        <v>114147408</v>
      </c>
      <c r="D180" s="38">
        <v>114148373</v>
      </c>
      <c r="E180" s="46" t="s">
        <v>698</v>
      </c>
      <c r="F180" s="38" t="s">
        <v>527</v>
      </c>
      <c r="G180" s="38" t="s">
        <v>848</v>
      </c>
      <c r="H180" s="38">
        <v>113993845</v>
      </c>
      <c r="I180" s="38">
        <v>114393845</v>
      </c>
      <c r="J180" s="38" t="s">
        <v>697</v>
      </c>
      <c r="K180" s="38" t="s">
        <v>527</v>
      </c>
      <c r="L180" s="46">
        <v>3.7742668657883098</v>
      </c>
      <c r="M180" s="32">
        <v>0.77984644368509803</v>
      </c>
      <c r="N180" s="46">
        <v>0.33258043514441399</v>
      </c>
      <c r="O180" s="46">
        <v>2.8148614705817598</v>
      </c>
      <c r="P180" s="33"/>
      <c r="Q180" s="44">
        <f t="shared" si="4"/>
        <v>0</v>
      </c>
      <c r="R180" s="44">
        <f t="shared" si="5"/>
        <v>1</v>
      </c>
      <c r="S180" s="6"/>
      <c r="T180" s="1"/>
      <c r="U180" s="1"/>
    </row>
    <row r="181" spans="1:21" ht="15" x14ac:dyDescent="0.25">
      <c r="A181" s="37">
        <v>1</v>
      </c>
      <c r="B181" s="48" t="s">
        <v>844</v>
      </c>
      <c r="C181" s="48">
        <v>34238492</v>
      </c>
      <c r="D181" s="48">
        <v>34245312</v>
      </c>
      <c r="E181" s="47" t="s">
        <v>700</v>
      </c>
      <c r="F181" s="48" t="s">
        <v>527</v>
      </c>
      <c r="G181" s="48" t="s">
        <v>844</v>
      </c>
      <c r="H181" s="48">
        <v>33870129</v>
      </c>
      <c r="I181" s="48">
        <v>34270129</v>
      </c>
      <c r="J181" s="48" t="s">
        <v>699</v>
      </c>
      <c r="K181" s="48" t="s">
        <v>527</v>
      </c>
      <c r="L181" s="47">
        <v>2.5936911072973099</v>
      </c>
      <c r="M181" s="36">
        <v>0.74042412689840997</v>
      </c>
      <c r="N181" s="47">
        <v>0.33612873568101298</v>
      </c>
      <c r="O181" s="47">
        <v>1.0936976918757899</v>
      </c>
      <c r="P181" s="37"/>
      <c r="Q181" s="44">
        <f t="shared" si="4"/>
        <v>0</v>
      </c>
      <c r="R181" s="44">
        <f t="shared" si="5"/>
        <v>1</v>
      </c>
      <c r="S181" s="6"/>
      <c r="T181" s="1"/>
      <c r="U181" s="1"/>
    </row>
    <row r="182" spans="1:21" ht="15" x14ac:dyDescent="0.25">
      <c r="A182" s="33">
        <v>1</v>
      </c>
      <c r="B182" s="38" t="s">
        <v>845</v>
      </c>
      <c r="C182" s="38">
        <v>66781920</v>
      </c>
      <c r="D182" s="38">
        <v>66816782</v>
      </c>
      <c r="E182" s="46" t="s">
        <v>702</v>
      </c>
      <c r="F182" s="38" t="s">
        <v>527</v>
      </c>
      <c r="G182" s="38" t="s">
        <v>845</v>
      </c>
      <c r="H182" s="38">
        <v>66397791</v>
      </c>
      <c r="I182" s="38">
        <v>66797791</v>
      </c>
      <c r="J182" s="38" t="s">
        <v>701</v>
      </c>
      <c r="K182" s="38" t="s">
        <v>527</v>
      </c>
      <c r="L182" s="46">
        <v>0.39233177743820602</v>
      </c>
      <c r="M182" s="32">
        <v>0.77979928146179101</v>
      </c>
      <c r="N182" s="46">
        <v>0.511260200091189</v>
      </c>
      <c r="O182" s="46">
        <v>0.68287084580455304</v>
      </c>
      <c r="P182" s="33"/>
      <c r="Q182" s="44">
        <f t="shared" si="4"/>
        <v>0</v>
      </c>
      <c r="R182" s="44">
        <f t="shared" si="5"/>
        <v>1</v>
      </c>
      <c r="S182" s="6"/>
      <c r="T182" s="1"/>
      <c r="U182" s="1"/>
    </row>
    <row r="183" spans="1:21" ht="15" x14ac:dyDescent="0.25">
      <c r="A183" s="33">
        <v>2</v>
      </c>
      <c r="B183" s="38" t="s">
        <v>845</v>
      </c>
      <c r="C183" s="38">
        <v>66793771</v>
      </c>
      <c r="D183" s="38">
        <v>66869333</v>
      </c>
      <c r="E183" s="46" t="s">
        <v>703</v>
      </c>
      <c r="F183" s="38" t="s">
        <v>527</v>
      </c>
      <c r="G183" s="38" t="s">
        <v>845</v>
      </c>
      <c r="H183" s="38">
        <v>66397791</v>
      </c>
      <c r="I183" s="38">
        <v>66797791</v>
      </c>
      <c r="J183" s="38" t="s">
        <v>701</v>
      </c>
      <c r="K183" s="38" t="s">
        <v>527</v>
      </c>
      <c r="L183" s="46">
        <v>0.94760199223729802</v>
      </c>
      <c r="M183" s="32">
        <v>0.938461492760017</v>
      </c>
      <c r="N183" s="46">
        <v>0.511260200091189</v>
      </c>
      <c r="O183" s="46">
        <v>0.989214532827842</v>
      </c>
      <c r="P183" s="33">
        <v>1</v>
      </c>
      <c r="Q183" s="44">
        <f t="shared" si="4"/>
        <v>0</v>
      </c>
      <c r="R183" s="44">
        <f t="shared" si="5"/>
        <v>1</v>
      </c>
      <c r="S183" s="6"/>
      <c r="T183" s="1"/>
      <c r="U183" s="1"/>
    </row>
    <row r="184" spans="1:21" ht="15" x14ac:dyDescent="0.25">
      <c r="A184" s="37">
        <v>1</v>
      </c>
      <c r="B184" s="48" t="s">
        <v>846</v>
      </c>
      <c r="C184" s="48">
        <v>17305312</v>
      </c>
      <c r="D184" s="48">
        <v>17309312</v>
      </c>
      <c r="E184" s="47" t="s">
        <v>886</v>
      </c>
      <c r="F184" s="48" t="s">
        <v>527</v>
      </c>
      <c r="G184" s="48" t="s">
        <v>846</v>
      </c>
      <c r="H184" s="48">
        <v>17109647</v>
      </c>
      <c r="I184" s="48">
        <v>17509647</v>
      </c>
      <c r="J184" s="48" t="s">
        <v>704</v>
      </c>
      <c r="K184" s="48" t="s">
        <v>541</v>
      </c>
      <c r="L184" s="47">
        <v>1.67406479080605</v>
      </c>
      <c r="M184" s="36">
        <v>0.43981556365406999</v>
      </c>
      <c r="N184" s="47">
        <v>-0.62706775881362198</v>
      </c>
      <c r="O184" s="47">
        <v>-1.3635272449453599</v>
      </c>
      <c r="P184" s="37"/>
      <c r="Q184" s="44">
        <f t="shared" si="4"/>
        <v>1</v>
      </c>
      <c r="R184" s="44">
        <f t="shared" si="5"/>
        <v>0</v>
      </c>
      <c r="S184" s="6"/>
      <c r="T184" s="1"/>
      <c r="U184" s="1"/>
    </row>
    <row r="185" spans="1:21" ht="15" x14ac:dyDescent="0.25">
      <c r="A185" s="37">
        <v>2</v>
      </c>
      <c r="B185" s="48" t="s">
        <v>846</v>
      </c>
      <c r="C185" s="48">
        <v>17306141</v>
      </c>
      <c r="D185" s="48">
        <v>17308698</v>
      </c>
      <c r="E185" s="47" t="s">
        <v>705</v>
      </c>
      <c r="F185" s="48" t="s">
        <v>527</v>
      </c>
      <c r="G185" s="48" t="s">
        <v>846</v>
      </c>
      <c r="H185" s="48">
        <v>17109647</v>
      </c>
      <c r="I185" s="48">
        <v>17509647</v>
      </c>
      <c r="J185" s="48" t="s">
        <v>704</v>
      </c>
      <c r="K185" s="48" t="s">
        <v>541</v>
      </c>
      <c r="L185" s="47">
        <v>1.70802331284669</v>
      </c>
      <c r="M185" s="36">
        <v>0.333655218735666</v>
      </c>
      <c r="N185" s="47">
        <v>-0.62706775881362198</v>
      </c>
      <c r="O185" s="47">
        <v>-1.37462494594134</v>
      </c>
      <c r="P185" s="37"/>
      <c r="Q185" s="44">
        <f t="shared" si="4"/>
        <v>1</v>
      </c>
      <c r="R185" s="44">
        <f t="shared" si="5"/>
        <v>0</v>
      </c>
      <c r="S185" s="6"/>
      <c r="T185" s="1"/>
      <c r="U185" s="1"/>
    </row>
    <row r="186" spans="1:21" ht="15" x14ac:dyDescent="0.25">
      <c r="A186" s="33">
        <v>1</v>
      </c>
      <c r="B186" s="38" t="s">
        <v>857</v>
      </c>
      <c r="C186" s="38">
        <v>111471702</v>
      </c>
      <c r="D186" s="38">
        <v>111475469</v>
      </c>
      <c r="E186" s="46" t="s">
        <v>707</v>
      </c>
      <c r="F186" s="38" t="s">
        <v>527</v>
      </c>
      <c r="G186" s="38" t="s">
        <v>857</v>
      </c>
      <c r="H186" s="38">
        <v>111250158</v>
      </c>
      <c r="I186" s="38">
        <v>111650158</v>
      </c>
      <c r="J186" s="38" t="s">
        <v>706</v>
      </c>
      <c r="K186" s="38" t="s">
        <v>541</v>
      </c>
      <c r="L186" s="46">
        <v>1.39753602676432</v>
      </c>
      <c r="M186" s="32">
        <v>0.78098109568038399</v>
      </c>
      <c r="N186" s="46">
        <v>0.52492396550814802</v>
      </c>
      <c r="O186" s="46">
        <v>1.4424926301087999</v>
      </c>
      <c r="P186" s="33"/>
      <c r="Q186" s="44">
        <f t="shared" si="4"/>
        <v>0</v>
      </c>
      <c r="R186" s="44">
        <f t="shared" si="5"/>
        <v>1</v>
      </c>
      <c r="S186" s="6"/>
      <c r="T186" s="1"/>
      <c r="U186" s="1"/>
    </row>
    <row r="187" spans="1:21" ht="15" x14ac:dyDescent="0.25">
      <c r="A187" s="37">
        <v>1</v>
      </c>
      <c r="B187" s="48" t="s">
        <v>857</v>
      </c>
      <c r="C187" s="48">
        <v>67166364</v>
      </c>
      <c r="D187" s="48">
        <v>67189211</v>
      </c>
      <c r="E187" s="47" t="s">
        <v>535</v>
      </c>
      <c r="F187" s="48" t="s">
        <v>527</v>
      </c>
      <c r="G187" s="48" t="s">
        <v>857</v>
      </c>
      <c r="H187" s="48">
        <v>66769376</v>
      </c>
      <c r="I187" s="48">
        <v>67169376</v>
      </c>
      <c r="J187" s="48" t="s">
        <v>708</v>
      </c>
      <c r="K187" s="48" t="s">
        <v>541</v>
      </c>
      <c r="L187" s="47">
        <v>0.47521190984130202</v>
      </c>
      <c r="M187" s="36">
        <v>0.85612247985107204</v>
      </c>
      <c r="N187" s="47">
        <v>-0.99478355879257496</v>
      </c>
      <c r="O187" s="47">
        <v>-1.0711108207576301</v>
      </c>
      <c r="P187" s="37"/>
      <c r="Q187" s="44">
        <f t="shared" si="4"/>
        <v>1</v>
      </c>
      <c r="R187" s="44">
        <f t="shared" si="5"/>
        <v>0</v>
      </c>
      <c r="S187" s="6"/>
      <c r="T187" s="1"/>
      <c r="U187" s="1"/>
    </row>
    <row r="188" spans="1:21" ht="15" x14ac:dyDescent="0.25">
      <c r="A188" s="37">
        <v>2</v>
      </c>
      <c r="B188" s="48" t="s">
        <v>857</v>
      </c>
      <c r="C188" s="48">
        <v>67024921</v>
      </c>
      <c r="D188" s="48">
        <v>67056775</v>
      </c>
      <c r="E188" s="47" t="s">
        <v>533</v>
      </c>
      <c r="F188" s="48" t="s">
        <v>527</v>
      </c>
      <c r="G188" s="48" t="s">
        <v>857</v>
      </c>
      <c r="H188" s="48">
        <v>66769376</v>
      </c>
      <c r="I188" s="48">
        <v>67169376</v>
      </c>
      <c r="J188" s="48" t="s">
        <v>708</v>
      </c>
      <c r="K188" s="48" t="s">
        <v>541</v>
      </c>
      <c r="L188" s="47">
        <v>0.52677457816726303</v>
      </c>
      <c r="M188" s="36">
        <v>0.82695762619824398</v>
      </c>
      <c r="N188" s="47">
        <v>-0.99478355879257496</v>
      </c>
      <c r="O188" s="47">
        <v>-0.61932178114679104</v>
      </c>
      <c r="P188" s="37">
        <v>1</v>
      </c>
      <c r="Q188" s="44">
        <f t="shared" si="4"/>
        <v>1</v>
      </c>
      <c r="R188" s="44">
        <f t="shared" si="5"/>
        <v>0</v>
      </c>
      <c r="S188" s="6"/>
      <c r="T188" s="1"/>
      <c r="U188" s="1"/>
    </row>
    <row r="189" spans="1:21" ht="15" x14ac:dyDescent="0.25">
      <c r="A189" s="37">
        <v>3</v>
      </c>
      <c r="B189" s="48" t="s">
        <v>857</v>
      </c>
      <c r="C189" s="48">
        <v>67005459</v>
      </c>
      <c r="D189" s="48">
        <v>67058329</v>
      </c>
      <c r="E189" s="47" t="s">
        <v>534</v>
      </c>
      <c r="F189" s="48" t="s">
        <v>527</v>
      </c>
      <c r="G189" s="48" t="s">
        <v>857</v>
      </c>
      <c r="H189" s="48">
        <v>66769376</v>
      </c>
      <c r="I189" s="48">
        <v>67169376</v>
      </c>
      <c r="J189" s="48" t="s">
        <v>708</v>
      </c>
      <c r="K189" s="48" t="s">
        <v>541</v>
      </c>
      <c r="L189" s="47">
        <v>0.54928648410534897</v>
      </c>
      <c r="M189" s="36">
        <v>0.84738861939986099</v>
      </c>
      <c r="N189" s="47">
        <v>-0.99478355879257496</v>
      </c>
      <c r="O189" s="47">
        <v>-0.59619320709008705</v>
      </c>
      <c r="P189" s="37">
        <v>1</v>
      </c>
      <c r="Q189" s="44">
        <f t="shared" si="4"/>
        <v>1</v>
      </c>
      <c r="R189" s="44">
        <f t="shared" si="5"/>
        <v>0</v>
      </c>
      <c r="S189" s="6"/>
      <c r="T189" s="1"/>
      <c r="U189" s="1"/>
    </row>
    <row r="190" spans="1:21" ht="15" x14ac:dyDescent="0.25">
      <c r="A190" s="37">
        <v>4</v>
      </c>
      <c r="B190" s="48" t="s">
        <v>857</v>
      </c>
      <c r="C190" s="48">
        <v>67164328</v>
      </c>
      <c r="D190" s="48">
        <v>67177921</v>
      </c>
      <c r="E190" s="47" t="s">
        <v>536</v>
      </c>
      <c r="F190" s="48" t="s">
        <v>527</v>
      </c>
      <c r="G190" s="48" t="s">
        <v>857</v>
      </c>
      <c r="H190" s="48">
        <v>66769376</v>
      </c>
      <c r="I190" s="48">
        <v>67169376</v>
      </c>
      <c r="J190" s="48" t="s">
        <v>708</v>
      </c>
      <c r="K190" s="48" t="s">
        <v>541</v>
      </c>
      <c r="L190" s="47">
        <v>0.915740913899176</v>
      </c>
      <c r="M190" s="36">
        <v>0.85730842875077595</v>
      </c>
      <c r="N190" s="47">
        <v>-0.99478561814049205</v>
      </c>
      <c r="O190" s="47">
        <v>-1.61076144926022</v>
      </c>
      <c r="P190" s="37"/>
      <c r="Q190" s="44">
        <f t="shared" si="4"/>
        <v>1</v>
      </c>
      <c r="R190" s="44">
        <f t="shared" si="5"/>
        <v>0</v>
      </c>
      <c r="S190" s="6"/>
      <c r="T190" s="1"/>
      <c r="U190" s="1"/>
    </row>
    <row r="191" spans="1:21" ht="15" x14ac:dyDescent="0.25">
      <c r="A191" s="37">
        <v>5</v>
      </c>
      <c r="B191" s="48" t="s">
        <v>857</v>
      </c>
      <c r="C191" s="48">
        <v>67043094</v>
      </c>
      <c r="D191" s="48">
        <v>67047094</v>
      </c>
      <c r="E191" s="47" t="s">
        <v>866</v>
      </c>
      <c r="F191" s="48" t="s">
        <v>527</v>
      </c>
      <c r="G191" s="48" t="s">
        <v>857</v>
      </c>
      <c r="H191" s="48">
        <v>66769376</v>
      </c>
      <c r="I191" s="48">
        <v>67169376</v>
      </c>
      <c r="J191" s="48" t="s">
        <v>708</v>
      </c>
      <c r="K191" s="48" t="s">
        <v>541</v>
      </c>
      <c r="L191" s="47">
        <v>1.05058670634091</v>
      </c>
      <c r="M191" s="36">
        <v>0.85334445421420901</v>
      </c>
      <c r="N191" s="47">
        <v>-0.99478355879257496</v>
      </c>
      <c r="O191" s="47">
        <v>-0.84399335633384998</v>
      </c>
      <c r="P191" s="37"/>
      <c r="Q191" s="44">
        <f t="shared" si="4"/>
        <v>1</v>
      </c>
      <c r="R191" s="44">
        <f t="shared" si="5"/>
        <v>0</v>
      </c>
      <c r="S191" s="6"/>
      <c r="T191" s="1"/>
      <c r="U191" s="1"/>
    </row>
    <row r="192" spans="1:21" ht="15" x14ac:dyDescent="0.25">
      <c r="A192" s="37">
        <v>6</v>
      </c>
      <c r="B192" s="48" t="s">
        <v>857</v>
      </c>
      <c r="C192" s="48">
        <v>67037404</v>
      </c>
      <c r="D192" s="48">
        <v>67041404</v>
      </c>
      <c r="E192" s="47" t="s">
        <v>867</v>
      </c>
      <c r="F192" s="48" t="s">
        <v>527</v>
      </c>
      <c r="G192" s="48" t="s">
        <v>857</v>
      </c>
      <c r="H192" s="48">
        <v>66769376</v>
      </c>
      <c r="I192" s="48">
        <v>67169376</v>
      </c>
      <c r="J192" s="48" t="s">
        <v>708</v>
      </c>
      <c r="K192" s="48" t="s">
        <v>541</v>
      </c>
      <c r="L192" s="47">
        <v>1.3481697386958</v>
      </c>
      <c r="M192" s="36">
        <v>0.68654156953867296</v>
      </c>
      <c r="N192" s="47">
        <v>-0.99478355879257496</v>
      </c>
      <c r="O192" s="47">
        <v>-1.46657105505942</v>
      </c>
      <c r="P192" s="37"/>
      <c r="Q192" s="44">
        <f t="shared" si="4"/>
        <v>1</v>
      </c>
      <c r="R192" s="44">
        <f t="shared" si="5"/>
        <v>0</v>
      </c>
      <c r="S192" s="6"/>
      <c r="T192" s="1"/>
      <c r="U192" s="1"/>
    </row>
    <row r="193" spans="1:21" ht="15" x14ac:dyDescent="0.25">
      <c r="A193" s="33">
        <v>1</v>
      </c>
      <c r="B193" s="38" t="s">
        <v>843</v>
      </c>
      <c r="C193" s="38">
        <v>45593796</v>
      </c>
      <c r="D193" s="38">
        <v>45623445</v>
      </c>
      <c r="E193" s="46" t="s">
        <v>605</v>
      </c>
      <c r="F193" s="38" t="s">
        <v>527</v>
      </c>
      <c r="G193" s="38" t="s">
        <v>843</v>
      </c>
      <c r="H193" s="38">
        <v>45196429</v>
      </c>
      <c r="I193" s="38">
        <v>45596429</v>
      </c>
      <c r="J193" s="38" t="s">
        <v>709</v>
      </c>
      <c r="K193" s="38" t="s">
        <v>527</v>
      </c>
      <c r="L193" s="46">
        <v>1.76346212771394</v>
      </c>
      <c r="M193" s="32">
        <v>0.70386719891864602</v>
      </c>
      <c r="N193" s="46">
        <v>-0.313515137562694</v>
      </c>
      <c r="O193" s="46">
        <v>-1.5005136440710001</v>
      </c>
      <c r="P193" s="33"/>
      <c r="Q193" s="44">
        <f t="shared" si="4"/>
        <v>1</v>
      </c>
      <c r="R193" s="44">
        <f t="shared" si="5"/>
        <v>0</v>
      </c>
      <c r="S193" s="6"/>
      <c r="T193" s="1"/>
      <c r="U193" s="1"/>
    </row>
    <row r="194" spans="1:21" ht="15" x14ac:dyDescent="0.25">
      <c r="A194" s="37">
        <v>1</v>
      </c>
      <c r="B194" s="48" t="s">
        <v>862</v>
      </c>
      <c r="C194" s="48">
        <v>22297320</v>
      </c>
      <c r="D194" s="48">
        <v>22306066</v>
      </c>
      <c r="E194" s="47" t="s">
        <v>711</v>
      </c>
      <c r="F194" s="48" t="s">
        <v>527</v>
      </c>
      <c r="G194" s="48" t="s">
        <v>862</v>
      </c>
      <c r="H194" s="48">
        <v>21898481</v>
      </c>
      <c r="I194" s="48">
        <v>22298481</v>
      </c>
      <c r="J194" s="48" t="s">
        <v>710</v>
      </c>
      <c r="K194" s="48" t="s">
        <v>527</v>
      </c>
      <c r="L194" s="47">
        <v>0.67203229869863101</v>
      </c>
      <c r="M194" s="36">
        <v>0.31689004903343099</v>
      </c>
      <c r="N194" s="47">
        <v>-0.32511945520749003</v>
      </c>
      <c r="O194" s="47">
        <v>-0.61160469470022305</v>
      </c>
      <c r="P194" s="37"/>
      <c r="Q194" s="44">
        <f t="shared" si="4"/>
        <v>1</v>
      </c>
      <c r="R194" s="44">
        <f t="shared" si="5"/>
        <v>0</v>
      </c>
      <c r="S194" s="6"/>
      <c r="T194" s="1"/>
      <c r="U194" s="1"/>
    </row>
    <row r="195" spans="1:21" ht="15" x14ac:dyDescent="0.25">
      <c r="A195" s="37">
        <v>2</v>
      </c>
      <c r="B195" s="48" t="s">
        <v>862</v>
      </c>
      <c r="C195" s="48">
        <v>22561937</v>
      </c>
      <c r="D195" s="48">
        <v>22563125</v>
      </c>
      <c r="E195" s="47" t="s">
        <v>712</v>
      </c>
      <c r="F195" s="48" t="s">
        <v>527</v>
      </c>
      <c r="G195" s="48" t="s">
        <v>862</v>
      </c>
      <c r="H195" s="48">
        <v>22298482</v>
      </c>
      <c r="I195" s="48">
        <v>22698482</v>
      </c>
      <c r="J195" s="48" t="s">
        <v>710</v>
      </c>
      <c r="K195" s="48" t="s">
        <v>527</v>
      </c>
      <c r="L195" s="47">
        <v>0.93793637345803305</v>
      </c>
      <c r="M195" s="36">
        <v>0.64429944070588596</v>
      </c>
      <c r="N195" s="47">
        <v>-0.32511940806689898</v>
      </c>
      <c r="O195" s="47">
        <v>-1.0986584076291801</v>
      </c>
      <c r="P195" s="37"/>
      <c r="Q195" s="44">
        <f t="shared" si="4"/>
        <v>1</v>
      </c>
      <c r="R195" s="44">
        <f t="shared" si="5"/>
        <v>0</v>
      </c>
      <c r="S195" s="6"/>
      <c r="T195" s="1"/>
      <c r="U195" s="1"/>
    </row>
    <row r="196" spans="1:21" ht="15" x14ac:dyDescent="0.25">
      <c r="A196" s="37">
        <v>3</v>
      </c>
      <c r="B196" s="48" t="s">
        <v>862</v>
      </c>
      <c r="C196" s="48">
        <v>22560640</v>
      </c>
      <c r="D196" s="48">
        <v>22564640</v>
      </c>
      <c r="E196" s="47" t="s">
        <v>887</v>
      </c>
      <c r="F196" s="48" t="s">
        <v>527</v>
      </c>
      <c r="G196" s="48" t="s">
        <v>862</v>
      </c>
      <c r="H196" s="48">
        <v>22298482</v>
      </c>
      <c r="I196" s="48">
        <v>22698482</v>
      </c>
      <c r="J196" s="48" t="s">
        <v>710</v>
      </c>
      <c r="K196" s="48" t="s">
        <v>527</v>
      </c>
      <c r="L196" s="47">
        <v>1.03817845099763</v>
      </c>
      <c r="M196" s="36">
        <v>0.64651338463032604</v>
      </c>
      <c r="N196" s="47">
        <v>-0.32511940806689898</v>
      </c>
      <c r="O196" s="47">
        <v>-1.1665647558238601</v>
      </c>
      <c r="P196" s="37"/>
      <c r="Q196" s="44">
        <f t="shared" ref="Q196:Q259" si="6">IF(O196&lt;0,1,0)</f>
        <v>1</v>
      </c>
      <c r="R196" s="44">
        <f t="shared" ref="R196:R259" si="7">IF(O196&gt;0,1,0)</f>
        <v>0</v>
      </c>
      <c r="S196" s="6"/>
      <c r="T196" s="1"/>
      <c r="U196" s="1"/>
    </row>
    <row r="197" spans="1:21" ht="15" x14ac:dyDescent="0.25">
      <c r="A197" s="37">
        <v>4</v>
      </c>
      <c r="B197" s="48" t="s">
        <v>862</v>
      </c>
      <c r="C197" s="48">
        <v>22560633</v>
      </c>
      <c r="D197" s="48">
        <v>22564633</v>
      </c>
      <c r="E197" s="47" t="s">
        <v>888</v>
      </c>
      <c r="F197" s="48" t="s">
        <v>527</v>
      </c>
      <c r="G197" s="48" t="s">
        <v>862</v>
      </c>
      <c r="H197" s="48">
        <v>22298482</v>
      </c>
      <c r="I197" s="48">
        <v>22698482</v>
      </c>
      <c r="J197" s="48" t="s">
        <v>710</v>
      </c>
      <c r="K197" s="48" t="s">
        <v>527</v>
      </c>
      <c r="L197" s="47">
        <v>1.0381874102236699</v>
      </c>
      <c r="M197" s="36">
        <v>0.64651689119185496</v>
      </c>
      <c r="N197" s="47">
        <v>-0.32511940806689898</v>
      </c>
      <c r="O197" s="47">
        <v>-1.1665670021452701</v>
      </c>
      <c r="P197" s="37"/>
      <c r="Q197" s="44">
        <f t="shared" si="6"/>
        <v>1</v>
      </c>
      <c r="R197" s="44">
        <f t="shared" si="7"/>
        <v>0</v>
      </c>
      <c r="S197" s="6"/>
      <c r="T197" s="1"/>
      <c r="U197" s="1"/>
    </row>
    <row r="198" spans="1:21" ht="15" x14ac:dyDescent="0.25">
      <c r="A198" s="33">
        <v>1</v>
      </c>
      <c r="B198" s="38" t="s">
        <v>845</v>
      </c>
      <c r="C198" s="38">
        <v>46010576</v>
      </c>
      <c r="D198" s="38">
        <v>46011391</v>
      </c>
      <c r="E198" s="46" t="s">
        <v>539</v>
      </c>
      <c r="F198" s="38" t="s">
        <v>527</v>
      </c>
      <c r="G198" s="38" t="s">
        <v>845</v>
      </c>
      <c r="H198" s="38">
        <v>45988563</v>
      </c>
      <c r="I198" s="38">
        <v>46388563</v>
      </c>
      <c r="J198" s="38" t="s">
        <v>713</v>
      </c>
      <c r="K198" s="38" t="s">
        <v>541</v>
      </c>
      <c r="L198" s="46">
        <v>1.18133958303418</v>
      </c>
      <c r="M198" s="32">
        <v>0.21966063524580401</v>
      </c>
      <c r="N198" s="46">
        <v>-0.33732108299097502</v>
      </c>
      <c r="O198" s="46">
        <v>-1.2935680631116799</v>
      </c>
      <c r="P198" s="33"/>
      <c r="Q198" s="44">
        <f t="shared" si="6"/>
        <v>1</v>
      </c>
      <c r="R198" s="44">
        <f t="shared" si="7"/>
        <v>0</v>
      </c>
      <c r="S198" s="6"/>
      <c r="T198" s="1"/>
      <c r="U198" s="1"/>
    </row>
    <row r="199" spans="1:21" ht="15" x14ac:dyDescent="0.25">
      <c r="A199" s="37">
        <v>1</v>
      </c>
      <c r="B199" s="48" t="s">
        <v>843</v>
      </c>
      <c r="C199" s="48">
        <v>47217356</v>
      </c>
      <c r="D199" s="48">
        <v>47234958</v>
      </c>
      <c r="E199" s="47" t="s">
        <v>715</v>
      </c>
      <c r="F199" s="48" t="s">
        <v>527</v>
      </c>
      <c r="G199" s="48" t="s">
        <v>843</v>
      </c>
      <c r="H199" s="48">
        <v>46817577</v>
      </c>
      <c r="I199" s="48">
        <v>47217577</v>
      </c>
      <c r="J199" s="48" t="s">
        <v>714</v>
      </c>
      <c r="K199" s="48" t="s">
        <v>541</v>
      </c>
      <c r="L199" s="47">
        <v>1.1108771243178801</v>
      </c>
      <c r="M199" s="36">
        <v>0.99202662970815303</v>
      </c>
      <c r="N199" s="47">
        <v>-0.33118816381504701</v>
      </c>
      <c r="O199" s="47">
        <v>-1.2340761019155799</v>
      </c>
      <c r="P199" s="37"/>
      <c r="Q199" s="44">
        <f t="shared" si="6"/>
        <v>1</v>
      </c>
      <c r="R199" s="44">
        <f t="shared" si="7"/>
        <v>0</v>
      </c>
      <c r="S199" s="6"/>
      <c r="T199" s="1"/>
      <c r="U199" s="1"/>
    </row>
    <row r="200" spans="1:21" ht="15" x14ac:dyDescent="0.25">
      <c r="A200" s="37">
        <v>2</v>
      </c>
      <c r="B200" s="48" t="s">
        <v>843</v>
      </c>
      <c r="C200" s="48">
        <v>47219770</v>
      </c>
      <c r="D200" s="48">
        <v>47223770</v>
      </c>
      <c r="E200" s="47" t="s">
        <v>889</v>
      </c>
      <c r="F200" s="48" t="s">
        <v>527</v>
      </c>
      <c r="G200" s="48" t="s">
        <v>843</v>
      </c>
      <c r="H200" s="48">
        <v>47217578</v>
      </c>
      <c r="I200" s="48">
        <v>47617578</v>
      </c>
      <c r="J200" s="48" t="s">
        <v>714</v>
      </c>
      <c r="K200" s="48" t="s">
        <v>541</v>
      </c>
      <c r="L200" s="47">
        <v>1.3914907081794801</v>
      </c>
      <c r="M200" s="36">
        <v>0.99789116132515099</v>
      </c>
      <c r="N200" s="47">
        <v>-0.33118816381504701</v>
      </c>
      <c r="O200" s="47">
        <v>-1.4869722490081201</v>
      </c>
      <c r="P200" s="37"/>
      <c r="Q200" s="44">
        <f t="shared" si="6"/>
        <v>1</v>
      </c>
      <c r="R200" s="44">
        <f t="shared" si="7"/>
        <v>0</v>
      </c>
      <c r="S200" s="6"/>
      <c r="T200" s="1"/>
      <c r="U200" s="1"/>
    </row>
    <row r="201" spans="1:21" ht="15" x14ac:dyDescent="0.25">
      <c r="A201" s="33">
        <v>1</v>
      </c>
      <c r="B201" s="38" t="s">
        <v>851</v>
      </c>
      <c r="C201" s="38">
        <v>52641352</v>
      </c>
      <c r="D201" s="38">
        <v>52644314</v>
      </c>
      <c r="E201" s="46" t="s">
        <v>716</v>
      </c>
      <c r="F201" s="38" t="s">
        <v>527</v>
      </c>
      <c r="G201" s="38" t="s">
        <v>851</v>
      </c>
      <c r="H201" s="38">
        <v>52334429</v>
      </c>
      <c r="I201" s="38">
        <v>52734429</v>
      </c>
      <c r="J201" s="38" t="s">
        <v>125</v>
      </c>
      <c r="K201" s="38" t="s">
        <v>527</v>
      </c>
      <c r="L201" s="46">
        <v>1.3249226774043901</v>
      </c>
      <c r="M201" s="32">
        <v>0.88072430604406005</v>
      </c>
      <c r="N201" s="46">
        <v>0.656312881920049</v>
      </c>
      <c r="O201" s="46">
        <v>0.696481944019399</v>
      </c>
      <c r="P201" s="33"/>
      <c r="Q201" s="44">
        <f t="shared" si="6"/>
        <v>0</v>
      </c>
      <c r="R201" s="44">
        <f t="shared" si="7"/>
        <v>1</v>
      </c>
      <c r="S201" s="6"/>
      <c r="T201" s="1"/>
      <c r="U201" s="1"/>
    </row>
    <row r="202" spans="1:21" ht="15" x14ac:dyDescent="0.25">
      <c r="A202" s="37">
        <v>1</v>
      </c>
      <c r="B202" s="48" t="s">
        <v>857</v>
      </c>
      <c r="C202" s="48">
        <v>67166364</v>
      </c>
      <c r="D202" s="48">
        <v>67189211</v>
      </c>
      <c r="E202" s="47" t="s">
        <v>535</v>
      </c>
      <c r="F202" s="48" t="s">
        <v>527</v>
      </c>
      <c r="G202" s="48" t="s">
        <v>857</v>
      </c>
      <c r="H202" s="48">
        <v>66805153</v>
      </c>
      <c r="I202" s="48">
        <v>67205153</v>
      </c>
      <c r="J202" s="48" t="s">
        <v>236</v>
      </c>
      <c r="K202" s="48" t="s">
        <v>541</v>
      </c>
      <c r="L202" s="47">
        <v>0.37094357175196202</v>
      </c>
      <c r="M202" s="36">
        <v>0.98399264071445602</v>
      </c>
      <c r="N202" s="47">
        <v>-1.37685491433917</v>
      </c>
      <c r="O202" s="47">
        <v>-1.0711108207576301</v>
      </c>
      <c r="P202" s="37"/>
      <c r="Q202" s="44">
        <f t="shared" si="6"/>
        <v>1</v>
      </c>
      <c r="R202" s="44">
        <f t="shared" si="7"/>
        <v>0</v>
      </c>
      <c r="S202" s="6"/>
      <c r="T202" s="1"/>
      <c r="U202" s="1"/>
    </row>
    <row r="203" spans="1:21" ht="15" x14ac:dyDescent="0.25">
      <c r="A203" s="37">
        <v>2</v>
      </c>
      <c r="B203" s="48" t="s">
        <v>857</v>
      </c>
      <c r="C203" s="48">
        <v>67164328</v>
      </c>
      <c r="D203" s="48">
        <v>67177921</v>
      </c>
      <c r="E203" s="47" t="s">
        <v>536</v>
      </c>
      <c r="F203" s="48" t="s">
        <v>527</v>
      </c>
      <c r="G203" s="48" t="s">
        <v>857</v>
      </c>
      <c r="H203" s="48">
        <v>66805153</v>
      </c>
      <c r="I203" s="48">
        <v>67205153</v>
      </c>
      <c r="J203" s="48" t="s">
        <v>236</v>
      </c>
      <c r="K203" s="48" t="s">
        <v>541</v>
      </c>
      <c r="L203" s="47">
        <v>0.41146936799133799</v>
      </c>
      <c r="M203" s="36">
        <v>0.99093267889303605</v>
      </c>
      <c r="N203" s="47">
        <v>-1.37685491433917</v>
      </c>
      <c r="O203" s="47">
        <v>-1.61076144926022</v>
      </c>
      <c r="P203" s="37"/>
      <c r="Q203" s="44">
        <f t="shared" si="6"/>
        <v>1</v>
      </c>
      <c r="R203" s="44">
        <f t="shared" si="7"/>
        <v>0</v>
      </c>
      <c r="S203" s="6"/>
      <c r="T203" s="1"/>
      <c r="U203" s="1"/>
    </row>
    <row r="204" spans="1:21" ht="15" x14ac:dyDescent="0.25">
      <c r="A204" s="37">
        <v>3</v>
      </c>
      <c r="B204" s="48" t="s">
        <v>857</v>
      </c>
      <c r="C204" s="48">
        <v>67024921</v>
      </c>
      <c r="D204" s="48">
        <v>67056775</v>
      </c>
      <c r="E204" s="47" t="s">
        <v>533</v>
      </c>
      <c r="F204" s="48" t="s">
        <v>527</v>
      </c>
      <c r="G204" s="48" t="s">
        <v>857</v>
      </c>
      <c r="H204" s="48">
        <v>66805153</v>
      </c>
      <c r="I204" s="48">
        <v>67205153</v>
      </c>
      <c r="J204" s="48" t="s">
        <v>236</v>
      </c>
      <c r="K204" s="48" t="s">
        <v>541</v>
      </c>
      <c r="L204" s="47">
        <v>0.88435447821464197</v>
      </c>
      <c r="M204" s="36">
        <v>0.84183046090055103</v>
      </c>
      <c r="N204" s="47">
        <v>-1.37685491433917</v>
      </c>
      <c r="O204" s="47">
        <v>-0.61932178114679104</v>
      </c>
      <c r="P204" s="37">
        <v>1</v>
      </c>
      <c r="Q204" s="44">
        <f t="shared" si="6"/>
        <v>1</v>
      </c>
      <c r="R204" s="44">
        <f t="shared" si="7"/>
        <v>0</v>
      </c>
      <c r="S204" s="6"/>
      <c r="T204" s="1"/>
      <c r="U204" s="1"/>
    </row>
    <row r="205" spans="1:21" ht="15" x14ac:dyDescent="0.25">
      <c r="A205" s="37">
        <v>4</v>
      </c>
      <c r="B205" s="48" t="s">
        <v>857</v>
      </c>
      <c r="C205" s="48">
        <v>67005459</v>
      </c>
      <c r="D205" s="48">
        <v>67058329</v>
      </c>
      <c r="E205" s="47" t="s">
        <v>534</v>
      </c>
      <c r="F205" s="48" t="s">
        <v>527</v>
      </c>
      <c r="G205" s="48" t="s">
        <v>857</v>
      </c>
      <c r="H205" s="48">
        <v>66805153</v>
      </c>
      <c r="I205" s="48">
        <v>67205153</v>
      </c>
      <c r="J205" s="48" t="s">
        <v>236</v>
      </c>
      <c r="K205" s="48" t="s">
        <v>541</v>
      </c>
      <c r="L205" s="47">
        <v>0.90740690444503502</v>
      </c>
      <c r="M205" s="36">
        <v>0.87155051905960002</v>
      </c>
      <c r="N205" s="47">
        <v>-1.37685491433917</v>
      </c>
      <c r="O205" s="47">
        <v>-0.59619320709008705</v>
      </c>
      <c r="P205" s="37">
        <v>1</v>
      </c>
      <c r="Q205" s="44">
        <f t="shared" si="6"/>
        <v>1</v>
      </c>
      <c r="R205" s="44">
        <f t="shared" si="7"/>
        <v>0</v>
      </c>
      <c r="S205" s="6"/>
      <c r="T205" s="1"/>
      <c r="U205" s="1"/>
    </row>
    <row r="206" spans="1:21" ht="15" x14ac:dyDescent="0.25">
      <c r="A206" s="37">
        <v>5</v>
      </c>
      <c r="B206" s="48" t="s">
        <v>857</v>
      </c>
      <c r="C206" s="48">
        <v>67043094</v>
      </c>
      <c r="D206" s="48">
        <v>67047094</v>
      </c>
      <c r="E206" s="47" t="s">
        <v>866</v>
      </c>
      <c r="F206" s="48" t="s">
        <v>527</v>
      </c>
      <c r="G206" s="48" t="s">
        <v>857</v>
      </c>
      <c r="H206" s="48">
        <v>66805153</v>
      </c>
      <c r="I206" s="48">
        <v>67205153</v>
      </c>
      <c r="J206" s="48" t="s">
        <v>236</v>
      </c>
      <c r="K206" s="48" t="s">
        <v>541</v>
      </c>
      <c r="L206" s="47">
        <v>1.09606716052597</v>
      </c>
      <c r="M206" s="36">
        <v>0.97542730916780696</v>
      </c>
      <c r="N206" s="47">
        <v>-1.37685491433917</v>
      </c>
      <c r="O206" s="47">
        <v>-0.84399335633384998</v>
      </c>
      <c r="P206" s="37"/>
      <c r="Q206" s="44">
        <f t="shared" si="6"/>
        <v>1</v>
      </c>
      <c r="R206" s="44">
        <f t="shared" si="7"/>
        <v>0</v>
      </c>
      <c r="S206" s="6"/>
      <c r="T206" s="1"/>
      <c r="U206" s="1"/>
    </row>
    <row r="207" spans="1:21" ht="15" x14ac:dyDescent="0.25">
      <c r="A207" s="37">
        <v>6</v>
      </c>
      <c r="B207" s="48" t="s">
        <v>857</v>
      </c>
      <c r="C207" s="48">
        <v>67037404</v>
      </c>
      <c r="D207" s="48">
        <v>67041404</v>
      </c>
      <c r="E207" s="47" t="s">
        <v>867</v>
      </c>
      <c r="F207" s="48" t="s">
        <v>527</v>
      </c>
      <c r="G207" s="48" t="s">
        <v>857</v>
      </c>
      <c r="H207" s="48">
        <v>66805153</v>
      </c>
      <c r="I207" s="48">
        <v>67205153</v>
      </c>
      <c r="J207" s="48" t="s">
        <v>236</v>
      </c>
      <c r="K207" s="48" t="s">
        <v>541</v>
      </c>
      <c r="L207" s="47">
        <v>1.23588711486489</v>
      </c>
      <c r="M207" s="36">
        <v>0.67607463014605496</v>
      </c>
      <c r="N207" s="47">
        <v>-1.37685491433917</v>
      </c>
      <c r="O207" s="47">
        <v>-1.46657105505942</v>
      </c>
      <c r="P207" s="37"/>
      <c r="Q207" s="44">
        <f t="shared" si="6"/>
        <v>1</v>
      </c>
      <c r="R207" s="44">
        <f t="shared" si="7"/>
        <v>0</v>
      </c>
      <c r="S207" s="6"/>
      <c r="T207" s="1"/>
      <c r="U207" s="1"/>
    </row>
    <row r="208" spans="1:21" ht="15" x14ac:dyDescent="0.25">
      <c r="A208" s="33">
        <v>1</v>
      </c>
      <c r="B208" s="38" t="s">
        <v>846</v>
      </c>
      <c r="C208" s="38">
        <v>17305312</v>
      </c>
      <c r="D208" s="38">
        <v>17309312</v>
      </c>
      <c r="E208" s="46" t="s">
        <v>886</v>
      </c>
      <c r="F208" s="38" t="s">
        <v>527</v>
      </c>
      <c r="G208" s="38" t="s">
        <v>846</v>
      </c>
      <c r="H208" s="38">
        <v>16999709</v>
      </c>
      <c r="I208" s="38">
        <v>17399709</v>
      </c>
      <c r="J208" s="38" t="s">
        <v>234</v>
      </c>
      <c r="K208" s="38" t="s">
        <v>541</v>
      </c>
      <c r="L208" s="46">
        <v>0.86746010768022896</v>
      </c>
      <c r="M208" s="32">
        <v>0.70840693442769997</v>
      </c>
      <c r="N208" s="46">
        <v>-1.4812844680617301</v>
      </c>
      <c r="O208" s="46">
        <v>-1.3635272449453599</v>
      </c>
      <c r="P208" s="33"/>
      <c r="Q208" s="44">
        <f t="shared" si="6"/>
        <v>1</v>
      </c>
      <c r="R208" s="44">
        <f t="shared" si="7"/>
        <v>0</v>
      </c>
      <c r="S208" s="6"/>
      <c r="T208" s="1"/>
      <c r="U208" s="1"/>
    </row>
    <row r="209" spans="1:21" ht="15" x14ac:dyDescent="0.25">
      <c r="A209" s="33">
        <v>2</v>
      </c>
      <c r="B209" s="38" t="s">
        <v>846</v>
      </c>
      <c r="C209" s="38">
        <v>17306141</v>
      </c>
      <c r="D209" s="38">
        <v>17308698</v>
      </c>
      <c r="E209" s="46" t="s">
        <v>705</v>
      </c>
      <c r="F209" s="38" t="s">
        <v>527</v>
      </c>
      <c r="G209" s="38" t="s">
        <v>846</v>
      </c>
      <c r="H209" s="38">
        <v>16999709</v>
      </c>
      <c r="I209" s="38">
        <v>17399709</v>
      </c>
      <c r="J209" s="38" t="s">
        <v>234</v>
      </c>
      <c r="K209" s="38" t="s">
        <v>541</v>
      </c>
      <c r="L209" s="46">
        <v>0.87904641301297204</v>
      </c>
      <c r="M209" s="32">
        <v>0.73908961923160599</v>
      </c>
      <c r="N209" s="46">
        <v>-1.4812844680617301</v>
      </c>
      <c r="O209" s="46">
        <v>-1.37462494594134</v>
      </c>
      <c r="P209" s="33"/>
      <c r="Q209" s="44">
        <f t="shared" si="6"/>
        <v>1</v>
      </c>
      <c r="R209" s="44">
        <f t="shared" si="7"/>
        <v>0</v>
      </c>
      <c r="S209" s="6"/>
      <c r="T209" s="1"/>
      <c r="U209" s="1"/>
    </row>
    <row r="210" spans="1:21" ht="15" x14ac:dyDescent="0.25">
      <c r="A210" s="33">
        <v>3</v>
      </c>
      <c r="B210" s="38" t="s">
        <v>846</v>
      </c>
      <c r="C210" s="38">
        <v>17629398</v>
      </c>
      <c r="D210" s="38">
        <v>17677244</v>
      </c>
      <c r="E210" s="46" t="s">
        <v>672</v>
      </c>
      <c r="F210" s="38" t="s">
        <v>527</v>
      </c>
      <c r="G210" s="38" t="s">
        <v>846</v>
      </c>
      <c r="H210" s="38">
        <v>17399710</v>
      </c>
      <c r="I210" s="38">
        <v>17799710</v>
      </c>
      <c r="J210" s="38" t="s">
        <v>234</v>
      </c>
      <c r="K210" s="38" t="s">
        <v>541</v>
      </c>
      <c r="L210" s="46">
        <v>1.2044757801191699</v>
      </c>
      <c r="M210" s="32">
        <v>3.6904087560427103E-2</v>
      </c>
      <c r="N210" s="46">
        <v>-1.47808411901448</v>
      </c>
      <c r="O210" s="46">
        <v>-0.63439212154601698</v>
      </c>
      <c r="P210" s="33">
        <v>1</v>
      </c>
      <c r="Q210" s="44">
        <f t="shared" si="6"/>
        <v>1</v>
      </c>
      <c r="R210" s="44">
        <f t="shared" si="7"/>
        <v>0</v>
      </c>
      <c r="S210" s="6"/>
      <c r="T210" s="1"/>
      <c r="U210" s="1"/>
    </row>
    <row r="211" spans="1:21" ht="15" x14ac:dyDescent="0.25">
      <c r="A211" s="33">
        <v>4</v>
      </c>
      <c r="B211" s="38" t="s">
        <v>846</v>
      </c>
      <c r="C211" s="38">
        <v>17640452</v>
      </c>
      <c r="D211" s="38">
        <v>17671000</v>
      </c>
      <c r="E211" s="46" t="s">
        <v>673</v>
      </c>
      <c r="F211" s="38" t="s">
        <v>527</v>
      </c>
      <c r="G211" s="38" t="s">
        <v>846</v>
      </c>
      <c r="H211" s="38">
        <v>17399710</v>
      </c>
      <c r="I211" s="38">
        <v>17799710</v>
      </c>
      <c r="J211" s="38" t="s">
        <v>234</v>
      </c>
      <c r="K211" s="38" t="s">
        <v>541</v>
      </c>
      <c r="L211" s="46">
        <v>1.2084066170216401</v>
      </c>
      <c r="M211" s="32">
        <v>1.2748049423942399E-2</v>
      </c>
      <c r="N211" s="46">
        <v>-1.4812844680617301</v>
      </c>
      <c r="O211" s="46">
        <v>-0.62620714473371397</v>
      </c>
      <c r="P211" s="33"/>
      <c r="Q211" s="44">
        <f t="shared" si="6"/>
        <v>1</v>
      </c>
      <c r="R211" s="44">
        <f t="shared" si="7"/>
        <v>0</v>
      </c>
      <c r="S211" s="6"/>
      <c r="T211" s="1"/>
      <c r="U211" s="1"/>
    </row>
    <row r="212" spans="1:21" ht="15" x14ac:dyDescent="0.25">
      <c r="A212" s="37">
        <v>1</v>
      </c>
      <c r="B212" s="48" t="s">
        <v>857</v>
      </c>
      <c r="C212" s="48">
        <v>64510711</v>
      </c>
      <c r="D212" s="48">
        <v>64514711</v>
      </c>
      <c r="E212" s="47" t="s">
        <v>890</v>
      </c>
      <c r="F212" s="48" t="s">
        <v>527</v>
      </c>
      <c r="G212" s="48" t="s">
        <v>857</v>
      </c>
      <c r="H212" s="48">
        <v>64111630</v>
      </c>
      <c r="I212" s="48">
        <v>64511630</v>
      </c>
      <c r="J212" s="48" t="s">
        <v>225</v>
      </c>
      <c r="K212" s="48" t="s">
        <v>541</v>
      </c>
      <c r="L212" s="47">
        <v>0.16731245158739999</v>
      </c>
      <c r="M212" s="36">
        <v>0.99663593605904899</v>
      </c>
      <c r="N212" s="47">
        <v>-1.5933407112871401</v>
      </c>
      <c r="O212" s="47">
        <v>-1.47455323912312</v>
      </c>
      <c r="P212" s="37"/>
      <c r="Q212" s="44">
        <f t="shared" si="6"/>
        <v>1</v>
      </c>
      <c r="R212" s="44">
        <f t="shared" si="7"/>
        <v>0</v>
      </c>
      <c r="S212" s="6"/>
      <c r="T212" s="1"/>
      <c r="U212" s="1"/>
    </row>
    <row r="213" spans="1:21" ht="15" x14ac:dyDescent="0.25">
      <c r="A213" s="37">
        <v>2</v>
      </c>
      <c r="B213" s="48" t="s">
        <v>857</v>
      </c>
      <c r="C213" s="48">
        <v>64508022</v>
      </c>
      <c r="D213" s="48">
        <v>64515499</v>
      </c>
      <c r="E213" s="47" t="s">
        <v>717</v>
      </c>
      <c r="F213" s="48" t="s">
        <v>527</v>
      </c>
      <c r="G213" s="48" t="s">
        <v>857</v>
      </c>
      <c r="H213" s="48">
        <v>64112329</v>
      </c>
      <c r="I213" s="48">
        <v>64512329</v>
      </c>
      <c r="J213" s="48" t="s">
        <v>225</v>
      </c>
      <c r="K213" s="48" t="s">
        <v>541</v>
      </c>
      <c r="L213" s="47">
        <v>0.32801559238511402</v>
      </c>
      <c r="M213" s="36">
        <v>0.98711263628387003</v>
      </c>
      <c r="N213" s="47">
        <v>-1.6064627896056001</v>
      </c>
      <c r="O213" s="47">
        <v>-1.3061707125024999</v>
      </c>
      <c r="P213" s="37"/>
      <c r="Q213" s="44">
        <f t="shared" si="6"/>
        <v>1</v>
      </c>
      <c r="R213" s="44">
        <f t="shared" si="7"/>
        <v>0</v>
      </c>
      <c r="S213" s="6"/>
      <c r="T213" s="1"/>
      <c r="U213" s="1"/>
    </row>
    <row r="214" spans="1:21" ht="15" x14ac:dyDescent="0.25">
      <c r="A214" s="37">
        <v>3</v>
      </c>
      <c r="B214" s="48" t="s">
        <v>857</v>
      </c>
      <c r="C214" s="48">
        <v>64615312</v>
      </c>
      <c r="D214" s="48">
        <v>64656182</v>
      </c>
      <c r="E214" s="47" t="s">
        <v>718</v>
      </c>
      <c r="F214" s="48" t="s">
        <v>527</v>
      </c>
      <c r="G214" s="48" t="s">
        <v>857</v>
      </c>
      <c r="H214" s="48">
        <v>64511631</v>
      </c>
      <c r="I214" s="48">
        <v>64911631</v>
      </c>
      <c r="J214" s="48" t="s">
        <v>225</v>
      </c>
      <c r="K214" s="48" t="s">
        <v>541</v>
      </c>
      <c r="L214" s="47">
        <v>0.836872855808793</v>
      </c>
      <c r="M214" s="36">
        <v>0.891612285040988</v>
      </c>
      <c r="N214" s="47">
        <v>-1.5933407112871401</v>
      </c>
      <c r="O214" s="47">
        <v>-0.81819364872462497</v>
      </c>
      <c r="P214" s="37">
        <v>1</v>
      </c>
      <c r="Q214" s="44">
        <f t="shared" si="6"/>
        <v>1</v>
      </c>
      <c r="R214" s="44">
        <f t="shared" si="7"/>
        <v>0</v>
      </c>
      <c r="S214" s="6"/>
      <c r="T214" s="1"/>
      <c r="U214" s="1"/>
    </row>
    <row r="215" spans="1:21" ht="15" x14ac:dyDescent="0.25">
      <c r="A215" s="37">
        <v>4</v>
      </c>
      <c r="B215" s="48" t="s">
        <v>857</v>
      </c>
      <c r="C215" s="48">
        <v>64643046</v>
      </c>
      <c r="D215" s="48">
        <v>64647046</v>
      </c>
      <c r="E215" s="47" t="s">
        <v>891</v>
      </c>
      <c r="F215" s="48" t="s">
        <v>527</v>
      </c>
      <c r="G215" s="48" t="s">
        <v>857</v>
      </c>
      <c r="H215" s="48">
        <v>64512929</v>
      </c>
      <c r="I215" s="48">
        <v>64912929</v>
      </c>
      <c r="J215" s="48" t="s">
        <v>225</v>
      </c>
      <c r="K215" s="48" t="s">
        <v>541</v>
      </c>
      <c r="L215" s="47">
        <v>0.86518315026564396</v>
      </c>
      <c r="M215" s="36">
        <v>0.86074295512479704</v>
      </c>
      <c r="N215" s="47">
        <v>-1.64907918770016</v>
      </c>
      <c r="O215" s="47">
        <v>-0.91802560603468297</v>
      </c>
      <c r="P215" s="37"/>
      <c r="Q215" s="44">
        <f t="shared" si="6"/>
        <v>1</v>
      </c>
      <c r="R215" s="44">
        <f t="shared" si="7"/>
        <v>0</v>
      </c>
      <c r="S215" s="6"/>
      <c r="T215" s="1"/>
      <c r="U215" s="1"/>
    </row>
    <row r="216" spans="1:21" ht="15" x14ac:dyDescent="0.25">
      <c r="A216" s="37">
        <v>5</v>
      </c>
      <c r="B216" s="48" t="s">
        <v>857</v>
      </c>
      <c r="C216" s="48">
        <v>64610019</v>
      </c>
      <c r="D216" s="48">
        <v>64656808</v>
      </c>
      <c r="E216" s="47" t="s">
        <v>719</v>
      </c>
      <c r="F216" s="48" t="s">
        <v>527</v>
      </c>
      <c r="G216" s="48" t="s">
        <v>857</v>
      </c>
      <c r="H216" s="48">
        <v>64511631</v>
      </c>
      <c r="I216" s="48">
        <v>64911631</v>
      </c>
      <c r="J216" s="48" t="s">
        <v>225</v>
      </c>
      <c r="K216" s="48" t="s">
        <v>541</v>
      </c>
      <c r="L216" s="47">
        <v>0.86779764617573796</v>
      </c>
      <c r="M216" s="36">
        <v>0.89738921267342897</v>
      </c>
      <c r="N216" s="47">
        <v>-1.5933407112871401</v>
      </c>
      <c r="O216" s="47">
        <v>-0.78609212592987099</v>
      </c>
      <c r="P216" s="37"/>
      <c r="Q216" s="44">
        <f t="shared" si="6"/>
        <v>1</v>
      </c>
      <c r="R216" s="44">
        <f t="shared" si="7"/>
        <v>0</v>
      </c>
      <c r="S216" s="6"/>
      <c r="T216" s="1"/>
      <c r="U216" s="1"/>
    </row>
    <row r="217" spans="1:21" ht="15" x14ac:dyDescent="0.25">
      <c r="A217" s="33">
        <v>1</v>
      </c>
      <c r="B217" s="38" t="s">
        <v>850</v>
      </c>
      <c r="C217" s="38">
        <v>73622786</v>
      </c>
      <c r="D217" s="38">
        <v>73656930</v>
      </c>
      <c r="E217" s="46" t="s">
        <v>658</v>
      </c>
      <c r="F217" s="38" t="s">
        <v>527</v>
      </c>
      <c r="G217" s="38" t="s">
        <v>850</v>
      </c>
      <c r="H217" s="38">
        <v>73268738</v>
      </c>
      <c r="I217" s="38">
        <v>73668738</v>
      </c>
      <c r="J217" s="38" t="s">
        <v>720</v>
      </c>
      <c r="K217" s="38" t="s">
        <v>541</v>
      </c>
      <c r="L217" s="46">
        <v>0.76063403077137703</v>
      </c>
      <c r="M217" s="32">
        <v>0.444886149792522</v>
      </c>
      <c r="N217" s="46">
        <v>-0.38508955995034699</v>
      </c>
      <c r="O217" s="46">
        <v>-0.90972038009098799</v>
      </c>
      <c r="P217" s="33"/>
      <c r="Q217" s="44">
        <f t="shared" si="6"/>
        <v>1</v>
      </c>
      <c r="R217" s="44">
        <f t="shared" si="7"/>
        <v>0</v>
      </c>
      <c r="S217" s="6"/>
      <c r="T217" s="1"/>
      <c r="U217" s="1"/>
    </row>
    <row r="218" spans="1:21" ht="15" x14ac:dyDescent="0.25">
      <c r="A218" s="37">
        <v>1</v>
      </c>
      <c r="B218" s="48" t="s">
        <v>845</v>
      </c>
      <c r="C218" s="48">
        <v>182226342</v>
      </c>
      <c r="D218" s="48">
        <v>182229900</v>
      </c>
      <c r="E218" s="47" t="s">
        <v>722</v>
      </c>
      <c r="F218" s="48" t="s">
        <v>527</v>
      </c>
      <c r="G218" s="48" t="s">
        <v>845</v>
      </c>
      <c r="H218" s="48">
        <v>182173548</v>
      </c>
      <c r="I218" s="48">
        <v>182573548</v>
      </c>
      <c r="J218" s="48" t="s">
        <v>721</v>
      </c>
      <c r="K218" s="48" t="s">
        <v>541</v>
      </c>
      <c r="L218" s="47">
        <v>1.0743175080810501</v>
      </c>
      <c r="M218" s="36">
        <v>0.56224435265360495</v>
      </c>
      <c r="N218" s="47">
        <v>0.40864305480583402</v>
      </c>
      <c r="O218" s="47">
        <v>0.94205498253460296</v>
      </c>
      <c r="P218" s="37"/>
      <c r="Q218" s="44">
        <f t="shared" si="6"/>
        <v>0</v>
      </c>
      <c r="R218" s="44">
        <f t="shared" si="7"/>
        <v>1</v>
      </c>
      <c r="S218" s="6"/>
      <c r="T218" s="1"/>
      <c r="U218" s="1"/>
    </row>
    <row r="219" spans="1:21" ht="15" x14ac:dyDescent="0.25">
      <c r="A219" s="33">
        <v>1</v>
      </c>
      <c r="B219" s="38" t="s">
        <v>861</v>
      </c>
      <c r="C219" s="38">
        <v>62506269</v>
      </c>
      <c r="D219" s="38">
        <v>62510269</v>
      </c>
      <c r="E219" s="46" t="s">
        <v>892</v>
      </c>
      <c r="F219" s="38" t="s">
        <v>527</v>
      </c>
      <c r="G219" s="38" t="s">
        <v>861</v>
      </c>
      <c r="H219" s="38">
        <v>62310845</v>
      </c>
      <c r="I219" s="38">
        <v>62710845</v>
      </c>
      <c r="J219" s="38" t="s">
        <v>290</v>
      </c>
      <c r="K219" s="38" t="s">
        <v>541</v>
      </c>
      <c r="L219" s="46">
        <v>1.8454265938894101</v>
      </c>
      <c r="M219" s="32">
        <v>0.622261020538876</v>
      </c>
      <c r="N219" s="46">
        <v>-1.06408757173997</v>
      </c>
      <c r="O219" s="46">
        <v>-1.97114078163358</v>
      </c>
      <c r="P219" s="33"/>
      <c r="Q219" s="44">
        <f t="shared" si="6"/>
        <v>1</v>
      </c>
      <c r="R219" s="44">
        <f t="shared" si="7"/>
        <v>0</v>
      </c>
      <c r="S219" s="6"/>
      <c r="T219" s="1"/>
      <c r="U219" s="1"/>
    </row>
    <row r="220" spans="1:21" ht="15" x14ac:dyDescent="0.25">
      <c r="A220" s="37">
        <v>1</v>
      </c>
      <c r="B220" s="48" t="s">
        <v>849</v>
      </c>
      <c r="C220" s="48">
        <v>177539336</v>
      </c>
      <c r="D220" s="48">
        <v>177548357</v>
      </c>
      <c r="E220" s="47" t="s">
        <v>685</v>
      </c>
      <c r="F220" s="48" t="s">
        <v>527</v>
      </c>
      <c r="G220" s="48" t="s">
        <v>849</v>
      </c>
      <c r="H220" s="48">
        <v>177158026</v>
      </c>
      <c r="I220" s="48">
        <v>177558026</v>
      </c>
      <c r="J220" s="48" t="s">
        <v>272</v>
      </c>
      <c r="K220" s="48" t="s">
        <v>527</v>
      </c>
      <c r="L220" s="47">
        <v>0.53198679451687902</v>
      </c>
      <c r="M220" s="36">
        <v>0.90519164968724397</v>
      </c>
      <c r="N220" s="47">
        <v>-1.1645547126915401</v>
      </c>
      <c r="O220" s="47">
        <v>-1.02573054467395</v>
      </c>
      <c r="P220" s="37"/>
      <c r="Q220" s="44">
        <f t="shared" si="6"/>
        <v>1</v>
      </c>
      <c r="R220" s="44">
        <f t="shared" si="7"/>
        <v>0</v>
      </c>
      <c r="S220" s="6"/>
      <c r="T220" s="1"/>
      <c r="U220" s="1"/>
    </row>
    <row r="221" spans="1:21" ht="15" x14ac:dyDescent="0.25">
      <c r="A221" s="37">
        <v>2</v>
      </c>
      <c r="B221" s="48" t="s">
        <v>849</v>
      </c>
      <c r="C221" s="48">
        <v>177869462</v>
      </c>
      <c r="D221" s="48">
        <v>177877519</v>
      </c>
      <c r="E221" s="47" t="s">
        <v>686</v>
      </c>
      <c r="F221" s="48" t="s">
        <v>527</v>
      </c>
      <c r="G221" s="48" t="s">
        <v>849</v>
      </c>
      <c r="H221" s="48">
        <v>177558027</v>
      </c>
      <c r="I221" s="48">
        <v>177958027</v>
      </c>
      <c r="J221" s="48" t="s">
        <v>272</v>
      </c>
      <c r="K221" s="48" t="s">
        <v>527</v>
      </c>
      <c r="L221" s="47">
        <v>0.56564709259132595</v>
      </c>
      <c r="M221" s="36">
        <v>0.88797642204238103</v>
      </c>
      <c r="N221" s="47">
        <v>-1.1645547126915401</v>
      </c>
      <c r="O221" s="47">
        <v>-1.13070849613696</v>
      </c>
      <c r="P221" s="37"/>
      <c r="Q221" s="44">
        <f t="shared" si="6"/>
        <v>1</v>
      </c>
      <c r="R221" s="44">
        <f t="shared" si="7"/>
        <v>0</v>
      </c>
      <c r="S221" s="6"/>
      <c r="T221" s="1"/>
      <c r="U221" s="1"/>
    </row>
    <row r="222" spans="1:21" ht="15" x14ac:dyDescent="0.25">
      <c r="A222" s="33">
        <v>1</v>
      </c>
      <c r="B222" s="38" t="s">
        <v>857</v>
      </c>
      <c r="C222" s="38">
        <v>64643046</v>
      </c>
      <c r="D222" s="38">
        <v>64647046</v>
      </c>
      <c r="E222" s="46" t="s">
        <v>891</v>
      </c>
      <c r="F222" s="38" t="s">
        <v>527</v>
      </c>
      <c r="G222" s="38" t="s">
        <v>857</v>
      </c>
      <c r="H222" s="38">
        <v>64408374</v>
      </c>
      <c r="I222" s="38">
        <v>64808374</v>
      </c>
      <c r="J222" s="38" t="s">
        <v>723</v>
      </c>
      <c r="K222" s="38" t="s">
        <v>527</v>
      </c>
      <c r="L222" s="46">
        <v>0.39406969175079798</v>
      </c>
      <c r="M222" s="32">
        <v>0.85271300972192199</v>
      </c>
      <c r="N222" s="46">
        <v>-0.79510492695172896</v>
      </c>
      <c r="O222" s="46">
        <v>-0.91802560603468297</v>
      </c>
      <c r="P222" s="33"/>
      <c r="Q222" s="44">
        <f t="shared" si="6"/>
        <v>1</v>
      </c>
      <c r="R222" s="44">
        <f t="shared" si="7"/>
        <v>0</v>
      </c>
      <c r="S222" s="6"/>
      <c r="T222" s="1"/>
      <c r="U222" s="1"/>
    </row>
    <row r="223" spans="1:21" ht="15" x14ac:dyDescent="0.25">
      <c r="A223" s="33">
        <v>2</v>
      </c>
      <c r="B223" s="38" t="s">
        <v>857</v>
      </c>
      <c r="C223" s="38">
        <v>64610019</v>
      </c>
      <c r="D223" s="38">
        <v>64656808</v>
      </c>
      <c r="E223" s="46" t="s">
        <v>719</v>
      </c>
      <c r="F223" s="38" t="s">
        <v>527</v>
      </c>
      <c r="G223" s="38" t="s">
        <v>857</v>
      </c>
      <c r="H223" s="38">
        <v>64408374</v>
      </c>
      <c r="I223" s="38">
        <v>64808374</v>
      </c>
      <c r="J223" s="38" t="s">
        <v>723</v>
      </c>
      <c r="K223" s="38" t="s">
        <v>527</v>
      </c>
      <c r="L223" s="46">
        <v>0.51655221681763897</v>
      </c>
      <c r="M223" s="32">
        <v>0.705687600396248</v>
      </c>
      <c r="N223" s="46">
        <v>-0.79510492695172896</v>
      </c>
      <c r="O223" s="46">
        <v>-0.78609212592987099</v>
      </c>
      <c r="P223" s="33"/>
      <c r="Q223" s="44">
        <f t="shared" si="6"/>
        <v>1</v>
      </c>
      <c r="R223" s="44">
        <f t="shared" si="7"/>
        <v>0</v>
      </c>
      <c r="S223" s="6"/>
      <c r="T223" s="1"/>
      <c r="U223" s="1"/>
    </row>
    <row r="224" spans="1:21" ht="15" x14ac:dyDescent="0.25">
      <c r="A224" s="33">
        <v>3</v>
      </c>
      <c r="B224" s="38" t="s">
        <v>857</v>
      </c>
      <c r="C224" s="38">
        <v>64615312</v>
      </c>
      <c r="D224" s="38">
        <v>64656182</v>
      </c>
      <c r="E224" s="46" t="s">
        <v>718</v>
      </c>
      <c r="F224" s="38" t="s">
        <v>527</v>
      </c>
      <c r="G224" s="38" t="s">
        <v>857</v>
      </c>
      <c r="H224" s="38">
        <v>64408374</v>
      </c>
      <c r="I224" s="38">
        <v>64808374</v>
      </c>
      <c r="J224" s="38" t="s">
        <v>723</v>
      </c>
      <c r="K224" s="38" t="s">
        <v>527</v>
      </c>
      <c r="L224" s="46">
        <v>0.53020560976095499</v>
      </c>
      <c r="M224" s="32">
        <v>0.68970337919767299</v>
      </c>
      <c r="N224" s="46">
        <v>-0.79510492695172896</v>
      </c>
      <c r="O224" s="46">
        <v>-0.81819364872462497</v>
      </c>
      <c r="P224" s="33">
        <v>1</v>
      </c>
      <c r="Q224" s="44">
        <f t="shared" si="6"/>
        <v>1</v>
      </c>
      <c r="R224" s="44">
        <f t="shared" si="7"/>
        <v>0</v>
      </c>
      <c r="S224" s="6"/>
      <c r="T224" s="1"/>
      <c r="U224" s="1"/>
    </row>
    <row r="225" spans="1:21" ht="15" x14ac:dyDescent="0.25">
      <c r="A225" s="33">
        <v>4</v>
      </c>
      <c r="B225" s="38" t="s">
        <v>857</v>
      </c>
      <c r="C225" s="38">
        <v>64508022</v>
      </c>
      <c r="D225" s="38">
        <v>64515499</v>
      </c>
      <c r="E225" s="46" t="s">
        <v>717</v>
      </c>
      <c r="F225" s="38" t="s">
        <v>527</v>
      </c>
      <c r="G225" s="38" t="s">
        <v>857</v>
      </c>
      <c r="H225" s="38">
        <v>64408374</v>
      </c>
      <c r="I225" s="38">
        <v>64808374</v>
      </c>
      <c r="J225" s="38" t="s">
        <v>723</v>
      </c>
      <c r="K225" s="38" t="s">
        <v>527</v>
      </c>
      <c r="L225" s="46">
        <v>0.99569044050979805</v>
      </c>
      <c r="M225" s="32">
        <v>0.42597097367887099</v>
      </c>
      <c r="N225" s="46">
        <v>-0.79510492695172896</v>
      </c>
      <c r="O225" s="46">
        <v>-1.3061707125024999</v>
      </c>
      <c r="P225" s="33"/>
      <c r="Q225" s="44">
        <f t="shared" si="6"/>
        <v>1</v>
      </c>
      <c r="R225" s="44">
        <f t="shared" si="7"/>
        <v>0</v>
      </c>
      <c r="S225" s="6"/>
      <c r="T225" s="1"/>
      <c r="U225" s="1"/>
    </row>
    <row r="226" spans="1:21" ht="15" x14ac:dyDescent="0.25">
      <c r="A226" s="33">
        <v>5</v>
      </c>
      <c r="B226" s="38" t="s">
        <v>857</v>
      </c>
      <c r="C226" s="38">
        <v>64510711</v>
      </c>
      <c r="D226" s="38">
        <v>64514711</v>
      </c>
      <c r="E226" s="46" t="s">
        <v>890</v>
      </c>
      <c r="F226" s="38" t="s">
        <v>527</v>
      </c>
      <c r="G226" s="38" t="s">
        <v>857</v>
      </c>
      <c r="H226" s="38">
        <v>64408374</v>
      </c>
      <c r="I226" s="38">
        <v>64808374</v>
      </c>
      <c r="J226" s="38" t="s">
        <v>723</v>
      </c>
      <c r="K226" s="38" t="s">
        <v>527</v>
      </c>
      <c r="L226" s="46">
        <v>1.09133141629122</v>
      </c>
      <c r="M226" s="32">
        <v>0.44452643346659099</v>
      </c>
      <c r="N226" s="46">
        <v>-0.79510492695172896</v>
      </c>
      <c r="O226" s="46">
        <v>-1.47455323912312</v>
      </c>
      <c r="P226" s="33"/>
      <c r="Q226" s="44">
        <f t="shared" si="6"/>
        <v>1</v>
      </c>
      <c r="R226" s="44">
        <f t="shared" si="7"/>
        <v>0</v>
      </c>
      <c r="S226" s="6"/>
      <c r="T226" s="1"/>
      <c r="U226" s="1"/>
    </row>
    <row r="227" spans="1:21" ht="15" x14ac:dyDescent="0.25">
      <c r="A227" s="37">
        <v>1</v>
      </c>
      <c r="B227" s="48" t="s">
        <v>854</v>
      </c>
      <c r="C227" s="48">
        <v>140214978</v>
      </c>
      <c r="D227" s="48">
        <v>140221972</v>
      </c>
      <c r="E227" s="47" t="s">
        <v>665</v>
      </c>
      <c r="F227" s="48" t="s">
        <v>527</v>
      </c>
      <c r="G227" s="48" t="s">
        <v>854</v>
      </c>
      <c r="H227" s="48">
        <v>139965029</v>
      </c>
      <c r="I227" s="48">
        <v>140365029</v>
      </c>
      <c r="J227" s="48" t="s">
        <v>252</v>
      </c>
      <c r="K227" s="48" t="s">
        <v>541</v>
      </c>
      <c r="L227" s="47">
        <v>3.52660696576599</v>
      </c>
      <c r="M227" s="36">
        <v>0.24629470161619901</v>
      </c>
      <c r="N227" s="47">
        <v>-1.30452694386997</v>
      </c>
      <c r="O227" s="47">
        <v>1.22980208125158</v>
      </c>
      <c r="P227" s="37"/>
      <c r="Q227" s="44">
        <f t="shared" si="6"/>
        <v>0</v>
      </c>
      <c r="R227" s="44">
        <f t="shared" si="7"/>
        <v>1</v>
      </c>
      <c r="S227" s="6"/>
      <c r="T227" s="1"/>
      <c r="U227" s="1"/>
    </row>
    <row r="228" spans="1:21" ht="15" x14ac:dyDescent="0.25">
      <c r="A228" s="33">
        <v>1</v>
      </c>
      <c r="B228" s="38" t="s">
        <v>842</v>
      </c>
      <c r="C228" s="38">
        <v>23970400</v>
      </c>
      <c r="D228" s="38">
        <v>23972276</v>
      </c>
      <c r="E228" s="46" t="s">
        <v>725</v>
      </c>
      <c r="F228" s="38" t="s">
        <v>527</v>
      </c>
      <c r="G228" s="38" t="s">
        <v>842</v>
      </c>
      <c r="H228" s="38">
        <v>23801274</v>
      </c>
      <c r="I228" s="38">
        <v>24201274</v>
      </c>
      <c r="J228" s="38" t="s">
        <v>724</v>
      </c>
      <c r="K228" s="38" t="s">
        <v>527</v>
      </c>
      <c r="L228" s="46">
        <v>3.2214111511285899</v>
      </c>
      <c r="M228" s="32">
        <v>0.455283431596882</v>
      </c>
      <c r="N228" s="46">
        <v>0.77357001514846102</v>
      </c>
      <c r="O228" s="46">
        <v>2.08580090571887</v>
      </c>
      <c r="P228" s="33"/>
      <c r="Q228" s="44">
        <f t="shared" si="6"/>
        <v>0</v>
      </c>
      <c r="R228" s="44">
        <f t="shared" si="7"/>
        <v>1</v>
      </c>
      <c r="S228" s="6"/>
      <c r="T228" s="1"/>
      <c r="U228" s="1"/>
    </row>
    <row r="229" spans="1:21" ht="15" x14ac:dyDescent="0.25">
      <c r="A229" s="33">
        <v>2</v>
      </c>
      <c r="B229" s="38" t="s">
        <v>842</v>
      </c>
      <c r="C229" s="38">
        <v>23970355</v>
      </c>
      <c r="D229" s="38">
        <v>23972824</v>
      </c>
      <c r="E229" s="46" t="s">
        <v>726</v>
      </c>
      <c r="F229" s="38" t="s">
        <v>527</v>
      </c>
      <c r="G229" s="38" t="s">
        <v>842</v>
      </c>
      <c r="H229" s="38">
        <v>23801274</v>
      </c>
      <c r="I229" s="38">
        <v>24201274</v>
      </c>
      <c r="J229" s="38" t="s">
        <v>724</v>
      </c>
      <c r="K229" s="38" t="s">
        <v>527</v>
      </c>
      <c r="L229" s="46">
        <v>3.2381651076097002</v>
      </c>
      <c r="M229" s="32">
        <v>0.45985240985099002</v>
      </c>
      <c r="N229" s="46">
        <v>0.77357001514846102</v>
      </c>
      <c r="O229" s="46">
        <v>2.1119791944067501</v>
      </c>
      <c r="P229" s="33"/>
      <c r="Q229" s="44">
        <f t="shared" si="6"/>
        <v>0</v>
      </c>
      <c r="R229" s="44">
        <f t="shared" si="7"/>
        <v>1</v>
      </c>
      <c r="S229" s="6"/>
      <c r="T229" s="1"/>
      <c r="U229" s="1"/>
    </row>
    <row r="230" spans="1:21" ht="15" x14ac:dyDescent="0.25">
      <c r="A230" s="37">
        <v>1</v>
      </c>
      <c r="B230" s="48" t="s">
        <v>849</v>
      </c>
      <c r="C230" s="48">
        <v>543149</v>
      </c>
      <c r="D230" s="48">
        <v>545265</v>
      </c>
      <c r="E230" s="47" t="s">
        <v>728</v>
      </c>
      <c r="F230" s="48" t="s">
        <v>527</v>
      </c>
      <c r="G230" s="48" t="s">
        <v>849</v>
      </c>
      <c r="H230" s="48">
        <v>218355</v>
      </c>
      <c r="I230" s="48">
        <v>618355</v>
      </c>
      <c r="J230" s="48" t="s">
        <v>727</v>
      </c>
      <c r="K230" s="48" t="s">
        <v>527</v>
      </c>
      <c r="L230" s="47">
        <v>1.6149514616574101</v>
      </c>
      <c r="M230" s="36">
        <v>0.57050031359691999</v>
      </c>
      <c r="N230" s="47">
        <v>0.32896324990299503</v>
      </c>
      <c r="O230" s="47">
        <v>1.3323580884906501</v>
      </c>
      <c r="P230" s="37"/>
      <c r="Q230" s="44">
        <f t="shared" si="6"/>
        <v>0</v>
      </c>
      <c r="R230" s="44">
        <f t="shared" si="7"/>
        <v>1</v>
      </c>
      <c r="S230" s="6"/>
      <c r="T230" s="1"/>
      <c r="U230" s="1"/>
    </row>
    <row r="231" spans="1:21" ht="15" x14ac:dyDescent="0.25">
      <c r="A231" s="33">
        <v>1</v>
      </c>
      <c r="B231" s="38" t="s">
        <v>846</v>
      </c>
      <c r="C231" s="38">
        <v>75436590</v>
      </c>
      <c r="D231" s="38">
        <v>75463001</v>
      </c>
      <c r="E231" s="46" t="s">
        <v>730</v>
      </c>
      <c r="F231" s="38" t="s">
        <v>527</v>
      </c>
      <c r="G231" s="38" t="s">
        <v>846</v>
      </c>
      <c r="H231" s="38">
        <v>75369271</v>
      </c>
      <c r="I231" s="38">
        <v>75769271</v>
      </c>
      <c r="J231" s="38" t="s">
        <v>729</v>
      </c>
      <c r="K231" s="38" t="s">
        <v>527</v>
      </c>
      <c r="L231" s="46">
        <v>0.58722339882885499</v>
      </c>
      <c r="M231" s="32">
        <v>0.89533376785087104</v>
      </c>
      <c r="N231" s="46">
        <v>-0.48668923414027798</v>
      </c>
      <c r="O231" s="46">
        <v>-0.79892565169496799</v>
      </c>
      <c r="P231" s="33"/>
      <c r="Q231" s="44">
        <f t="shared" si="6"/>
        <v>1</v>
      </c>
      <c r="R231" s="44">
        <f t="shared" si="7"/>
        <v>0</v>
      </c>
      <c r="S231" s="6"/>
      <c r="T231" s="1"/>
      <c r="U231" s="1"/>
    </row>
    <row r="232" spans="1:21" s="53" customFormat="1" ht="15" x14ac:dyDescent="0.25">
      <c r="A232" s="20">
        <v>2</v>
      </c>
      <c r="B232" s="38" t="s">
        <v>846</v>
      </c>
      <c r="C232" s="38">
        <v>75368231</v>
      </c>
      <c r="D232" s="38">
        <v>75492270</v>
      </c>
      <c r="E232" s="46" t="s">
        <v>731</v>
      </c>
      <c r="F232" s="38" t="s">
        <v>527</v>
      </c>
      <c r="G232" s="38" t="s">
        <v>846</v>
      </c>
      <c r="H232" s="38">
        <v>74969270</v>
      </c>
      <c r="I232" s="38">
        <v>75369270</v>
      </c>
      <c r="J232" s="38" t="s">
        <v>729</v>
      </c>
      <c r="K232" s="38" t="s">
        <v>527</v>
      </c>
      <c r="L232" s="46">
        <v>0.76007538247054196</v>
      </c>
      <c r="M232" s="53">
        <v>0.86232395512065396</v>
      </c>
      <c r="N232" s="46">
        <v>-0.48668923414027798</v>
      </c>
      <c r="O232" s="46">
        <v>-0.84613391343315303</v>
      </c>
      <c r="P232" s="20">
        <v>1</v>
      </c>
      <c r="Q232" s="44">
        <f t="shared" si="6"/>
        <v>1</v>
      </c>
      <c r="R232" s="44">
        <f t="shared" si="7"/>
        <v>0</v>
      </c>
      <c r="S232" s="54"/>
      <c r="T232" s="52"/>
      <c r="U232" s="52"/>
    </row>
    <row r="233" spans="1:21" ht="15" x14ac:dyDescent="0.25">
      <c r="A233" s="33">
        <v>3</v>
      </c>
      <c r="B233" s="38" t="s">
        <v>846</v>
      </c>
      <c r="C233" s="38">
        <v>75435552</v>
      </c>
      <c r="D233" s="38">
        <v>75439552</v>
      </c>
      <c r="E233" s="46" t="s">
        <v>893</v>
      </c>
      <c r="F233" s="38" t="s">
        <v>527</v>
      </c>
      <c r="G233" s="38" t="s">
        <v>846</v>
      </c>
      <c r="H233" s="38">
        <v>75372164</v>
      </c>
      <c r="I233" s="38">
        <v>75772164</v>
      </c>
      <c r="J233" s="38" t="s">
        <v>729</v>
      </c>
      <c r="K233" s="38" t="s">
        <v>527</v>
      </c>
      <c r="L233" s="46">
        <v>1.24020216676531</v>
      </c>
      <c r="M233" s="32">
        <v>0.576829895685954</v>
      </c>
      <c r="N233" s="46">
        <v>-0.48923376995133</v>
      </c>
      <c r="O233" s="46">
        <v>-1.1016522035648899</v>
      </c>
      <c r="P233" s="33"/>
      <c r="Q233" s="44">
        <f t="shared" si="6"/>
        <v>1</v>
      </c>
      <c r="R233" s="44">
        <f t="shared" si="7"/>
        <v>0</v>
      </c>
      <c r="S233" s="6"/>
      <c r="T233" s="1"/>
      <c r="U233" s="1"/>
    </row>
    <row r="234" spans="1:21" ht="15" x14ac:dyDescent="0.25">
      <c r="A234" s="33">
        <v>4</v>
      </c>
      <c r="B234" s="38" t="s">
        <v>846</v>
      </c>
      <c r="C234" s="38">
        <v>75400153</v>
      </c>
      <c r="D234" s="38">
        <v>75404153</v>
      </c>
      <c r="E234" s="46" t="s">
        <v>894</v>
      </c>
      <c r="F234" s="38" t="s">
        <v>527</v>
      </c>
      <c r="G234" s="38" t="s">
        <v>846</v>
      </c>
      <c r="H234" s="38">
        <v>75369271</v>
      </c>
      <c r="I234" s="38">
        <v>75769271</v>
      </c>
      <c r="J234" s="38" t="s">
        <v>729</v>
      </c>
      <c r="K234" s="38" t="s">
        <v>527</v>
      </c>
      <c r="L234" s="46">
        <v>2.46378969365623</v>
      </c>
      <c r="M234" s="32">
        <v>0.84798245917714898</v>
      </c>
      <c r="N234" s="46">
        <v>-0.48668923414027798</v>
      </c>
      <c r="O234" s="46">
        <v>-1.4599342805695401</v>
      </c>
      <c r="P234" s="33"/>
      <c r="Q234" s="44">
        <f t="shared" si="6"/>
        <v>1</v>
      </c>
      <c r="R234" s="44">
        <f t="shared" si="7"/>
        <v>0</v>
      </c>
      <c r="S234" s="6"/>
      <c r="T234" s="1"/>
      <c r="U234" s="1"/>
    </row>
    <row r="235" spans="1:21" ht="15" x14ac:dyDescent="0.25">
      <c r="A235" s="33">
        <v>5</v>
      </c>
      <c r="B235" s="38" t="s">
        <v>846</v>
      </c>
      <c r="C235" s="38">
        <v>75605734</v>
      </c>
      <c r="D235" s="38">
        <v>75606483</v>
      </c>
      <c r="E235" s="46" t="s">
        <v>732</v>
      </c>
      <c r="F235" s="38" t="s">
        <v>527</v>
      </c>
      <c r="G235" s="38" t="s">
        <v>846</v>
      </c>
      <c r="H235" s="38">
        <v>75372164</v>
      </c>
      <c r="I235" s="38">
        <v>75772164</v>
      </c>
      <c r="J235" s="38" t="s">
        <v>729</v>
      </c>
      <c r="K235" s="38" t="s">
        <v>527</v>
      </c>
      <c r="L235" s="46">
        <v>3.1121322620310399</v>
      </c>
      <c r="M235" s="32">
        <v>0.96252604513690798</v>
      </c>
      <c r="N235" s="46">
        <v>-0.48923376995133</v>
      </c>
      <c r="O235" s="46">
        <v>-2.84527450075861</v>
      </c>
      <c r="P235" s="33"/>
      <c r="Q235" s="44">
        <f t="shared" si="6"/>
        <v>1</v>
      </c>
      <c r="R235" s="44">
        <f t="shared" si="7"/>
        <v>0</v>
      </c>
      <c r="S235" s="6"/>
      <c r="T235" s="1"/>
      <c r="U235" s="1"/>
    </row>
    <row r="236" spans="1:21" ht="15" x14ac:dyDescent="0.25">
      <c r="A236" s="37">
        <v>1</v>
      </c>
      <c r="B236" s="48" t="s">
        <v>854</v>
      </c>
      <c r="C236" s="48">
        <v>130622658</v>
      </c>
      <c r="D236" s="48">
        <v>130626658</v>
      </c>
      <c r="E236" s="47" t="s">
        <v>872</v>
      </c>
      <c r="F236" s="48" t="s">
        <v>527</v>
      </c>
      <c r="G236" s="48" t="s">
        <v>854</v>
      </c>
      <c r="H236" s="48">
        <v>130541049</v>
      </c>
      <c r="I236" s="48">
        <v>130941049</v>
      </c>
      <c r="J236" s="48" t="s">
        <v>241</v>
      </c>
      <c r="K236" s="48" t="s">
        <v>541</v>
      </c>
      <c r="L236" s="47">
        <v>1.00201445522455</v>
      </c>
      <c r="M236" s="36">
        <v>0.432304569546894</v>
      </c>
      <c r="N236" s="47">
        <v>-1.35300341188088</v>
      </c>
      <c r="O236" s="47">
        <v>-1.0723114924547099</v>
      </c>
      <c r="P236" s="37"/>
      <c r="Q236" s="44">
        <f t="shared" si="6"/>
        <v>1</v>
      </c>
      <c r="R236" s="44">
        <f t="shared" si="7"/>
        <v>0</v>
      </c>
      <c r="S236" s="6"/>
      <c r="T236" s="1"/>
      <c r="U236" s="1"/>
    </row>
    <row r="237" spans="1:21" ht="15" x14ac:dyDescent="0.25">
      <c r="A237" s="37">
        <v>2</v>
      </c>
      <c r="B237" s="48" t="s">
        <v>854</v>
      </c>
      <c r="C237" s="48">
        <v>130614881</v>
      </c>
      <c r="D237" s="48">
        <v>130629494</v>
      </c>
      <c r="E237" s="47" t="s">
        <v>583</v>
      </c>
      <c r="F237" s="48" t="s">
        <v>527</v>
      </c>
      <c r="G237" s="48" t="s">
        <v>854</v>
      </c>
      <c r="H237" s="48">
        <v>130533649</v>
      </c>
      <c r="I237" s="48">
        <v>130933649</v>
      </c>
      <c r="J237" s="48" t="s">
        <v>241</v>
      </c>
      <c r="K237" s="48" t="s">
        <v>541</v>
      </c>
      <c r="L237" s="47">
        <v>1.0264104530974201</v>
      </c>
      <c r="M237" s="36">
        <v>0.57719509565872595</v>
      </c>
      <c r="N237" s="47">
        <v>-1.24202448159873</v>
      </c>
      <c r="O237" s="47">
        <v>-0.93118715742744795</v>
      </c>
      <c r="P237" s="37"/>
      <c r="Q237" s="44">
        <f t="shared" si="6"/>
        <v>1</v>
      </c>
      <c r="R237" s="44">
        <f t="shared" si="7"/>
        <v>0</v>
      </c>
      <c r="S237" s="6"/>
      <c r="T237" s="1"/>
      <c r="U237" s="1"/>
    </row>
    <row r="238" spans="1:21" ht="15" x14ac:dyDescent="0.25">
      <c r="A238" s="37">
        <v>3</v>
      </c>
      <c r="B238" s="48" t="s">
        <v>854</v>
      </c>
      <c r="C238" s="48">
        <v>130622343</v>
      </c>
      <c r="D238" s="48">
        <v>130628156</v>
      </c>
      <c r="E238" s="47" t="s">
        <v>584</v>
      </c>
      <c r="F238" s="48" t="s">
        <v>527</v>
      </c>
      <c r="G238" s="48" t="s">
        <v>854</v>
      </c>
      <c r="H238" s="48">
        <v>130533649</v>
      </c>
      <c r="I238" s="48">
        <v>130933649</v>
      </c>
      <c r="J238" s="48" t="s">
        <v>241</v>
      </c>
      <c r="K238" s="48" t="s">
        <v>541</v>
      </c>
      <c r="L238" s="47">
        <v>1.28361232432604</v>
      </c>
      <c r="M238" s="36">
        <v>0.44980232184066699</v>
      </c>
      <c r="N238" s="47">
        <v>-1.24202448159873</v>
      </c>
      <c r="O238" s="47">
        <v>-0.97915234525040995</v>
      </c>
      <c r="P238" s="37"/>
      <c r="Q238" s="44">
        <f t="shared" si="6"/>
        <v>1</v>
      </c>
      <c r="R238" s="44">
        <f t="shared" si="7"/>
        <v>0</v>
      </c>
      <c r="S238" s="6"/>
      <c r="T238" s="1"/>
      <c r="U238" s="1"/>
    </row>
    <row r="239" spans="1:21" ht="15" x14ac:dyDescent="0.25">
      <c r="A239" s="37">
        <v>4</v>
      </c>
      <c r="B239" s="48" t="s">
        <v>854</v>
      </c>
      <c r="C239" s="48">
        <v>130537919</v>
      </c>
      <c r="D239" s="48">
        <v>130550856</v>
      </c>
      <c r="E239" s="47" t="s">
        <v>582</v>
      </c>
      <c r="F239" s="48" t="s">
        <v>527</v>
      </c>
      <c r="G239" s="48" t="s">
        <v>854</v>
      </c>
      <c r="H239" s="48">
        <v>130533649</v>
      </c>
      <c r="I239" s="48">
        <v>130933649</v>
      </c>
      <c r="J239" s="48" t="s">
        <v>241</v>
      </c>
      <c r="K239" s="48" t="s">
        <v>541</v>
      </c>
      <c r="L239" s="47">
        <v>1.72172215889144</v>
      </c>
      <c r="M239" s="36">
        <v>0.218691890621382</v>
      </c>
      <c r="N239" s="47">
        <v>-1.24202448159873</v>
      </c>
      <c r="O239" s="47">
        <v>-0.766396440861141</v>
      </c>
      <c r="P239" s="37"/>
      <c r="Q239" s="44">
        <f t="shared" si="6"/>
        <v>1</v>
      </c>
      <c r="R239" s="44">
        <f t="shared" si="7"/>
        <v>0</v>
      </c>
      <c r="S239" s="6"/>
      <c r="T239" s="1"/>
      <c r="U239" s="1"/>
    </row>
    <row r="240" spans="1:21" ht="15" x14ac:dyDescent="0.25">
      <c r="A240" s="37">
        <v>5</v>
      </c>
      <c r="B240" s="48" t="s">
        <v>854</v>
      </c>
      <c r="C240" s="48">
        <v>130557392</v>
      </c>
      <c r="D240" s="48">
        <v>130561392</v>
      </c>
      <c r="E240" s="47" t="s">
        <v>871</v>
      </c>
      <c r="F240" s="48" t="s">
        <v>527</v>
      </c>
      <c r="G240" s="48" t="s">
        <v>854</v>
      </c>
      <c r="H240" s="48">
        <v>130533649</v>
      </c>
      <c r="I240" s="48">
        <v>130933649</v>
      </c>
      <c r="J240" s="48" t="s">
        <v>241</v>
      </c>
      <c r="K240" s="48" t="s">
        <v>541</v>
      </c>
      <c r="L240" s="47">
        <v>1.9837461202855999</v>
      </c>
      <c r="M240" s="36">
        <v>0.21479268867635601</v>
      </c>
      <c r="N240" s="47">
        <v>-1.24202448159873</v>
      </c>
      <c r="O240" s="47">
        <v>-1.0584374950781901</v>
      </c>
      <c r="P240" s="37"/>
      <c r="Q240" s="44">
        <f t="shared" si="6"/>
        <v>1</v>
      </c>
      <c r="R240" s="44">
        <f t="shared" si="7"/>
        <v>0</v>
      </c>
      <c r="S240" s="6"/>
      <c r="T240" s="1"/>
      <c r="U240" s="1"/>
    </row>
    <row r="241" spans="1:21" ht="15" x14ac:dyDescent="0.25">
      <c r="A241" s="37">
        <v>6</v>
      </c>
      <c r="B241" s="48" t="s">
        <v>854</v>
      </c>
      <c r="C241" s="48">
        <v>130558456</v>
      </c>
      <c r="D241" s="48">
        <v>130559827</v>
      </c>
      <c r="E241" s="47" t="s">
        <v>586</v>
      </c>
      <c r="F241" s="48" t="s">
        <v>527</v>
      </c>
      <c r="G241" s="48" t="s">
        <v>854</v>
      </c>
      <c r="H241" s="48">
        <v>130533649</v>
      </c>
      <c r="I241" s="48">
        <v>130933649</v>
      </c>
      <c r="J241" s="48" t="s">
        <v>241</v>
      </c>
      <c r="K241" s="48" t="s">
        <v>541</v>
      </c>
      <c r="L241" s="47">
        <v>2.1408195355962198</v>
      </c>
      <c r="M241" s="36">
        <v>0.242584858626614</v>
      </c>
      <c r="N241" s="47">
        <v>-1.24202451229416</v>
      </c>
      <c r="O241" s="47">
        <v>-1.09063265480037</v>
      </c>
      <c r="P241" s="37"/>
      <c r="Q241" s="44">
        <f t="shared" si="6"/>
        <v>1</v>
      </c>
      <c r="R241" s="44">
        <f t="shared" si="7"/>
        <v>0</v>
      </c>
      <c r="S241" s="6"/>
      <c r="T241" s="1"/>
      <c r="U241" s="1"/>
    </row>
    <row r="242" spans="1:21" ht="15" x14ac:dyDescent="0.25">
      <c r="A242" s="37">
        <v>7</v>
      </c>
      <c r="B242" s="48" t="s">
        <v>854</v>
      </c>
      <c r="C242" s="48">
        <v>130557887</v>
      </c>
      <c r="D242" s="48">
        <v>130560101</v>
      </c>
      <c r="E242" s="47" t="s">
        <v>585</v>
      </c>
      <c r="F242" s="48" t="s">
        <v>527</v>
      </c>
      <c r="G242" s="48" t="s">
        <v>854</v>
      </c>
      <c r="H242" s="48">
        <v>130533649</v>
      </c>
      <c r="I242" s="48">
        <v>130933649</v>
      </c>
      <c r="J242" s="48" t="s">
        <v>241</v>
      </c>
      <c r="K242" s="48" t="s">
        <v>541</v>
      </c>
      <c r="L242" s="47">
        <v>2.1998628657560801</v>
      </c>
      <c r="M242" s="36">
        <v>0.17299030779157601</v>
      </c>
      <c r="N242" s="47">
        <v>-1.24202448159873</v>
      </c>
      <c r="O242" s="47">
        <v>-0.98109731367077502</v>
      </c>
      <c r="P242" s="37"/>
      <c r="Q242" s="44">
        <f t="shared" si="6"/>
        <v>1</v>
      </c>
      <c r="R242" s="44">
        <f t="shared" si="7"/>
        <v>0</v>
      </c>
      <c r="S242" s="6"/>
      <c r="T242" s="1"/>
      <c r="U242" s="1"/>
    </row>
    <row r="243" spans="1:21" ht="15" x14ac:dyDescent="0.25">
      <c r="A243" s="33">
        <v>1</v>
      </c>
      <c r="B243" s="38" t="s">
        <v>857</v>
      </c>
      <c r="C243" s="38">
        <v>111471702</v>
      </c>
      <c r="D243" s="38">
        <v>111475469</v>
      </c>
      <c r="E243" s="46" t="s">
        <v>707</v>
      </c>
      <c r="F243" s="38" t="s">
        <v>527</v>
      </c>
      <c r="G243" s="38" t="s">
        <v>857</v>
      </c>
      <c r="H243" s="38">
        <v>111073168</v>
      </c>
      <c r="I243" s="38">
        <v>111473168</v>
      </c>
      <c r="J243" s="38" t="s">
        <v>137</v>
      </c>
      <c r="K243" s="38" t="s">
        <v>527</v>
      </c>
      <c r="L243" s="46">
        <v>1.3131419931074599</v>
      </c>
      <c r="M243" s="32">
        <v>0.652748777390456</v>
      </c>
      <c r="N243" s="46">
        <v>0.69527802487713197</v>
      </c>
      <c r="O243" s="46">
        <v>1.4424926301087999</v>
      </c>
      <c r="P243" s="33"/>
      <c r="Q243" s="44">
        <f t="shared" si="6"/>
        <v>0</v>
      </c>
      <c r="R243" s="44">
        <f t="shared" si="7"/>
        <v>1</v>
      </c>
      <c r="S243" s="6"/>
      <c r="T243" s="1"/>
      <c r="U243" s="1"/>
    </row>
    <row r="244" spans="1:21" ht="15" x14ac:dyDescent="0.25">
      <c r="A244" s="37">
        <v>1</v>
      </c>
      <c r="B244" s="48" t="s">
        <v>847</v>
      </c>
      <c r="C244" s="48">
        <v>21821453</v>
      </c>
      <c r="D244" s="48">
        <v>21825153</v>
      </c>
      <c r="E244" s="47" t="s">
        <v>678</v>
      </c>
      <c r="F244" s="48" t="s">
        <v>527</v>
      </c>
      <c r="G244" s="48" t="s">
        <v>847</v>
      </c>
      <c r="H244" s="48">
        <v>21814612</v>
      </c>
      <c r="I244" s="48">
        <v>22214612</v>
      </c>
      <c r="J244" s="48" t="s">
        <v>733</v>
      </c>
      <c r="K244" s="48" t="s">
        <v>541</v>
      </c>
      <c r="L244" s="47">
        <v>0.88186628515728105</v>
      </c>
      <c r="M244" s="36">
        <v>0.82797696492114004</v>
      </c>
      <c r="N244" s="47">
        <v>-0.61818841542757097</v>
      </c>
      <c r="O244" s="47">
        <v>-0.51193064109632902</v>
      </c>
      <c r="P244" s="37"/>
      <c r="Q244" s="44">
        <f t="shared" si="6"/>
        <v>1</v>
      </c>
      <c r="R244" s="44">
        <f t="shared" si="7"/>
        <v>0</v>
      </c>
      <c r="S244" s="6"/>
      <c r="T244" s="1"/>
      <c r="U244" s="1"/>
    </row>
    <row r="245" spans="1:21" ht="15" x14ac:dyDescent="0.25">
      <c r="A245" s="37">
        <v>2</v>
      </c>
      <c r="B245" s="48" t="s">
        <v>847</v>
      </c>
      <c r="C245" s="48">
        <v>21807558</v>
      </c>
      <c r="D245" s="48">
        <v>21824843</v>
      </c>
      <c r="E245" s="47" t="s">
        <v>679</v>
      </c>
      <c r="F245" s="48" t="s">
        <v>527</v>
      </c>
      <c r="G245" s="48" t="s">
        <v>847</v>
      </c>
      <c r="H245" s="48">
        <v>21414611</v>
      </c>
      <c r="I245" s="48">
        <v>21814611</v>
      </c>
      <c r="J245" s="48" t="s">
        <v>733</v>
      </c>
      <c r="K245" s="48" t="s">
        <v>541</v>
      </c>
      <c r="L245" s="47">
        <v>1.10016260116514</v>
      </c>
      <c r="M245" s="36">
        <v>0.782334731883914</v>
      </c>
      <c r="N245" s="47">
        <v>-0.61818841542757097</v>
      </c>
      <c r="O245" s="47">
        <v>-0.44094875717775101</v>
      </c>
      <c r="P245" s="37">
        <v>1</v>
      </c>
      <c r="Q245" s="44">
        <f t="shared" si="6"/>
        <v>1</v>
      </c>
      <c r="R245" s="44">
        <f t="shared" si="7"/>
        <v>0</v>
      </c>
      <c r="S245" s="6"/>
      <c r="T245" s="1"/>
      <c r="U245" s="1"/>
    </row>
    <row r="246" spans="1:21" ht="15" x14ac:dyDescent="0.25">
      <c r="A246" s="33">
        <v>1</v>
      </c>
      <c r="B246" s="38" t="s">
        <v>857</v>
      </c>
      <c r="C246" s="38">
        <v>746423</v>
      </c>
      <c r="D246" s="38">
        <v>749459</v>
      </c>
      <c r="E246" s="46" t="s">
        <v>735</v>
      </c>
      <c r="F246" s="38" t="s">
        <v>527</v>
      </c>
      <c r="G246" s="38" t="s">
        <v>857</v>
      </c>
      <c r="H246" s="38">
        <v>398269</v>
      </c>
      <c r="I246" s="38">
        <v>798269</v>
      </c>
      <c r="J246" s="38" t="s">
        <v>734</v>
      </c>
      <c r="K246" s="38" t="s">
        <v>541</v>
      </c>
      <c r="L246" s="46">
        <v>1.06536483164943</v>
      </c>
      <c r="M246" s="32">
        <v>8.6837196863423102E-2</v>
      </c>
      <c r="N246" s="46">
        <v>-0.53317617872267498</v>
      </c>
      <c r="O246" s="46">
        <v>-1.06614436845315</v>
      </c>
      <c r="P246" s="33"/>
      <c r="Q246" s="44">
        <f t="shared" si="6"/>
        <v>1</v>
      </c>
      <c r="R246" s="44">
        <f t="shared" si="7"/>
        <v>0</v>
      </c>
      <c r="S246" s="6"/>
      <c r="T246" s="1"/>
      <c r="U246" s="1"/>
    </row>
    <row r="247" spans="1:21" ht="15" x14ac:dyDescent="0.25">
      <c r="A247" s="37">
        <v>1</v>
      </c>
      <c r="B247" s="48" t="s">
        <v>862</v>
      </c>
      <c r="C247" s="48">
        <v>121873134</v>
      </c>
      <c r="D247" s="48">
        <v>121874022</v>
      </c>
      <c r="E247" s="47" t="s">
        <v>736</v>
      </c>
      <c r="F247" s="48" t="s">
        <v>527</v>
      </c>
      <c r="G247" s="48" t="s">
        <v>862</v>
      </c>
      <c r="H247" s="48">
        <v>121824310</v>
      </c>
      <c r="I247" s="48">
        <v>122224310</v>
      </c>
      <c r="J247" s="48" t="s">
        <v>143</v>
      </c>
      <c r="K247" s="48" t="s">
        <v>541</v>
      </c>
      <c r="L247" s="47">
        <v>2.6413391859296298</v>
      </c>
      <c r="M247" s="36">
        <v>0.88542041408653704</v>
      </c>
      <c r="N247" s="47">
        <v>0.69873202932386003</v>
      </c>
      <c r="O247" s="47">
        <v>2.17778659841384</v>
      </c>
      <c r="P247" s="37"/>
      <c r="Q247" s="44">
        <f t="shared" si="6"/>
        <v>0</v>
      </c>
      <c r="R247" s="44">
        <f t="shared" si="7"/>
        <v>1</v>
      </c>
      <c r="S247" s="6"/>
      <c r="T247" s="1"/>
      <c r="U247" s="1"/>
    </row>
    <row r="248" spans="1:21" ht="15" x14ac:dyDescent="0.25">
      <c r="A248" s="33">
        <v>1</v>
      </c>
      <c r="B248" s="38" t="s">
        <v>848</v>
      </c>
      <c r="C248" s="38">
        <v>65662506</v>
      </c>
      <c r="D248" s="38">
        <v>65665093</v>
      </c>
      <c r="E248" s="46" t="s">
        <v>737</v>
      </c>
      <c r="F248" s="38" t="s">
        <v>527</v>
      </c>
      <c r="G248" s="38" t="s">
        <v>848</v>
      </c>
      <c r="H248" s="38">
        <v>65659657</v>
      </c>
      <c r="I248" s="38">
        <v>66059657</v>
      </c>
      <c r="J248" s="38" t="s">
        <v>9</v>
      </c>
      <c r="K248" s="38" t="s">
        <v>541</v>
      </c>
      <c r="L248" s="46">
        <v>0.49470207742678601</v>
      </c>
      <c r="M248" s="32">
        <v>0.759133742573324</v>
      </c>
      <c r="N248" s="46">
        <v>0.44243907372797198</v>
      </c>
      <c r="O248" s="46">
        <v>0.66657228680157299</v>
      </c>
      <c r="P248" s="33"/>
      <c r="Q248" s="44">
        <f t="shared" si="6"/>
        <v>0</v>
      </c>
      <c r="R248" s="44">
        <f t="shared" si="7"/>
        <v>1</v>
      </c>
      <c r="S248" s="6"/>
      <c r="T248" s="1"/>
      <c r="U248" s="1"/>
    </row>
    <row r="249" spans="1:21" ht="15" x14ac:dyDescent="0.25">
      <c r="A249" s="37">
        <v>1</v>
      </c>
      <c r="B249" s="48" t="s">
        <v>846</v>
      </c>
      <c r="C249" s="48">
        <v>17629398</v>
      </c>
      <c r="D249" s="48">
        <v>17677244</v>
      </c>
      <c r="E249" s="47" t="s">
        <v>672</v>
      </c>
      <c r="F249" s="48" t="s">
        <v>527</v>
      </c>
      <c r="G249" s="48" t="s">
        <v>846</v>
      </c>
      <c r="H249" s="48">
        <v>17340325</v>
      </c>
      <c r="I249" s="48">
        <v>17740325</v>
      </c>
      <c r="J249" s="48" t="s">
        <v>738</v>
      </c>
      <c r="K249" s="48" t="s">
        <v>541</v>
      </c>
      <c r="L249" s="47">
        <v>0.81266893966585496</v>
      </c>
      <c r="M249" s="36">
        <v>0.749030599865807</v>
      </c>
      <c r="N249" s="47">
        <v>-0.34300319577141902</v>
      </c>
      <c r="O249" s="47">
        <v>-0.63439212154601698</v>
      </c>
      <c r="P249" s="37">
        <v>1</v>
      </c>
      <c r="Q249" s="44">
        <f t="shared" si="6"/>
        <v>1</v>
      </c>
      <c r="R249" s="44">
        <f t="shared" si="7"/>
        <v>0</v>
      </c>
      <c r="S249" s="6"/>
      <c r="T249" s="1"/>
      <c r="U249" s="1"/>
    </row>
    <row r="250" spans="1:21" ht="15" x14ac:dyDescent="0.25">
      <c r="A250" s="37">
        <v>2</v>
      </c>
      <c r="B250" s="48" t="s">
        <v>846</v>
      </c>
      <c r="C250" s="48">
        <v>17640452</v>
      </c>
      <c r="D250" s="48">
        <v>17671000</v>
      </c>
      <c r="E250" s="47" t="s">
        <v>673</v>
      </c>
      <c r="F250" s="48" t="s">
        <v>527</v>
      </c>
      <c r="G250" s="48" t="s">
        <v>846</v>
      </c>
      <c r="H250" s="48">
        <v>17340325</v>
      </c>
      <c r="I250" s="48">
        <v>17740325</v>
      </c>
      <c r="J250" s="48" t="s">
        <v>738</v>
      </c>
      <c r="K250" s="48" t="s">
        <v>541</v>
      </c>
      <c r="L250" s="47">
        <v>0.81452369773231204</v>
      </c>
      <c r="M250" s="36">
        <v>0.75144069715987605</v>
      </c>
      <c r="N250" s="47">
        <v>-0.34300319577141902</v>
      </c>
      <c r="O250" s="47">
        <v>-0.62620714473371397</v>
      </c>
      <c r="P250" s="37"/>
      <c r="Q250" s="44">
        <f t="shared" si="6"/>
        <v>1</v>
      </c>
      <c r="R250" s="44">
        <f t="shared" si="7"/>
        <v>0</v>
      </c>
      <c r="S250" s="6"/>
      <c r="T250" s="1"/>
      <c r="U250" s="1"/>
    </row>
    <row r="251" spans="1:21" ht="15" x14ac:dyDescent="0.25">
      <c r="A251" s="33">
        <v>1</v>
      </c>
      <c r="B251" s="38" t="s">
        <v>854</v>
      </c>
      <c r="C251" s="38">
        <v>130537919</v>
      </c>
      <c r="D251" s="38">
        <v>130550856</v>
      </c>
      <c r="E251" s="46" t="s">
        <v>582</v>
      </c>
      <c r="F251" s="38" t="s">
        <v>527</v>
      </c>
      <c r="G251" s="38" t="s">
        <v>854</v>
      </c>
      <c r="H251" s="38">
        <v>130279305</v>
      </c>
      <c r="I251" s="38">
        <v>130679305</v>
      </c>
      <c r="J251" s="38" t="s">
        <v>739</v>
      </c>
      <c r="K251" s="38" t="s">
        <v>541</v>
      </c>
      <c r="L251" s="46">
        <v>0.73976537945954601</v>
      </c>
      <c r="M251" s="32">
        <v>0.25672389355276598</v>
      </c>
      <c r="N251" s="46">
        <v>-0.55492038970175195</v>
      </c>
      <c r="O251" s="46">
        <v>-0.766396440861141</v>
      </c>
      <c r="P251" s="33"/>
      <c r="Q251" s="44">
        <f t="shared" si="6"/>
        <v>1</v>
      </c>
      <c r="R251" s="44">
        <f t="shared" si="7"/>
        <v>0</v>
      </c>
      <c r="S251" s="6"/>
      <c r="T251" s="1"/>
      <c r="U251" s="1"/>
    </row>
    <row r="252" spans="1:21" ht="15" x14ac:dyDescent="0.25">
      <c r="A252" s="33">
        <v>2</v>
      </c>
      <c r="B252" s="38" t="s">
        <v>854</v>
      </c>
      <c r="C252" s="38">
        <v>130614881</v>
      </c>
      <c r="D252" s="38">
        <v>130629494</v>
      </c>
      <c r="E252" s="46" t="s">
        <v>583</v>
      </c>
      <c r="F252" s="38" t="s">
        <v>527</v>
      </c>
      <c r="G252" s="38" t="s">
        <v>854</v>
      </c>
      <c r="H252" s="38">
        <v>130279305</v>
      </c>
      <c r="I252" s="38">
        <v>130679305</v>
      </c>
      <c r="J252" s="38" t="s">
        <v>739</v>
      </c>
      <c r="K252" s="38" t="s">
        <v>541</v>
      </c>
      <c r="L252" s="46">
        <v>0.97688233755848197</v>
      </c>
      <c r="M252" s="32">
        <v>0.211299591589724</v>
      </c>
      <c r="N252" s="46">
        <v>-0.55492038970175195</v>
      </c>
      <c r="O252" s="46">
        <v>-0.93118715742744795</v>
      </c>
      <c r="P252" s="33"/>
      <c r="Q252" s="44">
        <f t="shared" si="6"/>
        <v>1</v>
      </c>
      <c r="R252" s="44">
        <f t="shared" si="7"/>
        <v>0</v>
      </c>
      <c r="S252" s="6"/>
      <c r="T252" s="1"/>
      <c r="U252" s="1"/>
    </row>
    <row r="253" spans="1:21" ht="15" x14ac:dyDescent="0.25">
      <c r="A253" s="33">
        <v>3</v>
      </c>
      <c r="B253" s="38" t="s">
        <v>854</v>
      </c>
      <c r="C253" s="38">
        <v>130622343</v>
      </c>
      <c r="D253" s="38">
        <v>130628156</v>
      </c>
      <c r="E253" s="46" t="s">
        <v>584</v>
      </c>
      <c r="F253" s="38" t="s">
        <v>527</v>
      </c>
      <c r="G253" s="38" t="s">
        <v>854</v>
      </c>
      <c r="H253" s="38">
        <v>130279305</v>
      </c>
      <c r="I253" s="38">
        <v>130679305</v>
      </c>
      <c r="J253" s="38" t="s">
        <v>739</v>
      </c>
      <c r="K253" s="38" t="s">
        <v>541</v>
      </c>
      <c r="L253" s="46">
        <v>1.0772227741814799</v>
      </c>
      <c r="M253" s="32">
        <v>7.7954597256565894E-2</v>
      </c>
      <c r="N253" s="46">
        <v>-0.55492038970175195</v>
      </c>
      <c r="O253" s="46">
        <v>-0.97915234525040995</v>
      </c>
      <c r="P253" s="33"/>
      <c r="Q253" s="44">
        <f t="shared" si="6"/>
        <v>1</v>
      </c>
      <c r="R253" s="44">
        <f t="shared" si="7"/>
        <v>0</v>
      </c>
      <c r="S253" s="6"/>
      <c r="T253" s="1"/>
      <c r="U253" s="1"/>
    </row>
    <row r="254" spans="1:21" ht="15" x14ac:dyDescent="0.25">
      <c r="A254" s="33">
        <v>4</v>
      </c>
      <c r="B254" s="38" t="s">
        <v>854</v>
      </c>
      <c r="C254" s="38">
        <v>130557392</v>
      </c>
      <c r="D254" s="38">
        <v>130561392</v>
      </c>
      <c r="E254" s="46" t="s">
        <v>871</v>
      </c>
      <c r="F254" s="38" t="s">
        <v>527</v>
      </c>
      <c r="G254" s="38" t="s">
        <v>854</v>
      </c>
      <c r="H254" s="38">
        <v>130279305</v>
      </c>
      <c r="I254" s="38">
        <v>130679305</v>
      </c>
      <c r="J254" s="38" t="s">
        <v>739</v>
      </c>
      <c r="K254" s="38" t="s">
        <v>541</v>
      </c>
      <c r="L254" s="46">
        <v>1.2291578300741299</v>
      </c>
      <c r="M254" s="32">
        <v>0.145197374470766</v>
      </c>
      <c r="N254" s="46">
        <v>-0.55492038970175195</v>
      </c>
      <c r="O254" s="46">
        <v>-1.0584374950781901</v>
      </c>
      <c r="P254" s="33"/>
      <c r="Q254" s="44">
        <f t="shared" si="6"/>
        <v>1</v>
      </c>
      <c r="R254" s="44">
        <f t="shared" si="7"/>
        <v>0</v>
      </c>
      <c r="S254" s="6"/>
      <c r="T254" s="1"/>
      <c r="U254" s="1"/>
    </row>
    <row r="255" spans="1:21" ht="15" x14ac:dyDescent="0.25">
      <c r="A255" s="33">
        <v>5</v>
      </c>
      <c r="B255" s="38" t="s">
        <v>854</v>
      </c>
      <c r="C255" s="38">
        <v>130557887</v>
      </c>
      <c r="D255" s="38">
        <v>130560101</v>
      </c>
      <c r="E255" s="46" t="s">
        <v>585</v>
      </c>
      <c r="F255" s="38" t="s">
        <v>527</v>
      </c>
      <c r="G255" s="38" t="s">
        <v>854</v>
      </c>
      <c r="H255" s="38">
        <v>130279305</v>
      </c>
      <c r="I255" s="38">
        <v>130679305</v>
      </c>
      <c r="J255" s="38" t="s">
        <v>739</v>
      </c>
      <c r="K255" s="38" t="s">
        <v>541</v>
      </c>
      <c r="L255" s="46">
        <v>1.29125275923206</v>
      </c>
      <c r="M255" s="32">
        <v>0.129503064707122</v>
      </c>
      <c r="N255" s="46">
        <v>-0.55492038970175195</v>
      </c>
      <c r="O255" s="46">
        <v>-0.98109731367077502</v>
      </c>
      <c r="P255" s="33"/>
      <c r="Q255" s="44">
        <f t="shared" si="6"/>
        <v>1</v>
      </c>
      <c r="R255" s="44">
        <f t="shared" si="7"/>
        <v>0</v>
      </c>
      <c r="S255" s="6"/>
      <c r="T255" s="1"/>
      <c r="U255" s="1"/>
    </row>
    <row r="256" spans="1:21" ht="15" x14ac:dyDescent="0.25">
      <c r="A256" s="33">
        <v>6</v>
      </c>
      <c r="B256" s="38" t="s">
        <v>854</v>
      </c>
      <c r="C256" s="38">
        <v>130558456</v>
      </c>
      <c r="D256" s="38">
        <v>130559827</v>
      </c>
      <c r="E256" s="46" t="s">
        <v>586</v>
      </c>
      <c r="F256" s="38" t="s">
        <v>527</v>
      </c>
      <c r="G256" s="38" t="s">
        <v>854</v>
      </c>
      <c r="H256" s="38">
        <v>130279305</v>
      </c>
      <c r="I256" s="38">
        <v>130679305</v>
      </c>
      <c r="J256" s="38" t="s">
        <v>739</v>
      </c>
      <c r="K256" s="38" t="s">
        <v>541</v>
      </c>
      <c r="L256" s="46">
        <v>1.30835007589801</v>
      </c>
      <c r="M256" s="32">
        <v>0.172139885164382</v>
      </c>
      <c r="N256" s="46">
        <v>-0.55492038970175195</v>
      </c>
      <c r="O256" s="46">
        <v>-1.09063265480037</v>
      </c>
      <c r="P256" s="33"/>
      <c r="Q256" s="44">
        <f t="shared" si="6"/>
        <v>1</v>
      </c>
      <c r="R256" s="44">
        <f t="shared" si="7"/>
        <v>0</v>
      </c>
      <c r="S256" s="6"/>
      <c r="T256" s="1"/>
      <c r="U256" s="1"/>
    </row>
    <row r="257" spans="1:21" ht="15" x14ac:dyDescent="0.25">
      <c r="A257" s="37">
        <v>1</v>
      </c>
      <c r="B257" s="48" t="s">
        <v>840</v>
      </c>
      <c r="C257" s="48">
        <v>39146772</v>
      </c>
      <c r="D257" s="48">
        <v>39153475</v>
      </c>
      <c r="E257" s="47" t="s">
        <v>741</v>
      </c>
      <c r="F257" s="48" t="s">
        <v>527</v>
      </c>
      <c r="G257" s="48" t="s">
        <v>840</v>
      </c>
      <c r="H257" s="48">
        <v>38751467</v>
      </c>
      <c r="I257" s="48">
        <v>39151467</v>
      </c>
      <c r="J257" s="48" t="s">
        <v>740</v>
      </c>
      <c r="K257" s="48" t="s">
        <v>541</v>
      </c>
      <c r="L257" s="47">
        <v>0.14557609507084099</v>
      </c>
      <c r="M257" s="36">
        <v>0.983899734286653</v>
      </c>
      <c r="N257" s="47">
        <v>-0.54159499830850999</v>
      </c>
      <c r="O257" s="47">
        <v>-0.64765519250813597</v>
      </c>
      <c r="P257" s="37"/>
      <c r="Q257" s="44">
        <f t="shared" si="6"/>
        <v>1</v>
      </c>
      <c r="R257" s="44">
        <f t="shared" si="7"/>
        <v>0</v>
      </c>
      <c r="S257" s="6"/>
      <c r="T257" s="1"/>
      <c r="U257" s="1"/>
    </row>
    <row r="258" spans="1:21" ht="15" x14ac:dyDescent="0.25">
      <c r="A258" s="33">
        <v>1</v>
      </c>
      <c r="B258" s="38" t="s">
        <v>859</v>
      </c>
      <c r="C258" s="38">
        <v>16271555</v>
      </c>
      <c r="D258" s="38">
        <v>16272674</v>
      </c>
      <c r="E258" s="46" t="s">
        <v>743</v>
      </c>
      <c r="F258" s="38" t="s">
        <v>527</v>
      </c>
      <c r="G258" s="38" t="s">
        <v>859</v>
      </c>
      <c r="H258" s="38">
        <v>16228162</v>
      </c>
      <c r="I258" s="38">
        <v>16628162</v>
      </c>
      <c r="J258" s="38" t="s">
        <v>742</v>
      </c>
      <c r="K258" s="38" t="s">
        <v>541</v>
      </c>
      <c r="L258" s="46">
        <v>2.1219634589388701</v>
      </c>
      <c r="M258" s="32">
        <v>0.66058146312697397</v>
      </c>
      <c r="N258" s="46">
        <v>0.31794056547827798</v>
      </c>
      <c r="O258" s="46">
        <v>1.2880034839094801</v>
      </c>
      <c r="P258" s="33"/>
      <c r="Q258" s="44">
        <f t="shared" si="6"/>
        <v>0</v>
      </c>
      <c r="R258" s="44">
        <f t="shared" si="7"/>
        <v>1</v>
      </c>
      <c r="S258" s="6"/>
      <c r="T258" s="1"/>
      <c r="U258" s="1"/>
    </row>
    <row r="259" spans="1:21" ht="15" x14ac:dyDescent="0.25">
      <c r="A259" s="37">
        <v>1</v>
      </c>
      <c r="B259" s="48" t="s">
        <v>857</v>
      </c>
      <c r="C259" s="48">
        <v>67037404</v>
      </c>
      <c r="D259" s="48">
        <v>67041404</v>
      </c>
      <c r="E259" s="47" t="s">
        <v>867</v>
      </c>
      <c r="F259" s="48" t="s">
        <v>527</v>
      </c>
      <c r="G259" s="48" t="s">
        <v>857</v>
      </c>
      <c r="H259" s="48">
        <v>66771382</v>
      </c>
      <c r="I259" s="48">
        <v>67171382</v>
      </c>
      <c r="J259" s="48" t="s">
        <v>203</v>
      </c>
      <c r="K259" s="48" t="s">
        <v>527</v>
      </c>
      <c r="L259" s="47">
        <v>1.59234906039238</v>
      </c>
      <c r="M259" s="36">
        <v>0.97810133246599196</v>
      </c>
      <c r="N259" s="47">
        <v>-2.4570012458377199</v>
      </c>
      <c r="O259" s="47">
        <v>-1.46657105505942</v>
      </c>
      <c r="P259" s="37"/>
      <c r="Q259" s="44">
        <f t="shared" si="6"/>
        <v>1</v>
      </c>
      <c r="R259" s="44">
        <f t="shared" si="7"/>
        <v>0</v>
      </c>
      <c r="S259" s="6"/>
      <c r="T259" s="1"/>
      <c r="U259" s="1"/>
    </row>
    <row r="260" spans="1:21" ht="15" x14ac:dyDescent="0.25">
      <c r="A260" s="37">
        <v>2</v>
      </c>
      <c r="B260" s="48" t="s">
        <v>857</v>
      </c>
      <c r="C260" s="48">
        <v>67164328</v>
      </c>
      <c r="D260" s="48">
        <v>67177921</v>
      </c>
      <c r="E260" s="47" t="s">
        <v>536</v>
      </c>
      <c r="F260" s="48" t="s">
        <v>527</v>
      </c>
      <c r="G260" s="48" t="s">
        <v>857</v>
      </c>
      <c r="H260" s="48">
        <v>66771382</v>
      </c>
      <c r="I260" s="48">
        <v>67171382</v>
      </c>
      <c r="J260" s="48" t="s">
        <v>203</v>
      </c>
      <c r="K260" s="48" t="s">
        <v>527</v>
      </c>
      <c r="L260" s="47">
        <v>2.2197753877974602</v>
      </c>
      <c r="M260" s="36">
        <v>0.752345989072295</v>
      </c>
      <c r="N260" s="47">
        <v>-2.4570012458377199</v>
      </c>
      <c r="O260" s="47">
        <v>-1.61076144926022</v>
      </c>
      <c r="P260" s="37"/>
      <c r="Q260" s="44">
        <f t="shared" ref="Q260:Q288" si="8">IF(O260&lt;0,1,0)</f>
        <v>1</v>
      </c>
      <c r="R260" s="44">
        <f t="shared" ref="R260:R288" si="9">IF(O260&gt;0,1,0)</f>
        <v>0</v>
      </c>
      <c r="S260" s="6"/>
      <c r="T260" s="1"/>
      <c r="U260" s="1"/>
    </row>
    <row r="261" spans="1:21" ht="15" x14ac:dyDescent="0.25">
      <c r="A261" s="37">
        <v>3</v>
      </c>
      <c r="B261" s="48" t="s">
        <v>857</v>
      </c>
      <c r="C261" s="48">
        <v>67166364</v>
      </c>
      <c r="D261" s="48">
        <v>67189211</v>
      </c>
      <c r="E261" s="47" t="s">
        <v>535</v>
      </c>
      <c r="F261" s="48" t="s">
        <v>527</v>
      </c>
      <c r="G261" s="48" t="s">
        <v>857</v>
      </c>
      <c r="H261" s="48">
        <v>66771382</v>
      </c>
      <c r="I261" s="48">
        <v>67171382</v>
      </c>
      <c r="J261" s="48" t="s">
        <v>203</v>
      </c>
      <c r="K261" s="48" t="s">
        <v>527</v>
      </c>
      <c r="L261" s="47">
        <v>2.7671679644107998</v>
      </c>
      <c r="M261" s="36">
        <v>0.77146724161429003</v>
      </c>
      <c r="N261" s="47">
        <v>-2.4570012458377199</v>
      </c>
      <c r="O261" s="47">
        <v>-1.0711108207576301</v>
      </c>
      <c r="P261" s="37"/>
      <c r="Q261" s="44">
        <f t="shared" si="8"/>
        <v>1</v>
      </c>
      <c r="R261" s="44">
        <f t="shared" si="9"/>
        <v>0</v>
      </c>
      <c r="S261" s="6"/>
      <c r="T261" s="1"/>
      <c r="U261" s="1"/>
    </row>
    <row r="262" spans="1:21" ht="15" x14ac:dyDescent="0.25">
      <c r="A262" s="37">
        <v>4</v>
      </c>
      <c r="B262" s="48" t="s">
        <v>857</v>
      </c>
      <c r="C262" s="48">
        <v>67024921</v>
      </c>
      <c r="D262" s="48">
        <v>67056775</v>
      </c>
      <c r="E262" s="47" t="s">
        <v>533</v>
      </c>
      <c r="F262" s="48" t="s">
        <v>527</v>
      </c>
      <c r="G262" s="48" t="s">
        <v>857</v>
      </c>
      <c r="H262" s="48">
        <v>66771382</v>
      </c>
      <c r="I262" s="48">
        <v>67171382</v>
      </c>
      <c r="J262" s="48" t="s">
        <v>203</v>
      </c>
      <c r="K262" s="48" t="s">
        <v>527</v>
      </c>
      <c r="L262" s="47">
        <v>3.0404231963358899</v>
      </c>
      <c r="M262" s="36">
        <v>0.96373921976700805</v>
      </c>
      <c r="N262" s="47">
        <v>-2.4570012458377199</v>
      </c>
      <c r="O262" s="47">
        <v>-0.61932178114679104</v>
      </c>
      <c r="P262" s="37">
        <v>1</v>
      </c>
      <c r="Q262" s="44">
        <f t="shared" si="8"/>
        <v>1</v>
      </c>
      <c r="R262" s="44">
        <f t="shared" si="9"/>
        <v>0</v>
      </c>
      <c r="S262" s="6"/>
      <c r="T262" s="1"/>
      <c r="U262" s="1"/>
    </row>
    <row r="263" spans="1:21" ht="15" x14ac:dyDescent="0.25">
      <c r="A263" s="37">
        <v>5</v>
      </c>
      <c r="B263" s="48" t="s">
        <v>857</v>
      </c>
      <c r="C263" s="48">
        <v>67005459</v>
      </c>
      <c r="D263" s="48">
        <v>67058329</v>
      </c>
      <c r="E263" s="47" t="s">
        <v>534</v>
      </c>
      <c r="F263" s="48" t="s">
        <v>527</v>
      </c>
      <c r="G263" s="48" t="s">
        <v>857</v>
      </c>
      <c r="H263" s="48">
        <v>66771382</v>
      </c>
      <c r="I263" s="48">
        <v>67171382</v>
      </c>
      <c r="J263" s="48" t="s">
        <v>203</v>
      </c>
      <c r="K263" s="48" t="s">
        <v>527</v>
      </c>
      <c r="L263" s="47">
        <v>3.0998891548810801</v>
      </c>
      <c r="M263" s="36">
        <v>0.953439542177697</v>
      </c>
      <c r="N263" s="47">
        <v>-2.4570012458377199</v>
      </c>
      <c r="O263" s="47">
        <v>-0.59619320709008705</v>
      </c>
      <c r="P263" s="37">
        <v>1</v>
      </c>
      <c r="Q263" s="44">
        <f t="shared" si="8"/>
        <v>1</v>
      </c>
      <c r="R263" s="44">
        <f t="shared" si="9"/>
        <v>0</v>
      </c>
      <c r="S263" s="6"/>
      <c r="T263" s="1"/>
      <c r="U263" s="1"/>
    </row>
    <row r="264" spans="1:21" ht="15" x14ac:dyDescent="0.25">
      <c r="A264" s="37">
        <v>6</v>
      </c>
      <c r="B264" s="48" t="s">
        <v>857</v>
      </c>
      <c r="C264" s="48">
        <v>67043094</v>
      </c>
      <c r="D264" s="48">
        <v>67047094</v>
      </c>
      <c r="E264" s="47" t="s">
        <v>866</v>
      </c>
      <c r="F264" s="48" t="s">
        <v>527</v>
      </c>
      <c r="G264" s="48" t="s">
        <v>857</v>
      </c>
      <c r="H264" s="48">
        <v>66771382</v>
      </c>
      <c r="I264" s="48">
        <v>67171382</v>
      </c>
      <c r="J264" s="48" t="s">
        <v>203</v>
      </c>
      <c r="K264" s="48" t="s">
        <v>527</v>
      </c>
      <c r="L264" s="47">
        <v>3.6113247548401399</v>
      </c>
      <c r="M264" s="36">
        <v>0.525744358374861</v>
      </c>
      <c r="N264" s="47">
        <v>-2.4570012458377199</v>
      </c>
      <c r="O264" s="47">
        <v>-0.84399335633384998</v>
      </c>
      <c r="P264" s="37"/>
      <c r="Q264" s="44">
        <f t="shared" si="8"/>
        <v>1</v>
      </c>
      <c r="R264" s="44">
        <f t="shared" si="9"/>
        <v>0</v>
      </c>
      <c r="S264" s="6"/>
      <c r="T264" s="1"/>
      <c r="U264" s="1"/>
    </row>
    <row r="265" spans="1:21" ht="15" x14ac:dyDescent="0.25">
      <c r="A265" s="33">
        <v>1</v>
      </c>
      <c r="B265" s="38" t="s">
        <v>847</v>
      </c>
      <c r="C265" s="38">
        <v>25303831</v>
      </c>
      <c r="D265" s="38">
        <v>25308348</v>
      </c>
      <c r="E265" s="46" t="s">
        <v>744</v>
      </c>
      <c r="F265" s="38" t="s">
        <v>527</v>
      </c>
      <c r="G265" s="38" t="s">
        <v>847</v>
      </c>
      <c r="H265" s="38">
        <v>24905506</v>
      </c>
      <c r="I265" s="38">
        <v>25305506</v>
      </c>
      <c r="J265" s="38" t="s">
        <v>318</v>
      </c>
      <c r="K265" s="38" t="s">
        <v>527</v>
      </c>
      <c r="L265" s="46">
        <v>1.0788437636849599</v>
      </c>
      <c r="M265" s="32">
        <v>0.78947240722015699</v>
      </c>
      <c r="N265" s="46">
        <v>-1.0073564405753701</v>
      </c>
      <c r="O265" s="46">
        <v>-1.13049776426223</v>
      </c>
      <c r="P265" s="33"/>
      <c r="Q265" s="44">
        <f t="shared" si="8"/>
        <v>1</v>
      </c>
      <c r="R265" s="44">
        <f t="shared" si="9"/>
        <v>0</v>
      </c>
      <c r="S265" s="6"/>
      <c r="T265" s="1"/>
      <c r="U265" s="1"/>
    </row>
    <row r="266" spans="1:21" ht="15" x14ac:dyDescent="0.25">
      <c r="A266" s="37">
        <v>1</v>
      </c>
      <c r="B266" s="48" t="s">
        <v>854</v>
      </c>
      <c r="C266" s="48">
        <v>82426815</v>
      </c>
      <c r="D266" s="48">
        <v>82428749</v>
      </c>
      <c r="E266" s="47" t="s">
        <v>746</v>
      </c>
      <c r="F266" s="48" t="s">
        <v>527</v>
      </c>
      <c r="G266" s="48" t="s">
        <v>854</v>
      </c>
      <c r="H266" s="48">
        <v>82186877</v>
      </c>
      <c r="I266" s="48">
        <v>82586877</v>
      </c>
      <c r="J266" s="48" t="s">
        <v>745</v>
      </c>
      <c r="K266" s="48" t="s">
        <v>527</v>
      </c>
      <c r="L266" s="47">
        <v>1.7682512510288599</v>
      </c>
      <c r="M266" s="36">
        <v>0.157998903117791</v>
      </c>
      <c r="N266" s="47">
        <v>0.36485207688493498</v>
      </c>
      <c r="O266" s="47">
        <v>0.715341745946802</v>
      </c>
      <c r="P266" s="37"/>
      <c r="Q266" s="44">
        <f t="shared" si="8"/>
        <v>0</v>
      </c>
      <c r="R266" s="44">
        <f t="shared" si="9"/>
        <v>1</v>
      </c>
      <c r="S266" s="6"/>
      <c r="T266" s="1"/>
      <c r="U266" s="1"/>
    </row>
    <row r="267" spans="1:21" ht="15" x14ac:dyDescent="0.25">
      <c r="A267" s="33">
        <v>1</v>
      </c>
      <c r="B267" s="38" t="s">
        <v>856</v>
      </c>
      <c r="C267" s="38">
        <v>138186095</v>
      </c>
      <c r="D267" s="38">
        <v>138206009</v>
      </c>
      <c r="E267" s="46" t="s">
        <v>747</v>
      </c>
      <c r="F267" s="38" t="s">
        <v>527</v>
      </c>
      <c r="G267" s="38" t="s">
        <v>856</v>
      </c>
      <c r="H267" s="38">
        <v>137788579</v>
      </c>
      <c r="I267" s="38">
        <v>138188579</v>
      </c>
      <c r="J267" s="38" t="s">
        <v>389</v>
      </c>
      <c r="K267" s="38" t="s">
        <v>527</v>
      </c>
      <c r="L267" s="46">
        <v>1.42686515820394</v>
      </c>
      <c r="M267" s="32">
        <v>0.38541019057093001</v>
      </c>
      <c r="N267" s="46">
        <v>-0.65048779265561596</v>
      </c>
      <c r="O267" s="46">
        <v>-0.55923704495022997</v>
      </c>
      <c r="P267" s="33">
        <v>1</v>
      </c>
      <c r="Q267" s="44">
        <f t="shared" si="8"/>
        <v>1</v>
      </c>
      <c r="R267" s="44">
        <f t="shared" si="9"/>
        <v>0</v>
      </c>
      <c r="S267" s="6"/>
      <c r="T267" s="1"/>
      <c r="U267" s="1"/>
    </row>
    <row r="268" spans="1:21" ht="15" x14ac:dyDescent="0.25">
      <c r="A268" s="37">
        <v>1</v>
      </c>
      <c r="B268" s="48" t="s">
        <v>846</v>
      </c>
      <c r="C268" s="48">
        <v>38598833</v>
      </c>
      <c r="D268" s="48">
        <v>38602271</v>
      </c>
      <c r="E268" s="47" t="s">
        <v>749</v>
      </c>
      <c r="F268" s="48" t="s">
        <v>527</v>
      </c>
      <c r="G268" s="48" t="s">
        <v>846</v>
      </c>
      <c r="H268" s="48">
        <v>38574203</v>
      </c>
      <c r="I268" s="48">
        <v>38974203</v>
      </c>
      <c r="J268" s="48" t="s">
        <v>748</v>
      </c>
      <c r="K268" s="48" t="s">
        <v>541</v>
      </c>
      <c r="L268" s="47">
        <v>2.8128236156893598</v>
      </c>
      <c r="M268" s="36">
        <v>0.69913986409950701</v>
      </c>
      <c r="N268" s="47">
        <v>-0.28181650427898802</v>
      </c>
      <c r="O268" s="47">
        <v>-1.3692218061093699</v>
      </c>
      <c r="P268" s="37"/>
      <c r="Q268" s="44">
        <f t="shared" si="8"/>
        <v>1</v>
      </c>
      <c r="R268" s="44">
        <f t="shared" si="9"/>
        <v>0</v>
      </c>
      <c r="S268" s="6"/>
      <c r="T268" s="1"/>
      <c r="U268" s="1"/>
    </row>
    <row r="269" spans="1:21" ht="15" x14ac:dyDescent="0.25">
      <c r="A269" s="33">
        <v>1</v>
      </c>
      <c r="B269" s="38" t="s">
        <v>854</v>
      </c>
      <c r="C269" s="38">
        <v>132645457</v>
      </c>
      <c r="D269" s="38">
        <v>132665595</v>
      </c>
      <c r="E269" s="46" t="s">
        <v>614</v>
      </c>
      <c r="F269" s="38" t="s">
        <v>527</v>
      </c>
      <c r="G269" s="38" t="s">
        <v>854</v>
      </c>
      <c r="H269" s="38">
        <v>132565431</v>
      </c>
      <c r="I269" s="38">
        <v>132965431</v>
      </c>
      <c r="J269" s="38" t="s">
        <v>750</v>
      </c>
      <c r="K269" s="38" t="s">
        <v>527</v>
      </c>
      <c r="L269" s="46">
        <v>0.77079853128627296</v>
      </c>
      <c r="M269" s="32">
        <v>0.43369375516590303</v>
      </c>
      <c r="N269" s="46">
        <v>-0.43858448887059598</v>
      </c>
      <c r="O269" s="46">
        <v>-0.95130590779416602</v>
      </c>
      <c r="P269" s="33"/>
      <c r="Q269" s="44">
        <f t="shared" si="8"/>
        <v>1</v>
      </c>
      <c r="R269" s="44">
        <f t="shared" si="9"/>
        <v>0</v>
      </c>
      <c r="S269" s="6"/>
      <c r="T269" s="1"/>
      <c r="U269" s="1"/>
    </row>
    <row r="270" spans="1:21" ht="15" x14ac:dyDescent="0.25">
      <c r="A270" s="37">
        <v>1</v>
      </c>
      <c r="B270" s="48" t="s">
        <v>843</v>
      </c>
      <c r="C270" s="48">
        <v>16393786</v>
      </c>
      <c r="D270" s="48">
        <v>16395326</v>
      </c>
      <c r="E270" s="47" t="s">
        <v>631</v>
      </c>
      <c r="F270" s="48" t="s">
        <v>527</v>
      </c>
      <c r="G270" s="48" t="s">
        <v>843</v>
      </c>
      <c r="H270" s="48">
        <v>16178316</v>
      </c>
      <c r="I270" s="48">
        <v>16578316</v>
      </c>
      <c r="J270" s="48" t="s">
        <v>751</v>
      </c>
      <c r="K270" s="48" t="s">
        <v>527</v>
      </c>
      <c r="L270" s="47">
        <v>1.91966806872336</v>
      </c>
      <c r="M270" s="36">
        <v>0.315032346354163</v>
      </c>
      <c r="N270" s="47">
        <v>-0.46392481565376098</v>
      </c>
      <c r="O270" s="47">
        <v>-1.51892913280342</v>
      </c>
      <c r="P270" s="37"/>
      <c r="Q270" s="44">
        <f t="shared" si="8"/>
        <v>1</v>
      </c>
      <c r="R270" s="44">
        <f t="shared" si="9"/>
        <v>0</v>
      </c>
      <c r="S270" s="6"/>
      <c r="T270" s="1"/>
      <c r="U270" s="1"/>
    </row>
    <row r="271" spans="1:21" ht="15" x14ac:dyDescent="0.25">
      <c r="A271" s="37">
        <v>2</v>
      </c>
      <c r="B271" s="48" t="s">
        <v>843</v>
      </c>
      <c r="C271" s="48">
        <v>16393818</v>
      </c>
      <c r="D271" s="48">
        <v>16395649</v>
      </c>
      <c r="E271" s="47" t="s">
        <v>632</v>
      </c>
      <c r="F271" s="48" t="s">
        <v>527</v>
      </c>
      <c r="G271" s="48" t="s">
        <v>843</v>
      </c>
      <c r="H271" s="48">
        <v>16187134</v>
      </c>
      <c r="I271" s="48">
        <v>16587134</v>
      </c>
      <c r="J271" s="48" t="s">
        <v>751</v>
      </c>
      <c r="K271" s="48" t="s">
        <v>527</v>
      </c>
      <c r="L271" s="47">
        <v>2.0025177317268499</v>
      </c>
      <c r="M271" s="36">
        <v>0.24426711693681</v>
      </c>
      <c r="N271" s="47">
        <v>-0.46708938924495302</v>
      </c>
      <c r="O271" s="47">
        <v>-1.53320359748301</v>
      </c>
      <c r="P271" s="37"/>
      <c r="Q271" s="44">
        <f>IF(O271&lt;0,1,0)</f>
        <v>1</v>
      </c>
      <c r="R271" s="44">
        <f t="shared" si="9"/>
        <v>0</v>
      </c>
      <c r="S271" s="6"/>
      <c r="T271" s="1"/>
      <c r="U271" s="1"/>
    </row>
    <row r="272" spans="1:21" ht="15" x14ac:dyDescent="0.25">
      <c r="A272" s="33">
        <v>1</v>
      </c>
      <c r="B272" s="38" t="s">
        <v>857</v>
      </c>
      <c r="C272" s="38">
        <v>122583810</v>
      </c>
      <c r="D272" s="38">
        <v>122598756</v>
      </c>
      <c r="E272" s="46" t="s">
        <v>753</v>
      </c>
      <c r="F272" s="38" t="s">
        <v>527</v>
      </c>
      <c r="G272" s="38" t="s">
        <v>857</v>
      </c>
      <c r="H272" s="38">
        <v>122526397</v>
      </c>
      <c r="I272" s="38">
        <v>122926397</v>
      </c>
      <c r="J272" s="38" t="s">
        <v>752</v>
      </c>
      <c r="K272" s="38" t="s">
        <v>527</v>
      </c>
      <c r="L272" s="46">
        <v>0.82469131493194103</v>
      </c>
      <c r="M272" s="32">
        <v>0.95113936701226898</v>
      </c>
      <c r="N272" s="46">
        <v>-0.41532670839674202</v>
      </c>
      <c r="O272" s="46">
        <v>-0.56773329754079005</v>
      </c>
      <c r="P272" s="33"/>
      <c r="Q272" s="44">
        <f t="shared" si="8"/>
        <v>1</v>
      </c>
      <c r="R272" s="44">
        <f t="shared" si="9"/>
        <v>0</v>
      </c>
      <c r="S272" s="6"/>
      <c r="T272" s="1"/>
      <c r="U272" s="1"/>
    </row>
    <row r="273" spans="1:21" ht="15" x14ac:dyDescent="0.25">
      <c r="A273" s="33">
        <v>2</v>
      </c>
      <c r="B273" s="38" t="s">
        <v>857</v>
      </c>
      <c r="C273" s="38">
        <v>122613466</v>
      </c>
      <c r="D273" s="38">
        <v>122626806</v>
      </c>
      <c r="E273" s="46" t="s">
        <v>754</v>
      </c>
      <c r="F273" s="38" t="s">
        <v>527</v>
      </c>
      <c r="G273" s="38" t="s">
        <v>857</v>
      </c>
      <c r="H273" s="38">
        <v>122526397</v>
      </c>
      <c r="I273" s="38">
        <v>122926397</v>
      </c>
      <c r="J273" s="38" t="s">
        <v>752</v>
      </c>
      <c r="K273" s="38" t="s">
        <v>527</v>
      </c>
      <c r="L273" s="46">
        <v>1.56686684657969</v>
      </c>
      <c r="M273" s="32">
        <v>0.95768305373315799</v>
      </c>
      <c r="N273" s="46">
        <v>-0.41532670839674202</v>
      </c>
      <c r="O273" s="46">
        <v>-1.09180692085953</v>
      </c>
      <c r="P273" s="33"/>
      <c r="Q273" s="44">
        <f t="shared" si="8"/>
        <v>1</v>
      </c>
      <c r="R273" s="44">
        <f t="shared" si="9"/>
        <v>0</v>
      </c>
      <c r="S273" s="6"/>
      <c r="T273" s="1"/>
      <c r="U273" s="1"/>
    </row>
    <row r="274" spans="1:21" ht="15" x14ac:dyDescent="0.25">
      <c r="A274" s="33">
        <v>3</v>
      </c>
      <c r="B274" s="38" t="s">
        <v>857</v>
      </c>
      <c r="C274" s="38">
        <v>122613704</v>
      </c>
      <c r="D274" s="38">
        <v>122618025</v>
      </c>
      <c r="E274" s="46" t="s">
        <v>755</v>
      </c>
      <c r="F274" s="38" t="s">
        <v>527</v>
      </c>
      <c r="G274" s="38" t="s">
        <v>857</v>
      </c>
      <c r="H274" s="38">
        <v>122526397</v>
      </c>
      <c r="I274" s="38">
        <v>122926397</v>
      </c>
      <c r="J274" s="38" t="s">
        <v>752</v>
      </c>
      <c r="K274" s="38" t="s">
        <v>527</v>
      </c>
      <c r="L274" s="46">
        <v>1.9725387641771499</v>
      </c>
      <c r="M274" s="32">
        <v>0.82918985571520198</v>
      </c>
      <c r="N274" s="46">
        <v>-0.41532670839674202</v>
      </c>
      <c r="O274" s="46">
        <v>-1.44356715059929</v>
      </c>
      <c r="P274" s="33"/>
      <c r="Q274" s="44">
        <f t="shared" si="8"/>
        <v>1</v>
      </c>
      <c r="R274" s="44">
        <f t="shared" si="9"/>
        <v>0</v>
      </c>
      <c r="S274" s="6"/>
      <c r="T274" s="1"/>
      <c r="U274" s="1"/>
    </row>
    <row r="275" spans="1:21" ht="15" x14ac:dyDescent="0.25">
      <c r="A275" s="37">
        <v>1</v>
      </c>
      <c r="B275" s="48" t="s">
        <v>844</v>
      </c>
      <c r="C275" s="48">
        <v>23802517</v>
      </c>
      <c r="D275" s="48">
        <v>23805177</v>
      </c>
      <c r="E275" s="47" t="s">
        <v>757</v>
      </c>
      <c r="F275" s="48" t="s">
        <v>527</v>
      </c>
      <c r="G275" s="48" t="s">
        <v>844</v>
      </c>
      <c r="H275" s="48">
        <v>23447382</v>
      </c>
      <c r="I275" s="48">
        <v>23847382</v>
      </c>
      <c r="J275" s="48" t="s">
        <v>756</v>
      </c>
      <c r="K275" s="48" t="s">
        <v>527</v>
      </c>
      <c r="L275" s="47">
        <v>3.6909093127847798</v>
      </c>
      <c r="M275" s="36">
        <v>0.24287305477858601</v>
      </c>
      <c r="N275" s="47">
        <v>0.30055312219242802</v>
      </c>
      <c r="O275" s="47">
        <v>2.39962163891779</v>
      </c>
      <c r="P275" s="37"/>
      <c r="Q275" s="44">
        <f t="shared" si="8"/>
        <v>0</v>
      </c>
      <c r="R275" s="44">
        <f t="shared" si="9"/>
        <v>1</v>
      </c>
      <c r="S275" s="6"/>
      <c r="T275" s="1"/>
      <c r="U275" s="1"/>
    </row>
    <row r="276" spans="1:21" ht="15" x14ac:dyDescent="0.25">
      <c r="A276" s="33">
        <v>1</v>
      </c>
      <c r="B276" s="38" t="s">
        <v>849</v>
      </c>
      <c r="C276" s="38">
        <v>35853533</v>
      </c>
      <c r="D276" s="38">
        <v>35855563</v>
      </c>
      <c r="E276" s="46" t="s">
        <v>687</v>
      </c>
      <c r="F276" s="38" t="s">
        <v>527</v>
      </c>
      <c r="G276" s="38" t="s">
        <v>849</v>
      </c>
      <c r="H276" s="38">
        <v>35667023</v>
      </c>
      <c r="I276" s="38">
        <v>36067023</v>
      </c>
      <c r="J276" s="38" t="s">
        <v>758</v>
      </c>
      <c r="K276" s="38" t="s">
        <v>541</v>
      </c>
      <c r="L276" s="46">
        <v>2.2577686246640698</v>
      </c>
      <c r="M276" s="32">
        <v>0.50903210735564297</v>
      </c>
      <c r="N276" s="46">
        <v>-0.53900940044765999</v>
      </c>
      <c r="O276" s="46">
        <v>0.97641740748917705</v>
      </c>
      <c r="P276" s="33"/>
      <c r="Q276" s="44">
        <f t="shared" si="8"/>
        <v>0</v>
      </c>
      <c r="R276" s="44">
        <f t="shared" si="9"/>
        <v>1</v>
      </c>
      <c r="S276" s="6"/>
      <c r="T276" s="1"/>
      <c r="U276" s="1"/>
    </row>
    <row r="277" spans="1:21" s="26" customFormat="1" ht="15" x14ac:dyDescent="0.25">
      <c r="A277" s="21">
        <v>1</v>
      </c>
      <c r="B277" s="48" t="s">
        <v>849</v>
      </c>
      <c r="C277" s="48">
        <v>133330665</v>
      </c>
      <c r="D277" s="48">
        <v>133341761</v>
      </c>
      <c r="E277" s="47" t="s">
        <v>759</v>
      </c>
      <c r="F277" s="48" t="s">
        <v>527</v>
      </c>
      <c r="G277" s="48" t="s">
        <v>849</v>
      </c>
      <c r="H277" s="48">
        <v>132940824</v>
      </c>
      <c r="I277" s="48">
        <v>133340824</v>
      </c>
      <c r="J277" s="48" t="s">
        <v>492</v>
      </c>
      <c r="K277" s="48" t="s">
        <v>541</v>
      </c>
      <c r="L277" s="47">
        <v>0.58951130178891498</v>
      </c>
      <c r="M277" s="51">
        <v>0.89633041626936505</v>
      </c>
      <c r="N277" s="47">
        <v>-0.50686603310969303</v>
      </c>
      <c r="O277" s="47">
        <v>-0.68010155541752704</v>
      </c>
      <c r="P277" s="28"/>
      <c r="Q277" s="44">
        <f t="shared" si="8"/>
        <v>1</v>
      </c>
      <c r="R277" s="44">
        <f t="shared" si="9"/>
        <v>0</v>
      </c>
      <c r="S277" s="25"/>
      <c r="T277" s="27"/>
      <c r="U277" s="27"/>
    </row>
    <row r="278" spans="1:21" s="26" customFormat="1" ht="15" x14ac:dyDescent="0.25">
      <c r="A278" s="33">
        <v>1</v>
      </c>
      <c r="B278" s="38" t="s">
        <v>844</v>
      </c>
      <c r="C278" s="38">
        <v>11758920</v>
      </c>
      <c r="D278" s="38">
        <v>11763490</v>
      </c>
      <c r="E278" s="46" t="s">
        <v>761</v>
      </c>
      <c r="F278" s="38" t="s">
        <v>527</v>
      </c>
      <c r="G278" s="38" t="s">
        <v>844</v>
      </c>
      <c r="H278" s="38">
        <v>11685399</v>
      </c>
      <c r="I278" s="38">
        <v>12085399</v>
      </c>
      <c r="J278" s="38" t="s">
        <v>760</v>
      </c>
      <c r="K278" s="38" t="s">
        <v>541</v>
      </c>
      <c r="L278" s="46">
        <v>1.0693394084087999</v>
      </c>
      <c r="M278" s="32">
        <v>0.87039977993922402</v>
      </c>
      <c r="N278" s="46">
        <v>0.32306486932919098</v>
      </c>
      <c r="O278" s="46">
        <v>0.88991155318627602</v>
      </c>
      <c r="P278" s="33"/>
      <c r="Q278" s="44">
        <f t="shared" si="8"/>
        <v>0</v>
      </c>
      <c r="R278" s="44">
        <f t="shared" si="9"/>
        <v>1</v>
      </c>
      <c r="S278" s="25"/>
      <c r="T278" s="27"/>
      <c r="U278" s="27"/>
    </row>
    <row r="279" spans="1:21" ht="15" x14ac:dyDescent="0.25">
      <c r="A279" s="37">
        <v>1</v>
      </c>
      <c r="B279" s="48" t="s">
        <v>841</v>
      </c>
      <c r="C279" s="48">
        <v>123344832</v>
      </c>
      <c r="D279" s="48">
        <v>123387549</v>
      </c>
      <c r="E279" s="47" t="s">
        <v>763</v>
      </c>
      <c r="F279" s="48" t="s">
        <v>527</v>
      </c>
      <c r="G279" s="48" t="s">
        <v>841</v>
      </c>
      <c r="H279" s="48">
        <v>122980712</v>
      </c>
      <c r="I279" s="48">
        <v>123380712</v>
      </c>
      <c r="J279" s="48" t="s">
        <v>762</v>
      </c>
      <c r="K279" s="48" t="s">
        <v>541</v>
      </c>
      <c r="L279" s="47">
        <v>0.67285494692008396</v>
      </c>
      <c r="M279" s="36">
        <v>0.23183826887464601</v>
      </c>
      <c r="N279" s="47">
        <v>-0.35383529439518102</v>
      </c>
      <c r="O279" s="47">
        <v>-0.93450368803435102</v>
      </c>
      <c r="P279" s="37">
        <v>1</v>
      </c>
      <c r="Q279" s="44">
        <f t="shared" si="8"/>
        <v>1</v>
      </c>
      <c r="R279" s="44">
        <f t="shared" si="9"/>
        <v>0</v>
      </c>
      <c r="S279" s="6"/>
      <c r="T279" s="1"/>
      <c r="U279" s="1"/>
    </row>
    <row r="280" spans="1:21" ht="15" x14ac:dyDescent="0.25">
      <c r="A280" s="33">
        <v>1</v>
      </c>
      <c r="B280" s="38" t="s">
        <v>840</v>
      </c>
      <c r="C280" s="38">
        <v>29186524</v>
      </c>
      <c r="D280" s="38">
        <v>29198950</v>
      </c>
      <c r="E280" s="46" t="s">
        <v>764</v>
      </c>
      <c r="F280" s="38" t="s">
        <v>527</v>
      </c>
      <c r="G280" s="38" t="s">
        <v>840</v>
      </c>
      <c r="H280" s="38">
        <v>28796560</v>
      </c>
      <c r="I280" s="38">
        <v>29196560</v>
      </c>
      <c r="J280" s="38" t="s">
        <v>346</v>
      </c>
      <c r="K280" s="38" t="s">
        <v>541</v>
      </c>
      <c r="L280" s="46">
        <v>1.00724718895479</v>
      </c>
      <c r="M280" s="32">
        <v>0.83697385932169499</v>
      </c>
      <c r="N280" s="46">
        <v>-0.74521192367096001</v>
      </c>
      <c r="O280" s="46">
        <v>-0.51659376261074896</v>
      </c>
      <c r="P280" s="33"/>
      <c r="Q280" s="44">
        <f t="shared" si="8"/>
        <v>1</v>
      </c>
      <c r="R280" s="44">
        <f t="shared" si="9"/>
        <v>0</v>
      </c>
      <c r="S280" s="6"/>
      <c r="T280" s="1"/>
      <c r="U280" s="1"/>
    </row>
    <row r="281" spans="1:21" ht="15" x14ac:dyDescent="0.25">
      <c r="A281" s="33">
        <v>2</v>
      </c>
      <c r="B281" s="38" t="s">
        <v>840</v>
      </c>
      <c r="C281" s="38">
        <v>29175566</v>
      </c>
      <c r="D281" s="38">
        <v>29220102</v>
      </c>
      <c r="E281" s="46" t="s">
        <v>765</v>
      </c>
      <c r="F281" s="38" t="s">
        <v>527</v>
      </c>
      <c r="G281" s="38" t="s">
        <v>840</v>
      </c>
      <c r="H281" s="38">
        <v>28796560</v>
      </c>
      <c r="I281" s="38">
        <v>29196560</v>
      </c>
      <c r="J281" s="38" t="s">
        <v>346</v>
      </c>
      <c r="K281" s="38" t="s">
        <v>541</v>
      </c>
      <c r="L281" s="46">
        <v>1.19176061786992</v>
      </c>
      <c r="M281" s="32">
        <v>0.599902816778496</v>
      </c>
      <c r="N281" s="46">
        <v>-0.74521192367096001</v>
      </c>
      <c r="O281" s="46">
        <v>-0.49335421975628801</v>
      </c>
      <c r="P281" s="33">
        <v>1</v>
      </c>
      <c r="Q281" s="44">
        <f t="shared" si="8"/>
        <v>1</v>
      </c>
      <c r="R281" s="44">
        <f t="shared" si="9"/>
        <v>0</v>
      </c>
      <c r="S281" s="6"/>
      <c r="T281" s="1"/>
      <c r="U281" s="1"/>
    </row>
    <row r="282" spans="1:21" ht="15" x14ac:dyDescent="0.25">
      <c r="A282" s="37">
        <v>1</v>
      </c>
      <c r="B282" s="48" t="s">
        <v>847</v>
      </c>
      <c r="C282" s="48">
        <v>31606574</v>
      </c>
      <c r="D282" s="48">
        <v>31610410</v>
      </c>
      <c r="E282" s="47" t="s">
        <v>767</v>
      </c>
      <c r="F282" s="48" t="s">
        <v>527</v>
      </c>
      <c r="G282" s="48" t="s">
        <v>847</v>
      </c>
      <c r="H282" s="48">
        <v>31208024</v>
      </c>
      <c r="I282" s="48">
        <v>31608024</v>
      </c>
      <c r="J282" s="48" t="s">
        <v>766</v>
      </c>
      <c r="K282" s="48" t="s">
        <v>541</v>
      </c>
      <c r="L282" s="47">
        <v>0.79449369281750604</v>
      </c>
      <c r="M282" s="36">
        <v>0.88488184183229002</v>
      </c>
      <c r="N282" s="47">
        <v>-1.0660467465749901</v>
      </c>
      <c r="O282" s="47">
        <v>-1.66356779578458</v>
      </c>
      <c r="P282" s="37"/>
      <c r="Q282" s="44">
        <f t="shared" si="8"/>
        <v>1</v>
      </c>
      <c r="R282" s="44">
        <f t="shared" si="9"/>
        <v>0</v>
      </c>
      <c r="S282" s="6"/>
      <c r="T282" s="1"/>
      <c r="U282" s="1"/>
    </row>
    <row r="283" spans="1:21" ht="15" x14ac:dyDescent="0.25">
      <c r="A283" s="37">
        <v>2</v>
      </c>
      <c r="B283" s="48" t="s">
        <v>847</v>
      </c>
      <c r="C283" s="48">
        <v>31605632</v>
      </c>
      <c r="D283" s="48">
        <v>31611732</v>
      </c>
      <c r="E283" s="47" t="s">
        <v>768</v>
      </c>
      <c r="F283" s="48" t="s">
        <v>527</v>
      </c>
      <c r="G283" s="48" t="s">
        <v>847</v>
      </c>
      <c r="H283" s="48">
        <v>31208024</v>
      </c>
      <c r="I283" s="48">
        <v>31608024</v>
      </c>
      <c r="J283" s="48" t="s">
        <v>766</v>
      </c>
      <c r="K283" s="48" t="s">
        <v>541</v>
      </c>
      <c r="L283" s="47">
        <v>0.79958502204360304</v>
      </c>
      <c r="M283" s="36">
        <v>0.88673549750276703</v>
      </c>
      <c r="N283" s="47">
        <v>-1.0660467465749901</v>
      </c>
      <c r="O283" s="47">
        <v>-1.66363773533004</v>
      </c>
      <c r="P283" s="37"/>
      <c r="Q283" s="44">
        <f t="shared" si="8"/>
        <v>1</v>
      </c>
      <c r="R283" s="44">
        <f t="shared" si="9"/>
        <v>0</v>
      </c>
      <c r="S283" s="6"/>
      <c r="T283" s="1"/>
      <c r="U283" s="1"/>
    </row>
    <row r="284" spans="1:21" ht="15" x14ac:dyDescent="0.25">
      <c r="A284" s="37">
        <v>3</v>
      </c>
      <c r="B284" s="48" t="s">
        <v>847</v>
      </c>
      <c r="C284" s="48">
        <v>31422177</v>
      </c>
      <c r="D284" s="48">
        <v>31424146</v>
      </c>
      <c r="E284" s="47" t="s">
        <v>769</v>
      </c>
      <c r="F284" s="48" t="s">
        <v>527</v>
      </c>
      <c r="G284" s="48" t="s">
        <v>847</v>
      </c>
      <c r="H284" s="48">
        <v>31208024</v>
      </c>
      <c r="I284" s="48">
        <v>31608024</v>
      </c>
      <c r="J284" s="48" t="s">
        <v>766</v>
      </c>
      <c r="K284" s="48" t="s">
        <v>541</v>
      </c>
      <c r="L284" s="47">
        <v>0.87183535928942901</v>
      </c>
      <c r="M284" s="36">
        <v>0.80354306906594497</v>
      </c>
      <c r="N284" s="47">
        <v>-1.0660467465749901</v>
      </c>
      <c r="O284" s="47">
        <v>-0.61019975495100598</v>
      </c>
      <c r="P284" s="37"/>
      <c r="Q284" s="44">
        <f t="shared" si="8"/>
        <v>1</v>
      </c>
      <c r="R284" s="44">
        <f t="shared" si="9"/>
        <v>0</v>
      </c>
      <c r="S284" s="6"/>
      <c r="T284" s="1"/>
      <c r="U284" s="1"/>
    </row>
    <row r="285" spans="1:21" ht="15" x14ac:dyDescent="0.25">
      <c r="A285" s="33">
        <v>1</v>
      </c>
      <c r="B285" s="38" t="s">
        <v>848</v>
      </c>
      <c r="C285" s="38">
        <v>144993919</v>
      </c>
      <c r="D285" s="38">
        <v>145000816</v>
      </c>
      <c r="E285" s="46" t="s">
        <v>771</v>
      </c>
      <c r="F285" s="38" t="s">
        <v>527</v>
      </c>
      <c r="G285" s="38" t="s">
        <v>848</v>
      </c>
      <c r="H285" s="38">
        <v>144877958</v>
      </c>
      <c r="I285" s="38">
        <v>145277958</v>
      </c>
      <c r="J285" s="38" t="s">
        <v>770</v>
      </c>
      <c r="K285" s="38" t="s">
        <v>541</v>
      </c>
      <c r="L285" s="46">
        <v>1.0004430662152499</v>
      </c>
      <c r="M285" s="32">
        <v>0.94598695393368304</v>
      </c>
      <c r="N285" s="46">
        <v>0.38764802344466198</v>
      </c>
      <c r="O285" s="46">
        <v>1.2485959300609799</v>
      </c>
      <c r="P285" s="33"/>
      <c r="Q285" s="44">
        <f t="shared" si="8"/>
        <v>0</v>
      </c>
      <c r="R285" s="44">
        <f t="shared" si="9"/>
        <v>1</v>
      </c>
      <c r="S285" s="6"/>
      <c r="T285" s="1"/>
      <c r="U285" s="1"/>
    </row>
    <row r="286" spans="1:21" ht="15" x14ac:dyDescent="0.25">
      <c r="A286" s="37">
        <v>1</v>
      </c>
      <c r="B286" s="48" t="s">
        <v>843</v>
      </c>
      <c r="C286" s="48">
        <v>53399424</v>
      </c>
      <c r="D286" s="48">
        <v>53401457</v>
      </c>
      <c r="E286" s="47" t="s">
        <v>773</v>
      </c>
      <c r="F286" s="48" t="s">
        <v>527</v>
      </c>
      <c r="G286" s="48" t="s">
        <v>843</v>
      </c>
      <c r="H286" s="48">
        <v>53073525</v>
      </c>
      <c r="I286" s="48">
        <v>53473525</v>
      </c>
      <c r="J286" s="48" t="s">
        <v>772</v>
      </c>
      <c r="K286" s="48" t="s">
        <v>527</v>
      </c>
      <c r="L286" s="47">
        <v>3.7653433611600802</v>
      </c>
      <c r="M286" s="36">
        <v>0.73915570581372203</v>
      </c>
      <c r="N286" s="47">
        <v>-0.64604339158884005</v>
      </c>
      <c r="O286" s="47">
        <v>-1.68920773270711</v>
      </c>
      <c r="P286" s="37"/>
      <c r="Q286" s="44">
        <f t="shared" si="8"/>
        <v>1</v>
      </c>
      <c r="R286" s="44">
        <f t="shared" si="9"/>
        <v>0</v>
      </c>
      <c r="S286" s="6"/>
      <c r="T286" s="1"/>
      <c r="U286" s="1"/>
    </row>
    <row r="287" spans="1:21" ht="15" x14ac:dyDescent="0.25">
      <c r="A287" s="37">
        <v>2</v>
      </c>
      <c r="B287" s="48" t="s">
        <v>843</v>
      </c>
      <c r="C287" s="48">
        <v>53399650</v>
      </c>
      <c r="D287" s="48">
        <v>53401883</v>
      </c>
      <c r="E287" s="47" t="s">
        <v>774</v>
      </c>
      <c r="F287" s="48" t="s">
        <v>527</v>
      </c>
      <c r="G287" s="48" t="s">
        <v>843</v>
      </c>
      <c r="H287" s="48">
        <v>53073525</v>
      </c>
      <c r="I287" s="48">
        <v>53473525</v>
      </c>
      <c r="J287" s="48" t="s">
        <v>772</v>
      </c>
      <c r="K287" s="48" t="s">
        <v>527</v>
      </c>
      <c r="L287" s="47">
        <v>3.7920107964427001</v>
      </c>
      <c r="M287" s="36">
        <v>0.816563765968635</v>
      </c>
      <c r="N287" s="47">
        <v>-0.64604339158884005</v>
      </c>
      <c r="O287" s="47">
        <v>-1.7829145922651299</v>
      </c>
      <c r="P287" s="37"/>
      <c r="Q287" s="44">
        <f t="shared" si="8"/>
        <v>1</v>
      </c>
      <c r="R287" s="44">
        <f t="shared" si="9"/>
        <v>0</v>
      </c>
      <c r="S287" s="6"/>
      <c r="T287" s="1"/>
      <c r="U287" s="1"/>
    </row>
    <row r="288" spans="1:21" ht="15" x14ac:dyDescent="0.25">
      <c r="A288" s="33">
        <v>1</v>
      </c>
      <c r="B288" s="38" t="s">
        <v>850</v>
      </c>
      <c r="C288" s="38">
        <v>149656872</v>
      </c>
      <c r="D288" s="38">
        <v>149660425</v>
      </c>
      <c r="E288" s="46" t="s">
        <v>776</v>
      </c>
      <c r="F288" s="38" t="s">
        <v>527</v>
      </c>
      <c r="G288" s="38" t="s">
        <v>850</v>
      </c>
      <c r="H288" s="38">
        <v>149321882</v>
      </c>
      <c r="I288" s="38">
        <v>149721882</v>
      </c>
      <c r="J288" s="38" t="s">
        <v>775</v>
      </c>
      <c r="K288" s="38" t="s">
        <v>541</v>
      </c>
      <c r="L288" s="46">
        <v>1.4827839509908201</v>
      </c>
      <c r="M288" s="32">
        <v>2.7160486349802698E-2</v>
      </c>
      <c r="N288" s="46">
        <v>0.25130356770660101</v>
      </c>
      <c r="O288" s="46">
        <v>1.01631195956705</v>
      </c>
      <c r="P288" s="33"/>
      <c r="Q288" s="44">
        <f t="shared" si="8"/>
        <v>0</v>
      </c>
      <c r="R288" s="44">
        <f t="shared" si="9"/>
        <v>1</v>
      </c>
      <c r="S288" s="6"/>
      <c r="T288" s="1"/>
      <c r="U288" s="1"/>
    </row>
    <row r="289" spans="2:21" ht="15" x14ac:dyDescent="0.25">
      <c r="B289" s="38"/>
      <c r="C289" s="38"/>
      <c r="D289" s="38"/>
      <c r="E289" s="46"/>
      <c r="F289" s="38"/>
      <c r="G289" s="38"/>
      <c r="H289" s="38"/>
      <c r="I289" s="38"/>
      <c r="J289" s="38"/>
      <c r="K289" s="38"/>
      <c r="L289" s="46"/>
      <c r="N289" s="46"/>
      <c r="O289" s="46"/>
      <c r="P289" s="33" t="s">
        <v>809</v>
      </c>
      <c r="Q289" s="6">
        <f>SUM(Q3:Q288)</f>
        <v>219</v>
      </c>
      <c r="R289" s="6">
        <f>SUM(R3:R288)</f>
        <v>67</v>
      </c>
      <c r="S289" s="6"/>
      <c r="T289" s="1"/>
      <c r="U289" s="1"/>
    </row>
    <row r="290" spans="2:21" x14ac:dyDescent="0.2">
      <c r="E290" s="50" t="s">
        <v>810</v>
      </c>
      <c r="J290" s="49" t="s">
        <v>813</v>
      </c>
      <c r="P290" s="5">
        <v>42</v>
      </c>
    </row>
    <row r="291" spans="2:21" x14ac:dyDescent="0.2">
      <c r="O291" s="44"/>
      <c r="P291" s="33" t="s">
        <v>814</v>
      </c>
      <c r="Q291">
        <f>219/(Q289+R289)</f>
        <v>0.76573426573426573</v>
      </c>
    </row>
  </sheetData>
  <sortState ref="B4:P295">
    <sortCondition ref="E4:E295"/>
    <sortCondition ref="L4:L295"/>
  </sortState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S2. Transcript-centric</vt:lpstr>
      <vt:lpstr>Table S2. Enhancer-centric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Teppo</dc:creator>
  <cp:lastModifiedBy>Susanna Teppo</cp:lastModifiedBy>
  <dcterms:created xsi:type="dcterms:W3CDTF">2015-02-20T08:41:25Z</dcterms:created>
  <dcterms:modified xsi:type="dcterms:W3CDTF">2016-09-10T16:11:19Z</dcterms:modified>
</cp:coreProperties>
</file>