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681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adamslab/Dropbox/Qiseq1_ ms_2015/QIseq_GR ver 3/"/>
    </mc:Choice>
  </mc:AlternateContent>
  <bookViews>
    <workbookView xWindow="2680" yWindow="460" windowWidth="45160" windowHeight="24500" tabRatio="500"/>
  </bookViews>
  <sheets>
    <sheet name="Table S2_mapperComparison" sheetId="1" r:id="rId1"/>
  </sheets>
  <definedNames>
    <definedName name="Comparing.mapper" localSheetId="0">'Table S2_mapperComparison'!$X$7:$AN$103</definedName>
    <definedName name="Comparing.mapper2" localSheetId="0">'Table S2_mapperComparison'!$D$7:$T$103</definedName>
    <definedName name="renaming" localSheetId="0">'Table S2_mapperComparison'!$AA$13:$AB$108</definedName>
  </definedName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Q103" i="1" l="1"/>
  <c r="AP103" i="1"/>
  <c r="AO103" i="1"/>
  <c r="AA103" i="1"/>
  <c r="W103" i="1"/>
  <c r="V103" i="1"/>
  <c r="U103" i="1"/>
  <c r="G103" i="1"/>
  <c r="AQ102" i="1"/>
  <c r="AP102" i="1"/>
  <c r="AO102" i="1"/>
  <c r="AA102" i="1"/>
  <c r="W102" i="1"/>
  <c r="V102" i="1"/>
  <c r="U102" i="1"/>
  <c r="G102" i="1"/>
  <c r="AQ101" i="1"/>
  <c r="AP101" i="1"/>
  <c r="AO101" i="1"/>
  <c r="AA101" i="1"/>
  <c r="W101" i="1"/>
  <c r="V101" i="1"/>
  <c r="U101" i="1"/>
  <c r="G101" i="1"/>
  <c r="AQ100" i="1"/>
  <c r="AP100" i="1"/>
  <c r="AO100" i="1"/>
  <c r="AA100" i="1"/>
  <c r="W100" i="1"/>
  <c r="V100" i="1"/>
  <c r="U100" i="1"/>
  <c r="G100" i="1"/>
  <c r="AQ99" i="1"/>
  <c r="AP99" i="1"/>
  <c r="AO99" i="1"/>
  <c r="AA99" i="1"/>
  <c r="W99" i="1"/>
  <c r="V99" i="1"/>
  <c r="U99" i="1"/>
  <c r="G99" i="1"/>
  <c r="AQ98" i="1"/>
  <c r="AP98" i="1"/>
  <c r="AO98" i="1"/>
  <c r="AA98" i="1"/>
  <c r="W98" i="1"/>
  <c r="V98" i="1"/>
  <c r="U98" i="1"/>
  <c r="G98" i="1"/>
  <c r="AQ97" i="1"/>
  <c r="AP97" i="1"/>
  <c r="AO97" i="1"/>
  <c r="AA97" i="1"/>
  <c r="W97" i="1"/>
  <c r="V97" i="1"/>
  <c r="U97" i="1"/>
  <c r="G97" i="1"/>
  <c r="AQ96" i="1"/>
  <c r="AP96" i="1"/>
  <c r="AO96" i="1"/>
  <c r="AA96" i="1"/>
  <c r="W96" i="1"/>
  <c r="V96" i="1"/>
  <c r="U96" i="1"/>
  <c r="G96" i="1"/>
  <c r="AQ95" i="1"/>
  <c r="AP95" i="1"/>
  <c r="AO95" i="1"/>
  <c r="AA95" i="1"/>
  <c r="W95" i="1"/>
  <c r="V95" i="1"/>
  <c r="U95" i="1"/>
  <c r="G95" i="1"/>
  <c r="AQ94" i="1"/>
  <c r="AP94" i="1"/>
  <c r="AO94" i="1"/>
  <c r="AA94" i="1"/>
  <c r="W94" i="1"/>
  <c r="V94" i="1"/>
  <c r="U94" i="1"/>
  <c r="G94" i="1"/>
  <c r="AQ93" i="1"/>
  <c r="AP93" i="1"/>
  <c r="AO93" i="1"/>
  <c r="AA93" i="1"/>
  <c r="W93" i="1"/>
  <c r="V93" i="1"/>
  <c r="U93" i="1"/>
  <c r="G93" i="1"/>
  <c r="AQ92" i="1"/>
  <c r="AP92" i="1"/>
  <c r="AO92" i="1"/>
  <c r="AA92" i="1"/>
  <c r="W92" i="1"/>
  <c r="V92" i="1"/>
  <c r="U92" i="1"/>
  <c r="G92" i="1"/>
  <c r="AQ91" i="1"/>
  <c r="AP91" i="1"/>
  <c r="AO91" i="1"/>
  <c r="AA91" i="1"/>
  <c r="W91" i="1"/>
  <c r="V91" i="1"/>
  <c r="U91" i="1"/>
  <c r="G91" i="1"/>
  <c r="AQ90" i="1"/>
  <c r="AP90" i="1"/>
  <c r="AO90" i="1"/>
  <c r="AA90" i="1"/>
  <c r="W90" i="1"/>
  <c r="V90" i="1"/>
  <c r="U90" i="1"/>
  <c r="G90" i="1"/>
  <c r="AQ89" i="1"/>
  <c r="AP89" i="1"/>
  <c r="AO89" i="1"/>
  <c r="AA89" i="1"/>
  <c r="W89" i="1"/>
  <c r="V89" i="1"/>
  <c r="U89" i="1"/>
  <c r="G89" i="1"/>
  <c r="AQ88" i="1"/>
  <c r="AP88" i="1"/>
  <c r="AO88" i="1"/>
  <c r="AA88" i="1"/>
  <c r="W88" i="1"/>
  <c r="V88" i="1"/>
  <c r="U88" i="1"/>
  <c r="G88" i="1"/>
  <c r="AQ87" i="1"/>
  <c r="AP87" i="1"/>
  <c r="AO87" i="1"/>
  <c r="AA87" i="1"/>
  <c r="W87" i="1"/>
  <c r="V87" i="1"/>
  <c r="U87" i="1"/>
  <c r="G87" i="1"/>
  <c r="AQ86" i="1"/>
  <c r="AP86" i="1"/>
  <c r="AO86" i="1"/>
  <c r="AA86" i="1"/>
  <c r="W86" i="1"/>
  <c r="V86" i="1"/>
  <c r="U86" i="1"/>
  <c r="G86" i="1"/>
  <c r="AQ85" i="1"/>
  <c r="AP85" i="1"/>
  <c r="AO85" i="1"/>
  <c r="AA85" i="1"/>
  <c r="W85" i="1"/>
  <c r="V85" i="1"/>
  <c r="U85" i="1"/>
  <c r="G85" i="1"/>
  <c r="AQ84" i="1"/>
  <c r="AP84" i="1"/>
  <c r="AO84" i="1"/>
  <c r="AA84" i="1"/>
  <c r="W84" i="1"/>
  <c r="V84" i="1"/>
  <c r="U84" i="1"/>
  <c r="G84" i="1"/>
  <c r="AQ83" i="1"/>
  <c r="AP83" i="1"/>
  <c r="AO83" i="1"/>
  <c r="AA83" i="1"/>
  <c r="W83" i="1"/>
  <c r="V83" i="1"/>
  <c r="U83" i="1"/>
  <c r="G83" i="1"/>
  <c r="AQ82" i="1"/>
  <c r="AP82" i="1"/>
  <c r="AO82" i="1"/>
  <c r="AA82" i="1"/>
  <c r="W82" i="1"/>
  <c r="V82" i="1"/>
  <c r="U82" i="1"/>
  <c r="G82" i="1"/>
  <c r="AQ81" i="1"/>
  <c r="AP81" i="1"/>
  <c r="AO81" i="1"/>
  <c r="AA81" i="1"/>
  <c r="W81" i="1"/>
  <c r="V81" i="1"/>
  <c r="U81" i="1"/>
  <c r="G81" i="1"/>
  <c r="AQ80" i="1"/>
  <c r="AP80" i="1"/>
  <c r="AO80" i="1"/>
  <c r="AA80" i="1"/>
  <c r="W80" i="1"/>
  <c r="V80" i="1"/>
  <c r="U80" i="1"/>
  <c r="G80" i="1"/>
  <c r="AQ79" i="1"/>
  <c r="AP79" i="1"/>
  <c r="AO79" i="1"/>
  <c r="AA79" i="1"/>
  <c r="W79" i="1"/>
  <c r="V79" i="1"/>
  <c r="U79" i="1"/>
  <c r="G79" i="1"/>
  <c r="AQ78" i="1"/>
  <c r="AP78" i="1"/>
  <c r="AO78" i="1"/>
  <c r="AA78" i="1"/>
  <c r="W78" i="1"/>
  <c r="V78" i="1"/>
  <c r="U78" i="1"/>
  <c r="G78" i="1"/>
  <c r="AQ77" i="1"/>
  <c r="AP77" i="1"/>
  <c r="AO77" i="1"/>
  <c r="AA77" i="1"/>
  <c r="W77" i="1"/>
  <c r="V77" i="1"/>
  <c r="U77" i="1"/>
  <c r="G77" i="1"/>
  <c r="AQ76" i="1"/>
  <c r="AP76" i="1"/>
  <c r="AO76" i="1"/>
  <c r="AA76" i="1"/>
  <c r="W76" i="1"/>
  <c r="V76" i="1"/>
  <c r="U76" i="1"/>
  <c r="G76" i="1"/>
  <c r="AQ75" i="1"/>
  <c r="AP75" i="1"/>
  <c r="AO75" i="1"/>
  <c r="AA75" i="1"/>
  <c r="W75" i="1"/>
  <c r="V75" i="1"/>
  <c r="U75" i="1"/>
  <c r="G75" i="1"/>
  <c r="AQ74" i="1"/>
  <c r="AP74" i="1"/>
  <c r="AO74" i="1"/>
  <c r="AA74" i="1"/>
  <c r="W74" i="1"/>
  <c r="V74" i="1"/>
  <c r="U74" i="1"/>
  <c r="G74" i="1"/>
  <c r="AQ73" i="1"/>
  <c r="AP73" i="1"/>
  <c r="AO73" i="1"/>
  <c r="AA73" i="1"/>
  <c r="W73" i="1"/>
  <c r="V73" i="1"/>
  <c r="U73" i="1"/>
  <c r="G73" i="1"/>
  <c r="AQ72" i="1"/>
  <c r="AP72" i="1"/>
  <c r="AO72" i="1"/>
  <c r="AA72" i="1"/>
  <c r="W72" i="1"/>
  <c r="V72" i="1"/>
  <c r="U72" i="1"/>
  <c r="G72" i="1"/>
  <c r="AQ71" i="1"/>
  <c r="AP71" i="1"/>
  <c r="AO71" i="1"/>
  <c r="AA71" i="1"/>
  <c r="W71" i="1"/>
  <c r="V71" i="1"/>
  <c r="U71" i="1"/>
  <c r="G71" i="1"/>
  <c r="AQ70" i="1"/>
  <c r="AP70" i="1"/>
  <c r="AO70" i="1"/>
  <c r="AA70" i="1"/>
  <c r="W70" i="1"/>
  <c r="V70" i="1"/>
  <c r="U70" i="1"/>
  <c r="G70" i="1"/>
  <c r="AQ69" i="1"/>
  <c r="AP69" i="1"/>
  <c r="AO69" i="1"/>
  <c r="AA69" i="1"/>
  <c r="W69" i="1"/>
  <c r="V69" i="1"/>
  <c r="U69" i="1"/>
  <c r="G69" i="1"/>
  <c r="AQ68" i="1"/>
  <c r="AP68" i="1"/>
  <c r="AO68" i="1"/>
  <c r="AA68" i="1"/>
  <c r="W68" i="1"/>
  <c r="V68" i="1"/>
  <c r="U68" i="1"/>
  <c r="G68" i="1"/>
  <c r="AQ67" i="1"/>
  <c r="AP67" i="1"/>
  <c r="AO67" i="1"/>
  <c r="AA67" i="1"/>
  <c r="W67" i="1"/>
  <c r="V67" i="1"/>
  <c r="U67" i="1"/>
  <c r="G67" i="1"/>
  <c r="AQ66" i="1"/>
  <c r="AP66" i="1"/>
  <c r="AO66" i="1"/>
  <c r="AA66" i="1"/>
  <c r="W66" i="1"/>
  <c r="V66" i="1"/>
  <c r="U66" i="1"/>
  <c r="G66" i="1"/>
  <c r="AQ65" i="1"/>
  <c r="AP65" i="1"/>
  <c r="AO65" i="1"/>
  <c r="AA65" i="1"/>
  <c r="W65" i="1"/>
  <c r="V65" i="1"/>
  <c r="U65" i="1"/>
  <c r="G65" i="1"/>
  <c r="AQ64" i="1"/>
  <c r="AP64" i="1"/>
  <c r="AO64" i="1"/>
  <c r="AA64" i="1"/>
  <c r="W64" i="1"/>
  <c r="V64" i="1"/>
  <c r="U64" i="1"/>
  <c r="G64" i="1"/>
  <c r="AQ63" i="1"/>
  <c r="AP63" i="1"/>
  <c r="AO63" i="1"/>
  <c r="AA63" i="1"/>
  <c r="W63" i="1"/>
  <c r="V63" i="1"/>
  <c r="U63" i="1"/>
  <c r="G63" i="1"/>
  <c r="AQ62" i="1"/>
  <c r="AP62" i="1"/>
  <c r="AO62" i="1"/>
  <c r="AA62" i="1"/>
  <c r="W62" i="1"/>
  <c r="V62" i="1"/>
  <c r="U62" i="1"/>
  <c r="G62" i="1"/>
  <c r="AQ61" i="1"/>
  <c r="AP61" i="1"/>
  <c r="AO61" i="1"/>
  <c r="AA61" i="1"/>
  <c r="W61" i="1"/>
  <c r="V61" i="1"/>
  <c r="U61" i="1"/>
  <c r="G61" i="1"/>
  <c r="AQ60" i="1"/>
  <c r="AP60" i="1"/>
  <c r="AO60" i="1"/>
  <c r="AA60" i="1"/>
  <c r="W60" i="1"/>
  <c r="V60" i="1"/>
  <c r="U60" i="1"/>
  <c r="G60" i="1"/>
  <c r="AQ59" i="1"/>
  <c r="AP59" i="1"/>
  <c r="AO59" i="1"/>
  <c r="AA59" i="1"/>
  <c r="W59" i="1"/>
  <c r="V59" i="1"/>
  <c r="U59" i="1"/>
  <c r="G59" i="1"/>
  <c r="AQ58" i="1"/>
  <c r="AP58" i="1"/>
  <c r="AO58" i="1"/>
  <c r="AA58" i="1"/>
  <c r="W58" i="1"/>
  <c r="V58" i="1"/>
  <c r="U58" i="1"/>
  <c r="G58" i="1"/>
  <c r="AQ57" i="1"/>
  <c r="AP57" i="1"/>
  <c r="AO57" i="1"/>
  <c r="AA57" i="1"/>
  <c r="W57" i="1"/>
  <c r="V57" i="1"/>
  <c r="U57" i="1"/>
  <c r="G57" i="1"/>
  <c r="AQ56" i="1"/>
  <c r="AP56" i="1"/>
  <c r="AO56" i="1"/>
  <c r="AA56" i="1"/>
  <c r="W56" i="1"/>
  <c r="V56" i="1"/>
  <c r="U56" i="1"/>
  <c r="G56" i="1"/>
  <c r="AQ55" i="1"/>
  <c r="AP55" i="1"/>
  <c r="AO55" i="1"/>
  <c r="AA55" i="1"/>
  <c r="W55" i="1"/>
  <c r="V55" i="1"/>
  <c r="U55" i="1"/>
  <c r="G55" i="1"/>
  <c r="AQ54" i="1"/>
  <c r="AP54" i="1"/>
  <c r="AO54" i="1"/>
  <c r="AA54" i="1"/>
  <c r="W54" i="1"/>
  <c r="V54" i="1"/>
  <c r="U54" i="1"/>
  <c r="G54" i="1"/>
  <c r="AQ53" i="1"/>
  <c r="AP53" i="1"/>
  <c r="AO53" i="1"/>
  <c r="AA53" i="1"/>
  <c r="W53" i="1"/>
  <c r="V53" i="1"/>
  <c r="U53" i="1"/>
  <c r="G53" i="1"/>
  <c r="AQ52" i="1"/>
  <c r="AP52" i="1"/>
  <c r="AO52" i="1"/>
  <c r="AA52" i="1"/>
  <c r="W52" i="1"/>
  <c r="V52" i="1"/>
  <c r="U52" i="1"/>
  <c r="G52" i="1"/>
  <c r="AQ51" i="1"/>
  <c r="AP51" i="1"/>
  <c r="AO51" i="1"/>
  <c r="AA51" i="1"/>
  <c r="W51" i="1"/>
  <c r="V51" i="1"/>
  <c r="U51" i="1"/>
  <c r="G51" i="1"/>
  <c r="AQ50" i="1"/>
  <c r="AP50" i="1"/>
  <c r="AO50" i="1"/>
  <c r="AA50" i="1"/>
  <c r="W50" i="1"/>
  <c r="V50" i="1"/>
  <c r="U50" i="1"/>
  <c r="G50" i="1"/>
  <c r="AQ49" i="1"/>
  <c r="AP49" i="1"/>
  <c r="AO49" i="1"/>
  <c r="AA49" i="1"/>
  <c r="W49" i="1"/>
  <c r="V49" i="1"/>
  <c r="U49" i="1"/>
  <c r="G49" i="1"/>
  <c r="AQ48" i="1"/>
  <c r="AP48" i="1"/>
  <c r="AO48" i="1"/>
  <c r="AA48" i="1"/>
  <c r="W48" i="1"/>
  <c r="V48" i="1"/>
  <c r="U48" i="1"/>
  <c r="G48" i="1"/>
  <c r="AQ47" i="1"/>
  <c r="AP47" i="1"/>
  <c r="AO47" i="1"/>
  <c r="AA47" i="1"/>
  <c r="W47" i="1"/>
  <c r="V47" i="1"/>
  <c r="U47" i="1"/>
  <c r="G47" i="1"/>
  <c r="AQ46" i="1"/>
  <c r="AP46" i="1"/>
  <c r="AO46" i="1"/>
  <c r="AA46" i="1"/>
  <c r="W46" i="1"/>
  <c r="V46" i="1"/>
  <c r="U46" i="1"/>
  <c r="G46" i="1"/>
  <c r="AQ45" i="1"/>
  <c r="AP45" i="1"/>
  <c r="AO45" i="1"/>
  <c r="AA45" i="1"/>
  <c r="W45" i="1"/>
  <c r="V45" i="1"/>
  <c r="U45" i="1"/>
  <c r="G45" i="1"/>
  <c r="AQ44" i="1"/>
  <c r="AP44" i="1"/>
  <c r="AO44" i="1"/>
  <c r="AA44" i="1"/>
  <c r="W44" i="1"/>
  <c r="V44" i="1"/>
  <c r="U44" i="1"/>
  <c r="G44" i="1"/>
  <c r="AQ43" i="1"/>
  <c r="AP43" i="1"/>
  <c r="AO43" i="1"/>
  <c r="AA43" i="1"/>
  <c r="W43" i="1"/>
  <c r="V43" i="1"/>
  <c r="U43" i="1"/>
  <c r="G43" i="1"/>
  <c r="AQ42" i="1"/>
  <c r="AP42" i="1"/>
  <c r="AO42" i="1"/>
  <c r="AA42" i="1"/>
  <c r="W42" i="1"/>
  <c r="V42" i="1"/>
  <c r="U42" i="1"/>
  <c r="G42" i="1"/>
  <c r="AQ41" i="1"/>
  <c r="AP41" i="1"/>
  <c r="AO41" i="1"/>
  <c r="AA41" i="1"/>
  <c r="W41" i="1"/>
  <c r="V41" i="1"/>
  <c r="U41" i="1"/>
  <c r="G41" i="1"/>
  <c r="AQ40" i="1"/>
  <c r="AP40" i="1"/>
  <c r="AO40" i="1"/>
  <c r="AA40" i="1"/>
  <c r="W40" i="1"/>
  <c r="V40" i="1"/>
  <c r="U40" i="1"/>
  <c r="G40" i="1"/>
  <c r="AQ39" i="1"/>
  <c r="AP39" i="1"/>
  <c r="AO39" i="1"/>
  <c r="AA39" i="1"/>
  <c r="W39" i="1"/>
  <c r="V39" i="1"/>
  <c r="U39" i="1"/>
  <c r="G39" i="1"/>
  <c r="AQ38" i="1"/>
  <c r="AP38" i="1"/>
  <c r="AO38" i="1"/>
  <c r="AA38" i="1"/>
  <c r="W38" i="1"/>
  <c r="V38" i="1"/>
  <c r="U38" i="1"/>
  <c r="G38" i="1"/>
  <c r="AQ37" i="1"/>
  <c r="AP37" i="1"/>
  <c r="AO37" i="1"/>
  <c r="AA37" i="1"/>
  <c r="W37" i="1"/>
  <c r="V37" i="1"/>
  <c r="U37" i="1"/>
  <c r="G37" i="1"/>
  <c r="AQ36" i="1"/>
  <c r="AP36" i="1"/>
  <c r="AO36" i="1"/>
  <c r="AA36" i="1"/>
  <c r="W36" i="1"/>
  <c r="V36" i="1"/>
  <c r="U36" i="1"/>
  <c r="G36" i="1"/>
  <c r="AQ35" i="1"/>
  <c r="AP35" i="1"/>
  <c r="AO35" i="1"/>
  <c r="AA35" i="1"/>
  <c r="W35" i="1"/>
  <c r="V35" i="1"/>
  <c r="U35" i="1"/>
  <c r="G35" i="1"/>
  <c r="AQ34" i="1"/>
  <c r="AP34" i="1"/>
  <c r="AO34" i="1"/>
  <c r="AA34" i="1"/>
  <c r="W34" i="1"/>
  <c r="V34" i="1"/>
  <c r="U34" i="1"/>
  <c r="G34" i="1"/>
  <c r="AQ33" i="1"/>
  <c r="AP33" i="1"/>
  <c r="AO33" i="1"/>
  <c r="AA33" i="1"/>
  <c r="W33" i="1"/>
  <c r="V33" i="1"/>
  <c r="U33" i="1"/>
  <c r="G33" i="1"/>
  <c r="AQ32" i="1"/>
  <c r="AP32" i="1"/>
  <c r="AO32" i="1"/>
  <c r="AA32" i="1"/>
  <c r="W32" i="1"/>
  <c r="V32" i="1"/>
  <c r="U32" i="1"/>
  <c r="G32" i="1"/>
  <c r="AQ31" i="1"/>
  <c r="AP31" i="1"/>
  <c r="AO31" i="1"/>
  <c r="AA31" i="1"/>
  <c r="W31" i="1"/>
  <c r="V31" i="1"/>
  <c r="U31" i="1"/>
  <c r="G31" i="1"/>
  <c r="AQ30" i="1"/>
  <c r="AP30" i="1"/>
  <c r="AO30" i="1"/>
  <c r="AA30" i="1"/>
  <c r="W30" i="1"/>
  <c r="V30" i="1"/>
  <c r="U30" i="1"/>
  <c r="G30" i="1"/>
  <c r="AQ29" i="1"/>
  <c r="AP29" i="1"/>
  <c r="AO29" i="1"/>
  <c r="AA29" i="1"/>
  <c r="W29" i="1"/>
  <c r="V29" i="1"/>
  <c r="U29" i="1"/>
  <c r="G29" i="1"/>
  <c r="AQ28" i="1"/>
  <c r="AP28" i="1"/>
  <c r="AO28" i="1"/>
  <c r="AA28" i="1"/>
  <c r="W28" i="1"/>
  <c r="V28" i="1"/>
  <c r="U28" i="1"/>
  <c r="G28" i="1"/>
  <c r="AQ27" i="1"/>
  <c r="AP27" i="1"/>
  <c r="AO27" i="1"/>
  <c r="AA27" i="1"/>
  <c r="W27" i="1"/>
  <c r="V27" i="1"/>
  <c r="U27" i="1"/>
  <c r="G27" i="1"/>
  <c r="AQ26" i="1"/>
  <c r="AP26" i="1"/>
  <c r="AO26" i="1"/>
  <c r="AA26" i="1"/>
  <c r="W26" i="1"/>
  <c r="V26" i="1"/>
  <c r="U26" i="1"/>
  <c r="G26" i="1"/>
  <c r="AQ25" i="1"/>
  <c r="AP25" i="1"/>
  <c r="AO25" i="1"/>
  <c r="AA25" i="1"/>
  <c r="W25" i="1"/>
  <c r="V25" i="1"/>
  <c r="U25" i="1"/>
  <c r="G25" i="1"/>
  <c r="AQ24" i="1"/>
  <c r="AP24" i="1"/>
  <c r="AO24" i="1"/>
  <c r="AA24" i="1"/>
  <c r="W24" i="1"/>
  <c r="V24" i="1"/>
  <c r="U24" i="1"/>
  <c r="G24" i="1"/>
  <c r="AQ23" i="1"/>
  <c r="AP23" i="1"/>
  <c r="AO23" i="1"/>
  <c r="AA23" i="1"/>
  <c r="W23" i="1"/>
  <c r="V23" i="1"/>
  <c r="U23" i="1"/>
  <c r="G23" i="1"/>
  <c r="AQ22" i="1"/>
  <c r="AP22" i="1"/>
  <c r="AO22" i="1"/>
  <c r="AA22" i="1"/>
  <c r="W22" i="1"/>
  <c r="V22" i="1"/>
  <c r="U22" i="1"/>
  <c r="G22" i="1"/>
  <c r="AQ21" i="1"/>
  <c r="AP21" i="1"/>
  <c r="AO21" i="1"/>
  <c r="AA21" i="1"/>
  <c r="W21" i="1"/>
  <c r="V21" i="1"/>
  <c r="U21" i="1"/>
  <c r="G21" i="1"/>
  <c r="AQ20" i="1"/>
  <c r="AP20" i="1"/>
  <c r="AO20" i="1"/>
  <c r="AA20" i="1"/>
  <c r="W20" i="1"/>
  <c r="V20" i="1"/>
  <c r="U20" i="1"/>
  <c r="G20" i="1"/>
  <c r="AQ19" i="1"/>
  <c r="AP19" i="1"/>
  <c r="AO19" i="1"/>
  <c r="AA19" i="1"/>
  <c r="W19" i="1"/>
  <c r="V19" i="1"/>
  <c r="U19" i="1"/>
  <c r="G19" i="1"/>
  <c r="AQ18" i="1"/>
  <c r="AP18" i="1"/>
  <c r="AO18" i="1"/>
  <c r="AA18" i="1"/>
  <c r="W18" i="1"/>
  <c r="V18" i="1"/>
  <c r="U18" i="1"/>
  <c r="G18" i="1"/>
  <c r="AQ17" i="1"/>
  <c r="AP17" i="1"/>
  <c r="AO17" i="1"/>
  <c r="AA17" i="1"/>
  <c r="W17" i="1"/>
  <c r="V17" i="1"/>
  <c r="U17" i="1"/>
  <c r="G17" i="1"/>
  <c r="AQ16" i="1"/>
  <c r="AP16" i="1"/>
  <c r="AO16" i="1"/>
  <c r="AA16" i="1"/>
  <c r="W16" i="1"/>
  <c r="V16" i="1"/>
  <c r="U16" i="1"/>
  <c r="G16" i="1"/>
  <c r="AQ15" i="1"/>
  <c r="AP15" i="1"/>
  <c r="AO15" i="1"/>
  <c r="AA15" i="1"/>
  <c r="W15" i="1"/>
  <c r="V15" i="1"/>
  <c r="U15" i="1"/>
  <c r="G15" i="1"/>
  <c r="AQ14" i="1"/>
  <c r="AP14" i="1"/>
  <c r="AO14" i="1"/>
  <c r="AA14" i="1"/>
  <c r="W14" i="1"/>
  <c r="V14" i="1"/>
  <c r="U14" i="1"/>
  <c r="G14" i="1"/>
  <c r="AQ13" i="1"/>
  <c r="AP13" i="1"/>
  <c r="AO13" i="1"/>
  <c r="AA13" i="1"/>
  <c r="W13" i="1"/>
  <c r="V13" i="1"/>
  <c r="U13" i="1"/>
  <c r="G13" i="1"/>
  <c r="AQ12" i="1"/>
  <c r="AP12" i="1"/>
  <c r="AO12" i="1"/>
  <c r="AA12" i="1"/>
  <c r="W12" i="1"/>
  <c r="V12" i="1"/>
  <c r="U12" i="1"/>
  <c r="G12" i="1"/>
  <c r="AQ11" i="1"/>
  <c r="AP11" i="1"/>
  <c r="AO11" i="1"/>
  <c r="AA11" i="1"/>
  <c r="W11" i="1"/>
  <c r="V11" i="1"/>
  <c r="U11" i="1"/>
  <c r="G11" i="1"/>
  <c r="AQ10" i="1"/>
  <c r="AP10" i="1"/>
  <c r="AO10" i="1"/>
  <c r="AA10" i="1"/>
  <c r="W10" i="1"/>
  <c r="V10" i="1"/>
  <c r="U10" i="1"/>
  <c r="G10" i="1"/>
  <c r="AQ9" i="1"/>
  <c r="AP9" i="1"/>
  <c r="AO9" i="1"/>
  <c r="AA9" i="1"/>
  <c r="W9" i="1"/>
  <c r="V9" i="1"/>
  <c r="U9" i="1"/>
  <c r="G9" i="1"/>
  <c r="AQ8" i="1"/>
  <c r="AP8" i="1"/>
  <c r="AO8" i="1"/>
  <c r="AA8" i="1"/>
  <c r="W8" i="1"/>
  <c r="V8" i="1"/>
  <c r="U8" i="1"/>
  <c r="G8" i="1"/>
  <c r="AO5" i="1"/>
  <c r="AN5" i="1"/>
  <c r="AJ5" i="1"/>
  <c r="AI5" i="1"/>
  <c r="AE5" i="1"/>
  <c r="AD5" i="1"/>
  <c r="AB5" i="1"/>
  <c r="AA5" i="1"/>
  <c r="U5" i="1"/>
  <c r="T5" i="1"/>
  <c r="P5" i="1"/>
  <c r="O5" i="1"/>
  <c r="K5" i="1"/>
  <c r="J5" i="1"/>
  <c r="H5" i="1"/>
  <c r="G5" i="1"/>
  <c r="AN4" i="1"/>
  <c r="AI4" i="1"/>
  <c r="AD4" i="1"/>
</calcChain>
</file>

<file path=xl/sharedStrings.xml><?xml version="1.0" encoding="utf-8"?>
<sst xmlns="http://schemas.openxmlformats.org/spreadsheetml/2006/main" count="435" uniqueCount="399">
  <si>
    <t>Sum</t>
  </si>
  <si>
    <t>Stats.10968_bwa.txt</t>
  </si>
  <si>
    <t>Stats.10968_bowtie.txt</t>
  </si>
  <si>
    <t>Stats.10986_smalt.txt</t>
  </si>
  <si>
    <t>Sample</t>
  </si>
  <si>
    <t>ID</t>
  </si>
  <si>
    <t>reads</t>
  </si>
  <si>
    <t>mapped</t>
  </si>
  <si>
    <t>%</t>
  </si>
  <si>
    <t>Read Tradis</t>
  </si>
  <si>
    <t>ok</t>
  </si>
  <si>
    <t>diff 1- 2</t>
  </si>
  <si>
    <t>diff 1-3</t>
  </si>
  <si>
    <t xml:space="preserve">dif 2 -3 </t>
  </si>
  <si>
    <t>unknown_MP1</t>
  </si>
  <si>
    <t>A1</t>
  </si>
  <si>
    <t>10986_1#1</t>
  </si>
  <si>
    <t>11014_1#1</t>
  </si>
  <si>
    <t>unknown_MP9</t>
  </si>
  <si>
    <t>A2</t>
  </si>
  <si>
    <t>10986_1#2</t>
  </si>
  <si>
    <t>11014_1#2</t>
  </si>
  <si>
    <t>unknown_MP17</t>
  </si>
  <si>
    <t>A3</t>
  </si>
  <si>
    <t>10986_1#3</t>
  </si>
  <si>
    <t>11014_1#3</t>
  </si>
  <si>
    <t>PB-3 + PB-111(1:10)</t>
  </si>
  <si>
    <t>A4</t>
  </si>
  <si>
    <t>10986_1#4</t>
  </si>
  <si>
    <t>11014_1#4</t>
  </si>
  <si>
    <t>PB-3 + PB-60 (1:1,000)</t>
  </si>
  <si>
    <t>A5</t>
  </si>
  <si>
    <t>10986_1#5</t>
  </si>
  <si>
    <t>11014_1#5</t>
  </si>
  <si>
    <t>Small pool growth -6 cycles #2</t>
  </si>
  <si>
    <t>A6</t>
  </si>
  <si>
    <t>10986_1#6</t>
  </si>
  <si>
    <t>11014_1#6</t>
  </si>
  <si>
    <t>PB-20 + PB-21</t>
  </si>
  <si>
    <t>A7</t>
  </si>
  <si>
    <t>10986_1#7</t>
  </si>
  <si>
    <t>11014_1#7</t>
  </si>
  <si>
    <t>PB-40 + PB-41</t>
  </si>
  <si>
    <t>A8</t>
  </si>
  <si>
    <t>10986_1#8</t>
  </si>
  <si>
    <t>11014_1#8</t>
  </si>
  <si>
    <t>PB-120 + PB-61</t>
  </si>
  <si>
    <t>A9</t>
  </si>
  <si>
    <t>10986_1#9</t>
  </si>
  <si>
    <t>11014_1#9</t>
  </si>
  <si>
    <t>PB-77 + PB-78</t>
  </si>
  <si>
    <t>A10</t>
  </si>
  <si>
    <t>10986_1#10</t>
  </si>
  <si>
    <t>11014_1#10</t>
  </si>
  <si>
    <t>PB-124 + PB-94</t>
  </si>
  <si>
    <t>A11</t>
  </si>
  <si>
    <t>10986_1#11</t>
  </si>
  <si>
    <t>11014_1#11</t>
  </si>
  <si>
    <t>PB-109 + PB-110</t>
  </si>
  <si>
    <t>A12</t>
  </si>
  <si>
    <t>10986_1#12</t>
  </si>
  <si>
    <t>11014_1#12</t>
  </si>
  <si>
    <t>unknown_MP2</t>
  </si>
  <si>
    <t>B1</t>
  </si>
  <si>
    <t>10986_1#13</t>
  </si>
  <si>
    <t>11014_1#13</t>
  </si>
  <si>
    <t>unknown_MP10</t>
  </si>
  <si>
    <t>B2</t>
  </si>
  <si>
    <t>10986_1#14</t>
  </si>
  <si>
    <t>11014_1#14</t>
  </si>
  <si>
    <t>unknown_MP18</t>
  </si>
  <si>
    <t>B3</t>
  </si>
  <si>
    <t>10986_1#15</t>
  </si>
  <si>
    <t>11014_1#15</t>
  </si>
  <si>
    <t>PB-3 + PB-112 (1:10)</t>
  </si>
  <si>
    <t>B4</t>
  </si>
  <si>
    <t>10986_1#16</t>
  </si>
  <si>
    <t>11014_1#16</t>
  </si>
  <si>
    <t>PB-3 + PB-117 (1:10,000)</t>
  </si>
  <si>
    <t>B5</t>
  </si>
  <si>
    <t>10986_1#17</t>
  </si>
  <si>
    <t>11014_1#17</t>
  </si>
  <si>
    <t>Small pool growth -6 cycles #3</t>
  </si>
  <si>
    <t>B6</t>
  </si>
  <si>
    <t>10986_1#18</t>
  </si>
  <si>
    <t>11014_1#18</t>
  </si>
  <si>
    <t>PB-22 + PB-23</t>
  </si>
  <si>
    <t>B7</t>
  </si>
  <si>
    <t>10986_1#19</t>
  </si>
  <si>
    <t>11014_1#19</t>
  </si>
  <si>
    <t>PB-125 + PB-44</t>
  </si>
  <si>
    <t>B8</t>
  </si>
  <si>
    <t>10986_1#20</t>
  </si>
  <si>
    <t>11014_1#20</t>
  </si>
  <si>
    <t>PB-62 + PB-63</t>
  </si>
  <si>
    <t>B9</t>
  </si>
  <si>
    <t>10986_1#21</t>
  </si>
  <si>
    <t>11014_1#21</t>
  </si>
  <si>
    <t>PB-79 + PB-80</t>
  </si>
  <si>
    <t>B10</t>
  </si>
  <si>
    <t>10986_1#22</t>
  </si>
  <si>
    <t>11014_1#22</t>
  </si>
  <si>
    <t>PB-95 + PB-96</t>
  </si>
  <si>
    <t>B11</t>
  </si>
  <si>
    <t>10986_1#23</t>
  </si>
  <si>
    <t>11014_1#23</t>
  </si>
  <si>
    <t>PB-121 + PB-122</t>
  </si>
  <si>
    <t>B12</t>
  </si>
  <si>
    <t>10986_1#24</t>
  </si>
  <si>
    <t>11014_1#24</t>
  </si>
  <si>
    <t>unknown_MP3</t>
  </si>
  <si>
    <t>C1</t>
  </si>
  <si>
    <t>10986_1#25</t>
  </si>
  <si>
    <t>11014_1#25</t>
  </si>
  <si>
    <t>unknown_MP11</t>
  </si>
  <si>
    <t>C2</t>
  </si>
  <si>
    <t>10986_1#27</t>
  </si>
  <si>
    <t>11014_1#27</t>
  </si>
  <si>
    <t>unknown_MP19</t>
  </si>
  <si>
    <t>C3</t>
  </si>
  <si>
    <t>10986_1#28</t>
  </si>
  <si>
    <t>11014_1#28</t>
  </si>
  <si>
    <t>PB-3 + PB-113 (1:10)</t>
  </si>
  <si>
    <t>C4</t>
  </si>
  <si>
    <t>10986_1#29</t>
  </si>
  <si>
    <t>11014_1#29</t>
  </si>
  <si>
    <t>PB-3 + PB-11(1:10,000)</t>
  </si>
  <si>
    <t>C5</t>
  </si>
  <si>
    <t>10986_1#30</t>
  </si>
  <si>
    <t>11014_1#30</t>
  </si>
  <si>
    <t>Small pool growth -12 cycles #1</t>
  </si>
  <si>
    <t>C6</t>
  </si>
  <si>
    <t>10986_1#31</t>
  </si>
  <si>
    <t>11014_1#31</t>
  </si>
  <si>
    <t>PB-24 + PB-25</t>
  </si>
  <si>
    <t>C7</t>
  </si>
  <si>
    <t>10986_1#33</t>
  </si>
  <si>
    <t>11014_1#33</t>
  </si>
  <si>
    <t>PB-45 + PB-15</t>
  </si>
  <si>
    <t>C8</t>
  </si>
  <si>
    <t>10986_1#34</t>
  </si>
  <si>
    <t>11014_1#34</t>
  </si>
  <si>
    <t>PB-64 + PB-65</t>
  </si>
  <si>
    <t>C9</t>
  </si>
  <si>
    <t>10986_1#35</t>
  </si>
  <si>
    <t>11014_1#35</t>
  </si>
  <si>
    <t>PB-81 + PB-82</t>
  </si>
  <si>
    <t>C10</t>
  </si>
  <si>
    <t>10986_1#36</t>
  </si>
  <si>
    <t>11014_1#36</t>
  </si>
  <si>
    <t>PB-97 + PB-98</t>
  </si>
  <si>
    <t>C11</t>
  </si>
  <si>
    <t>10986_1#37</t>
  </si>
  <si>
    <t>11014_1#37</t>
  </si>
  <si>
    <t>PB-123 +PB-38</t>
  </si>
  <si>
    <t>C12</t>
  </si>
  <si>
    <t>10986_1#38</t>
  </si>
  <si>
    <t>11014_1#38</t>
  </si>
  <si>
    <t>unknown_MP4</t>
  </si>
  <si>
    <t>D1</t>
  </si>
  <si>
    <t>10986_1#39</t>
  </si>
  <si>
    <t>11014_1#39</t>
  </si>
  <si>
    <t>unknown_MP12</t>
  </si>
  <si>
    <t>D2</t>
  </si>
  <si>
    <t>10986_1#40</t>
  </si>
  <si>
    <t>11014_1#40</t>
  </si>
  <si>
    <t>Small pool growth -15 cycles #3</t>
  </si>
  <si>
    <t>D3</t>
  </si>
  <si>
    <t>10986_1#41</t>
  </si>
  <si>
    <t>11014_1#41</t>
  </si>
  <si>
    <t>PB-3 + PB-6 (1:100)</t>
  </si>
  <si>
    <t>D4</t>
  </si>
  <si>
    <t>10986_1#42</t>
  </si>
  <si>
    <t>11014_1#42</t>
  </si>
  <si>
    <t>PB-3 + PB-42 (1:10,000)</t>
  </si>
  <si>
    <t>D5</t>
  </si>
  <si>
    <t>10986_1#43</t>
  </si>
  <si>
    <t>11014_1#43</t>
  </si>
  <si>
    <t>PB-4 + PB-5</t>
  </si>
  <si>
    <t>D6</t>
  </si>
  <si>
    <t>10986_1#44</t>
  </si>
  <si>
    <t>11014_1#44</t>
  </si>
  <si>
    <t>PB-26 + PB-126</t>
  </si>
  <si>
    <t>D7</t>
  </si>
  <si>
    <t>10986_1#45</t>
  </si>
  <si>
    <t>11014_1#45</t>
  </si>
  <si>
    <t>PB-118 + PB-50</t>
  </si>
  <si>
    <t>D8</t>
  </si>
  <si>
    <t>10986_1#46</t>
  </si>
  <si>
    <t>11014_1#46</t>
  </si>
  <si>
    <t>PB-66 + PB-67</t>
  </si>
  <si>
    <t>D9</t>
  </si>
  <si>
    <t>10986_1#47</t>
  </si>
  <si>
    <t>11014_1#47</t>
  </si>
  <si>
    <t>PB-83 + PB-84</t>
  </si>
  <si>
    <t>D10</t>
  </si>
  <si>
    <t>10986_1#48</t>
  </si>
  <si>
    <t>11014_1#48</t>
  </si>
  <si>
    <t>PB-99+ PB-100</t>
  </si>
  <si>
    <t>D11</t>
  </si>
  <si>
    <t>10986_1#49</t>
  </si>
  <si>
    <t>11014_1#49</t>
  </si>
  <si>
    <t>PB-27 + PB-3</t>
  </si>
  <si>
    <t>D12</t>
  </si>
  <si>
    <t>10986_1#50</t>
  </si>
  <si>
    <t>11014_1#50</t>
  </si>
  <si>
    <t>unknown_MP5</t>
  </si>
  <si>
    <t>E1</t>
  </si>
  <si>
    <t>10986_1#51</t>
  </si>
  <si>
    <t>11014_1#51</t>
  </si>
  <si>
    <t>unknown_MP13</t>
  </si>
  <si>
    <t>E2</t>
  </si>
  <si>
    <t>10986_1#52</t>
  </si>
  <si>
    <t>11014_1#52</t>
  </si>
  <si>
    <t>PB-3 + PB-33 (1:100)</t>
  </si>
  <si>
    <t>E3</t>
  </si>
  <si>
    <t>10986_1#53</t>
  </si>
  <si>
    <t>11014_1#53</t>
  </si>
  <si>
    <t>PB-3 + PB-7 (1:100)</t>
  </si>
  <si>
    <t>E4</t>
  </si>
  <si>
    <t>10986_1#54</t>
  </si>
  <si>
    <t>11014_1#54</t>
  </si>
  <si>
    <t>Small pool growth -3 cycles #1</t>
  </si>
  <si>
    <t>E5</t>
  </si>
  <si>
    <t>10986_1#55</t>
  </si>
  <si>
    <t>11014_1#55</t>
  </si>
  <si>
    <t>PB-9 + PB-19</t>
  </si>
  <si>
    <t>E6</t>
  </si>
  <si>
    <t>10986_1#56</t>
  </si>
  <si>
    <t>11014_1#56</t>
  </si>
  <si>
    <t>PB-28 + PB-30</t>
  </si>
  <si>
    <t>E7</t>
  </si>
  <si>
    <t>10986_1#57</t>
  </si>
  <si>
    <t>11014_1#57</t>
  </si>
  <si>
    <t>PB-51 + PB-52</t>
  </si>
  <si>
    <t>E8</t>
  </si>
  <si>
    <t>10986_1#58</t>
  </si>
  <si>
    <t>11014_1#58</t>
  </si>
  <si>
    <t>PB-68 + PB-70</t>
  </si>
  <si>
    <t>E9</t>
  </si>
  <si>
    <t>10986_1#59</t>
  </si>
  <si>
    <t>11014_1#59</t>
  </si>
  <si>
    <t>PB-85 + PB-8</t>
  </si>
  <si>
    <t>E10</t>
  </si>
  <si>
    <t>10986_1#60</t>
  </si>
  <si>
    <t>11014_1#60</t>
  </si>
  <si>
    <t>PB-101 + PB-102</t>
  </si>
  <si>
    <t>E11</t>
  </si>
  <si>
    <t>10986_1#61</t>
  </si>
  <si>
    <t>11014_1#61</t>
  </si>
  <si>
    <t>Negative Control</t>
  </si>
  <si>
    <t>E12</t>
  </si>
  <si>
    <t>10986_1#62</t>
  </si>
  <si>
    <t>11014_1#62</t>
  </si>
  <si>
    <t>unknown_MP6</t>
  </si>
  <si>
    <t>F1</t>
  </si>
  <si>
    <t>10986_1#63</t>
  </si>
  <si>
    <t>11014_1#63</t>
  </si>
  <si>
    <t>unknown_MP14</t>
  </si>
  <si>
    <t>F2</t>
  </si>
  <si>
    <t>10986_1#64</t>
  </si>
  <si>
    <t>11014_1#64</t>
  </si>
  <si>
    <t>PB-3 + PB-59 (1:100)</t>
  </si>
  <si>
    <t>F3</t>
  </si>
  <si>
    <t>10986_1#65</t>
  </si>
  <si>
    <t>11014_1#65</t>
  </si>
  <si>
    <t>PB-3 + PB-1 (1:100)</t>
  </si>
  <si>
    <t>F4</t>
  </si>
  <si>
    <t>10986_1#66</t>
  </si>
  <si>
    <t>11014_1#66</t>
  </si>
  <si>
    <t>Small pool growth -3cycles #2</t>
  </si>
  <si>
    <t>F5</t>
  </si>
  <si>
    <t>10986_1#67</t>
  </si>
  <si>
    <t>11014_1#67</t>
  </si>
  <si>
    <t>PB-12 + PB-13</t>
  </si>
  <si>
    <t>F6</t>
  </si>
  <si>
    <t>10986_1#68</t>
  </si>
  <si>
    <t>11014_1#68</t>
  </si>
  <si>
    <t>PB-31 + PB-34</t>
  </si>
  <si>
    <t>F7</t>
  </si>
  <si>
    <t>10986_1#69</t>
  </si>
  <si>
    <t>11014_1#69</t>
  </si>
  <si>
    <t>PB-53 + PB-54</t>
  </si>
  <si>
    <t>F8</t>
  </si>
  <si>
    <t>10986_1#70</t>
  </si>
  <si>
    <t>11014_1#70</t>
  </si>
  <si>
    <t>PB-71 + PB-72</t>
  </si>
  <si>
    <t>F9</t>
  </si>
  <si>
    <t>10986_1#71</t>
  </si>
  <si>
    <t>11014_1#71</t>
  </si>
  <si>
    <t>PB-87 + PB-115</t>
  </si>
  <si>
    <t>F10</t>
  </si>
  <si>
    <t>10986_1#72</t>
  </si>
  <si>
    <t>11014_1#72</t>
  </si>
  <si>
    <t>PB-103+ PB-104</t>
  </si>
  <si>
    <t>F11</t>
  </si>
  <si>
    <t>10986_1#73</t>
  </si>
  <si>
    <t>11014_1#73</t>
  </si>
  <si>
    <t>F12</t>
  </si>
  <si>
    <t>10986_1#74</t>
  </si>
  <si>
    <t>11014_1#74</t>
  </si>
  <si>
    <t>unknown_MP7</t>
  </si>
  <si>
    <t>G1</t>
  </si>
  <si>
    <t>10986_1#75</t>
  </si>
  <si>
    <t>11014_1#75</t>
  </si>
  <si>
    <t>unknown_MP15</t>
  </si>
  <si>
    <t>G2</t>
  </si>
  <si>
    <t>10986_1#76</t>
  </si>
  <si>
    <t>11014_1#76</t>
  </si>
  <si>
    <t xml:space="preserve">PB-3 + PB-69 (1:100) </t>
  </si>
  <si>
    <t>G3</t>
  </si>
  <si>
    <t>10986_1#77</t>
  </si>
  <si>
    <t>11014_1#77</t>
  </si>
  <si>
    <t>PB-3 + PB-106 (1:1,000)</t>
  </si>
  <si>
    <t>G4</t>
  </si>
  <si>
    <t>10986_1#78</t>
  </si>
  <si>
    <t>11014_1#78</t>
  </si>
  <si>
    <t>Small pool growth -3 cycles #3</t>
  </si>
  <si>
    <t>G5</t>
  </si>
  <si>
    <t>10986_1#79</t>
  </si>
  <si>
    <t>11014_1#79</t>
  </si>
  <si>
    <t>PB-16 + PB-17</t>
  </si>
  <si>
    <t>G6</t>
  </si>
  <si>
    <t>10986_1#80</t>
  </si>
  <si>
    <t>11014_1#80</t>
  </si>
  <si>
    <t>PB-35 +PB-36</t>
  </si>
  <si>
    <t>G7</t>
  </si>
  <si>
    <t>10986_1#81</t>
  </si>
  <si>
    <t>11014_1#81</t>
  </si>
  <si>
    <t>PB-55 + PB-56</t>
  </si>
  <si>
    <t>G8</t>
  </si>
  <si>
    <t>10986_1#82</t>
  </si>
  <si>
    <t>11014_1#82</t>
  </si>
  <si>
    <t>PB-73 + PB-74</t>
  </si>
  <si>
    <t>G9</t>
  </si>
  <si>
    <t>10986_1#83</t>
  </si>
  <si>
    <t>11014_1#83</t>
  </si>
  <si>
    <t>PB-89 + PB-90</t>
  </si>
  <si>
    <t>G10</t>
  </si>
  <si>
    <t>10986_1#84</t>
  </si>
  <si>
    <t>11014_1#84</t>
  </si>
  <si>
    <t>PB-105 + PB-16</t>
  </si>
  <si>
    <t>G11</t>
  </si>
  <si>
    <t>10986_1#85</t>
  </si>
  <si>
    <t>11014_1#85</t>
  </si>
  <si>
    <t>Small pool growth -15 cycles #1</t>
  </si>
  <si>
    <t>G12</t>
  </si>
  <si>
    <t>10986_1#86</t>
  </si>
  <si>
    <t>11014_1#86</t>
  </si>
  <si>
    <t>unknown_MP8</t>
  </si>
  <si>
    <t>H1</t>
  </si>
  <si>
    <t>10986_1#88</t>
  </si>
  <si>
    <t>11014_1#88</t>
  </si>
  <si>
    <t>unknown_MP16</t>
  </si>
  <si>
    <t>H2</t>
  </si>
  <si>
    <t>10986_1#91</t>
  </si>
  <si>
    <t>11014_1#91</t>
  </si>
  <si>
    <t xml:space="preserve">PB-3 + PB-116 (1:100) </t>
  </si>
  <si>
    <t>H3</t>
  </si>
  <si>
    <t>10986_1#92</t>
  </si>
  <si>
    <t>11014_1#92</t>
  </si>
  <si>
    <t>PB-3 + PB-10 (1:1,000)</t>
  </si>
  <si>
    <t>H4</t>
  </si>
  <si>
    <t>10986_1#93</t>
  </si>
  <si>
    <t>11014_1#93</t>
  </si>
  <si>
    <t>Small pool growth -6 cycles #1</t>
  </si>
  <si>
    <t>H5</t>
  </si>
  <si>
    <t>10986_1#94</t>
  </si>
  <si>
    <t>11014_1#94</t>
  </si>
  <si>
    <t>PB-18 + PB-114</t>
  </si>
  <si>
    <t>H6</t>
  </si>
  <si>
    <t>10986_1#95</t>
  </si>
  <si>
    <t>11014_1#95</t>
  </si>
  <si>
    <t>PB-37 + PB-14</t>
  </si>
  <si>
    <t>H7</t>
  </si>
  <si>
    <t>10986_1#96</t>
  </si>
  <si>
    <t>11014_1#96</t>
  </si>
  <si>
    <t>PB-57 + PB-58</t>
  </si>
  <si>
    <t>H8</t>
  </si>
  <si>
    <t>10986_1#97</t>
  </si>
  <si>
    <t>11014_1#97</t>
  </si>
  <si>
    <t>PB-75 + PB-76</t>
  </si>
  <si>
    <t>H9</t>
  </si>
  <si>
    <t>10986_1#98</t>
  </si>
  <si>
    <t>11014_1#98</t>
  </si>
  <si>
    <t>PB-91 + PB-92</t>
  </si>
  <si>
    <t>H10</t>
  </si>
  <si>
    <t>10986_1#99</t>
  </si>
  <si>
    <t>11014_1#99</t>
  </si>
  <si>
    <t>PB-107 + PB-108</t>
  </si>
  <si>
    <t>H11</t>
  </si>
  <si>
    <t>10986_1#100</t>
  </si>
  <si>
    <t>11014_1#100</t>
  </si>
  <si>
    <t>Small pool growth -15cycles #2</t>
  </si>
  <si>
    <t>H12</t>
  </si>
  <si>
    <t>10986_1#101</t>
  </si>
  <si>
    <t>11014_1#101</t>
  </si>
  <si>
    <t>Comparison of mapping approaches Information about the amount of reads per condition, including sequenced reads, mapped reads, read with QIseq insert, valid reads.</t>
  </si>
  <si>
    <r>
      <t>Supplemental Table S2</t>
    </r>
    <r>
      <rPr>
        <sz val="10"/>
        <color theme="1"/>
        <rFont val="Helvetica"/>
      </rPr>
      <t xml:space="preserve">. </t>
    </r>
    <r>
      <rPr>
        <b/>
        <sz val="10"/>
        <color theme="1"/>
        <rFont val="Helvetica"/>
      </rPr>
      <t>Comparison of three mappers with the known piggyBac inserts.</t>
    </r>
    <r>
      <rPr>
        <sz val="10"/>
        <color theme="1"/>
        <rFont val="Helvetica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</si>
</sst>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129"/>
      <scheme val="minor"/>
    </font>
    <font>
      <sz val="10"/>
      <name val="Verdana"/>
      <family val="2"/>
    </font>
    <font>
      <b/>
      <sz val="10"/>
      <color theme="1"/>
      <name val="Helvetica"/>
    </font>
    <font>
      <sz val="10"/>
      <color theme="1"/>
      <name val="Helvetica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8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2" borderId="0" xfId="0" applyFont="1" applyFill="1"/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164" fontId="3" fillId="0" borderId="0" xfId="0" applyNumberFormat="1" applyFont="1"/>
  </cellXfs>
  <cellStyles count="4"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03"/>
  <sheetViews>
    <sheetView tabSelected="1" workbookViewId="0"/>
  </sheetViews>
  <sheetFormatPr baseColWidth="10" defaultColWidth="11" defaultRowHeight="13" x14ac:dyDescent="0.15"/>
  <cols>
    <col min="1" max="1" width="29.33203125" style="2" customWidth="1"/>
    <col min="2" max="2" width="9.6640625" style="2" customWidth="1"/>
    <col min="3" max="3" width="13.83203125" style="3" customWidth="1"/>
    <col min="4" max="4" width="12.33203125" style="2" bestFit="1" customWidth="1"/>
    <col min="5" max="6" width="7.1640625" style="2" bestFit="1" customWidth="1"/>
    <col min="7" max="7" width="9.1640625" style="1" customWidth="1"/>
    <col min="8" max="8" width="7.1640625" style="2" bestFit="1" customWidth="1"/>
    <col min="9" max="9" width="9.1640625" style="2" customWidth="1"/>
    <col min="10" max="10" width="5.1640625" style="1" bestFit="1" customWidth="1"/>
    <col min="11" max="11" width="7.1640625" style="2" bestFit="1" customWidth="1"/>
    <col min="12" max="12" width="11.33203125" style="2" customWidth="1"/>
    <col min="13" max="14" width="7.1640625" style="2" bestFit="1" customWidth="1"/>
    <col min="15" max="15" width="5.1640625" style="1" bestFit="1" customWidth="1"/>
    <col min="16" max="16" width="7.1640625" style="2" bestFit="1" customWidth="1"/>
    <col min="17" max="17" width="8" style="2" customWidth="1"/>
    <col min="18" max="19" width="7.1640625" style="2" bestFit="1" customWidth="1"/>
    <col min="20" max="20" width="5.1640625" style="1" bestFit="1" customWidth="1"/>
    <col min="21" max="23" width="11" style="2"/>
    <col min="24" max="24" width="12.33203125" style="2" bestFit="1" customWidth="1"/>
    <col min="25" max="26" width="7.1640625" style="2" bestFit="1" customWidth="1"/>
    <col min="27" max="27" width="6.1640625" style="1" bestFit="1" customWidth="1"/>
    <col min="28" max="28" width="7.1640625" style="2" customWidth="1"/>
    <col min="29" max="29" width="12.5" style="3" customWidth="1"/>
    <col min="30" max="30" width="8.1640625" style="1" customWidth="1"/>
    <col min="31" max="31" width="7.1640625" style="2" bestFit="1" customWidth="1"/>
    <col min="32" max="32" width="19" style="2" bestFit="1" customWidth="1"/>
    <col min="33" max="34" width="7.1640625" style="2" bestFit="1" customWidth="1"/>
    <col min="35" max="35" width="8.1640625" style="1" customWidth="1"/>
    <col min="36" max="39" width="7.1640625" style="2" bestFit="1" customWidth="1"/>
    <col min="40" max="40" width="9" style="1" customWidth="1"/>
    <col min="41" max="16384" width="11" style="2"/>
  </cols>
  <sheetData>
    <row r="1" spans="1:43" x14ac:dyDescent="0.15">
      <c r="A1" s="1" t="s">
        <v>398</v>
      </c>
    </row>
    <row r="2" spans="1:43" x14ac:dyDescent="0.15">
      <c r="A2" s="2" t="s">
        <v>397</v>
      </c>
    </row>
    <row r="4" spans="1:43" x14ac:dyDescent="0.15">
      <c r="AD4" s="1">
        <f>AD5/94</f>
        <v>86.712765957446805</v>
      </c>
      <c r="AI4" s="1">
        <f>AI5/94</f>
        <v>86.648936170212764</v>
      </c>
      <c r="AN4" s="1">
        <f>AN5/94</f>
        <v>85.287234042553195</v>
      </c>
    </row>
    <row r="5" spans="1:43" x14ac:dyDescent="0.15">
      <c r="G5" s="1">
        <f>SUM(G8:G103)</f>
        <v>88.293121038798333</v>
      </c>
      <c r="H5" s="4">
        <f>MEDIAN(G8:G103)</f>
        <v>0.97283045129727408</v>
      </c>
      <c r="I5" s="2" t="s">
        <v>0</v>
      </c>
      <c r="J5" s="1">
        <f>SUM(J8:J103)</f>
        <v>8041</v>
      </c>
      <c r="K5" s="4">
        <f>MEDIAN(J8:J103)</f>
        <v>90</v>
      </c>
      <c r="O5" s="1">
        <f>SUM(O8:O103)</f>
        <v>8037</v>
      </c>
      <c r="P5" s="2">
        <f>MEDIAN(O8:O103)</f>
        <v>90</v>
      </c>
      <c r="T5" s="1">
        <f>SUM(T8:T103)</f>
        <v>7950</v>
      </c>
      <c r="U5" s="2">
        <f>MEDIAN(T8:T103)</f>
        <v>89</v>
      </c>
      <c r="AA5" s="1">
        <f>SUM(AA8:AA103)</f>
        <v>88.179185259602264</v>
      </c>
      <c r="AB5" s="4">
        <f>MEDIAN(AA8:AA103)</f>
        <v>0.97448995833814966</v>
      </c>
      <c r="AD5" s="1">
        <f>SUM(AD8:AD103)</f>
        <v>8151</v>
      </c>
      <c r="AE5" s="2">
        <f>MEDIAN(AD8:AD103)</f>
        <v>91</v>
      </c>
      <c r="AI5" s="1">
        <f>SUM(AI8:AI103)</f>
        <v>8145</v>
      </c>
      <c r="AJ5" s="2">
        <f>MEDIAN(AI8:AI103)</f>
        <v>91</v>
      </c>
      <c r="AN5" s="1">
        <f>SUM(AN8:AN103)</f>
        <v>8017</v>
      </c>
      <c r="AO5" s="2">
        <f>MEDIAN(AN8:AN103)</f>
        <v>90</v>
      </c>
    </row>
    <row r="6" spans="1:43" x14ac:dyDescent="0.15">
      <c r="E6" s="2" t="s">
        <v>1</v>
      </c>
      <c r="K6" s="2" t="s">
        <v>2</v>
      </c>
      <c r="P6" s="2" t="s">
        <v>3</v>
      </c>
      <c r="Y6" s="2" t="s">
        <v>1</v>
      </c>
      <c r="AE6" s="2" t="s">
        <v>2</v>
      </c>
      <c r="AJ6" s="2" t="s">
        <v>3</v>
      </c>
    </row>
    <row r="7" spans="1:43" s="5" customFormat="1" ht="26" x14ac:dyDescent="0.15">
      <c r="A7" s="5" t="s">
        <v>4</v>
      </c>
      <c r="C7" s="5" t="s">
        <v>5</v>
      </c>
      <c r="D7" s="5" t="s">
        <v>5</v>
      </c>
      <c r="E7" s="5" t="s">
        <v>6</v>
      </c>
      <c r="F7" s="5" t="s">
        <v>7</v>
      </c>
      <c r="G7" s="6" t="s">
        <v>8</v>
      </c>
      <c r="H7" s="5" t="s">
        <v>9</v>
      </c>
      <c r="I7" s="5" t="s">
        <v>10</v>
      </c>
      <c r="J7" s="6" t="s">
        <v>8</v>
      </c>
      <c r="K7" s="5" t="s">
        <v>6</v>
      </c>
      <c r="L7" s="5" t="s">
        <v>7</v>
      </c>
      <c r="M7" s="5" t="s">
        <v>9</v>
      </c>
      <c r="N7" s="5" t="s">
        <v>10</v>
      </c>
      <c r="O7" s="6" t="s">
        <v>8</v>
      </c>
      <c r="P7" s="5" t="s">
        <v>6</v>
      </c>
      <c r="Q7" s="5" t="s">
        <v>7</v>
      </c>
      <c r="R7" s="5" t="s">
        <v>9</v>
      </c>
      <c r="S7" s="5" t="s">
        <v>10</v>
      </c>
      <c r="T7" s="6" t="s">
        <v>8</v>
      </c>
      <c r="U7" s="5" t="s">
        <v>11</v>
      </c>
      <c r="V7" s="5" t="s">
        <v>12</v>
      </c>
      <c r="W7" s="5" t="s">
        <v>13</v>
      </c>
      <c r="X7" s="5" t="s">
        <v>5</v>
      </c>
      <c r="Y7" s="5" t="s">
        <v>6</v>
      </c>
      <c r="Z7" s="5" t="s">
        <v>7</v>
      </c>
      <c r="AA7" s="6" t="s">
        <v>8</v>
      </c>
      <c r="AB7" s="5" t="s">
        <v>9</v>
      </c>
      <c r="AC7" s="5" t="s">
        <v>10</v>
      </c>
      <c r="AD7" s="6" t="s">
        <v>8</v>
      </c>
      <c r="AE7" s="5" t="s">
        <v>6</v>
      </c>
      <c r="AF7" s="5" t="s">
        <v>7</v>
      </c>
      <c r="AG7" s="5" t="s">
        <v>9</v>
      </c>
      <c r="AH7" s="5" t="s">
        <v>10</v>
      </c>
      <c r="AI7" s="6" t="s">
        <v>8</v>
      </c>
      <c r="AJ7" s="5" t="s">
        <v>6</v>
      </c>
      <c r="AK7" s="5" t="s">
        <v>7</v>
      </c>
      <c r="AL7" s="5" t="s">
        <v>9</v>
      </c>
      <c r="AM7" s="5" t="s">
        <v>10</v>
      </c>
      <c r="AN7" s="6" t="s">
        <v>8</v>
      </c>
      <c r="AO7" s="5" t="s">
        <v>11</v>
      </c>
      <c r="AP7" s="5" t="s">
        <v>12</v>
      </c>
      <c r="AQ7" s="5" t="s">
        <v>13</v>
      </c>
    </row>
    <row r="8" spans="1:43" x14ac:dyDescent="0.15">
      <c r="A8" s="2" t="s">
        <v>14</v>
      </c>
      <c r="B8" s="2" t="s">
        <v>15</v>
      </c>
      <c r="C8" s="3">
        <v>1</v>
      </c>
      <c r="D8" s="2" t="s">
        <v>16</v>
      </c>
      <c r="E8" s="2">
        <v>116088</v>
      </c>
      <c r="F8" s="2">
        <v>113912</v>
      </c>
      <c r="G8" s="7">
        <f>F8/E8</f>
        <v>0.98125559920060645</v>
      </c>
      <c r="H8" s="2">
        <v>58044</v>
      </c>
      <c r="I8" s="2">
        <v>54982</v>
      </c>
      <c r="J8" s="1">
        <v>94</v>
      </c>
      <c r="K8" s="2">
        <v>116088</v>
      </c>
      <c r="L8" s="2">
        <v>113912</v>
      </c>
      <c r="M8" s="2">
        <v>58044</v>
      </c>
      <c r="N8" s="2">
        <v>54954</v>
      </c>
      <c r="O8" s="1">
        <v>94</v>
      </c>
      <c r="P8" s="2">
        <v>116088</v>
      </c>
      <c r="Q8" s="2">
        <v>113912</v>
      </c>
      <c r="R8" s="2">
        <v>58044</v>
      </c>
      <c r="S8" s="2">
        <v>55173</v>
      </c>
      <c r="T8" s="1">
        <v>95</v>
      </c>
      <c r="U8" s="2">
        <f t="shared" ref="U8:U71" si="0">ABS(J8-O8)</f>
        <v>0</v>
      </c>
      <c r="V8" s="2">
        <f t="shared" ref="V8:V71" si="1">ABS(J8-T8)</f>
        <v>1</v>
      </c>
      <c r="W8" s="2">
        <f t="shared" ref="W8:W71" si="2">ABS(O8-T8)</f>
        <v>1</v>
      </c>
      <c r="X8" s="2" t="s">
        <v>17</v>
      </c>
      <c r="Y8" s="2">
        <v>225436</v>
      </c>
      <c r="Z8" s="2">
        <v>220880</v>
      </c>
      <c r="AA8" s="7">
        <f>Z8/Y8</f>
        <v>0.97979027307084943</v>
      </c>
      <c r="AB8" s="2">
        <v>112718</v>
      </c>
      <c r="AC8" s="3">
        <v>105555</v>
      </c>
      <c r="AD8" s="1">
        <v>93</v>
      </c>
      <c r="AE8" s="2">
        <v>225436</v>
      </c>
      <c r="AF8" s="2">
        <v>220880</v>
      </c>
      <c r="AG8" s="2">
        <v>112718</v>
      </c>
      <c r="AH8" s="2">
        <v>105635</v>
      </c>
      <c r="AI8" s="1">
        <v>93</v>
      </c>
      <c r="AJ8" s="2">
        <v>225436</v>
      </c>
      <c r="AK8" s="2">
        <v>220880</v>
      </c>
      <c r="AL8" s="2">
        <v>112718</v>
      </c>
      <c r="AM8" s="2">
        <v>105771</v>
      </c>
      <c r="AN8" s="1">
        <v>93</v>
      </c>
      <c r="AO8" s="2">
        <f t="shared" ref="AO8:AO71" si="3">ABS(AD8-AI8)</f>
        <v>0</v>
      </c>
      <c r="AP8" s="2">
        <f t="shared" ref="AP8:AP71" si="4">ABS(AD8-AN8)</f>
        <v>0</v>
      </c>
      <c r="AQ8" s="2">
        <f t="shared" ref="AQ8:AQ71" si="5">ABS(AI8-AN8)</f>
        <v>0</v>
      </c>
    </row>
    <row r="9" spans="1:43" x14ac:dyDescent="0.15">
      <c r="A9" s="2" t="s">
        <v>18</v>
      </c>
      <c r="B9" s="2" t="s">
        <v>19</v>
      </c>
      <c r="C9" s="3">
        <v>2</v>
      </c>
      <c r="D9" s="2" t="s">
        <v>20</v>
      </c>
      <c r="E9" s="2">
        <v>72540</v>
      </c>
      <c r="F9" s="2">
        <v>70545</v>
      </c>
      <c r="G9" s="7">
        <f t="shared" ref="G9:G72" si="6">F9/E9</f>
        <v>0.97249793217535152</v>
      </c>
      <c r="H9" s="2">
        <v>36270</v>
      </c>
      <c r="I9" s="2">
        <v>33240</v>
      </c>
      <c r="J9" s="1">
        <v>91</v>
      </c>
      <c r="K9" s="2">
        <v>72540</v>
      </c>
      <c r="L9" s="2">
        <v>70545</v>
      </c>
      <c r="M9" s="2">
        <v>36270</v>
      </c>
      <c r="N9" s="2">
        <v>33004</v>
      </c>
      <c r="O9" s="1">
        <v>90</v>
      </c>
      <c r="P9" s="2">
        <v>72540</v>
      </c>
      <c r="Q9" s="2">
        <v>70545</v>
      </c>
      <c r="R9" s="2">
        <v>36270</v>
      </c>
      <c r="S9" s="2">
        <v>32650</v>
      </c>
      <c r="T9" s="1">
        <v>90</v>
      </c>
      <c r="U9" s="2">
        <f t="shared" si="0"/>
        <v>1</v>
      </c>
      <c r="V9" s="2">
        <f t="shared" si="1"/>
        <v>1</v>
      </c>
      <c r="W9" s="2">
        <f t="shared" si="2"/>
        <v>0</v>
      </c>
      <c r="X9" s="2" t="s">
        <v>21</v>
      </c>
      <c r="Y9" s="2">
        <v>160714</v>
      </c>
      <c r="Z9" s="2">
        <v>147783</v>
      </c>
      <c r="AA9" s="7">
        <f t="shared" ref="AA9:AA72" si="7">Z9/Y9</f>
        <v>0.91954030140498022</v>
      </c>
      <c r="AB9" s="2">
        <v>80357</v>
      </c>
      <c r="AC9" s="3">
        <v>69074</v>
      </c>
      <c r="AD9" s="1">
        <v>85</v>
      </c>
      <c r="AE9" s="2">
        <v>160714</v>
      </c>
      <c r="AF9" s="2">
        <v>147783</v>
      </c>
      <c r="AG9" s="2">
        <v>80357</v>
      </c>
      <c r="AH9" s="2">
        <v>68905</v>
      </c>
      <c r="AI9" s="1">
        <v>85</v>
      </c>
      <c r="AJ9" s="2">
        <v>160714</v>
      </c>
      <c r="AK9" s="2">
        <v>147783</v>
      </c>
      <c r="AL9" s="2">
        <v>80357</v>
      </c>
      <c r="AM9" s="2">
        <v>68907</v>
      </c>
      <c r="AN9" s="1">
        <v>85</v>
      </c>
      <c r="AO9" s="2">
        <f t="shared" si="3"/>
        <v>0</v>
      </c>
      <c r="AP9" s="2">
        <f t="shared" si="4"/>
        <v>0</v>
      </c>
      <c r="AQ9" s="2">
        <f t="shared" si="5"/>
        <v>0</v>
      </c>
    </row>
    <row r="10" spans="1:43" x14ac:dyDescent="0.15">
      <c r="A10" s="2" t="s">
        <v>22</v>
      </c>
      <c r="B10" s="2" t="s">
        <v>23</v>
      </c>
      <c r="C10" s="3">
        <v>3</v>
      </c>
      <c r="D10" s="2" t="s">
        <v>24</v>
      </c>
      <c r="E10" s="2">
        <v>83116</v>
      </c>
      <c r="F10" s="2">
        <v>80973</v>
      </c>
      <c r="G10" s="7">
        <f t="shared" si="6"/>
        <v>0.97421675730304635</v>
      </c>
      <c r="H10" s="2">
        <v>41558</v>
      </c>
      <c r="I10" s="2">
        <v>36286</v>
      </c>
      <c r="J10" s="1">
        <v>87</v>
      </c>
      <c r="K10" s="2">
        <v>83116</v>
      </c>
      <c r="L10" s="2">
        <v>80973</v>
      </c>
      <c r="M10" s="2">
        <v>41558</v>
      </c>
      <c r="N10" s="2">
        <v>36417</v>
      </c>
      <c r="O10" s="1">
        <v>87</v>
      </c>
      <c r="P10" s="2">
        <v>83116</v>
      </c>
      <c r="Q10" s="2">
        <v>80973</v>
      </c>
      <c r="R10" s="2">
        <v>41558</v>
      </c>
      <c r="S10" s="2">
        <v>36542</v>
      </c>
      <c r="T10" s="1">
        <v>87</v>
      </c>
      <c r="U10" s="2">
        <f t="shared" si="0"/>
        <v>0</v>
      </c>
      <c r="V10" s="2">
        <f t="shared" si="1"/>
        <v>0</v>
      </c>
      <c r="W10" s="2">
        <f t="shared" si="2"/>
        <v>0</v>
      </c>
      <c r="X10" s="2" t="s">
        <v>25</v>
      </c>
      <c r="Y10" s="2">
        <v>185500</v>
      </c>
      <c r="Z10" s="2">
        <v>181623</v>
      </c>
      <c r="AA10" s="7">
        <f t="shared" si="7"/>
        <v>0.97909973045822107</v>
      </c>
      <c r="AB10" s="2">
        <v>92750</v>
      </c>
      <c r="AC10" s="3">
        <v>85322</v>
      </c>
      <c r="AD10" s="1">
        <v>91</v>
      </c>
      <c r="AE10" s="2">
        <v>185500</v>
      </c>
      <c r="AF10" s="2">
        <v>181623</v>
      </c>
      <c r="AG10" s="2">
        <v>92750</v>
      </c>
      <c r="AH10" s="2">
        <v>85390</v>
      </c>
      <c r="AI10" s="1">
        <v>92</v>
      </c>
      <c r="AJ10" s="2">
        <v>185500</v>
      </c>
      <c r="AK10" s="2">
        <v>181623</v>
      </c>
      <c r="AL10" s="2">
        <v>92750</v>
      </c>
      <c r="AM10" s="2">
        <v>85320</v>
      </c>
      <c r="AN10" s="1">
        <v>91</v>
      </c>
      <c r="AO10" s="2">
        <f t="shared" si="3"/>
        <v>1</v>
      </c>
      <c r="AP10" s="2">
        <f t="shared" si="4"/>
        <v>0</v>
      </c>
      <c r="AQ10" s="2">
        <f t="shared" si="5"/>
        <v>1</v>
      </c>
    </row>
    <row r="11" spans="1:43" x14ac:dyDescent="0.15">
      <c r="A11" s="2" t="s">
        <v>26</v>
      </c>
      <c r="B11" s="2" t="s">
        <v>27</v>
      </c>
      <c r="C11" s="3">
        <v>4</v>
      </c>
      <c r="D11" s="2" t="s">
        <v>28</v>
      </c>
      <c r="E11" s="2">
        <v>75568</v>
      </c>
      <c r="F11" s="2">
        <v>74210</v>
      </c>
      <c r="G11" s="7">
        <f t="shared" si="6"/>
        <v>0.98202943044674995</v>
      </c>
      <c r="H11" s="2">
        <v>37784</v>
      </c>
      <c r="I11" s="2">
        <v>32801</v>
      </c>
      <c r="J11" s="1">
        <v>86</v>
      </c>
      <c r="K11" s="2">
        <v>75568</v>
      </c>
      <c r="L11" s="2">
        <v>74210</v>
      </c>
      <c r="M11" s="2">
        <v>37784</v>
      </c>
      <c r="N11" s="2">
        <v>32617</v>
      </c>
      <c r="O11" s="1">
        <v>86</v>
      </c>
      <c r="P11" s="2">
        <v>75568</v>
      </c>
      <c r="Q11" s="2">
        <v>74210</v>
      </c>
      <c r="R11" s="2">
        <v>37784</v>
      </c>
      <c r="S11" s="2">
        <v>32356</v>
      </c>
      <c r="T11" s="1">
        <v>85</v>
      </c>
      <c r="U11" s="2">
        <f t="shared" si="0"/>
        <v>0</v>
      </c>
      <c r="V11" s="2">
        <f t="shared" si="1"/>
        <v>1</v>
      </c>
      <c r="W11" s="2">
        <f t="shared" si="2"/>
        <v>1</v>
      </c>
      <c r="X11" s="2" t="s">
        <v>29</v>
      </c>
      <c r="Y11" s="2">
        <v>189720</v>
      </c>
      <c r="Z11" s="2">
        <v>187808</v>
      </c>
      <c r="AA11" s="7">
        <f t="shared" si="7"/>
        <v>0.98992199030149697</v>
      </c>
      <c r="AB11" s="2">
        <v>94860</v>
      </c>
      <c r="AC11" s="3">
        <v>87593</v>
      </c>
      <c r="AD11" s="1">
        <v>92</v>
      </c>
      <c r="AE11" s="2">
        <v>189720</v>
      </c>
      <c r="AF11" s="2">
        <v>187808</v>
      </c>
      <c r="AG11" s="2">
        <v>94860</v>
      </c>
      <c r="AH11" s="2">
        <v>87623</v>
      </c>
      <c r="AI11" s="1">
        <v>92</v>
      </c>
      <c r="AJ11" s="2">
        <v>189720</v>
      </c>
      <c r="AK11" s="2">
        <v>187808</v>
      </c>
      <c r="AL11" s="2">
        <v>94860</v>
      </c>
      <c r="AM11" s="2">
        <v>87782</v>
      </c>
      <c r="AN11" s="1">
        <v>92</v>
      </c>
      <c r="AO11" s="2">
        <f t="shared" si="3"/>
        <v>0</v>
      </c>
      <c r="AP11" s="2">
        <f t="shared" si="4"/>
        <v>0</v>
      </c>
      <c r="AQ11" s="2">
        <f t="shared" si="5"/>
        <v>0</v>
      </c>
    </row>
    <row r="12" spans="1:43" x14ac:dyDescent="0.15">
      <c r="A12" s="2" t="s">
        <v>30</v>
      </c>
      <c r="B12" s="2" t="s">
        <v>31</v>
      </c>
      <c r="C12" s="3">
        <v>5</v>
      </c>
      <c r="D12" s="2" t="s">
        <v>32</v>
      </c>
      <c r="E12" s="2">
        <v>37714</v>
      </c>
      <c r="F12" s="2">
        <v>35283</v>
      </c>
      <c r="G12" s="7">
        <f t="shared" si="6"/>
        <v>0.93554117834226014</v>
      </c>
      <c r="H12" s="2">
        <v>18857</v>
      </c>
      <c r="I12" s="2">
        <v>15311</v>
      </c>
      <c r="J12" s="1">
        <v>81</v>
      </c>
      <c r="K12" s="2">
        <v>37714</v>
      </c>
      <c r="L12" s="2">
        <v>35283</v>
      </c>
      <c r="M12" s="2">
        <v>18857</v>
      </c>
      <c r="N12" s="2">
        <v>15835</v>
      </c>
      <c r="O12" s="1">
        <v>83</v>
      </c>
      <c r="P12" s="2">
        <v>37714</v>
      </c>
      <c r="Q12" s="2">
        <v>35283</v>
      </c>
      <c r="R12" s="2">
        <v>18857</v>
      </c>
      <c r="S12" s="2">
        <v>16320</v>
      </c>
      <c r="T12" s="1">
        <v>86</v>
      </c>
      <c r="U12" s="2">
        <f t="shared" si="0"/>
        <v>2</v>
      </c>
      <c r="V12" s="2">
        <f t="shared" si="1"/>
        <v>5</v>
      </c>
      <c r="W12" s="2">
        <f t="shared" si="2"/>
        <v>3</v>
      </c>
      <c r="X12" s="2" t="s">
        <v>33</v>
      </c>
      <c r="Y12" s="2">
        <v>159750</v>
      </c>
      <c r="Z12" s="2">
        <v>149632</v>
      </c>
      <c r="AA12" s="7">
        <f t="shared" si="7"/>
        <v>0.93666353677621284</v>
      </c>
      <c r="AB12" s="2">
        <v>79875</v>
      </c>
      <c r="AC12" s="3">
        <v>73358</v>
      </c>
      <c r="AD12" s="1">
        <v>91</v>
      </c>
      <c r="AE12" s="2">
        <v>159750</v>
      </c>
      <c r="AF12" s="2">
        <v>149632</v>
      </c>
      <c r="AG12" s="2">
        <v>79875</v>
      </c>
      <c r="AH12" s="2">
        <v>77249</v>
      </c>
      <c r="AI12" s="1">
        <v>96</v>
      </c>
      <c r="AJ12" s="2">
        <v>159750</v>
      </c>
      <c r="AK12" s="2">
        <v>149632</v>
      </c>
      <c r="AL12" s="2">
        <v>79875</v>
      </c>
      <c r="AM12" s="2">
        <v>75113</v>
      </c>
      <c r="AN12" s="1">
        <v>94</v>
      </c>
      <c r="AO12" s="2">
        <f t="shared" si="3"/>
        <v>5</v>
      </c>
      <c r="AP12" s="2">
        <f t="shared" si="4"/>
        <v>3</v>
      </c>
      <c r="AQ12" s="2">
        <f t="shared" si="5"/>
        <v>2</v>
      </c>
    </row>
    <row r="13" spans="1:43" x14ac:dyDescent="0.15">
      <c r="A13" s="2" t="s">
        <v>34</v>
      </c>
      <c r="B13" s="2" t="s">
        <v>35</v>
      </c>
      <c r="C13" s="3">
        <v>6</v>
      </c>
      <c r="D13" s="2" t="s">
        <v>36</v>
      </c>
      <c r="E13" s="2">
        <v>123636</v>
      </c>
      <c r="F13" s="2">
        <v>116761</v>
      </c>
      <c r="G13" s="7">
        <f t="shared" si="6"/>
        <v>0.94439321880358473</v>
      </c>
      <c r="H13" s="2">
        <v>61818</v>
      </c>
      <c r="I13" s="2">
        <v>50531</v>
      </c>
      <c r="J13" s="1">
        <v>81</v>
      </c>
      <c r="K13" s="2">
        <v>123636</v>
      </c>
      <c r="L13" s="2">
        <v>116761</v>
      </c>
      <c r="M13" s="2">
        <v>61818</v>
      </c>
      <c r="N13" s="2">
        <v>50522</v>
      </c>
      <c r="O13" s="1">
        <v>81</v>
      </c>
      <c r="P13" s="2">
        <v>123636</v>
      </c>
      <c r="Q13" s="2">
        <v>116761</v>
      </c>
      <c r="R13" s="2">
        <v>61818</v>
      </c>
      <c r="S13" s="2">
        <v>50529</v>
      </c>
      <c r="T13" s="1">
        <v>81</v>
      </c>
      <c r="U13" s="2">
        <f t="shared" si="0"/>
        <v>0</v>
      </c>
      <c r="V13" s="2">
        <f t="shared" si="1"/>
        <v>0</v>
      </c>
      <c r="W13" s="2">
        <f t="shared" si="2"/>
        <v>0</v>
      </c>
      <c r="X13" s="2" t="s">
        <v>37</v>
      </c>
      <c r="Y13" s="2">
        <v>200308</v>
      </c>
      <c r="Z13" s="2">
        <v>190290</v>
      </c>
      <c r="AA13" s="7">
        <f t="shared" si="7"/>
        <v>0.94998701998921664</v>
      </c>
      <c r="AB13" s="2">
        <v>100154</v>
      </c>
      <c r="AC13" s="3">
        <v>83711</v>
      </c>
      <c r="AD13" s="1">
        <v>83</v>
      </c>
      <c r="AE13" s="2">
        <v>200308</v>
      </c>
      <c r="AF13" s="2">
        <v>190290</v>
      </c>
      <c r="AG13" s="2">
        <v>100154</v>
      </c>
      <c r="AH13" s="2">
        <v>83707</v>
      </c>
      <c r="AI13" s="1">
        <v>83</v>
      </c>
      <c r="AJ13" s="2">
        <v>200308</v>
      </c>
      <c r="AK13" s="2">
        <v>190290</v>
      </c>
      <c r="AL13" s="2">
        <v>100154</v>
      </c>
      <c r="AM13" s="2">
        <v>83039</v>
      </c>
      <c r="AN13" s="1">
        <v>82</v>
      </c>
      <c r="AO13" s="2">
        <f t="shared" si="3"/>
        <v>0</v>
      </c>
      <c r="AP13" s="2">
        <f t="shared" si="4"/>
        <v>1</v>
      </c>
      <c r="AQ13" s="2">
        <f t="shared" si="5"/>
        <v>1</v>
      </c>
    </row>
    <row r="14" spans="1:43" x14ac:dyDescent="0.15">
      <c r="A14" s="2" t="s">
        <v>38</v>
      </c>
      <c r="B14" s="2" t="s">
        <v>39</v>
      </c>
      <c r="C14" s="3">
        <v>7</v>
      </c>
      <c r="D14" s="2" t="s">
        <v>40</v>
      </c>
      <c r="E14" s="2">
        <v>209242</v>
      </c>
      <c r="F14" s="2">
        <v>135975</v>
      </c>
      <c r="G14" s="7">
        <f t="shared" si="6"/>
        <v>0.64984563328586042</v>
      </c>
      <c r="H14" s="2">
        <v>104621</v>
      </c>
      <c r="I14" s="2">
        <v>62714</v>
      </c>
      <c r="J14" s="1">
        <v>59</v>
      </c>
      <c r="K14" s="2">
        <v>209242</v>
      </c>
      <c r="L14" s="2">
        <v>135975</v>
      </c>
      <c r="M14" s="2">
        <v>104621</v>
      </c>
      <c r="N14" s="2">
        <v>63008</v>
      </c>
      <c r="O14" s="1">
        <v>60</v>
      </c>
      <c r="P14" s="2">
        <v>209242</v>
      </c>
      <c r="Q14" s="2">
        <v>135975</v>
      </c>
      <c r="R14" s="2">
        <v>104621</v>
      </c>
      <c r="S14" s="2">
        <v>63621</v>
      </c>
      <c r="T14" s="1">
        <v>60</v>
      </c>
      <c r="U14" s="2">
        <f t="shared" si="0"/>
        <v>1</v>
      </c>
      <c r="V14" s="2">
        <f t="shared" si="1"/>
        <v>1</v>
      </c>
      <c r="W14" s="2">
        <f t="shared" si="2"/>
        <v>0</v>
      </c>
      <c r="X14" s="2" t="s">
        <v>41</v>
      </c>
      <c r="Y14" s="2">
        <v>415922</v>
      </c>
      <c r="Z14" s="2">
        <v>307642</v>
      </c>
      <c r="AA14" s="7">
        <f t="shared" si="7"/>
        <v>0.73966272522251764</v>
      </c>
      <c r="AB14" s="2">
        <v>207961</v>
      </c>
      <c r="AC14" s="3">
        <v>144844</v>
      </c>
      <c r="AD14" s="1">
        <v>69</v>
      </c>
      <c r="AE14" s="2">
        <v>415922</v>
      </c>
      <c r="AF14" s="2">
        <v>307642</v>
      </c>
      <c r="AG14" s="2">
        <v>207961</v>
      </c>
      <c r="AH14" s="2">
        <v>144798</v>
      </c>
      <c r="AI14" s="1">
        <v>69</v>
      </c>
      <c r="AJ14" s="2">
        <v>415922</v>
      </c>
      <c r="AK14" s="2">
        <v>307642</v>
      </c>
      <c r="AL14" s="2">
        <v>207961</v>
      </c>
      <c r="AM14" s="2">
        <v>143099</v>
      </c>
      <c r="AN14" s="1">
        <v>68</v>
      </c>
      <c r="AO14" s="2">
        <f t="shared" si="3"/>
        <v>0</v>
      </c>
      <c r="AP14" s="2">
        <f t="shared" si="4"/>
        <v>1</v>
      </c>
      <c r="AQ14" s="2">
        <f t="shared" si="5"/>
        <v>1</v>
      </c>
    </row>
    <row r="15" spans="1:43" x14ac:dyDescent="0.15">
      <c r="A15" s="2" t="s">
        <v>42</v>
      </c>
      <c r="B15" s="2" t="s">
        <v>43</v>
      </c>
      <c r="C15" s="3">
        <v>8</v>
      </c>
      <c r="D15" s="2" t="s">
        <v>44</v>
      </c>
      <c r="E15" s="2">
        <v>110796</v>
      </c>
      <c r="F15" s="2">
        <v>103434</v>
      </c>
      <c r="G15" s="7">
        <f t="shared" si="6"/>
        <v>0.93355355789017658</v>
      </c>
      <c r="H15" s="2">
        <v>55398</v>
      </c>
      <c r="I15" s="2">
        <v>48248</v>
      </c>
      <c r="J15" s="1">
        <v>87</v>
      </c>
      <c r="K15" s="2">
        <v>110796</v>
      </c>
      <c r="L15" s="2">
        <v>103434</v>
      </c>
      <c r="M15" s="2">
        <v>55398</v>
      </c>
      <c r="N15" s="2">
        <v>48083</v>
      </c>
      <c r="O15" s="1">
        <v>86</v>
      </c>
      <c r="P15" s="2">
        <v>110796</v>
      </c>
      <c r="Q15" s="2">
        <v>103434</v>
      </c>
      <c r="R15" s="2">
        <v>55398</v>
      </c>
      <c r="S15" s="2">
        <v>50025</v>
      </c>
      <c r="T15" s="1">
        <v>90</v>
      </c>
      <c r="U15" s="2">
        <f t="shared" si="0"/>
        <v>1</v>
      </c>
      <c r="V15" s="2">
        <f t="shared" si="1"/>
        <v>3</v>
      </c>
      <c r="W15" s="2">
        <f t="shared" si="2"/>
        <v>4</v>
      </c>
      <c r="X15" s="2" t="s">
        <v>45</v>
      </c>
      <c r="Y15" s="2">
        <v>181610</v>
      </c>
      <c r="Z15" s="2">
        <v>177073</v>
      </c>
      <c r="AA15" s="7">
        <f t="shared" si="7"/>
        <v>0.97501789549033646</v>
      </c>
      <c r="AB15" s="2">
        <v>90805</v>
      </c>
      <c r="AC15" s="3">
        <v>82973</v>
      </c>
      <c r="AD15" s="1">
        <v>91</v>
      </c>
      <c r="AE15" s="2">
        <v>181610</v>
      </c>
      <c r="AF15" s="2">
        <v>177073</v>
      </c>
      <c r="AG15" s="2">
        <v>90805</v>
      </c>
      <c r="AH15" s="2">
        <v>82335</v>
      </c>
      <c r="AI15" s="1">
        <v>90</v>
      </c>
      <c r="AJ15" s="2">
        <v>181610</v>
      </c>
      <c r="AK15" s="2">
        <v>177073</v>
      </c>
      <c r="AL15" s="2">
        <v>90805</v>
      </c>
      <c r="AM15" s="2">
        <v>78040</v>
      </c>
      <c r="AN15" s="1">
        <v>85</v>
      </c>
      <c r="AO15" s="2">
        <f t="shared" si="3"/>
        <v>1</v>
      </c>
      <c r="AP15" s="2">
        <f t="shared" si="4"/>
        <v>6</v>
      </c>
      <c r="AQ15" s="2">
        <f t="shared" si="5"/>
        <v>5</v>
      </c>
    </row>
    <row r="16" spans="1:43" x14ac:dyDescent="0.15">
      <c r="A16" s="2" t="s">
        <v>46</v>
      </c>
      <c r="B16" s="2" t="s">
        <v>47</v>
      </c>
      <c r="C16" s="3">
        <v>9</v>
      </c>
      <c r="D16" s="2" t="s">
        <v>48</v>
      </c>
      <c r="E16" s="2">
        <v>173304</v>
      </c>
      <c r="F16" s="2">
        <v>167608</v>
      </c>
      <c r="G16" s="7">
        <f t="shared" si="6"/>
        <v>0.96713289941374692</v>
      </c>
      <c r="H16" s="2">
        <v>86652</v>
      </c>
      <c r="I16" s="2">
        <v>81148</v>
      </c>
      <c r="J16" s="1">
        <v>93</v>
      </c>
      <c r="K16" s="2">
        <v>173304</v>
      </c>
      <c r="L16" s="2">
        <v>167608</v>
      </c>
      <c r="M16" s="2">
        <v>86652</v>
      </c>
      <c r="N16" s="2">
        <v>81602</v>
      </c>
      <c r="O16" s="1">
        <v>94</v>
      </c>
      <c r="P16" s="2">
        <v>173304</v>
      </c>
      <c r="Q16" s="2">
        <v>167608</v>
      </c>
      <c r="R16" s="2">
        <v>86652</v>
      </c>
      <c r="S16" s="2">
        <v>81902</v>
      </c>
      <c r="T16" s="1">
        <v>94</v>
      </c>
      <c r="U16" s="2">
        <f t="shared" si="0"/>
        <v>1</v>
      </c>
      <c r="V16" s="2">
        <f t="shared" si="1"/>
        <v>1</v>
      </c>
      <c r="W16" s="2">
        <f t="shared" si="2"/>
        <v>0</v>
      </c>
      <c r="X16" s="2" t="s">
        <v>49</v>
      </c>
      <c r="Y16" s="2">
        <v>278178</v>
      </c>
      <c r="Z16" s="2">
        <v>272569</v>
      </c>
      <c r="AA16" s="7">
        <f t="shared" si="7"/>
        <v>0.97983665135273101</v>
      </c>
      <c r="AB16" s="2">
        <v>139089</v>
      </c>
      <c r="AC16" s="3">
        <v>132772</v>
      </c>
      <c r="AD16" s="1">
        <v>95</v>
      </c>
      <c r="AE16" s="2">
        <v>278178</v>
      </c>
      <c r="AF16" s="2">
        <v>272569</v>
      </c>
      <c r="AG16" s="2">
        <v>139089</v>
      </c>
      <c r="AH16" s="2">
        <v>131757</v>
      </c>
      <c r="AI16" s="1">
        <v>94</v>
      </c>
      <c r="AJ16" s="2">
        <v>278178</v>
      </c>
      <c r="AK16" s="2">
        <v>272569</v>
      </c>
      <c r="AL16" s="2">
        <v>139089</v>
      </c>
      <c r="AM16" s="2">
        <v>127856</v>
      </c>
      <c r="AN16" s="1">
        <v>91</v>
      </c>
      <c r="AO16" s="2">
        <f t="shared" si="3"/>
        <v>1</v>
      </c>
      <c r="AP16" s="2">
        <f t="shared" si="4"/>
        <v>4</v>
      </c>
      <c r="AQ16" s="2">
        <f t="shared" si="5"/>
        <v>3</v>
      </c>
    </row>
    <row r="17" spans="1:43" x14ac:dyDescent="0.15">
      <c r="A17" s="2" t="s">
        <v>50</v>
      </c>
      <c r="B17" s="2" t="s">
        <v>51</v>
      </c>
      <c r="C17" s="3">
        <v>10</v>
      </c>
      <c r="D17" s="2" t="s">
        <v>52</v>
      </c>
      <c r="E17" s="2">
        <v>87524</v>
      </c>
      <c r="F17" s="2">
        <v>86133</v>
      </c>
      <c r="G17" s="7">
        <f t="shared" si="6"/>
        <v>0.98410721630638454</v>
      </c>
      <c r="H17" s="2">
        <v>43762</v>
      </c>
      <c r="I17" s="2">
        <v>38673</v>
      </c>
      <c r="J17" s="1">
        <v>88</v>
      </c>
      <c r="K17" s="2">
        <v>87524</v>
      </c>
      <c r="L17" s="2">
        <v>86133</v>
      </c>
      <c r="M17" s="2">
        <v>43762</v>
      </c>
      <c r="N17" s="2">
        <v>38740</v>
      </c>
      <c r="O17" s="1">
        <v>88</v>
      </c>
      <c r="P17" s="2">
        <v>87524</v>
      </c>
      <c r="Q17" s="2">
        <v>86133</v>
      </c>
      <c r="R17" s="2">
        <v>43762</v>
      </c>
      <c r="S17" s="2">
        <v>38636</v>
      </c>
      <c r="T17" s="1">
        <v>88</v>
      </c>
      <c r="U17" s="2">
        <f t="shared" si="0"/>
        <v>0</v>
      </c>
      <c r="V17" s="2">
        <f t="shared" si="1"/>
        <v>0</v>
      </c>
      <c r="W17" s="2">
        <f t="shared" si="2"/>
        <v>0</v>
      </c>
      <c r="X17" s="2" t="s">
        <v>53</v>
      </c>
      <c r="Y17" s="2">
        <v>143906</v>
      </c>
      <c r="Z17" s="2">
        <v>140431</v>
      </c>
      <c r="AA17" s="7">
        <f t="shared" si="7"/>
        <v>0.97585229246869487</v>
      </c>
      <c r="AB17" s="2">
        <v>71953</v>
      </c>
      <c r="AC17" s="3">
        <v>61957</v>
      </c>
      <c r="AD17" s="1">
        <v>86</v>
      </c>
      <c r="AE17" s="2">
        <v>143906</v>
      </c>
      <c r="AF17" s="2">
        <v>140431</v>
      </c>
      <c r="AG17" s="2">
        <v>71953</v>
      </c>
      <c r="AH17" s="2">
        <v>62002</v>
      </c>
      <c r="AI17" s="1">
        <v>86</v>
      </c>
      <c r="AJ17" s="2">
        <v>143906</v>
      </c>
      <c r="AK17" s="2">
        <v>140431</v>
      </c>
      <c r="AL17" s="2">
        <v>71953</v>
      </c>
      <c r="AM17" s="2">
        <v>62198</v>
      </c>
      <c r="AN17" s="1">
        <v>86</v>
      </c>
      <c r="AO17" s="2">
        <f t="shared" si="3"/>
        <v>0</v>
      </c>
      <c r="AP17" s="2">
        <f t="shared" si="4"/>
        <v>0</v>
      </c>
      <c r="AQ17" s="2">
        <f t="shared" si="5"/>
        <v>0</v>
      </c>
    </row>
    <row r="18" spans="1:43" x14ac:dyDescent="0.15">
      <c r="A18" s="2" t="s">
        <v>54</v>
      </c>
      <c r="B18" s="2" t="s">
        <v>55</v>
      </c>
      <c r="C18" s="3">
        <v>11</v>
      </c>
      <c r="D18" s="2" t="s">
        <v>56</v>
      </c>
      <c r="E18" s="2">
        <v>86778</v>
      </c>
      <c r="F18" s="2">
        <v>84363</v>
      </c>
      <c r="G18" s="7">
        <f t="shared" si="6"/>
        <v>0.9721703657609071</v>
      </c>
      <c r="H18" s="2">
        <v>43389</v>
      </c>
      <c r="I18" s="2">
        <v>40501</v>
      </c>
      <c r="J18" s="1">
        <v>93</v>
      </c>
      <c r="K18" s="2">
        <v>86778</v>
      </c>
      <c r="L18" s="2">
        <v>84363</v>
      </c>
      <c r="M18" s="2">
        <v>43389</v>
      </c>
      <c r="N18" s="2">
        <v>39995</v>
      </c>
      <c r="O18" s="1">
        <v>92</v>
      </c>
      <c r="P18" s="2">
        <v>86778</v>
      </c>
      <c r="Q18" s="2">
        <v>84363</v>
      </c>
      <c r="R18" s="2">
        <v>43389</v>
      </c>
      <c r="S18" s="2">
        <v>38939</v>
      </c>
      <c r="T18" s="1">
        <v>89</v>
      </c>
      <c r="U18" s="2">
        <f t="shared" si="0"/>
        <v>1</v>
      </c>
      <c r="V18" s="2">
        <f t="shared" si="1"/>
        <v>4</v>
      </c>
      <c r="W18" s="2">
        <f t="shared" si="2"/>
        <v>3</v>
      </c>
      <c r="X18" s="2" t="s">
        <v>57</v>
      </c>
      <c r="Y18" s="2">
        <v>175568</v>
      </c>
      <c r="Z18" s="2">
        <v>172605</v>
      </c>
      <c r="AA18" s="7">
        <f t="shared" si="7"/>
        <v>0.98312334821835412</v>
      </c>
      <c r="AB18" s="2">
        <v>87784</v>
      </c>
      <c r="AC18" s="3">
        <v>81681</v>
      </c>
      <c r="AD18" s="1">
        <v>93</v>
      </c>
      <c r="AE18" s="2">
        <v>175568</v>
      </c>
      <c r="AF18" s="2">
        <v>172605</v>
      </c>
      <c r="AG18" s="2">
        <v>87784</v>
      </c>
      <c r="AH18" s="2">
        <v>82204</v>
      </c>
      <c r="AI18" s="1">
        <v>93</v>
      </c>
      <c r="AJ18" s="2">
        <v>175568</v>
      </c>
      <c r="AK18" s="2">
        <v>172605</v>
      </c>
      <c r="AL18" s="2">
        <v>87784</v>
      </c>
      <c r="AM18" s="2">
        <v>82313</v>
      </c>
      <c r="AN18" s="1">
        <v>93</v>
      </c>
      <c r="AO18" s="2">
        <f t="shared" si="3"/>
        <v>0</v>
      </c>
      <c r="AP18" s="2">
        <f t="shared" si="4"/>
        <v>0</v>
      </c>
      <c r="AQ18" s="2">
        <f t="shared" si="5"/>
        <v>0</v>
      </c>
    </row>
    <row r="19" spans="1:43" x14ac:dyDescent="0.15">
      <c r="A19" s="2" t="s">
        <v>58</v>
      </c>
      <c r="B19" s="2" t="s">
        <v>59</v>
      </c>
      <c r="C19" s="3">
        <v>12</v>
      </c>
      <c r="D19" s="2" t="s">
        <v>60</v>
      </c>
      <c r="E19" s="2">
        <v>123636</v>
      </c>
      <c r="F19" s="2">
        <v>122183</v>
      </c>
      <c r="G19" s="7">
        <f t="shared" si="6"/>
        <v>0.98824775955223398</v>
      </c>
      <c r="H19" s="2">
        <v>61818</v>
      </c>
      <c r="I19" s="2">
        <v>56310</v>
      </c>
      <c r="J19" s="1">
        <v>91</v>
      </c>
      <c r="K19" s="2">
        <v>123636</v>
      </c>
      <c r="L19" s="2">
        <v>122183</v>
      </c>
      <c r="M19" s="2">
        <v>61818</v>
      </c>
      <c r="N19" s="2">
        <v>56377</v>
      </c>
      <c r="O19" s="1">
        <v>91</v>
      </c>
      <c r="P19" s="2">
        <v>123636</v>
      </c>
      <c r="Q19" s="2">
        <v>122183</v>
      </c>
      <c r="R19" s="2">
        <v>61818</v>
      </c>
      <c r="S19" s="2">
        <v>56382</v>
      </c>
      <c r="T19" s="1">
        <v>91</v>
      </c>
      <c r="U19" s="2">
        <f t="shared" si="0"/>
        <v>0</v>
      </c>
      <c r="V19" s="2">
        <f t="shared" si="1"/>
        <v>0</v>
      </c>
      <c r="W19" s="2">
        <f t="shared" si="2"/>
        <v>0</v>
      </c>
      <c r="X19" s="2" t="s">
        <v>61</v>
      </c>
      <c r="Y19" s="2">
        <v>164972</v>
      </c>
      <c r="Z19" s="2">
        <v>162417</v>
      </c>
      <c r="AA19" s="7">
        <f t="shared" si="7"/>
        <v>0.98451252333729355</v>
      </c>
      <c r="AB19" s="2">
        <v>82486</v>
      </c>
      <c r="AC19" s="3">
        <v>74630</v>
      </c>
      <c r="AD19" s="1">
        <v>90</v>
      </c>
      <c r="AE19" s="2">
        <v>164972</v>
      </c>
      <c r="AF19" s="2">
        <v>162417</v>
      </c>
      <c r="AG19" s="2">
        <v>82486</v>
      </c>
      <c r="AH19" s="2">
        <v>74615</v>
      </c>
      <c r="AI19" s="1">
        <v>90</v>
      </c>
      <c r="AJ19" s="2">
        <v>164972</v>
      </c>
      <c r="AK19" s="2">
        <v>162417</v>
      </c>
      <c r="AL19" s="2">
        <v>82486</v>
      </c>
      <c r="AM19" s="2">
        <v>74098</v>
      </c>
      <c r="AN19" s="1">
        <v>89</v>
      </c>
      <c r="AO19" s="2">
        <f t="shared" si="3"/>
        <v>0</v>
      </c>
      <c r="AP19" s="2">
        <f t="shared" si="4"/>
        <v>1</v>
      </c>
      <c r="AQ19" s="2">
        <f t="shared" si="5"/>
        <v>1</v>
      </c>
    </row>
    <row r="20" spans="1:43" x14ac:dyDescent="0.15">
      <c r="A20" s="2" t="s">
        <v>62</v>
      </c>
      <c r="B20" s="2" t="s">
        <v>63</v>
      </c>
      <c r="C20" s="3">
        <v>13</v>
      </c>
      <c r="D20" s="2" t="s">
        <v>64</v>
      </c>
      <c r="E20" s="2">
        <v>97606</v>
      </c>
      <c r="F20" s="2">
        <v>92205</v>
      </c>
      <c r="G20" s="7">
        <f t="shared" si="6"/>
        <v>0.94466528697006336</v>
      </c>
      <c r="H20" s="2">
        <v>48803</v>
      </c>
      <c r="I20" s="2">
        <v>38611</v>
      </c>
      <c r="J20" s="1">
        <v>79</v>
      </c>
      <c r="K20" s="2">
        <v>97606</v>
      </c>
      <c r="L20" s="2">
        <v>92205</v>
      </c>
      <c r="M20" s="2">
        <v>48803</v>
      </c>
      <c r="N20" s="2">
        <v>38701</v>
      </c>
      <c r="O20" s="1">
        <v>79</v>
      </c>
      <c r="P20" s="2">
        <v>97606</v>
      </c>
      <c r="Q20" s="2">
        <v>92205</v>
      </c>
      <c r="R20" s="2">
        <v>48803</v>
      </c>
      <c r="S20" s="2">
        <v>38610</v>
      </c>
      <c r="T20" s="1">
        <v>79</v>
      </c>
      <c r="U20" s="2">
        <f t="shared" si="0"/>
        <v>0</v>
      </c>
      <c r="V20" s="2">
        <f t="shared" si="1"/>
        <v>0</v>
      </c>
      <c r="W20" s="2">
        <f t="shared" si="2"/>
        <v>0</v>
      </c>
      <c r="X20" s="2" t="s">
        <v>65</v>
      </c>
      <c r="Y20" s="2">
        <v>183922</v>
      </c>
      <c r="Z20" s="2">
        <v>176393</v>
      </c>
      <c r="AA20" s="7">
        <f t="shared" si="7"/>
        <v>0.95906416850621456</v>
      </c>
      <c r="AB20" s="2">
        <v>91961</v>
      </c>
      <c r="AC20" s="3">
        <v>80238</v>
      </c>
      <c r="AD20" s="1">
        <v>87</v>
      </c>
      <c r="AE20" s="2">
        <v>183922</v>
      </c>
      <c r="AF20" s="2">
        <v>176393</v>
      </c>
      <c r="AG20" s="2">
        <v>91961</v>
      </c>
      <c r="AH20" s="2">
        <v>79966</v>
      </c>
      <c r="AI20" s="1">
        <v>86</v>
      </c>
      <c r="AJ20" s="2">
        <v>183922</v>
      </c>
      <c r="AK20" s="2">
        <v>176393</v>
      </c>
      <c r="AL20" s="2">
        <v>91961</v>
      </c>
      <c r="AM20" s="2">
        <v>79483</v>
      </c>
      <c r="AN20" s="1">
        <v>86</v>
      </c>
      <c r="AO20" s="2">
        <f t="shared" si="3"/>
        <v>1</v>
      </c>
      <c r="AP20" s="2">
        <f t="shared" si="4"/>
        <v>1</v>
      </c>
      <c r="AQ20" s="2">
        <f t="shared" si="5"/>
        <v>0</v>
      </c>
    </row>
    <row r="21" spans="1:43" x14ac:dyDescent="0.15">
      <c r="A21" s="2" t="s">
        <v>66</v>
      </c>
      <c r="B21" s="2" t="s">
        <v>67</v>
      </c>
      <c r="C21" s="3">
        <v>14</v>
      </c>
      <c r="D21" s="2" t="s">
        <v>68</v>
      </c>
      <c r="E21" s="2">
        <v>181930</v>
      </c>
      <c r="F21" s="2">
        <v>178477</v>
      </c>
      <c r="G21" s="7">
        <f t="shared" si="6"/>
        <v>0.98102017259385477</v>
      </c>
      <c r="H21" s="2">
        <v>90965</v>
      </c>
      <c r="I21" s="2">
        <v>82880</v>
      </c>
      <c r="J21" s="1">
        <v>91</v>
      </c>
      <c r="K21" s="2">
        <v>181930</v>
      </c>
      <c r="L21" s="2">
        <v>178477</v>
      </c>
      <c r="M21" s="2">
        <v>90965</v>
      </c>
      <c r="N21" s="2">
        <v>82668</v>
      </c>
      <c r="O21" s="1">
        <v>90</v>
      </c>
      <c r="P21" s="2">
        <v>181930</v>
      </c>
      <c r="Q21" s="2">
        <v>178477</v>
      </c>
      <c r="R21" s="2">
        <v>90965</v>
      </c>
      <c r="S21" s="2">
        <v>82514</v>
      </c>
      <c r="T21" s="1">
        <v>90</v>
      </c>
      <c r="U21" s="2">
        <f t="shared" si="0"/>
        <v>1</v>
      </c>
      <c r="V21" s="2">
        <f t="shared" si="1"/>
        <v>1</v>
      </c>
      <c r="W21" s="2">
        <f t="shared" si="2"/>
        <v>0</v>
      </c>
      <c r="X21" s="2" t="s">
        <v>69</v>
      </c>
      <c r="Y21" s="2">
        <v>205454</v>
      </c>
      <c r="Z21" s="2">
        <v>197033</v>
      </c>
      <c r="AA21" s="7">
        <f t="shared" si="7"/>
        <v>0.95901272304262752</v>
      </c>
      <c r="AB21" s="2">
        <v>102727</v>
      </c>
      <c r="AC21" s="3">
        <v>88562</v>
      </c>
      <c r="AD21" s="1">
        <v>86</v>
      </c>
      <c r="AE21" s="2">
        <v>205454</v>
      </c>
      <c r="AF21" s="2">
        <v>197033</v>
      </c>
      <c r="AG21" s="2">
        <v>102727</v>
      </c>
      <c r="AH21" s="2">
        <v>87877</v>
      </c>
      <c r="AI21" s="1">
        <v>85</v>
      </c>
      <c r="AJ21" s="2">
        <v>205454</v>
      </c>
      <c r="AK21" s="2">
        <v>197033</v>
      </c>
      <c r="AL21" s="2">
        <v>102727</v>
      </c>
      <c r="AM21" s="2">
        <v>82863</v>
      </c>
      <c r="AN21" s="1">
        <v>80</v>
      </c>
      <c r="AO21" s="2">
        <f t="shared" si="3"/>
        <v>1</v>
      </c>
      <c r="AP21" s="2">
        <f t="shared" si="4"/>
        <v>6</v>
      </c>
      <c r="AQ21" s="2">
        <f t="shared" si="5"/>
        <v>5</v>
      </c>
    </row>
    <row r="22" spans="1:43" x14ac:dyDescent="0.15">
      <c r="A22" s="2" t="s">
        <v>70</v>
      </c>
      <c r="B22" s="2" t="s">
        <v>71</v>
      </c>
      <c r="C22" s="3">
        <v>15</v>
      </c>
      <c r="D22" s="2" t="s">
        <v>72</v>
      </c>
      <c r="E22" s="2">
        <v>133634</v>
      </c>
      <c r="F22" s="2">
        <v>126879</v>
      </c>
      <c r="G22" s="7">
        <f t="shared" si="6"/>
        <v>0.94945148689704717</v>
      </c>
      <c r="H22" s="2">
        <v>66817</v>
      </c>
      <c r="I22" s="2">
        <v>53778</v>
      </c>
      <c r="J22" s="1">
        <v>80</v>
      </c>
      <c r="K22" s="2">
        <v>133634</v>
      </c>
      <c r="L22" s="2">
        <v>126879</v>
      </c>
      <c r="M22" s="2">
        <v>66817</v>
      </c>
      <c r="N22" s="2">
        <v>53532</v>
      </c>
      <c r="O22" s="1">
        <v>80</v>
      </c>
      <c r="P22" s="2">
        <v>133634</v>
      </c>
      <c r="Q22" s="2">
        <v>126879</v>
      </c>
      <c r="R22" s="2">
        <v>66817</v>
      </c>
      <c r="S22" s="2">
        <v>53130</v>
      </c>
      <c r="T22" s="1">
        <v>79</v>
      </c>
      <c r="U22" s="2">
        <f t="shared" si="0"/>
        <v>0</v>
      </c>
      <c r="V22" s="2">
        <f t="shared" si="1"/>
        <v>1</v>
      </c>
      <c r="W22" s="2">
        <f t="shared" si="2"/>
        <v>1</v>
      </c>
      <c r="X22" s="2" t="s">
        <v>73</v>
      </c>
      <c r="Y22" s="2">
        <v>161302</v>
      </c>
      <c r="Z22" s="2">
        <v>126468</v>
      </c>
      <c r="AA22" s="7">
        <f t="shared" si="7"/>
        <v>0.78404483515393486</v>
      </c>
      <c r="AB22" s="2">
        <v>80651</v>
      </c>
      <c r="AC22" s="3">
        <v>48256</v>
      </c>
      <c r="AD22" s="1">
        <v>59</v>
      </c>
      <c r="AE22" s="2">
        <v>161302</v>
      </c>
      <c r="AF22" s="2">
        <v>126468</v>
      </c>
      <c r="AG22" s="2">
        <v>80651</v>
      </c>
      <c r="AH22" s="2">
        <v>48360</v>
      </c>
      <c r="AI22" s="1">
        <v>59</v>
      </c>
      <c r="AJ22" s="2">
        <v>161302</v>
      </c>
      <c r="AK22" s="2">
        <v>126468</v>
      </c>
      <c r="AL22" s="2">
        <v>80651</v>
      </c>
      <c r="AM22" s="2">
        <v>49069</v>
      </c>
      <c r="AN22" s="1">
        <v>60</v>
      </c>
      <c r="AO22" s="2">
        <f t="shared" si="3"/>
        <v>0</v>
      </c>
      <c r="AP22" s="2">
        <f t="shared" si="4"/>
        <v>1</v>
      </c>
      <c r="AQ22" s="2">
        <f t="shared" si="5"/>
        <v>1</v>
      </c>
    </row>
    <row r="23" spans="1:43" x14ac:dyDescent="0.15">
      <c r="A23" s="2" t="s">
        <v>74</v>
      </c>
      <c r="B23" s="2" t="s">
        <v>75</v>
      </c>
      <c r="C23" s="3">
        <v>16</v>
      </c>
      <c r="D23" s="2" t="s">
        <v>76</v>
      </c>
      <c r="E23" s="2">
        <v>89538</v>
      </c>
      <c r="F23" s="2">
        <v>83643</v>
      </c>
      <c r="G23" s="7">
        <f t="shared" si="6"/>
        <v>0.93416203176305035</v>
      </c>
      <c r="H23" s="2">
        <v>44769</v>
      </c>
      <c r="I23" s="2">
        <v>34983</v>
      </c>
      <c r="J23" s="1">
        <v>78</v>
      </c>
      <c r="K23" s="2">
        <v>89538</v>
      </c>
      <c r="L23" s="2">
        <v>83643</v>
      </c>
      <c r="M23" s="2">
        <v>44769</v>
      </c>
      <c r="N23" s="2">
        <v>34950</v>
      </c>
      <c r="O23" s="1">
        <v>78</v>
      </c>
      <c r="P23" s="2">
        <v>89538</v>
      </c>
      <c r="Q23" s="2">
        <v>83643</v>
      </c>
      <c r="R23" s="2">
        <v>44769</v>
      </c>
      <c r="S23" s="2">
        <v>35271</v>
      </c>
      <c r="T23" s="1">
        <v>78</v>
      </c>
      <c r="U23" s="2">
        <f t="shared" si="0"/>
        <v>0</v>
      </c>
      <c r="V23" s="2">
        <f t="shared" si="1"/>
        <v>0</v>
      </c>
      <c r="W23" s="2">
        <f t="shared" si="2"/>
        <v>0</v>
      </c>
      <c r="X23" s="2" t="s">
        <v>77</v>
      </c>
      <c r="Y23" s="2">
        <v>265780</v>
      </c>
      <c r="Z23" s="2">
        <v>257973</v>
      </c>
      <c r="AA23" s="7">
        <f t="shared" si="7"/>
        <v>0.97062608172172471</v>
      </c>
      <c r="AB23" s="2">
        <v>132890</v>
      </c>
      <c r="AC23" s="3">
        <v>117160</v>
      </c>
      <c r="AD23" s="1">
        <v>88</v>
      </c>
      <c r="AE23" s="2">
        <v>265780</v>
      </c>
      <c r="AF23" s="2">
        <v>257973</v>
      </c>
      <c r="AG23" s="2">
        <v>132890</v>
      </c>
      <c r="AH23" s="2">
        <v>117268</v>
      </c>
      <c r="AI23" s="1">
        <v>88</v>
      </c>
      <c r="AJ23" s="2">
        <v>265780</v>
      </c>
      <c r="AK23" s="2">
        <v>257973</v>
      </c>
      <c r="AL23" s="2">
        <v>132890</v>
      </c>
      <c r="AM23" s="2">
        <v>115982</v>
      </c>
      <c r="AN23" s="1">
        <v>87</v>
      </c>
      <c r="AO23" s="2">
        <f t="shared" si="3"/>
        <v>0</v>
      </c>
      <c r="AP23" s="2">
        <f t="shared" si="4"/>
        <v>1</v>
      </c>
      <c r="AQ23" s="2">
        <f t="shared" si="5"/>
        <v>1</v>
      </c>
    </row>
    <row r="24" spans="1:43" x14ac:dyDescent="0.15">
      <c r="A24" s="2" t="s">
        <v>78</v>
      </c>
      <c r="B24" s="2" t="s">
        <v>79</v>
      </c>
      <c r="C24" s="3">
        <v>17</v>
      </c>
      <c r="D24" s="2" t="s">
        <v>80</v>
      </c>
      <c r="E24" s="2">
        <v>81158</v>
      </c>
      <c r="F24" s="2">
        <v>80344</v>
      </c>
      <c r="G24" s="7">
        <f t="shared" si="6"/>
        <v>0.98997018162103556</v>
      </c>
      <c r="H24" s="2">
        <v>40579</v>
      </c>
      <c r="I24" s="2">
        <v>37906</v>
      </c>
      <c r="J24" s="1">
        <v>93</v>
      </c>
      <c r="K24" s="2">
        <v>81158</v>
      </c>
      <c r="L24" s="2">
        <v>80344</v>
      </c>
      <c r="M24" s="2">
        <v>40579</v>
      </c>
      <c r="N24" s="2">
        <v>37882</v>
      </c>
      <c r="O24" s="1">
        <v>93</v>
      </c>
      <c r="P24" s="2">
        <v>81158</v>
      </c>
      <c r="Q24" s="2">
        <v>80344</v>
      </c>
      <c r="R24" s="2">
        <v>40579</v>
      </c>
      <c r="S24" s="2">
        <v>37936</v>
      </c>
      <c r="T24" s="1">
        <v>93</v>
      </c>
      <c r="U24" s="2">
        <f t="shared" si="0"/>
        <v>0</v>
      </c>
      <c r="V24" s="2">
        <f t="shared" si="1"/>
        <v>0</v>
      </c>
      <c r="W24" s="2">
        <f t="shared" si="2"/>
        <v>0</v>
      </c>
      <c r="X24" s="2" t="s">
        <v>81</v>
      </c>
      <c r="Y24" s="2">
        <v>160056</v>
      </c>
      <c r="Z24" s="2">
        <v>158226</v>
      </c>
      <c r="AA24" s="7">
        <f t="shared" si="7"/>
        <v>0.98856650172439642</v>
      </c>
      <c r="AB24" s="2">
        <v>80028</v>
      </c>
      <c r="AC24" s="3">
        <v>75345</v>
      </c>
      <c r="AD24" s="1">
        <v>94</v>
      </c>
      <c r="AE24" s="2">
        <v>160056</v>
      </c>
      <c r="AF24" s="2">
        <v>158226</v>
      </c>
      <c r="AG24" s="2">
        <v>80028</v>
      </c>
      <c r="AH24" s="2">
        <v>75268</v>
      </c>
      <c r="AI24" s="1">
        <v>94</v>
      </c>
      <c r="AJ24" s="2">
        <v>160056</v>
      </c>
      <c r="AK24" s="2">
        <v>158226</v>
      </c>
      <c r="AL24" s="2">
        <v>80028</v>
      </c>
      <c r="AM24" s="2">
        <v>75107</v>
      </c>
      <c r="AN24" s="1">
        <v>93</v>
      </c>
      <c r="AO24" s="2">
        <f t="shared" si="3"/>
        <v>0</v>
      </c>
      <c r="AP24" s="2">
        <f t="shared" si="4"/>
        <v>1</v>
      </c>
      <c r="AQ24" s="2">
        <f t="shared" si="5"/>
        <v>1</v>
      </c>
    </row>
    <row r="25" spans="1:43" x14ac:dyDescent="0.15">
      <c r="A25" s="2" t="s">
        <v>82</v>
      </c>
      <c r="B25" s="2" t="s">
        <v>83</v>
      </c>
      <c r="C25" s="3">
        <v>18</v>
      </c>
      <c r="D25" s="2" t="s">
        <v>84</v>
      </c>
      <c r="E25" s="2">
        <v>81240</v>
      </c>
      <c r="F25" s="2">
        <v>76934</v>
      </c>
      <c r="G25" s="7">
        <f t="shared" si="6"/>
        <v>0.94699655342195965</v>
      </c>
      <c r="H25" s="2">
        <v>40620</v>
      </c>
      <c r="I25" s="2">
        <v>35633</v>
      </c>
      <c r="J25" s="1">
        <v>87</v>
      </c>
      <c r="K25" s="2">
        <v>81240</v>
      </c>
      <c r="L25" s="2">
        <v>76934</v>
      </c>
      <c r="M25" s="2">
        <v>40620</v>
      </c>
      <c r="N25" s="2">
        <v>35647</v>
      </c>
      <c r="O25" s="1">
        <v>87</v>
      </c>
      <c r="P25" s="2">
        <v>81240</v>
      </c>
      <c r="Q25" s="2">
        <v>76934</v>
      </c>
      <c r="R25" s="2">
        <v>40620</v>
      </c>
      <c r="S25" s="2">
        <v>35743</v>
      </c>
      <c r="T25" s="1">
        <v>87</v>
      </c>
      <c r="U25" s="2">
        <f t="shared" si="0"/>
        <v>0</v>
      </c>
      <c r="V25" s="2">
        <f t="shared" si="1"/>
        <v>0</v>
      </c>
      <c r="W25" s="2">
        <f t="shared" si="2"/>
        <v>0</v>
      </c>
      <c r="X25" s="2" t="s">
        <v>85</v>
      </c>
      <c r="Y25" s="2">
        <v>162684</v>
      </c>
      <c r="Z25" s="2">
        <v>156840</v>
      </c>
      <c r="AA25" s="7">
        <f t="shared" si="7"/>
        <v>0.96407759828870698</v>
      </c>
      <c r="AB25" s="2">
        <v>81342</v>
      </c>
      <c r="AC25" s="3">
        <v>72971</v>
      </c>
      <c r="AD25" s="1">
        <v>89</v>
      </c>
      <c r="AE25" s="2">
        <v>162684</v>
      </c>
      <c r="AF25" s="2">
        <v>156840</v>
      </c>
      <c r="AG25" s="2">
        <v>81342</v>
      </c>
      <c r="AH25" s="2">
        <v>72963</v>
      </c>
      <c r="AI25" s="1">
        <v>89</v>
      </c>
      <c r="AJ25" s="2">
        <v>162684</v>
      </c>
      <c r="AK25" s="2">
        <v>156840</v>
      </c>
      <c r="AL25" s="2">
        <v>81342</v>
      </c>
      <c r="AM25" s="2">
        <v>72472</v>
      </c>
      <c r="AN25" s="1">
        <v>89</v>
      </c>
      <c r="AO25" s="2">
        <f t="shared" si="3"/>
        <v>0</v>
      </c>
      <c r="AP25" s="2">
        <f t="shared" si="4"/>
        <v>0</v>
      </c>
      <c r="AQ25" s="2">
        <f t="shared" si="5"/>
        <v>0</v>
      </c>
    </row>
    <row r="26" spans="1:43" x14ac:dyDescent="0.15">
      <c r="A26" s="2" t="s">
        <v>86</v>
      </c>
      <c r="B26" s="2" t="s">
        <v>87</v>
      </c>
      <c r="C26" s="3">
        <v>19</v>
      </c>
      <c r="D26" s="2" t="s">
        <v>88</v>
      </c>
      <c r="E26" s="2">
        <v>93142</v>
      </c>
      <c r="F26" s="2">
        <v>92186</v>
      </c>
      <c r="G26" s="7">
        <f t="shared" si="6"/>
        <v>0.98973610186596805</v>
      </c>
      <c r="H26" s="2">
        <v>46571</v>
      </c>
      <c r="I26" s="2">
        <v>44832</v>
      </c>
      <c r="J26" s="1">
        <v>96</v>
      </c>
      <c r="K26" s="2">
        <v>93142</v>
      </c>
      <c r="L26" s="2">
        <v>92186</v>
      </c>
      <c r="M26" s="2">
        <v>46571</v>
      </c>
      <c r="N26" s="2">
        <v>44814</v>
      </c>
      <c r="O26" s="1">
        <v>96</v>
      </c>
      <c r="P26" s="2">
        <v>93142</v>
      </c>
      <c r="Q26" s="2">
        <v>92186</v>
      </c>
      <c r="R26" s="2">
        <v>46571</v>
      </c>
      <c r="S26" s="2">
        <v>44828</v>
      </c>
      <c r="T26" s="1">
        <v>96</v>
      </c>
      <c r="U26" s="2">
        <f t="shared" si="0"/>
        <v>0</v>
      </c>
      <c r="V26" s="2">
        <f t="shared" si="1"/>
        <v>0</v>
      </c>
      <c r="W26" s="2">
        <f t="shared" si="2"/>
        <v>0</v>
      </c>
      <c r="X26" s="2" t="s">
        <v>89</v>
      </c>
      <c r="Y26" s="2">
        <v>153006</v>
      </c>
      <c r="Z26" s="2">
        <v>150573</v>
      </c>
      <c r="AA26" s="7">
        <f t="shared" si="7"/>
        <v>0.98409866279753733</v>
      </c>
      <c r="AB26" s="2">
        <v>76503</v>
      </c>
      <c r="AC26" s="3">
        <v>73304</v>
      </c>
      <c r="AD26" s="1">
        <v>95</v>
      </c>
      <c r="AE26" s="2">
        <v>153006</v>
      </c>
      <c r="AF26" s="2">
        <v>150573</v>
      </c>
      <c r="AG26" s="2">
        <v>76503</v>
      </c>
      <c r="AH26" s="2">
        <v>73233</v>
      </c>
      <c r="AI26" s="1">
        <v>95</v>
      </c>
      <c r="AJ26" s="2">
        <v>153006</v>
      </c>
      <c r="AK26" s="2">
        <v>150573</v>
      </c>
      <c r="AL26" s="2">
        <v>76503</v>
      </c>
      <c r="AM26" s="2">
        <v>72894</v>
      </c>
      <c r="AN26" s="1">
        <v>95</v>
      </c>
      <c r="AO26" s="2">
        <f t="shared" si="3"/>
        <v>0</v>
      </c>
      <c r="AP26" s="2">
        <f t="shared" si="4"/>
        <v>0</v>
      </c>
      <c r="AQ26" s="2">
        <f t="shared" si="5"/>
        <v>0</v>
      </c>
    </row>
    <row r="27" spans="1:43" x14ac:dyDescent="0.15">
      <c r="A27" s="2" t="s">
        <v>90</v>
      </c>
      <c r="B27" s="2" t="s">
        <v>91</v>
      </c>
      <c r="C27" s="3">
        <v>20</v>
      </c>
      <c r="D27" s="2" t="s">
        <v>92</v>
      </c>
      <c r="E27" s="2">
        <v>72940</v>
      </c>
      <c r="F27" s="2">
        <v>70169</v>
      </c>
      <c r="G27" s="7">
        <f t="shared" si="6"/>
        <v>0.96200987112695369</v>
      </c>
      <c r="H27" s="2">
        <v>36470</v>
      </c>
      <c r="I27" s="2">
        <v>30601</v>
      </c>
      <c r="J27" s="1">
        <v>83</v>
      </c>
      <c r="K27" s="2">
        <v>72940</v>
      </c>
      <c r="L27" s="2">
        <v>70169</v>
      </c>
      <c r="M27" s="2">
        <v>36470</v>
      </c>
      <c r="N27" s="2">
        <v>30576</v>
      </c>
      <c r="O27" s="1">
        <v>83</v>
      </c>
      <c r="P27" s="2">
        <v>72940</v>
      </c>
      <c r="Q27" s="2">
        <v>70169</v>
      </c>
      <c r="R27" s="2">
        <v>36470</v>
      </c>
      <c r="S27" s="2">
        <v>30841</v>
      </c>
      <c r="T27" s="1">
        <v>84</v>
      </c>
      <c r="U27" s="2">
        <f t="shared" si="0"/>
        <v>0</v>
      </c>
      <c r="V27" s="2">
        <f t="shared" si="1"/>
        <v>1</v>
      </c>
      <c r="W27" s="2">
        <f t="shared" si="2"/>
        <v>1</v>
      </c>
      <c r="X27" s="2" t="s">
        <v>93</v>
      </c>
      <c r="Y27" s="2">
        <v>187154</v>
      </c>
      <c r="Z27" s="2">
        <v>184404</v>
      </c>
      <c r="AA27" s="7">
        <f t="shared" si="7"/>
        <v>0.98530621840836963</v>
      </c>
      <c r="AB27" s="2">
        <v>93577</v>
      </c>
      <c r="AC27" s="3">
        <v>88455</v>
      </c>
      <c r="AD27" s="1">
        <v>94</v>
      </c>
      <c r="AE27" s="2">
        <v>187154</v>
      </c>
      <c r="AF27" s="2">
        <v>184404</v>
      </c>
      <c r="AG27" s="2">
        <v>93577</v>
      </c>
      <c r="AH27" s="2">
        <v>88067</v>
      </c>
      <c r="AI27" s="1">
        <v>94</v>
      </c>
      <c r="AJ27" s="2">
        <v>187154</v>
      </c>
      <c r="AK27" s="2">
        <v>184404</v>
      </c>
      <c r="AL27" s="2">
        <v>93577</v>
      </c>
      <c r="AM27" s="2">
        <v>87040</v>
      </c>
      <c r="AN27" s="1">
        <v>93</v>
      </c>
      <c r="AO27" s="2">
        <f t="shared" si="3"/>
        <v>0</v>
      </c>
      <c r="AP27" s="2">
        <f t="shared" si="4"/>
        <v>1</v>
      </c>
      <c r="AQ27" s="2">
        <f t="shared" si="5"/>
        <v>1</v>
      </c>
    </row>
    <row r="28" spans="1:43" x14ac:dyDescent="0.15">
      <c r="A28" s="2" t="s">
        <v>94</v>
      </c>
      <c r="B28" s="2" t="s">
        <v>95</v>
      </c>
      <c r="C28" s="3">
        <v>21</v>
      </c>
      <c r="D28" s="2" t="s">
        <v>96</v>
      </c>
      <c r="E28" s="2">
        <v>190344</v>
      </c>
      <c r="F28" s="2">
        <v>188002</v>
      </c>
      <c r="G28" s="7">
        <f t="shared" si="6"/>
        <v>0.98769596099693191</v>
      </c>
      <c r="H28" s="2">
        <v>95172</v>
      </c>
      <c r="I28" s="2">
        <v>91994</v>
      </c>
      <c r="J28" s="1">
        <v>96</v>
      </c>
      <c r="K28" s="2">
        <v>190344</v>
      </c>
      <c r="L28" s="2">
        <v>188002</v>
      </c>
      <c r="M28" s="2">
        <v>95172</v>
      </c>
      <c r="N28" s="2">
        <v>92005</v>
      </c>
      <c r="O28" s="1">
        <v>96</v>
      </c>
      <c r="P28" s="2">
        <v>190344</v>
      </c>
      <c r="Q28" s="2">
        <v>188002</v>
      </c>
      <c r="R28" s="2">
        <v>95172</v>
      </c>
      <c r="S28" s="2">
        <v>92130</v>
      </c>
      <c r="T28" s="1">
        <v>96</v>
      </c>
      <c r="U28" s="2">
        <f t="shared" si="0"/>
        <v>0</v>
      </c>
      <c r="V28" s="2">
        <f t="shared" si="1"/>
        <v>0</v>
      </c>
      <c r="W28" s="2">
        <f t="shared" si="2"/>
        <v>0</v>
      </c>
      <c r="X28" s="2" t="s">
        <v>97</v>
      </c>
      <c r="Y28" s="2">
        <v>190082</v>
      </c>
      <c r="Z28" s="2">
        <v>187417</v>
      </c>
      <c r="AA28" s="7">
        <f t="shared" si="7"/>
        <v>0.98597973506171022</v>
      </c>
      <c r="AB28" s="2">
        <v>95041</v>
      </c>
      <c r="AC28" s="3">
        <v>91841</v>
      </c>
      <c r="AD28" s="1">
        <v>96</v>
      </c>
      <c r="AE28" s="2">
        <v>190082</v>
      </c>
      <c r="AF28" s="2">
        <v>187417</v>
      </c>
      <c r="AG28" s="2">
        <v>95041</v>
      </c>
      <c r="AH28" s="2">
        <v>91893</v>
      </c>
      <c r="AI28" s="1">
        <v>96</v>
      </c>
      <c r="AJ28" s="2">
        <v>190082</v>
      </c>
      <c r="AK28" s="2">
        <v>187417</v>
      </c>
      <c r="AL28" s="2">
        <v>95041</v>
      </c>
      <c r="AM28" s="2">
        <v>92026</v>
      </c>
      <c r="AN28" s="1">
        <v>96</v>
      </c>
      <c r="AO28" s="2">
        <f t="shared" si="3"/>
        <v>0</v>
      </c>
      <c r="AP28" s="2">
        <f t="shared" si="4"/>
        <v>0</v>
      </c>
      <c r="AQ28" s="2">
        <f t="shared" si="5"/>
        <v>0</v>
      </c>
    </row>
    <row r="29" spans="1:43" x14ac:dyDescent="0.15">
      <c r="A29" s="2" t="s">
        <v>98</v>
      </c>
      <c r="B29" s="2" t="s">
        <v>99</v>
      </c>
      <c r="C29" s="3">
        <v>22</v>
      </c>
      <c r="D29" s="2" t="s">
        <v>100</v>
      </c>
      <c r="E29" s="2">
        <v>130</v>
      </c>
      <c r="F29" s="2">
        <v>95</v>
      </c>
      <c r="G29" s="7">
        <f t="shared" si="6"/>
        <v>0.73076923076923073</v>
      </c>
      <c r="H29" s="2">
        <v>65</v>
      </c>
      <c r="I29" s="2">
        <v>20</v>
      </c>
      <c r="J29" s="1">
        <v>30</v>
      </c>
      <c r="K29" s="2">
        <v>130</v>
      </c>
      <c r="L29" s="2">
        <v>95</v>
      </c>
      <c r="M29" s="2">
        <v>65</v>
      </c>
      <c r="N29" s="2">
        <v>20</v>
      </c>
      <c r="O29" s="1">
        <v>30</v>
      </c>
      <c r="P29" s="2">
        <v>130</v>
      </c>
      <c r="Q29" s="2">
        <v>95</v>
      </c>
      <c r="R29" s="2">
        <v>65</v>
      </c>
      <c r="S29" s="2">
        <v>19</v>
      </c>
      <c r="T29" s="1">
        <v>29</v>
      </c>
      <c r="U29" s="2">
        <f t="shared" si="0"/>
        <v>0</v>
      </c>
      <c r="V29" s="2">
        <f t="shared" si="1"/>
        <v>1</v>
      </c>
      <c r="W29" s="2">
        <f t="shared" si="2"/>
        <v>1</v>
      </c>
      <c r="X29" s="2" t="s">
        <v>101</v>
      </c>
      <c r="Y29" s="2">
        <v>207646</v>
      </c>
      <c r="Z29" s="2">
        <v>132716</v>
      </c>
      <c r="AA29" s="7">
        <f t="shared" si="7"/>
        <v>0.63914546873043543</v>
      </c>
      <c r="AB29" s="2">
        <v>103823</v>
      </c>
      <c r="AC29" s="3">
        <v>56978</v>
      </c>
      <c r="AD29" s="1">
        <v>54</v>
      </c>
      <c r="AE29" s="2">
        <v>207646</v>
      </c>
      <c r="AF29" s="2">
        <v>132716</v>
      </c>
      <c r="AG29" s="2">
        <v>103823</v>
      </c>
      <c r="AH29" s="2">
        <v>56909</v>
      </c>
      <c r="AI29" s="1">
        <v>54</v>
      </c>
      <c r="AJ29" s="2">
        <v>207646</v>
      </c>
      <c r="AK29" s="2">
        <v>132716</v>
      </c>
      <c r="AL29" s="2">
        <v>103823</v>
      </c>
      <c r="AM29" s="2">
        <v>56491</v>
      </c>
      <c r="AN29" s="1">
        <v>54</v>
      </c>
      <c r="AO29" s="2">
        <f t="shared" si="3"/>
        <v>0</v>
      </c>
      <c r="AP29" s="2">
        <f t="shared" si="4"/>
        <v>0</v>
      </c>
      <c r="AQ29" s="2">
        <f t="shared" si="5"/>
        <v>0</v>
      </c>
    </row>
    <row r="30" spans="1:43" x14ac:dyDescent="0.15">
      <c r="A30" s="2" t="s">
        <v>102</v>
      </c>
      <c r="B30" s="2" t="s">
        <v>103</v>
      </c>
      <c r="C30" s="3">
        <v>23</v>
      </c>
      <c r="D30" s="2" t="s">
        <v>104</v>
      </c>
      <c r="E30" s="2">
        <v>101820</v>
      </c>
      <c r="F30" s="2">
        <v>49089</v>
      </c>
      <c r="G30" s="7">
        <f t="shared" si="6"/>
        <v>0.48211549793753683</v>
      </c>
      <c r="H30" s="2">
        <v>50910</v>
      </c>
      <c r="I30" s="2">
        <v>23260</v>
      </c>
      <c r="J30" s="1">
        <v>45</v>
      </c>
      <c r="K30" s="2">
        <v>101820</v>
      </c>
      <c r="L30" s="2">
        <v>49089</v>
      </c>
      <c r="M30" s="2">
        <v>50910</v>
      </c>
      <c r="N30" s="2">
        <v>23278</v>
      </c>
      <c r="O30" s="1">
        <v>45</v>
      </c>
      <c r="P30" s="2">
        <v>101820</v>
      </c>
      <c r="Q30" s="2">
        <v>49089</v>
      </c>
      <c r="R30" s="2">
        <v>50910</v>
      </c>
      <c r="S30" s="2">
        <v>23557</v>
      </c>
      <c r="T30" s="1">
        <v>46</v>
      </c>
      <c r="U30" s="2">
        <f t="shared" si="0"/>
        <v>0</v>
      </c>
      <c r="V30" s="2">
        <f t="shared" si="1"/>
        <v>1</v>
      </c>
      <c r="W30" s="2">
        <f t="shared" si="2"/>
        <v>1</v>
      </c>
      <c r="X30" s="2" t="s">
        <v>105</v>
      </c>
      <c r="Y30" s="2">
        <v>183642</v>
      </c>
      <c r="Z30" s="2">
        <v>109386</v>
      </c>
      <c r="AA30" s="7">
        <f t="shared" si="7"/>
        <v>0.59564805436664814</v>
      </c>
      <c r="AB30" s="2">
        <v>91821</v>
      </c>
      <c r="AC30" s="3">
        <v>51554</v>
      </c>
      <c r="AD30" s="1">
        <v>56</v>
      </c>
      <c r="AE30" s="2">
        <v>183642</v>
      </c>
      <c r="AF30" s="2">
        <v>109386</v>
      </c>
      <c r="AG30" s="2">
        <v>91821</v>
      </c>
      <c r="AH30" s="2">
        <v>51550</v>
      </c>
      <c r="AI30" s="1">
        <v>56</v>
      </c>
      <c r="AJ30" s="2">
        <v>183642</v>
      </c>
      <c r="AK30" s="2">
        <v>109386</v>
      </c>
      <c r="AL30" s="2">
        <v>91821</v>
      </c>
      <c r="AM30" s="2">
        <v>51667</v>
      </c>
      <c r="AN30" s="1">
        <v>56</v>
      </c>
      <c r="AO30" s="2">
        <f t="shared" si="3"/>
        <v>0</v>
      </c>
      <c r="AP30" s="2">
        <f t="shared" si="4"/>
        <v>0</v>
      </c>
      <c r="AQ30" s="2">
        <f t="shared" si="5"/>
        <v>0</v>
      </c>
    </row>
    <row r="31" spans="1:43" x14ac:dyDescent="0.15">
      <c r="A31" s="2" t="s">
        <v>106</v>
      </c>
      <c r="B31" s="2" t="s">
        <v>107</v>
      </c>
      <c r="C31" s="3">
        <v>24</v>
      </c>
      <c r="D31" s="2" t="s">
        <v>108</v>
      </c>
      <c r="E31" s="2">
        <v>85862</v>
      </c>
      <c r="F31" s="2">
        <v>83048</v>
      </c>
      <c r="G31" s="7">
        <f t="shared" si="6"/>
        <v>0.96722647969998365</v>
      </c>
      <c r="H31" s="2">
        <v>42931</v>
      </c>
      <c r="I31" s="2">
        <v>31943</v>
      </c>
      <c r="J31" s="1">
        <v>74</v>
      </c>
      <c r="K31" s="2">
        <v>85862</v>
      </c>
      <c r="L31" s="2">
        <v>83048</v>
      </c>
      <c r="M31" s="2">
        <v>42931</v>
      </c>
      <c r="N31" s="2">
        <v>37564</v>
      </c>
      <c r="O31" s="1">
        <v>87</v>
      </c>
      <c r="P31" s="2">
        <v>85862</v>
      </c>
      <c r="Q31" s="2">
        <v>83048</v>
      </c>
      <c r="R31" s="2">
        <v>42931</v>
      </c>
      <c r="S31" s="2">
        <v>38023</v>
      </c>
      <c r="T31" s="1">
        <v>88</v>
      </c>
      <c r="U31" s="2">
        <f t="shared" si="0"/>
        <v>13</v>
      </c>
      <c r="V31" s="2">
        <f t="shared" si="1"/>
        <v>14</v>
      </c>
      <c r="W31" s="2">
        <f t="shared" si="2"/>
        <v>1</v>
      </c>
      <c r="X31" s="2" t="s">
        <v>109</v>
      </c>
      <c r="Y31" s="2">
        <v>160704</v>
      </c>
      <c r="Z31" s="2">
        <v>156593</v>
      </c>
      <c r="AA31" s="7">
        <f t="shared" si="7"/>
        <v>0.97441880724810837</v>
      </c>
      <c r="AB31" s="2">
        <v>80352</v>
      </c>
      <c r="AC31" s="3">
        <v>72706</v>
      </c>
      <c r="AD31" s="1">
        <v>90</v>
      </c>
      <c r="AE31" s="2">
        <v>160704</v>
      </c>
      <c r="AF31" s="2">
        <v>156593</v>
      </c>
      <c r="AG31" s="2">
        <v>80352</v>
      </c>
      <c r="AH31" s="2">
        <v>72708</v>
      </c>
      <c r="AI31" s="1">
        <v>90</v>
      </c>
      <c r="AJ31" s="2">
        <v>160704</v>
      </c>
      <c r="AK31" s="2">
        <v>156593</v>
      </c>
      <c r="AL31" s="2">
        <v>80352</v>
      </c>
      <c r="AM31" s="2">
        <v>72879</v>
      </c>
      <c r="AN31" s="1">
        <v>90</v>
      </c>
      <c r="AO31" s="2">
        <f t="shared" si="3"/>
        <v>0</v>
      </c>
      <c r="AP31" s="2">
        <f t="shared" si="4"/>
        <v>0</v>
      </c>
      <c r="AQ31" s="2">
        <f t="shared" si="5"/>
        <v>0</v>
      </c>
    </row>
    <row r="32" spans="1:43" x14ac:dyDescent="0.15">
      <c r="A32" s="2" t="s">
        <v>110</v>
      </c>
      <c r="B32" s="2" t="s">
        <v>111</v>
      </c>
      <c r="C32" s="3">
        <v>25</v>
      </c>
      <c r="D32" s="2" t="s">
        <v>112</v>
      </c>
      <c r="E32" s="2">
        <v>307970</v>
      </c>
      <c r="F32" s="2">
        <v>299705</v>
      </c>
      <c r="G32" s="7">
        <f t="shared" si="6"/>
        <v>0.97316297041919664</v>
      </c>
      <c r="H32" s="2">
        <v>153985</v>
      </c>
      <c r="I32" s="2">
        <v>143637</v>
      </c>
      <c r="J32" s="1">
        <v>93</v>
      </c>
      <c r="K32" s="2">
        <v>307970</v>
      </c>
      <c r="L32" s="2">
        <v>299705</v>
      </c>
      <c r="M32" s="2">
        <v>153985</v>
      </c>
      <c r="N32" s="2">
        <v>145182</v>
      </c>
      <c r="O32" s="1">
        <v>94</v>
      </c>
      <c r="P32" s="2">
        <v>307970</v>
      </c>
      <c r="Q32" s="2">
        <v>299705</v>
      </c>
      <c r="R32" s="2">
        <v>153985</v>
      </c>
      <c r="S32" s="2">
        <v>135592</v>
      </c>
      <c r="T32" s="1">
        <v>88</v>
      </c>
      <c r="U32" s="2">
        <f t="shared" si="0"/>
        <v>1</v>
      </c>
      <c r="V32" s="2">
        <f t="shared" si="1"/>
        <v>5</v>
      </c>
      <c r="W32" s="2">
        <f t="shared" si="2"/>
        <v>6</v>
      </c>
      <c r="X32" s="2" t="s">
        <v>113</v>
      </c>
      <c r="Y32" s="2">
        <v>183310</v>
      </c>
      <c r="Z32" s="2">
        <v>175394</v>
      </c>
      <c r="AA32" s="7">
        <f t="shared" si="7"/>
        <v>0.95681632207735534</v>
      </c>
      <c r="AB32" s="2">
        <v>91655</v>
      </c>
      <c r="AC32" s="3">
        <v>80160</v>
      </c>
      <c r="AD32" s="1">
        <v>87</v>
      </c>
      <c r="AE32" s="2">
        <v>183310</v>
      </c>
      <c r="AF32" s="2">
        <v>175394</v>
      </c>
      <c r="AG32" s="2">
        <v>91655</v>
      </c>
      <c r="AH32" s="2">
        <v>80584</v>
      </c>
      <c r="AI32" s="1">
        <v>87</v>
      </c>
      <c r="AJ32" s="2">
        <v>183310</v>
      </c>
      <c r="AK32" s="2">
        <v>175394</v>
      </c>
      <c r="AL32" s="2">
        <v>91655</v>
      </c>
      <c r="AM32" s="2">
        <v>80261</v>
      </c>
      <c r="AN32" s="1">
        <v>87</v>
      </c>
      <c r="AO32" s="2">
        <f t="shared" si="3"/>
        <v>0</v>
      </c>
      <c r="AP32" s="2">
        <f t="shared" si="4"/>
        <v>0</v>
      </c>
      <c r="AQ32" s="2">
        <f t="shared" si="5"/>
        <v>0</v>
      </c>
    </row>
    <row r="33" spans="1:43" x14ac:dyDescent="0.15">
      <c r="A33" s="2" t="s">
        <v>114</v>
      </c>
      <c r="B33" s="2" t="s">
        <v>115</v>
      </c>
      <c r="C33" s="3">
        <v>27</v>
      </c>
      <c r="D33" s="2" t="s">
        <v>116</v>
      </c>
      <c r="E33" s="2">
        <v>75684</v>
      </c>
      <c r="F33" s="2">
        <v>74738</v>
      </c>
      <c r="G33" s="7">
        <f t="shared" si="6"/>
        <v>0.98750066064161512</v>
      </c>
      <c r="H33" s="2">
        <v>37842</v>
      </c>
      <c r="I33" s="2">
        <v>34713</v>
      </c>
      <c r="J33" s="1">
        <v>91</v>
      </c>
      <c r="K33" s="2">
        <v>75684</v>
      </c>
      <c r="L33" s="2">
        <v>74738</v>
      </c>
      <c r="M33" s="2">
        <v>37842</v>
      </c>
      <c r="N33" s="2">
        <v>34548</v>
      </c>
      <c r="O33" s="1">
        <v>91</v>
      </c>
      <c r="P33" s="2">
        <v>75684</v>
      </c>
      <c r="Q33" s="2">
        <v>74738</v>
      </c>
      <c r="R33" s="2">
        <v>37842</v>
      </c>
      <c r="S33" s="2">
        <v>33858</v>
      </c>
      <c r="T33" s="1">
        <v>89</v>
      </c>
      <c r="U33" s="2">
        <f t="shared" si="0"/>
        <v>0</v>
      </c>
      <c r="V33" s="2">
        <f t="shared" si="1"/>
        <v>2</v>
      </c>
      <c r="W33" s="2">
        <f t="shared" si="2"/>
        <v>2</v>
      </c>
      <c r="X33" s="2" t="s">
        <v>117</v>
      </c>
      <c r="Y33" s="2">
        <v>167462</v>
      </c>
      <c r="Z33" s="2">
        <v>162214</v>
      </c>
      <c r="AA33" s="7">
        <f t="shared" si="7"/>
        <v>0.96866154709725194</v>
      </c>
      <c r="AB33" s="2">
        <v>83731</v>
      </c>
      <c r="AC33" s="3">
        <v>72404</v>
      </c>
      <c r="AD33" s="1">
        <v>86</v>
      </c>
      <c r="AE33" s="2">
        <v>167462</v>
      </c>
      <c r="AF33" s="2">
        <v>162214</v>
      </c>
      <c r="AG33" s="2">
        <v>83731</v>
      </c>
      <c r="AH33" s="2">
        <v>72643</v>
      </c>
      <c r="AI33" s="1">
        <v>86</v>
      </c>
      <c r="AJ33" s="2">
        <v>167462</v>
      </c>
      <c r="AK33" s="2">
        <v>162214</v>
      </c>
      <c r="AL33" s="2">
        <v>83731</v>
      </c>
      <c r="AM33" s="2">
        <v>73408</v>
      </c>
      <c r="AN33" s="1">
        <v>87</v>
      </c>
      <c r="AO33" s="2">
        <f t="shared" si="3"/>
        <v>0</v>
      </c>
      <c r="AP33" s="2">
        <f t="shared" si="4"/>
        <v>1</v>
      </c>
      <c r="AQ33" s="2">
        <f t="shared" si="5"/>
        <v>1</v>
      </c>
    </row>
    <row r="34" spans="1:43" x14ac:dyDescent="0.15">
      <c r="A34" s="2" t="s">
        <v>118</v>
      </c>
      <c r="B34" s="2" t="s">
        <v>119</v>
      </c>
      <c r="C34" s="3">
        <v>28</v>
      </c>
      <c r="D34" s="2" t="s">
        <v>120</v>
      </c>
      <c r="E34" s="2">
        <v>93348</v>
      </c>
      <c r="F34" s="2">
        <v>88767</v>
      </c>
      <c r="G34" s="7">
        <f t="shared" si="6"/>
        <v>0.95092556883918244</v>
      </c>
      <c r="H34" s="2">
        <v>46674</v>
      </c>
      <c r="I34" s="2">
        <v>39856</v>
      </c>
      <c r="J34" s="1">
        <v>85</v>
      </c>
      <c r="K34" s="2">
        <v>93348</v>
      </c>
      <c r="L34" s="2">
        <v>88767</v>
      </c>
      <c r="M34" s="2">
        <v>46674</v>
      </c>
      <c r="N34" s="2">
        <v>40166</v>
      </c>
      <c r="O34" s="1">
        <v>86</v>
      </c>
      <c r="P34" s="2">
        <v>93348</v>
      </c>
      <c r="Q34" s="2">
        <v>88767</v>
      </c>
      <c r="R34" s="2">
        <v>46674</v>
      </c>
      <c r="S34" s="2">
        <v>40113</v>
      </c>
      <c r="T34" s="1">
        <v>85</v>
      </c>
      <c r="U34" s="2">
        <f t="shared" si="0"/>
        <v>1</v>
      </c>
      <c r="V34" s="2">
        <f t="shared" si="1"/>
        <v>0</v>
      </c>
      <c r="W34" s="2">
        <f t="shared" si="2"/>
        <v>1</v>
      </c>
      <c r="X34" s="2" t="s">
        <v>121</v>
      </c>
      <c r="Y34" s="2">
        <v>164856</v>
      </c>
      <c r="Z34" s="2">
        <v>144732</v>
      </c>
      <c r="AA34" s="7">
        <f t="shared" si="7"/>
        <v>0.87792982966952982</v>
      </c>
      <c r="AB34" s="2">
        <v>82428</v>
      </c>
      <c r="AC34" s="3">
        <v>64825</v>
      </c>
      <c r="AD34" s="1">
        <v>78</v>
      </c>
      <c r="AE34" s="2">
        <v>164856</v>
      </c>
      <c r="AF34" s="2">
        <v>144732</v>
      </c>
      <c r="AG34" s="2">
        <v>82428</v>
      </c>
      <c r="AH34" s="2">
        <v>64874</v>
      </c>
      <c r="AI34" s="1">
        <v>78</v>
      </c>
      <c r="AJ34" s="2">
        <v>164856</v>
      </c>
      <c r="AK34" s="2">
        <v>144732</v>
      </c>
      <c r="AL34" s="2">
        <v>82428</v>
      </c>
      <c r="AM34" s="2">
        <v>65075</v>
      </c>
      <c r="AN34" s="1">
        <v>78</v>
      </c>
      <c r="AO34" s="2">
        <f t="shared" si="3"/>
        <v>0</v>
      </c>
      <c r="AP34" s="2">
        <f t="shared" si="4"/>
        <v>0</v>
      </c>
      <c r="AQ34" s="2">
        <f t="shared" si="5"/>
        <v>0</v>
      </c>
    </row>
    <row r="35" spans="1:43" x14ac:dyDescent="0.15">
      <c r="A35" s="2" t="s">
        <v>122</v>
      </c>
      <c r="B35" s="2" t="s">
        <v>123</v>
      </c>
      <c r="C35" s="3">
        <v>29</v>
      </c>
      <c r="D35" s="2" t="s">
        <v>124</v>
      </c>
      <c r="E35" s="2">
        <v>62572</v>
      </c>
      <c r="F35" s="2">
        <v>61106</v>
      </c>
      <c r="G35" s="7">
        <f t="shared" si="6"/>
        <v>0.97657099021926741</v>
      </c>
      <c r="H35" s="2">
        <v>31286</v>
      </c>
      <c r="I35" s="2">
        <v>28261</v>
      </c>
      <c r="J35" s="1">
        <v>90</v>
      </c>
      <c r="K35" s="2">
        <v>62572</v>
      </c>
      <c r="L35" s="2">
        <v>61106</v>
      </c>
      <c r="M35" s="2">
        <v>31286</v>
      </c>
      <c r="N35" s="2">
        <v>28286</v>
      </c>
      <c r="O35" s="1">
        <v>90</v>
      </c>
      <c r="P35" s="2">
        <v>62572</v>
      </c>
      <c r="Q35" s="2">
        <v>61106</v>
      </c>
      <c r="R35" s="2">
        <v>31286</v>
      </c>
      <c r="S35" s="2">
        <v>28384</v>
      </c>
      <c r="T35" s="1">
        <v>90</v>
      </c>
      <c r="U35" s="2">
        <f t="shared" si="0"/>
        <v>0</v>
      </c>
      <c r="V35" s="2">
        <f t="shared" si="1"/>
        <v>0</v>
      </c>
      <c r="W35" s="2">
        <f t="shared" si="2"/>
        <v>0</v>
      </c>
      <c r="X35" s="2" t="s">
        <v>125</v>
      </c>
      <c r="Y35" s="2">
        <v>150850</v>
      </c>
      <c r="Z35" s="2">
        <v>149043</v>
      </c>
      <c r="AA35" s="7">
        <f t="shared" si="7"/>
        <v>0.98802121312562152</v>
      </c>
      <c r="AB35" s="2">
        <v>75425</v>
      </c>
      <c r="AC35" s="3">
        <v>70163</v>
      </c>
      <c r="AD35" s="1">
        <v>93</v>
      </c>
      <c r="AE35" s="2">
        <v>150850</v>
      </c>
      <c r="AF35" s="2">
        <v>149043</v>
      </c>
      <c r="AG35" s="2">
        <v>75425</v>
      </c>
      <c r="AH35" s="2">
        <v>70212</v>
      </c>
      <c r="AI35" s="1">
        <v>93</v>
      </c>
      <c r="AJ35" s="2">
        <v>150850</v>
      </c>
      <c r="AK35" s="2">
        <v>149043</v>
      </c>
      <c r="AL35" s="2">
        <v>75425</v>
      </c>
      <c r="AM35" s="2">
        <v>70128</v>
      </c>
      <c r="AN35" s="1">
        <v>92</v>
      </c>
      <c r="AO35" s="2">
        <f t="shared" si="3"/>
        <v>0</v>
      </c>
      <c r="AP35" s="2">
        <f t="shared" si="4"/>
        <v>1</v>
      </c>
      <c r="AQ35" s="2">
        <f t="shared" si="5"/>
        <v>1</v>
      </c>
    </row>
    <row r="36" spans="1:43" x14ac:dyDescent="0.15">
      <c r="A36" s="2" t="s">
        <v>126</v>
      </c>
      <c r="B36" s="2" t="s">
        <v>127</v>
      </c>
      <c r="C36" s="3">
        <v>30</v>
      </c>
      <c r="D36" s="2" t="s">
        <v>128</v>
      </c>
      <c r="E36" s="2">
        <v>65936</v>
      </c>
      <c r="F36" s="2">
        <v>61326</v>
      </c>
      <c r="G36" s="7">
        <f t="shared" si="6"/>
        <v>0.93008371754428532</v>
      </c>
      <c r="H36" s="2">
        <v>32968</v>
      </c>
      <c r="I36" s="2">
        <v>27755</v>
      </c>
      <c r="J36" s="1">
        <v>84</v>
      </c>
      <c r="K36" s="2">
        <v>65936</v>
      </c>
      <c r="L36" s="2">
        <v>61326</v>
      </c>
      <c r="M36" s="2">
        <v>32968</v>
      </c>
      <c r="N36" s="2">
        <v>27522</v>
      </c>
      <c r="O36" s="1">
        <v>83</v>
      </c>
      <c r="P36" s="2">
        <v>65936</v>
      </c>
      <c r="Q36" s="2">
        <v>61326</v>
      </c>
      <c r="R36" s="2">
        <v>32968</v>
      </c>
      <c r="S36" s="2">
        <v>28265</v>
      </c>
      <c r="T36" s="1">
        <v>85</v>
      </c>
      <c r="U36" s="2">
        <f t="shared" si="0"/>
        <v>1</v>
      </c>
      <c r="V36" s="2">
        <f t="shared" si="1"/>
        <v>1</v>
      </c>
      <c r="W36" s="2">
        <f t="shared" si="2"/>
        <v>2</v>
      </c>
      <c r="X36" s="2" t="s">
        <v>129</v>
      </c>
      <c r="Y36" s="2">
        <v>174814</v>
      </c>
      <c r="Z36" s="2">
        <v>170344</v>
      </c>
      <c r="AA36" s="7">
        <f t="shared" si="7"/>
        <v>0.97442996556339878</v>
      </c>
      <c r="AB36" s="2">
        <v>87407</v>
      </c>
      <c r="AC36" s="3">
        <v>83393</v>
      </c>
      <c r="AD36" s="1">
        <v>95</v>
      </c>
      <c r="AE36" s="2">
        <v>174814</v>
      </c>
      <c r="AF36" s="2">
        <v>170344</v>
      </c>
      <c r="AG36" s="2">
        <v>87407</v>
      </c>
      <c r="AH36" s="2">
        <v>82635</v>
      </c>
      <c r="AI36" s="1">
        <v>94</v>
      </c>
      <c r="AJ36" s="2">
        <v>174814</v>
      </c>
      <c r="AK36" s="2">
        <v>170344</v>
      </c>
      <c r="AL36" s="2">
        <v>87407</v>
      </c>
      <c r="AM36" s="2">
        <v>68723</v>
      </c>
      <c r="AN36" s="1">
        <v>78</v>
      </c>
      <c r="AO36" s="2">
        <f t="shared" si="3"/>
        <v>1</v>
      </c>
      <c r="AP36" s="2">
        <f t="shared" si="4"/>
        <v>17</v>
      </c>
      <c r="AQ36" s="2">
        <f t="shared" si="5"/>
        <v>16</v>
      </c>
    </row>
    <row r="37" spans="1:43" x14ac:dyDescent="0.15">
      <c r="A37" s="2" t="s">
        <v>130</v>
      </c>
      <c r="B37" s="2" t="s">
        <v>131</v>
      </c>
      <c r="C37" s="3">
        <v>31</v>
      </c>
      <c r="D37" s="2" t="s">
        <v>132</v>
      </c>
      <c r="E37" s="2">
        <v>79728</v>
      </c>
      <c r="F37" s="2">
        <v>71103</v>
      </c>
      <c r="G37" s="7">
        <f t="shared" si="6"/>
        <v>0.891819686935581</v>
      </c>
      <c r="H37" s="2">
        <v>39864</v>
      </c>
      <c r="I37" s="2">
        <v>31303</v>
      </c>
      <c r="J37" s="1">
        <v>78</v>
      </c>
      <c r="K37" s="2">
        <v>79728</v>
      </c>
      <c r="L37" s="2">
        <v>71103</v>
      </c>
      <c r="M37" s="2">
        <v>39864</v>
      </c>
      <c r="N37" s="2">
        <v>31303</v>
      </c>
      <c r="O37" s="1">
        <v>78</v>
      </c>
      <c r="P37" s="2">
        <v>79728</v>
      </c>
      <c r="Q37" s="2">
        <v>71103</v>
      </c>
      <c r="R37" s="2">
        <v>39864</v>
      </c>
      <c r="S37" s="2">
        <v>31291</v>
      </c>
      <c r="T37" s="1">
        <v>78</v>
      </c>
      <c r="U37" s="2">
        <f t="shared" si="0"/>
        <v>0</v>
      </c>
      <c r="V37" s="2">
        <f t="shared" si="1"/>
        <v>0</v>
      </c>
      <c r="W37" s="2">
        <f t="shared" si="2"/>
        <v>0</v>
      </c>
      <c r="X37" s="2" t="s">
        <v>133</v>
      </c>
      <c r="Y37" s="2">
        <v>159552</v>
      </c>
      <c r="Z37" s="2">
        <v>129413</v>
      </c>
      <c r="AA37" s="7">
        <f t="shared" si="7"/>
        <v>0.81110233654231845</v>
      </c>
      <c r="AB37" s="2">
        <v>79776</v>
      </c>
      <c r="AC37" s="3">
        <v>56123</v>
      </c>
      <c r="AD37" s="1">
        <v>70</v>
      </c>
      <c r="AE37" s="2">
        <v>159552</v>
      </c>
      <c r="AF37" s="2">
        <v>129413</v>
      </c>
      <c r="AG37" s="2">
        <v>79776</v>
      </c>
      <c r="AH37" s="2">
        <v>56088</v>
      </c>
      <c r="AI37" s="1">
        <v>70</v>
      </c>
      <c r="AJ37" s="2">
        <v>159552</v>
      </c>
      <c r="AK37" s="2">
        <v>129413</v>
      </c>
      <c r="AL37" s="2">
        <v>79776</v>
      </c>
      <c r="AM37" s="2">
        <v>55771</v>
      </c>
      <c r="AN37" s="1">
        <v>69</v>
      </c>
      <c r="AO37" s="2">
        <f t="shared" si="3"/>
        <v>0</v>
      </c>
      <c r="AP37" s="2">
        <f t="shared" si="4"/>
        <v>1</v>
      </c>
      <c r="AQ37" s="2">
        <f t="shared" si="5"/>
        <v>1</v>
      </c>
    </row>
    <row r="38" spans="1:43" x14ac:dyDescent="0.15">
      <c r="A38" s="2" t="s">
        <v>134</v>
      </c>
      <c r="B38" s="2" t="s">
        <v>135</v>
      </c>
      <c r="C38" s="3">
        <v>33</v>
      </c>
      <c r="D38" s="2" t="s">
        <v>136</v>
      </c>
      <c r="E38" s="2">
        <v>96334</v>
      </c>
      <c r="F38" s="2">
        <v>94615</v>
      </c>
      <c r="G38" s="7">
        <f t="shared" si="6"/>
        <v>0.98215583283160668</v>
      </c>
      <c r="H38" s="2">
        <v>48167</v>
      </c>
      <c r="I38" s="2">
        <v>45631</v>
      </c>
      <c r="J38" s="1">
        <v>94</v>
      </c>
      <c r="K38" s="2">
        <v>96334</v>
      </c>
      <c r="L38" s="2">
        <v>94615</v>
      </c>
      <c r="M38" s="2">
        <v>48167</v>
      </c>
      <c r="N38" s="2">
        <v>45714</v>
      </c>
      <c r="O38" s="1">
        <v>94</v>
      </c>
      <c r="P38" s="2">
        <v>96334</v>
      </c>
      <c r="Q38" s="2">
        <v>94615</v>
      </c>
      <c r="R38" s="2">
        <v>48167</v>
      </c>
      <c r="S38" s="2">
        <v>46208</v>
      </c>
      <c r="T38" s="1">
        <v>95</v>
      </c>
      <c r="U38" s="2">
        <f t="shared" si="0"/>
        <v>0</v>
      </c>
      <c r="V38" s="2">
        <f t="shared" si="1"/>
        <v>1</v>
      </c>
      <c r="W38" s="2">
        <f t="shared" si="2"/>
        <v>1</v>
      </c>
      <c r="X38" s="2" t="s">
        <v>137</v>
      </c>
      <c r="Y38" s="2">
        <v>178244</v>
      </c>
      <c r="Z38" s="2">
        <v>176469</v>
      </c>
      <c r="AA38" s="7">
        <f t="shared" si="7"/>
        <v>0.9900417405354458</v>
      </c>
      <c r="AB38" s="2">
        <v>89122</v>
      </c>
      <c r="AC38" s="3">
        <v>84262</v>
      </c>
      <c r="AD38" s="1">
        <v>94</v>
      </c>
      <c r="AE38" s="2">
        <v>178244</v>
      </c>
      <c r="AF38" s="2">
        <v>176469</v>
      </c>
      <c r="AG38" s="2">
        <v>89122</v>
      </c>
      <c r="AH38" s="2">
        <v>85536</v>
      </c>
      <c r="AI38" s="1">
        <v>95</v>
      </c>
      <c r="AJ38" s="2">
        <v>178244</v>
      </c>
      <c r="AK38" s="2">
        <v>176469</v>
      </c>
      <c r="AL38" s="2">
        <v>89122</v>
      </c>
      <c r="AM38" s="2">
        <v>85486</v>
      </c>
      <c r="AN38" s="1">
        <v>95</v>
      </c>
      <c r="AO38" s="2">
        <f t="shared" si="3"/>
        <v>1</v>
      </c>
      <c r="AP38" s="2">
        <f t="shared" si="4"/>
        <v>1</v>
      </c>
      <c r="AQ38" s="2">
        <f t="shared" si="5"/>
        <v>0</v>
      </c>
    </row>
    <row r="39" spans="1:43" x14ac:dyDescent="0.15">
      <c r="A39" s="2" t="s">
        <v>138</v>
      </c>
      <c r="B39" s="2" t="s">
        <v>139</v>
      </c>
      <c r="C39" s="3">
        <v>34</v>
      </c>
      <c r="D39" s="2" t="s">
        <v>140</v>
      </c>
      <c r="E39" s="2">
        <v>71364</v>
      </c>
      <c r="F39" s="2">
        <v>70310</v>
      </c>
      <c r="G39" s="7">
        <f t="shared" si="6"/>
        <v>0.98523064850624964</v>
      </c>
      <c r="H39" s="2">
        <v>35682</v>
      </c>
      <c r="I39" s="2">
        <v>32079</v>
      </c>
      <c r="J39" s="1">
        <v>89</v>
      </c>
      <c r="K39" s="2">
        <v>71364</v>
      </c>
      <c r="L39" s="2">
        <v>70310</v>
      </c>
      <c r="M39" s="2">
        <v>35682</v>
      </c>
      <c r="N39" s="2">
        <v>32061</v>
      </c>
      <c r="O39" s="1">
        <v>89</v>
      </c>
      <c r="P39" s="2">
        <v>71364</v>
      </c>
      <c r="Q39" s="2">
        <v>70310</v>
      </c>
      <c r="R39" s="2">
        <v>35682</v>
      </c>
      <c r="S39" s="2">
        <v>32173</v>
      </c>
      <c r="T39" s="1">
        <v>90</v>
      </c>
      <c r="U39" s="2">
        <f t="shared" si="0"/>
        <v>0</v>
      </c>
      <c r="V39" s="2">
        <f t="shared" si="1"/>
        <v>1</v>
      </c>
      <c r="W39" s="2">
        <f t="shared" si="2"/>
        <v>1</v>
      </c>
      <c r="X39" s="2" t="s">
        <v>141</v>
      </c>
      <c r="Y39" s="2">
        <v>282326</v>
      </c>
      <c r="Z39" s="2">
        <v>277336</v>
      </c>
      <c r="AA39" s="7">
        <f t="shared" si="7"/>
        <v>0.98232539688161913</v>
      </c>
      <c r="AB39" s="2">
        <v>141163</v>
      </c>
      <c r="AC39" s="3">
        <v>130716</v>
      </c>
      <c r="AD39" s="1">
        <v>92</v>
      </c>
      <c r="AE39" s="2">
        <v>282326</v>
      </c>
      <c r="AF39" s="2">
        <v>277336</v>
      </c>
      <c r="AG39" s="2">
        <v>141163</v>
      </c>
      <c r="AH39" s="2">
        <v>130178</v>
      </c>
      <c r="AI39" s="1">
        <v>92</v>
      </c>
      <c r="AJ39" s="2">
        <v>282326</v>
      </c>
      <c r="AK39" s="2">
        <v>277336</v>
      </c>
      <c r="AL39" s="2">
        <v>141163</v>
      </c>
      <c r="AM39" s="2">
        <v>127100</v>
      </c>
      <c r="AN39" s="1">
        <v>90</v>
      </c>
      <c r="AO39" s="2">
        <f t="shared" si="3"/>
        <v>0</v>
      </c>
      <c r="AP39" s="2">
        <f t="shared" si="4"/>
        <v>2</v>
      </c>
      <c r="AQ39" s="2">
        <f t="shared" si="5"/>
        <v>2</v>
      </c>
    </row>
    <row r="40" spans="1:43" x14ac:dyDescent="0.15">
      <c r="A40" s="2" t="s">
        <v>142</v>
      </c>
      <c r="B40" s="2" t="s">
        <v>143</v>
      </c>
      <c r="C40" s="3">
        <v>35</v>
      </c>
      <c r="D40" s="2" t="s">
        <v>144</v>
      </c>
      <c r="E40" s="2">
        <v>81156</v>
      </c>
      <c r="F40" s="2">
        <v>58493</v>
      </c>
      <c r="G40" s="7">
        <f t="shared" si="6"/>
        <v>0.72074769579575138</v>
      </c>
      <c r="H40" s="2">
        <v>40578</v>
      </c>
      <c r="I40" s="2">
        <v>28204</v>
      </c>
      <c r="J40" s="1">
        <v>69</v>
      </c>
      <c r="K40" s="2">
        <v>81156</v>
      </c>
      <c r="L40" s="2">
        <v>58493</v>
      </c>
      <c r="M40" s="2">
        <v>40578</v>
      </c>
      <c r="N40" s="2">
        <v>28253</v>
      </c>
      <c r="O40" s="1">
        <v>69</v>
      </c>
      <c r="P40" s="2">
        <v>81156</v>
      </c>
      <c r="Q40" s="2">
        <v>58493</v>
      </c>
      <c r="R40" s="2">
        <v>40578</v>
      </c>
      <c r="S40" s="2">
        <v>27717</v>
      </c>
      <c r="T40" s="1">
        <v>68</v>
      </c>
      <c r="U40" s="2">
        <f t="shared" si="0"/>
        <v>0</v>
      </c>
      <c r="V40" s="2">
        <f t="shared" si="1"/>
        <v>1</v>
      </c>
      <c r="W40" s="2">
        <f t="shared" si="2"/>
        <v>1</v>
      </c>
      <c r="X40" s="2" t="s">
        <v>145</v>
      </c>
      <c r="Y40" s="2">
        <v>165624</v>
      </c>
      <c r="Z40" s="2">
        <v>41830</v>
      </c>
      <c r="AA40" s="7">
        <f t="shared" si="7"/>
        <v>0.2525600154566971</v>
      </c>
      <c r="AB40" s="2">
        <v>82812</v>
      </c>
      <c r="AC40" s="3">
        <v>17402</v>
      </c>
      <c r="AD40" s="1">
        <v>21</v>
      </c>
      <c r="AE40" s="2">
        <v>165624</v>
      </c>
      <c r="AF40" s="2">
        <v>41830</v>
      </c>
      <c r="AG40" s="2">
        <v>82812</v>
      </c>
      <c r="AH40" s="2">
        <v>17389</v>
      </c>
      <c r="AI40" s="1">
        <v>20</v>
      </c>
      <c r="AJ40" s="2">
        <v>165624</v>
      </c>
      <c r="AK40" s="2">
        <v>41830</v>
      </c>
      <c r="AL40" s="2">
        <v>82812</v>
      </c>
      <c r="AM40" s="2">
        <v>16026</v>
      </c>
      <c r="AN40" s="1">
        <v>19</v>
      </c>
      <c r="AO40" s="2">
        <f t="shared" si="3"/>
        <v>1</v>
      </c>
      <c r="AP40" s="2">
        <f t="shared" si="4"/>
        <v>2</v>
      </c>
      <c r="AQ40" s="2">
        <f t="shared" si="5"/>
        <v>1</v>
      </c>
    </row>
    <row r="41" spans="1:43" x14ac:dyDescent="0.15">
      <c r="A41" s="2" t="s">
        <v>146</v>
      </c>
      <c r="B41" s="2" t="s">
        <v>147</v>
      </c>
      <c r="C41" s="3">
        <v>36</v>
      </c>
      <c r="D41" s="2" t="s">
        <v>148</v>
      </c>
      <c r="E41" s="2">
        <v>86748</v>
      </c>
      <c r="F41" s="2">
        <v>83358</v>
      </c>
      <c r="G41" s="7">
        <f t="shared" si="6"/>
        <v>0.96092128925162534</v>
      </c>
      <c r="H41" s="2">
        <v>43374</v>
      </c>
      <c r="I41" s="2">
        <v>39448</v>
      </c>
      <c r="J41" s="1">
        <v>90</v>
      </c>
      <c r="K41" s="2">
        <v>86748</v>
      </c>
      <c r="L41" s="2">
        <v>83358</v>
      </c>
      <c r="M41" s="2">
        <v>43374</v>
      </c>
      <c r="N41" s="2">
        <v>39472</v>
      </c>
      <c r="O41" s="1">
        <v>91</v>
      </c>
      <c r="P41" s="2">
        <v>86748</v>
      </c>
      <c r="Q41" s="2">
        <v>83358</v>
      </c>
      <c r="R41" s="2">
        <v>43374</v>
      </c>
      <c r="S41" s="2">
        <v>38596</v>
      </c>
      <c r="T41" s="1">
        <v>88</v>
      </c>
      <c r="U41" s="2">
        <f t="shared" si="0"/>
        <v>1</v>
      </c>
      <c r="V41" s="2">
        <f t="shared" si="1"/>
        <v>2</v>
      </c>
      <c r="W41" s="2">
        <f t="shared" si="2"/>
        <v>3</v>
      </c>
      <c r="X41" s="2" t="s">
        <v>149</v>
      </c>
      <c r="Y41" s="2">
        <v>173138</v>
      </c>
      <c r="Z41" s="2">
        <v>170367</v>
      </c>
      <c r="AA41" s="7">
        <f t="shared" si="7"/>
        <v>0.98399542561424991</v>
      </c>
      <c r="AB41" s="2">
        <v>86569</v>
      </c>
      <c r="AC41" s="3">
        <v>80876</v>
      </c>
      <c r="AD41" s="1">
        <v>93</v>
      </c>
      <c r="AE41" s="2">
        <v>173138</v>
      </c>
      <c r="AF41" s="2">
        <v>170367</v>
      </c>
      <c r="AG41" s="2">
        <v>86569</v>
      </c>
      <c r="AH41" s="2">
        <v>80831</v>
      </c>
      <c r="AI41" s="1">
        <v>93</v>
      </c>
      <c r="AJ41" s="2">
        <v>173138</v>
      </c>
      <c r="AK41" s="2">
        <v>170367</v>
      </c>
      <c r="AL41" s="2">
        <v>86569</v>
      </c>
      <c r="AM41" s="2">
        <v>80878</v>
      </c>
      <c r="AN41" s="1">
        <v>93</v>
      </c>
      <c r="AO41" s="2">
        <f t="shared" si="3"/>
        <v>0</v>
      </c>
      <c r="AP41" s="2">
        <f t="shared" si="4"/>
        <v>0</v>
      </c>
      <c r="AQ41" s="2">
        <f t="shared" si="5"/>
        <v>0</v>
      </c>
    </row>
    <row r="42" spans="1:43" x14ac:dyDescent="0.15">
      <c r="A42" s="2" t="s">
        <v>150</v>
      </c>
      <c r="B42" s="2" t="s">
        <v>151</v>
      </c>
      <c r="C42" s="3">
        <v>37</v>
      </c>
      <c r="D42" s="2" t="s">
        <v>152</v>
      </c>
      <c r="E42" s="2">
        <v>65080</v>
      </c>
      <c r="F42" s="2">
        <v>64539</v>
      </c>
      <c r="G42" s="7">
        <f t="shared" si="6"/>
        <v>0.99168715427166565</v>
      </c>
      <c r="H42" s="2">
        <v>32540</v>
      </c>
      <c r="I42" s="2">
        <v>31644</v>
      </c>
      <c r="J42" s="1">
        <v>97</v>
      </c>
      <c r="K42" s="2">
        <v>65080</v>
      </c>
      <c r="L42" s="2">
        <v>64539</v>
      </c>
      <c r="M42" s="2">
        <v>32540</v>
      </c>
      <c r="N42" s="2">
        <v>31625</v>
      </c>
      <c r="O42" s="1">
        <v>97</v>
      </c>
      <c r="P42" s="2">
        <v>65080</v>
      </c>
      <c r="Q42" s="2">
        <v>64539</v>
      </c>
      <c r="R42" s="2">
        <v>32540</v>
      </c>
      <c r="S42" s="2">
        <v>31099</v>
      </c>
      <c r="T42" s="1">
        <v>95</v>
      </c>
      <c r="U42" s="2">
        <f t="shared" si="0"/>
        <v>0</v>
      </c>
      <c r="V42" s="2">
        <f t="shared" si="1"/>
        <v>2</v>
      </c>
      <c r="W42" s="2">
        <f t="shared" si="2"/>
        <v>2</v>
      </c>
      <c r="X42" s="2" t="s">
        <v>153</v>
      </c>
      <c r="Y42" s="2">
        <v>168274</v>
      </c>
      <c r="Z42" s="2">
        <v>163039</v>
      </c>
      <c r="AA42" s="7">
        <f t="shared" si="7"/>
        <v>0.96889002460273121</v>
      </c>
      <c r="AB42" s="2">
        <v>84137</v>
      </c>
      <c r="AC42" s="3">
        <v>79057</v>
      </c>
      <c r="AD42" s="1">
        <v>93</v>
      </c>
      <c r="AE42" s="2">
        <v>168274</v>
      </c>
      <c r="AF42" s="2">
        <v>163039</v>
      </c>
      <c r="AG42" s="2">
        <v>84137</v>
      </c>
      <c r="AH42" s="2">
        <v>78988</v>
      </c>
      <c r="AI42" s="1">
        <v>93</v>
      </c>
      <c r="AJ42" s="2">
        <v>168274</v>
      </c>
      <c r="AK42" s="2">
        <v>163039</v>
      </c>
      <c r="AL42" s="2">
        <v>84137</v>
      </c>
      <c r="AM42" s="2">
        <v>79663</v>
      </c>
      <c r="AN42" s="1">
        <v>94</v>
      </c>
      <c r="AO42" s="2">
        <f t="shared" si="3"/>
        <v>0</v>
      </c>
      <c r="AP42" s="2">
        <f t="shared" si="4"/>
        <v>1</v>
      </c>
      <c r="AQ42" s="2">
        <f t="shared" si="5"/>
        <v>1</v>
      </c>
    </row>
    <row r="43" spans="1:43" x14ac:dyDescent="0.15">
      <c r="A43" s="2" t="s">
        <v>154</v>
      </c>
      <c r="B43" s="2" t="s">
        <v>155</v>
      </c>
      <c r="C43" s="3">
        <v>38</v>
      </c>
      <c r="D43" s="2" t="s">
        <v>156</v>
      </c>
      <c r="E43" s="2">
        <v>101744</v>
      </c>
      <c r="F43" s="2">
        <v>100004</v>
      </c>
      <c r="G43" s="7">
        <f t="shared" si="6"/>
        <v>0.98289825444252243</v>
      </c>
      <c r="H43" s="2">
        <v>50872</v>
      </c>
      <c r="I43" s="2">
        <v>45399</v>
      </c>
      <c r="J43" s="1">
        <v>89</v>
      </c>
      <c r="K43" s="2">
        <v>101744</v>
      </c>
      <c r="L43" s="2">
        <v>100004</v>
      </c>
      <c r="M43" s="2">
        <v>50872</v>
      </c>
      <c r="N43" s="2">
        <v>45366</v>
      </c>
      <c r="O43" s="1">
        <v>89</v>
      </c>
      <c r="P43" s="2">
        <v>101744</v>
      </c>
      <c r="Q43" s="2">
        <v>100004</v>
      </c>
      <c r="R43" s="2">
        <v>50872</v>
      </c>
      <c r="S43" s="2">
        <v>45706</v>
      </c>
      <c r="T43" s="1">
        <v>89</v>
      </c>
      <c r="U43" s="2">
        <f t="shared" si="0"/>
        <v>0</v>
      </c>
      <c r="V43" s="2">
        <f t="shared" si="1"/>
        <v>0</v>
      </c>
      <c r="W43" s="2">
        <f t="shared" si="2"/>
        <v>0</v>
      </c>
      <c r="X43" s="2" t="s">
        <v>157</v>
      </c>
      <c r="Y43" s="2">
        <v>171184</v>
      </c>
      <c r="Z43" s="2">
        <v>167331</v>
      </c>
      <c r="AA43" s="7">
        <f t="shared" si="7"/>
        <v>0.97749205533227401</v>
      </c>
      <c r="AB43" s="2">
        <v>85592</v>
      </c>
      <c r="AC43" s="3">
        <v>74829</v>
      </c>
      <c r="AD43" s="1">
        <v>87</v>
      </c>
      <c r="AE43" s="2">
        <v>171184</v>
      </c>
      <c r="AF43" s="2">
        <v>167331</v>
      </c>
      <c r="AG43" s="2">
        <v>85592</v>
      </c>
      <c r="AH43" s="2">
        <v>76167</v>
      </c>
      <c r="AI43" s="1">
        <v>88</v>
      </c>
      <c r="AJ43" s="2">
        <v>171184</v>
      </c>
      <c r="AK43" s="2">
        <v>167331</v>
      </c>
      <c r="AL43" s="2">
        <v>85592</v>
      </c>
      <c r="AM43" s="2">
        <v>74251</v>
      </c>
      <c r="AN43" s="1">
        <v>86</v>
      </c>
      <c r="AO43" s="2">
        <f t="shared" si="3"/>
        <v>1</v>
      </c>
      <c r="AP43" s="2">
        <f t="shared" si="4"/>
        <v>1</v>
      </c>
      <c r="AQ43" s="2">
        <f t="shared" si="5"/>
        <v>2</v>
      </c>
    </row>
    <row r="44" spans="1:43" x14ac:dyDescent="0.15">
      <c r="A44" s="2" t="s">
        <v>158</v>
      </c>
      <c r="B44" s="2" t="s">
        <v>159</v>
      </c>
      <c r="C44" s="3">
        <v>39</v>
      </c>
      <c r="D44" s="2" t="s">
        <v>160</v>
      </c>
      <c r="E44" s="2">
        <v>153356</v>
      </c>
      <c r="F44" s="2">
        <v>148895</v>
      </c>
      <c r="G44" s="7">
        <f t="shared" si="6"/>
        <v>0.97091082187850497</v>
      </c>
      <c r="H44" s="2">
        <v>76678</v>
      </c>
      <c r="I44" s="2">
        <v>72117</v>
      </c>
      <c r="J44" s="1">
        <v>94</v>
      </c>
      <c r="K44" s="2">
        <v>153356</v>
      </c>
      <c r="L44" s="2">
        <v>148895</v>
      </c>
      <c r="M44" s="2">
        <v>76678</v>
      </c>
      <c r="N44" s="2">
        <v>72082</v>
      </c>
      <c r="O44" s="1">
        <v>94</v>
      </c>
      <c r="P44" s="2">
        <v>153356</v>
      </c>
      <c r="Q44" s="2">
        <v>148895</v>
      </c>
      <c r="R44" s="2">
        <v>76678</v>
      </c>
      <c r="S44" s="2">
        <v>72199</v>
      </c>
      <c r="T44" s="1">
        <v>94</v>
      </c>
      <c r="U44" s="2">
        <f t="shared" si="0"/>
        <v>0</v>
      </c>
      <c r="V44" s="2">
        <f t="shared" si="1"/>
        <v>0</v>
      </c>
      <c r="W44" s="2">
        <f t="shared" si="2"/>
        <v>0</v>
      </c>
      <c r="X44" s="2" t="s">
        <v>161</v>
      </c>
      <c r="Y44" s="2">
        <v>196426</v>
      </c>
      <c r="Z44" s="2">
        <v>181263</v>
      </c>
      <c r="AA44" s="7">
        <f t="shared" si="7"/>
        <v>0.92280553490882067</v>
      </c>
      <c r="AB44" s="2">
        <v>98213</v>
      </c>
      <c r="AC44" s="3">
        <v>85753</v>
      </c>
      <c r="AD44" s="1">
        <v>87</v>
      </c>
      <c r="AE44" s="2">
        <v>196426</v>
      </c>
      <c r="AF44" s="2">
        <v>181263</v>
      </c>
      <c r="AG44" s="2">
        <v>98213</v>
      </c>
      <c r="AH44" s="2">
        <v>86335</v>
      </c>
      <c r="AI44" s="1">
        <v>87</v>
      </c>
      <c r="AJ44" s="2">
        <v>196426</v>
      </c>
      <c r="AK44" s="2">
        <v>181263</v>
      </c>
      <c r="AL44" s="2">
        <v>98213</v>
      </c>
      <c r="AM44" s="2">
        <v>86010</v>
      </c>
      <c r="AN44" s="1">
        <v>87</v>
      </c>
      <c r="AO44" s="2">
        <f t="shared" si="3"/>
        <v>0</v>
      </c>
      <c r="AP44" s="2">
        <f t="shared" si="4"/>
        <v>0</v>
      </c>
      <c r="AQ44" s="2">
        <f t="shared" si="5"/>
        <v>0</v>
      </c>
    </row>
    <row r="45" spans="1:43" x14ac:dyDescent="0.15">
      <c r="A45" s="2" t="s">
        <v>162</v>
      </c>
      <c r="B45" s="2" t="s">
        <v>163</v>
      </c>
      <c r="C45" s="3">
        <v>40</v>
      </c>
      <c r="D45" s="2" t="s">
        <v>164</v>
      </c>
      <c r="E45" s="2">
        <v>86912</v>
      </c>
      <c r="F45" s="2">
        <v>86075</v>
      </c>
      <c r="G45" s="7">
        <f t="shared" si="6"/>
        <v>0.9903695692194403</v>
      </c>
      <c r="H45" s="2">
        <v>43456</v>
      </c>
      <c r="I45" s="2">
        <v>41710</v>
      </c>
      <c r="J45" s="1">
        <v>95</v>
      </c>
      <c r="K45" s="2">
        <v>86912</v>
      </c>
      <c r="L45" s="2">
        <v>86075</v>
      </c>
      <c r="M45" s="2">
        <v>43456</v>
      </c>
      <c r="N45" s="2">
        <v>41604</v>
      </c>
      <c r="O45" s="1">
        <v>95</v>
      </c>
      <c r="P45" s="2">
        <v>86912</v>
      </c>
      <c r="Q45" s="2">
        <v>86075</v>
      </c>
      <c r="R45" s="2">
        <v>43456</v>
      </c>
      <c r="S45" s="2">
        <v>41308</v>
      </c>
      <c r="T45" s="1">
        <v>95</v>
      </c>
      <c r="U45" s="2">
        <f t="shared" si="0"/>
        <v>0</v>
      </c>
      <c r="V45" s="2">
        <f t="shared" si="1"/>
        <v>0</v>
      </c>
      <c r="W45" s="2">
        <f t="shared" si="2"/>
        <v>0</v>
      </c>
      <c r="X45" s="2" t="s">
        <v>165</v>
      </c>
      <c r="Y45" s="2">
        <v>176600</v>
      </c>
      <c r="Z45" s="2">
        <v>167363</v>
      </c>
      <c r="AA45" s="7">
        <f t="shared" si="7"/>
        <v>0.94769535673839189</v>
      </c>
      <c r="AB45" s="2">
        <v>88300</v>
      </c>
      <c r="AC45" s="3">
        <v>79613</v>
      </c>
      <c r="AD45" s="1">
        <v>90</v>
      </c>
      <c r="AE45" s="2">
        <v>176600</v>
      </c>
      <c r="AF45" s="2">
        <v>167363</v>
      </c>
      <c r="AG45" s="2">
        <v>88300</v>
      </c>
      <c r="AH45" s="2">
        <v>78329</v>
      </c>
      <c r="AI45" s="1">
        <v>88</v>
      </c>
      <c r="AJ45" s="2">
        <v>176600</v>
      </c>
      <c r="AK45" s="2">
        <v>167363</v>
      </c>
      <c r="AL45" s="2">
        <v>88300</v>
      </c>
      <c r="AM45" s="2">
        <v>75212</v>
      </c>
      <c r="AN45" s="1">
        <v>85</v>
      </c>
      <c r="AO45" s="2">
        <f t="shared" si="3"/>
        <v>2</v>
      </c>
      <c r="AP45" s="2">
        <f t="shared" si="4"/>
        <v>5</v>
      </c>
      <c r="AQ45" s="2">
        <f t="shared" si="5"/>
        <v>3</v>
      </c>
    </row>
    <row r="46" spans="1:43" x14ac:dyDescent="0.15">
      <c r="A46" s="2" t="s">
        <v>166</v>
      </c>
      <c r="B46" s="2" t="s">
        <v>167</v>
      </c>
      <c r="C46" s="3">
        <v>41</v>
      </c>
      <c r="D46" s="2" t="s">
        <v>168</v>
      </c>
      <c r="E46" s="2">
        <v>157398</v>
      </c>
      <c r="F46" s="2">
        <v>151923</v>
      </c>
      <c r="G46" s="7">
        <f t="shared" si="6"/>
        <v>0.96521556817748633</v>
      </c>
      <c r="H46" s="2">
        <v>78699</v>
      </c>
      <c r="I46" s="2">
        <v>69571</v>
      </c>
      <c r="J46" s="1">
        <v>88</v>
      </c>
      <c r="K46" s="2">
        <v>157398</v>
      </c>
      <c r="L46" s="2">
        <v>151923</v>
      </c>
      <c r="M46" s="2">
        <v>78699</v>
      </c>
      <c r="N46" s="2">
        <v>69584</v>
      </c>
      <c r="O46" s="1">
        <v>88</v>
      </c>
      <c r="P46" s="2">
        <v>157398</v>
      </c>
      <c r="Q46" s="2">
        <v>151923</v>
      </c>
      <c r="R46" s="2">
        <v>78699</v>
      </c>
      <c r="S46" s="2">
        <v>69733</v>
      </c>
      <c r="T46" s="1">
        <v>88</v>
      </c>
      <c r="U46" s="2">
        <f t="shared" si="0"/>
        <v>0</v>
      </c>
      <c r="V46" s="2">
        <f t="shared" si="1"/>
        <v>0</v>
      </c>
      <c r="W46" s="2">
        <f t="shared" si="2"/>
        <v>0</v>
      </c>
      <c r="X46" s="2" t="s">
        <v>169</v>
      </c>
      <c r="Y46" s="2">
        <v>216724</v>
      </c>
      <c r="Z46" s="2">
        <v>210340</v>
      </c>
      <c r="AA46" s="7">
        <f t="shared" si="7"/>
        <v>0.97054317934331225</v>
      </c>
      <c r="AB46" s="2">
        <v>108362</v>
      </c>
      <c r="AC46" s="3">
        <v>96693</v>
      </c>
      <c r="AD46" s="1">
        <v>89</v>
      </c>
      <c r="AE46" s="2">
        <v>216724</v>
      </c>
      <c r="AF46" s="2">
        <v>210340</v>
      </c>
      <c r="AG46" s="2">
        <v>108362</v>
      </c>
      <c r="AH46" s="2">
        <v>96711</v>
      </c>
      <c r="AI46" s="1">
        <v>89</v>
      </c>
      <c r="AJ46" s="2">
        <v>216724</v>
      </c>
      <c r="AK46" s="2">
        <v>210340</v>
      </c>
      <c r="AL46" s="2">
        <v>108362</v>
      </c>
      <c r="AM46" s="2">
        <v>96316</v>
      </c>
      <c r="AN46" s="1">
        <v>88</v>
      </c>
      <c r="AO46" s="2">
        <f t="shared" si="3"/>
        <v>0</v>
      </c>
      <c r="AP46" s="2">
        <f t="shared" si="4"/>
        <v>1</v>
      </c>
      <c r="AQ46" s="2">
        <f t="shared" si="5"/>
        <v>1</v>
      </c>
    </row>
    <row r="47" spans="1:43" x14ac:dyDescent="0.15">
      <c r="A47" s="2" t="s">
        <v>170</v>
      </c>
      <c r="B47" s="2" t="s">
        <v>171</v>
      </c>
      <c r="C47" s="3">
        <v>42</v>
      </c>
      <c r="D47" s="2" t="s">
        <v>172</v>
      </c>
      <c r="E47" s="2">
        <v>91528</v>
      </c>
      <c r="F47" s="2">
        <v>57924</v>
      </c>
      <c r="G47" s="7">
        <f t="shared" si="6"/>
        <v>0.6328555196224106</v>
      </c>
      <c r="H47" s="2">
        <v>45764</v>
      </c>
      <c r="I47" s="2">
        <v>23297</v>
      </c>
      <c r="J47" s="1">
        <v>50</v>
      </c>
      <c r="K47" s="2">
        <v>91528</v>
      </c>
      <c r="L47" s="2">
        <v>57924</v>
      </c>
      <c r="M47" s="2">
        <v>45764</v>
      </c>
      <c r="N47" s="2">
        <v>23083</v>
      </c>
      <c r="O47" s="1">
        <v>50</v>
      </c>
      <c r="P47" s="2">
        <v>91528</v>
      </c>
      <c r="Q47" s="2">
        <v>57924</v>
      </c>
      <c r="R47" s="2">
        <v>45764</v>
      </c>
      <c r="S47" s="2">
        <v>22669</v>
      </c>
      <c r="T47" s="1">
        <v>49</v>
      </c>
      <c r="U47" s="2">
        <f t="shared" si="0"/>
        <v>0</v>
      </c>
      <c r="V47" s="2">
        <f t="shared" si="1"/>
        <v>1</v>
      </c>
      <c r="W47" s="2">
        <f t="shared" si="2"/>
        <v>1</v>
      </c>
      <c r="X47" s="2" t="s">
        <v>173</v>
      </c>
      <c r="Y47" s="2">
        <v>146916</v>
      </c>
      <c r="Z47" s="2">
        <v>137466</v>
      </c>
      <c r="AA47" s="7">
        <f t="shared" si="7"/>
        <v>0.9356775300171527</v>
      </c>
      <c r="AB47" s="2">
        <v>73458</v>
      </c>
      <c r="AC47" s="3">
        <v>57369</v>
      </c>
      <c r="AD47" s="1">
        <v>78</v>
      </c>
      <c r="AE47" s="2">
        <v>146916</v>
      </c>
      <c r="AF47" s="2">
        <v>137466</v>
      </c>
      <c r="AG47" s="2">
        <v>73458</v>
      </c>
      <c r="AH47" s="2">
        <v>53982</v>
      </c>
      <c r="AI47" s="1">
        <v>73</v>
      </c>
      <c r="AJ47" s="2">
        <v>146916</v>
      </c>
      <c r="AK47" s="2">
        <v>137466</v>
      </c>
      <c r="AL47" s="2">
        <v>73458</v>
      </c>
      <c r="AM47" s="2">
        <v>37473</v>
      </c>
      <c r="AN47" s="1">
        <v>51</v>
      </c>
      <c r="AO47" s="2">
        <f t="shared" si="3"/>
        <v>5</v>
      </c>
      <c r="AP47" s="2">
        <f t="shared" si="4"/>
        <v>27</v>
      </c>
      <c r="AQ47" s="2">
        <f t="shared" si="5"/>
        <v>22</v>
      </c>
    </row>
    <row r="48" spans="1:43" x14ac:dyDescent="0.15">
      <c r="A48" s="2" t="s">
        <v>174</v>
      </c>
      <c r="B48" s="2" t="s">
        <v>175</v>
      </c>
      <c r="C48" s="3">
        <v>43</v>
      </c>
      <c r="D48" s="2" t="s">
        <v>176</v>
      </c>
      <c r="E48" s="2">
        <v>55016</v>
      </c>
      <c r="F48" s="2">
        <v>45554</v>
      </c>
      <c r="G48" s="7">
        <f t="shared" si="6"/>
        <v>0.82801366875090887</v>
      </c>
      <c r="H48" s="2">
        <v>27508</v>
      </c>
      <c r="I48" s="2">
        <v>11666</v>
      </c>
      <c r="J48" s="1">
        <v>42</v>
      </c>
      <c r="K48" s="2">
        <v>55016</v>
      </c>
      <c r="L48" s="2">
        <v>45554</v>
      </c>
      <c r="M48" s="2">
        <v>27508</v>
      </c>
      <c r="N48" s="2">
        <v>12261</v>
      </c>
      <c r="O48" s="1">
        <v>44</v>
      </c>
      <c r="P48" s="2">
        <v>55016</v>
      </c>
      <c r="Q48" s="2">
        <v>45554</v>
      </c>
      <c r="R48" s="2">
        <v>27508</v>
      </c>
      <c r="S48" s="2">
        <v>12613</v>
      </c>
      <c r="T48" s="1">
        <v>45</v>
      </c>
      <c r="U48" s="2">
        <f t="shared" si="0"/>
        <v>2</v>
      </c>
      <c r="V48" s="2">
        <f t="shared" si="1"/>
        <v>3</v>
      </c>
      <c r="W48" s="2">
        <f t="shared" si="2"/>
        <v>1</v>
      </c>
      <c r="X48" s="2" t="s">
        <v>177</v>
      </c>
      <c r="Y48" s="2">
        <v>161876</v>
      </c>
      <c r="Z48" s="2">
        <v>153434</v>
      </c>
      <c r="AA48" s="7">
        <f t="shared" si="7"/>
        <v>0.94784897081716868</v>
      </c>
      <c r="AB48" s="2">
        <v>80938</v>
      </c>
      <c r="AC48" s="3">
        <v>64980</v>
      </c>
      <c r="AD48" s="1">
        <v>80</v>
      </c>
      <c r="AE48" s="2">
        <v>161876</v>
      </c>
      <c r="AF48" s="2">
        <v>153434</v>
      </c>
      <c r="AG48" s="2">
        <v>80938</v>
      </c>
      <c r="AH48" s="2">
        <v>63478</v>
      </c>
      <c r="AI48" s="1">
        <v>78</v>
      </c>
      <c r="AJ48" s="2">
        <v>161876</v>
      </c>
      <c r="AK48" s="2">
        <v>153434</v>
      </c>
      <c r="AL48" s="2">
        <v>80938</v>
      </c>
      <c r="AM48" s="2">
        <v>60779</v>
      </c>
      <c r="AN48" s="1">
        <v>75</v>
      </c>
      <c r="AO48" s="2">
        <f t="shared" si="3"/>
        <v>2</v>
      </c>
      <c r="AP48" s="2">
        <f t="shared" si="4"/>
        <v>5</v>
      </c>
      <c r="AQ48" s="2">
        <f t="shared" si="5"/>
        <v>3</v>
      </c>
    </row>
    <row r="49" spans="1:43" x14ac:dyDescent="0.15">
      <c r="A49" s="2" t="s">
        <v>178</v>
      </c>
      <c r="B49" s="2" t="s">
        <v>179</v>
      </c>
      <c r="C49" s="3">
        <v>44</v>
      </c>
      <c r="D49" s="2" t="s">
        <v>180</v>
      </c>
      <c r="E49" s="2">
        <v>70248</v>
      </c>
      <c r="F49" s="2">
        <v>69021</v>
      </c>
      <c r="G49" s="7">
        <f t="shared" si="6"/>
        <v>0.9825333105568842</v>
      </c>
      <c r="H49" s="2">
        <v>35124</v>
      </c>
      <c r="I49" s="2">
        <v>31995</v>
      </c>
      <c r="J49" s="1">
        <v>91</v>
      </c>
      <c r="K49" s="2">
        <v>70248</v>
      </c>
      <c r="L49" s="2">
        <v>69021</v>
      </c>
      <c r="M49" s="2">
        <v>35124</v>
      </c>
      <c r="N49" s="2">
        <v>31933</v>
      </c>
      <c r="O49" s="1">
        <v>90</v>
      </c>
      <c r="P49" s="2">
        <v>70248</v>
      </c>
      <c r="Q49" s="2">
        <v>69021</v>
      </c>
      <c r="R49" s="2">
        <v>35124</v>
      </c>
      <c r="S49" s="2">
        <v>31742</v>
      </c>
      <c r="T49" s="1">
        <v>90</v>
      </c>
      <c r="U49" s="2">
        <f t="shared" si="0"/>
        <v>1</v>
      </c>
      <c r="V49" s="2">
        <f t="shared" si="1"/>
        <v>1</v>
      </c>
      <c r="W49" s="2">
        <f t="shared" si="2"/>
        <v>0</v>
      </c>
      <c r="X49" s="2" t="s">
        <v>181</v>
      </c>
      <c r="Y49" s="2">
        <v>134394</v>
      </c>
      <c r="Z49" s="2">
        <v>130856</v>
      </c>
      <c r="AA49" s="7">
        <f t="shared" si="7"/>
        <v>0.97367441998898763</v>
      </c>
      <c r="AB49" s="2">
        <v>67197</v>
      </c>
      <c r="AC49" s="3">
        <v>60131</v>
      </c>
      <c r="AD49" s="1">
        <v>89</v>
      </c>
      <c r="AE49" s="2">
        <v>134394</v>
      </c>
      <c r="AF49" s="2">
        <v>130856</v>
      </c>
      <c r="AG49" s="2">
        <v>67197</v>
      </c>
      <c r="AH49" s="2">
        <v>59949</v>
      </c>
      <c r="AI49" s="1">
        <v>89</v>
      </c>
      <c r="AJ49" s="2">
        <v>134394</v>
      </c>
      <c r="AK49" s="2">
        <v>130856</v>
      </c>
      <c r="AL49" s="2">
        <v>67197</v>
      </c>
      <c r="AM49" s="2">
        <v>59307</v>
      </c>
      <c r="AN49" s="1">
        <v>88</v>
      </c>
      <c r="AO49" s="2">
        <f t="shared" si="3"/>
        <v>0</v>
      </c>
      <c r="AP49" s="2">
        <f t="shared" si="4"/>
        <v>1</v>
      </c>
      <c r="AQ49" s="2">
        <f t="shared" si="5"/>
        <v>1</v>
      </c>
    </row>
    <row r="50" spans="1:43" x14ac:dyDescent="0.15">
      <c r="A50" s="2" t="s">
        <v>182</v>
      </c>
      <c r="B50" s="2" t="s">
        <v>183</v>
      </c>
      <c r="C50" s="3">
        <v>45</v>
      </c>
      <c r="D50" s="2" t="s">
        <v>184</v>
      </c>
      <c r="E50" s="2">
        <v>127604</v>
      </c>
      <c r="F50" s="2">
        <v>125848</v>
      </c>
      <c r="G50" s="7">
        <f t="shared" si="6"/>
        <v>0.98623867590357672</v>
      </c>
      <c r="H50" s="2">
        <v>63802</v>
      </c>
      <c r="I50" s="2">
        <v>58453</v>
      </c>
      <c r="J50" s="1">
        <v>91</v>
      </c>
      <c r="K50" s="2">
        <v>127604</v>
      </c>
      <c r="L50" s="2">
        <v>125848</v>
      </c>
      <c r="M50" s="2">
        <v>63802</v>
      </c>
      <c r="N50" s="2">
        <v>58431</v>
      </c>
      <c r="O50" s="1">
        <v>91</v>
      </c>
      <c r="P50" s="2">
        <v>127604</v>
      </c>
      <c r="Q50" s="2">
        <v>125848</v>
      </c>
      <c r="R50" s="2">
        <v>63802</v>
      </c>
      <c r="S50" s="2">
        <v>58646</v>
      </c>
      <c r="T50" s="1">
        <v>91</v>
      </c>
      <c r="U50" s="2">
        <f t="shared" si="0"/>
        <v>0</v>
      </c>
      <c r="V50" s="2">
        <f t="shared" si="1"/>
        <v>0</v>
      </c>
      <c r="W50" s="2">
        <f t="shared" si="2"/>
        <v>0</v>
      </c>
      <c r="X50" s="2" t="s">
        <v>185</v>
      </c>
      <c r="Y50" s="2">
        <v>276864</v>
      </c>
      <c r="Z50" s="2">
        <v>273139</v>
      </c>
      <c r="AA50" s="7">
        <f t="shared" si="7"/>
        <v>0.98654574086916325</v>
      </c>
      <c r="AB50" s="2">
        <v>138432</v>
      </c>
      <c r="AC50" s="3">
        <v>129802</v>
      </c>
      <c r="AD50" s="1">
        <v>93</v>
      </c>
      <c r="AE50" s="2">
        <v>276864</v>
      </c>
      <c r="AF50" s="2">
        <v>273139</v>
      </c>
      <c r="AG50" s="2">
        <v>138432</v>
      </c>
      <c r="AH50" s="2">
        <v>129885</v>
      </c>
      <c r="AI50" s="1">
        <v>93</v>
      </c>
      <c r="AJ50" s="2">
        <v>276864</v>
      </c>
      <c r="AK50" s="2">
        <v>273139</v>
      </c>
      <c r="AL50" s="2">
        <v>138432</v>
      </c>
      <c r="AM50" s="2">
        <v>129970</v>
      </c>
      <c r="AN50" s="1">
        <v>93</v>
      </c>
      <c r="AO50" s="2">
        <f t="shared" si="3"/>
        <v>0</v>
      </c>
      <c r="AP50" s="2">
        <f t="shared" si="4"/>
        <v>0</v>
      </c>
      <c r="AQ50" s="2">
        <f t="shared" si="5"/>
        <v>0</v>
      </c>
    </row>
    <row r="51" spans="1:43" x14ac:dyDescent="0.15">
      <c r="A51" s="2" t="s">
        <v>186</v>
      </c>
      <c r="B51" s="2" t="s">
        <v>187</v>
      </c>
      <c r="C51" s="3">
        <v>46</v>
      </c>
      <c r="D51" s="2" t="s">
        <v>188</v>
      </c>
      <c r="E51" s="2">
        <v>83342</v>
      </c>
      <c r="F51" s="2">
        <v>81310</v>
      </c>
      <c r="G51" s="7">
        <f t="shared" si="6"/>
        <v>0.97561853567229007</v>
      </c>
      <c r="H51" s="2">
        <v>41671</v>
      </c>
      <c r="I51" s="2">
        <v>35624</v>
      </c>
      <c r="J51" s="1">
        <v>85</v>
      </c>
      <c r="K51" s="2">
        <v>83342</v>
      </c>
      <c r="L51" s="2">
        <v>81310</v>
      </c>
      <c r="M51" s="2">
        <v>41671</v>
      </c>
      <c r="N51" s="2">
        <v>35574</v>
      </c>
      <c r="O51" s="1">
        <v>85</v>
      </c>
      <c r="P51" s="2">
        <v>83342</v>
      </c>
      <c r="Q51" s="2">
        <v>81310</v>
      </c>
      <c r="R51" s="2">
        <v>41671</v>
      </c>
      <c r="S51" s="2">
        <v>35860</v>
      </c>
      <c r="T51" s="1">
        <v>86</v>
      </c>
      <c r="U51" s="2">
        <f t="shared" si="0"/>
        <v>0</v>
      </c>
      <c r="V51" s="2">
        <f t="shared" si="1"/>
        <v>1</v>
      </c>
      <c r="W51" s="2">
        <f t="shared" si="2"/>
        <v>1</v>
      </c>
      <c r="X51" s="2" t="s">
        <v>189</v>
      </c>
      <c r="Y51" s="2">
        <v>144450</v>
      </c>
      <c r="Z51" s="2">
        <v>133413</v>
      </c>
      <c r="AA51" s="7">
        <f t="shared" si="7"/>
        <v>0.92359293873312565</v>
      </c>
      <c r="AB51" s="2">
        <v>72225</v>
      </c>
      <c r="AC51" s="3">
        <v>60264</v>
      </c>
      <c r="AD51" s="1">
        <v>83</v>
      </c>
      <c r="AE51" s="2">
        <v>144450</v>
      </c>
      <c r="AF51" s="2">
        <v>133413</v>
      </c>
      <c r="AG51" s="2">
        <v>72225</v>
      </c>
      <c r="AH51" s="2">
        <v>62086</v>
      </c>
      <c r="AI51" s="1">
        <v>85</v>
      </c>
      <c r="AJ51" s="2">
        <v>144450</v>
      </c>
      <c r="AK51" s="2">
        <v>133413</v>
      </c>
      <c r="AL51" s="2">
        <v>72225</v>
      </c>
      <c r="AM51" s="2">
        <v>58624</v>
      </c>
      <c r="AN51" s="1">
        <v>81</v>
      </c>
      <c r="AO51" s="2">
        <f t="shared" si="3"/>
        <v>2</v>
      </c>
      <c r="AP51" s="2">
        <f t="shared" si="4"/>
        <v>2</v>
      </c>
      <c r="AQ51" s="2">
        <f t="shared" si="5"/>
        <v>4</v>
      </c>
    </row>
    <row r="52" spans="1:43" x14ac:dyDescent="0.15">
      <c r="A52" s="2" t="s">
        <v>190</v>
      </c>
      <c r="B52" s="2" t="s">
        <v>191</v>
      </c>
      <c r="C52" s="3">
        <v>47</v>
      </c>
      <c r="D52" s="2" t="s">
        <v>192</v>
      </c>
      <c r="E52" s="2">
        <v>73074</v>
      </c>
      <c r="F52" s="2">
        <v>71496</v>
      </c>
      <c r="G52" s="7">
        <f t="shared" si="6"/>
        <v>0.97840545200755402</v>
      </c>
      <c r="H52" s="2">
        <v>36537</v>
      </c>
      <c r="I52" s="2">
        <v>32597</v>
      </c>
      <c r="J52" s="1">
        <v>89</v>
      </c>
      <c r="K52" s="2">
        <v>73074</v>
      </c>
      <c r="L52" s="2">
        <v>71496</v>
      </c>
      <c r="M52" s="2">
        <v>36537</v>
      </c>
      <c r="N52" s="2">
        <v>32556</v>
      </c>
      <c r="O52" s="1">
        <v>89</v>
      </c>
      <c r="P52" s="2">
        <v>73074</v>
      </c>
      <c r="Q52" s="2">
        <v>71496</v>
      </c>
      <c r="R52" s="2">
        <v>36537</v>
      </c>
      <c r="S52" s="2">
        <v>32836</v>
      </c>
      <c r="T52" s="1">
        <v>89</v>
      </c>
      <c r="U52" s="2">
        <f t="shared" si="0"/>
        <v>0</v>
      </c>
      <c r="V52" s="2">
        <f t="shared" si="1"/>
        <v>0</v>
      </c>
      <c r="W52" s="2">
        <f t="shared" si="2"/>
        <v>0</v>
      </c>
      <c r="X52" s="2" t="s">
        <v>193</v>
      </c>
      <c r="Y52" s="2">
        <v>147604</v>
      </c>
      <c r="Z52" s="2">
        <v>142388</v>
      </c>
      <c r="AA52" s="7">
        <f t="shared" si="7"/>
        <v>0.96466220427630689</v>
      </c>
      <c r="AB52" s="2">
        <v>73802</v>
      </c>
      <c r="AC52" s="3">
        <v>67954</v>
      </c>
      <c r="AD52" s="1">
        <v>92</v>
      </c>
      <c r="AE52" s="2">
        <v>147604</v>
      </c>
      <c r="AF52" s="2">
        <v>142388</v>
      </c>
      <c r="AG52" s="2">
        <v>73802</v>
      </c>
      <c r="AH52" s="2">
        <v>67184</v>
      </c>
      <c r="AI52" s="1">
        <v>91</v>
      </c>
      <c r="AJ52" s="2">
        <v>147604</v>
      </c>
      <c r="AK52" s="2">
        <v>142388</v>
      </c>
      <c r="AL52" s="2">
        <v>73802</v>
      </c>
      <c r="AM52" s="2">
        <v>63010</v>
      </c>
      <c r="AN52" s="1">
        <v>85</v>
      </c>
      <c r="AO52" s="2">
        <f t="shared" si="3"/>
        <v>1</v>
      </c>
      <c r="AP52" s="2">
        <f t="shared" si="4"/>
        <v>7</v>
      </c>
      <c r="AQ52" s="2">
        <f t="shared" si="5"/>
        <v>6</v>
      </c>
    </row>
    <row r="53" spans="1:43" x14ac:dyDescent="0.15">
      <c r="A53" s="2" t="s">
        <v>194</v>
      </c>
      <c r="B53" s="2" t="s">
        <v>195</v>
      </c>
      <c r="C53" s="3">
        <v>48</v>
      </c>
      <c r="D53" s="2" t="s">
        <v>196</v>
      </c>
      <c r="E53" s="2">
        <v>77676</v>
      </c>
      <c r="F53" s="2">
        <v>76715</v>
      </c>
      <c r="G53" s="7">
        <f t="shared" si="6"/>
        <v>0.98762809619444869</v>
      </c>
      <c r="H53" s="2">
        <v>38838</v>
      </c>
      <c r="I53" s="2">
        <v>37507</v>
      </c>
      <c r="J53" s="1">
        <v>96</v>
      </c>
      <c r="K53" s="2">
        <v>77676</v>
      </c>
      <c r="L53" s="2">
        <v>76715</v>
      </c>
      <c r="M53" s="2">
        <v>38838</v>
      </c>
      <c r="N53" s="2">
        <v>33599</v>
      </c>
      <c r="O53" s="1">
        <v>86</v>
      </c>
      <c r="P53" s="2">
        <v>77676</v>
      </c>
      <c r="Q53" s="2">
        <v>76715</v>
      </c>
      <c r="R53" s="2">
        <v>38838</v>
      </c>
      <c r="S53" s="2">
        <v>28530</v>
      </c>
      <c r="T53" s="1">
        <v>73</v>
      </c>
      <c r="U53" s="2">
        <f t="shared" si="0"/>
        <v>10</v>
      </c>
      <c r="V53" s="2">
        <f t="shared" si="1"/>
        <v>23</v>
      </c>
      <c r="W53" s="2">
        <f t="shared" si="2"/>
        <v>13</v>
      </c>
      <c r="X53" s="2" t="s">
        <v>197</v>
      </c>
      <c r="Y53" s="2">
        <v>174064</v>
      </c>
      <c r="Z53" s="2">
        <v>171277</v>
      </c>
      <c r="AA53" s="7">
        <f t="shared" si="7"/>
        <v>0.98398864785366302</v>
      </c>
      <c r="AB53" s="2">
        <v>87032</v>
      </c>
      <c r="AC53" s="3">
        <v>83347</v>
      </c>
      <c r="AD53" s="1">
        <v>95</v>
      </c>
      <c r="AE53" s="2">
        <v>174064</v>
      </c>
      <c r="AF53" s="2">
        <v>171277</v>
      </c>
      <c r="AG53" s="2">
        <v>87032</v>
      </c>
      <c r="AH53" s="2">
        <v>84464</v>
      </c>
      <c r="AI53" s="1">
        <v>97</v>
      </c>
      <c r="AJ53" s="2">
        <v>174064</v>
      </c>
      <c r="AK53" s="2">
        <v>171277</v>
      </c>
      <c r="AL53" s="2">
        <v>87032</v>
      </c>
      <c r="AM53" s="2">
        <v>83440</v>
      </c>
      <c r="AN53" s="1">
        <v>95</v>
      </c>
      <c r="AO53" s="2">
        <f t="shared" si="3"/>
        <v>2</v>
      </c>
      <c r="AP53" s="2">
        <f t="shared" si="4"/>
        <v>0</v>
      </c>
      <c r="AQ53" s="2">
        <f t="shared" si="5"/>
        <v>2</v>
      </c>
    </row>
    <row r="54" spans="1:43" x14ac:dyDescent="0.15">
      <c r="A54" s="2" t="s">
        <v>198</v>
      </c>
      <c r="B54" s="2" t="s">
        <v>199</v>
      </c>
      <c r="C54" s="3">
        <v>49</v>
      </c>
      <c r="D54" s="2" t="s">
        <v>200</v>
      </c>
      <c r="E54" s="2">
        <v>76714</v>
      </c>
      <c r="F54" s="2">
        <v>75827</v>
      </c>
      <c r="G54" s="7">
        <f t="shared" si="6"/>
        <v>0.98843757332429538</v>
      </c>
      <c r="H54" s="2">
        <v>38357</v>
      </c>
      <c r="I54" s="2">
        <v>35398</v>
      </c>
      <c r="J54" s="1">
        <v>92</v>
      </c>
      <c r="K54" s="2">
        <v>76714</v>
      </c>
      <c r="L54" s="2">
        <v>75827</v>
      </c>
      <c r="M54" s="2">
        <v>38357</v>
      </c>
      <c r="N54" s="2">
        <v>34451</v>
      </c>
      <c r="O54" s="1">
        <v>89</v>
      </c>
      <c r="P54" s="2">
        <v>76714</v>
      </c>
      <c r="Q54" s="2">
        <v>75827</v>
      </c>
      <c r="R54" s="2">
        <v>38357</v>
      </c>
      <c r="S54" s="2">
        <v>33169</v>
      </c>
      <c r="T54" s="1">
        <v>86</v>
      </c>
      <c r="U54" s="2">
        <f t="shared" si="0"/>
        <v>3</v>
      </c>
      <c r="V54" s="2">
        <f t="shared" si="1"/>
        <v>6</v>
      </c>
      <c r="W54" s="2">
        <f t="shared" si="2"/>
        <v>3</v>
      </c>
      <c r="X54" s="2" t="s">
        <v>201</v>
      </c>
      <c r="Y54" s="2">
        <v>180682</v>
      </c>
      <c r="Z54" s="2">
        <v>177990</v>
      </c>
      <c r="AA54" s="7">
        <f t="shared" si="7"/>
        <v>0.98510089549595425</v>
      </c>
      <c r="AB54" s="2">
        <v>90341</v>
      </c>
      <c r="AC54" s="3">
        <v>80870</v>
      </c>
      <c r="AD54" s="1">
        <v>89</v>
      </c>
      <c r="AE54" s="2">
        <v>180682</v>
      </c>
      <c r="AF54" s="2">
        <v>177990</v>
      </c>
      <c r="AG54" s="2">
        <v>90341</v>
      </c>
      <c r="AH54" s="2">
        <v>80800</v>
      </c>
      <c r="AI54" s="1">
        <v>89</v>
      </c>
      <c r="AJ54" s="2">
        <v>180682</v>
      </c>
      <c r="AK54" s="2">
        <v>177990</v>
      </c>
      <c r="AL54" s="2">
        <v>90341</v>
      </c>
      <c r="AM54" s="2">
        <v>80644</v>
      </c>
      <c r="AN54" s="1">
        <v>89</v>
      </c>
      <c r="AO54" s="2">
        <f t="shared" si="3"/>
        <v>0</v>
      </c>
      <c r="AP54" s="2">
        <f t="shared" si="4"/>
        <v>0</v>
      </c>
      <c r="AQ54" s="2">
        <f t="shared" si="5"/>
        <v>0</v>
      </c>
    </row>
    <row r="55" spans="1:43" x14ac:dyDescent="0.15">
      <c r="A55" s="2" t="s">
        <v>202</v>
      </c>
      <c r="B55" s="2" t="s">
        <v>203</v>
      </c>
      <c r="C55" s="3">
        <v>50</v>
      </c>
      <c r="D55" s="2" t="s">
        <v>204</v>
      </c>
      <c r="E55" s="2">
        <v>74120</v>
      </c>
      <c r="F55" s="2">
        <v>51005</v>
      </c>
      <c r="G55" s="7">
        <f t="shared" si="6"/>
        <v>0.68814085267134373</v>
      </c>
      <c r="H55" s="2">
        <v>37060</v>
      </c>
      <c r="I55" s="2">
        <v>23146</v>
      </c>
      <c r="J55" s="1">
        <v>62</v>
      </c>
      <c r="K55" s="2">
        <v>74120</v>
      </c>
      <c r="L55" s="2">
        <v>51005</v>
      </c>
      <c r="M55" s="2">
        <v>37060</v>
      </c>
      <c r="N55" s="2">
        <v>22994</v>
      </c>
      <c r="O55" s="1">
        <v>62</v>
      </c>
      <c r="P55" s="2">
        <v>74120</v>
      </c>
      <c r="Q55" s="2">
        <v>51005</v>
      </c>
      <c r="R55" s="2">
        <v>37060</v>
      </c>
      <c r="S55" s="2">
        <v>22435</v>
      </c>
      <c r="T55" s="1">
        <v>60</v>
      </c>
      <c r="U55" s="2">
        <f t="shared" si="0"/>
        <v>0</v>
      </c>
      <c r="V55" s="2">
        <f t="shared" si="1"/>
        <v>2</v>
      </c>
      <c r="W55" s="2">
        <f t="shared" si="2"/>
        <v>2</v>
      </c>
      <c r="X55" s="2" t="s">
        <v>205</v>
      </c>
      <c r="Y55" s="2">
        <v>164842</v>
      </c>
      <c r="Z55" s="2">
        <v>109058</v>
      </c>
      <c r="AA55" s="7">
        <f t="shared" si="7"/>
        <v>0.66159109935574667</v>
      </c>
      <c r="AB55" s="2">
        <v>82421</v>
      </c>
      <c r="AC55" s="3">
        <v>51643</v>
      </c>
      <c r="AD55" s="1">
        <v>62</v>
      </c>
      <c r="AE55" s="2">
        <v>164842</v>
      </c>
      <c r="AF55" s="2">
        <v>109058</v>
      </c>
      <c r="AG55" s="2">
        <v>82421</v>
      </c>
      <c r="AH55" s="2">
        <v>51653</v>
      </c>
      <c r="AI55" s="1">
        <v>62</v>
      </c>
      <c r="AJ55" s="2">
        <v>164842</v>
      </c>
      <c r="AK55" s="2">
        <v>109058</v>
      </c>
      <c r="AL55" s="2">
        <v>82421</v>
      </c>
      <c r="AM55" s="2">
        <v>51325</v>
      </c>
      <c r="AN55" s="1">
        <v>62</v>
      </c>
      <c r="AO55" s="2">
        <f t="shared" si="3"/>
        <v>0</v>
      </c>
      <c r="AP55" s="2">
        <f t="shared" si="4"/>
        <v>0</v>
      </c>
      <c r="AQ55" s="2">
        <f t="shared" si="5"/>
        <v>0</v>
      </c>
    </row>
    <row r="56" spans="1:43" x14ac:dyDescent="0.15">
      <c r="A56" s="2" t="s">
        <v>206</v>
      </c>
      <c r="B56" s="2" t="s">
        <v>207</v>
      </c>
      <c r="C56" s="3">
        <v>51</v>
      </c>
      <c r="D56" s="2" t="s">
        <v>208</v>
      </c>
      <c r="E56" s="2">
        <v>156466</v>
      </c>
      <c r="F56" s="2">
        <v>152988</v>
      </c>
      <c r="G56" s="7">
        <f t="shared" si="6"/>
        <v>0.97777152863880967</v>
      </c>
      <c r="H56" s="2">
        <v>78233</v>
      </c>
      <c r="I56" s="2">
        <v>73671</v>
      </c>
      <c r="J56" s="1">
        <v>94</v>
      </c>
      <c r="K56" s="2">
        <v>156466</v>
      </c>
      <c r="L56" s="2">
        <v>152988</v>
      </c>
      <c r="M56" s="2">
        <v>78233</v>
      </c>
      <c r="N56" s="2">
        <v>73603</v>
      </c>
      <c r="O56" s="1">
        <v>94</v>
      </c>
      <c r="P56" s="2">
        <v>156466</v>
      </c>
      <c r="Q56" s="2">
        <v>152988</v>
      </c>
      <c r="R56" s="2">
        <v>78233</v>
      </c>
      <c r="S56" s="2">
        <v>73907</v>
      </c>
      <c r="T56" s="1">
        <v>94</v>
      </c>
      <c r="U56" s="2">
        <f t="shared" si="0"/>
        <v>0</v>
      </c>
      <c r="V56" s="2">
        <f t="shared" si="1"/>
        <v>0</v>
      </c>
      <c r="W56" s="2">
        <f t="shared" si="2"/>
        <v>0</v>
      </c>
      <c r="X56" s="2" t="s">
        <v>209</v>
      </c>
      <c r="Y56" s="2">
        <v>187784</v>
      </c>
      <c r="Z56" s="2">
        <v>177781</v>
      </c>
      <c r="AA56" s="7">
        <f t="shared" si="7"/>
        <v>0.94673135091381588</v>
      </c>
      <c r="AB56" s="2">
        <v>93892</v>
      </c>
      <c r="AC56" s="3">
        <v>84933</v>
      </c>
      <c r="AD56" s="1">
        <v>90</v>
      </c>
      <c r="AE56" s="2">
        <v>187784</v>
      </c>
      <c r="AF56" s="2">
        <v>177781</v>
      </c>
      <c r="AG56" s="2">
        <v>93892</v>
      </c>
      <c r="AH56" s="2">
        <v>84828</v>
      </c>
      <c r="AI56" s="1">
        <v>90</v>
      </c>
      <c r="AJ56" s="2">
        <v>187784</v>
      </c>
      <c r="AK56" s="2">
        <v>177781</v>
      </c>
      <c r="AL56" s="2">
        <v>93892</v>
      </c>
      <c r="AM56" s="2">
        <v>84364</v>
      </c>
      <c r="AN56" s="1">
        <v>89</v>
      </c>
      <c r="AO56" s="2">
        <f t="shared" si="3"/>
        <v>0</v>
      </c>
      <c r="AP56" s="2">
        <f t="shared" si="4"/>
        <v>1</v>
      </c>
      <c r="AQ56" s="2">
        <f t="shared" si="5"/>
        <v>1</v>
      </c>
    </row>
    <row r="57" spans="1:43" x14ac:dyDescent="0.15">
      <c r="A57" s="2" t="s">
        <v>210</v>
      </c>
      <c r="B57" s="2" t="s">
        <v>211</v>
      </c>
      <c r="C57" s="3">
        <v>52</v>
      </c>
      <c r="D57" s="2" t="s">
        <v>212</v>
      </c>
      <c r="E57" s="2">
        <v>90994</v>
      </c>
      <c r="F57" s="2">
        <v>89750</v>
      </c>
      <c r="G57" s="7">
        <f t="shared" si="6"/>
        <v>0.98632876892981958</v>
      </c>
      <c r="H57" s="2">
        <v>45497</v>
      </c>
      <c r="I57" s="2">
        <v>42502</v>
      </c>
      <c r="J57" s="1">
        <v>93</v>
      </c>
      <c r="K57" s="2">
        <v>90994</v>
      </c>
      <c r="L57" s="2">
        <v>89750</v>
      </c>
      <c r="M57" s="2">
        <v>45497</v>
      </c>
      <c r="N57" s="2">
        <v>42402</v>
      </c>
      <c r="O57" s="1">
        <v>93</v>
      </c>
      <c r="P57" s="2">
        <v>90994</v>
      </c>
      <c r="Q57" s="2">
        <v>89750</v>
      </c>
      <c r="R57" s="2">
        <v>45497</v>
      </c>
      <c r="S57" s="2">
        <v>42394</v>
      </c>
      <c r="T57" s="1">
        <v>93</v>
      </c>
      <c r="U57" s="2">
        <f t="shared" si="0"/>
        <v>0</v>
      </c>
      <c r="V57" s="2">
        <f t="shared" si="1"/>
        <v>0</v>
      </c>
      <c r="W57" s="2">
        <f t="shared" si="2"/>
        <v>0</v>
      </c>
      <c r="X57" s="2" t="s">
        <v>213</v>
      </c>
      <c r="Y57" s="2">
        <v>180772</v>
      </c>
      <c r="Z57" s="2">
        <v>177964</v>
      </c>
      <c r="AA57" s="7">
        <f t="shared" si="7"/>
        <v>0.98446662093687076</v>
      </c>
      <c r="AB57" s="2">
        <v>90386</v>
      </c>
      <c r="AC57" s="3">
        <v>82920</v>
      </c>
      <c r="AD57" s="1">
        <v>91</v>
      </c>
      <c r="AE57" s="2">
        <v>180772</v>
      </c>
      <c r="AF57" s="2">
        <v>177964</v>
      </c>
      <c r="AG57" s="2">
        <v>90386</v>
      </c>
      <c r="AH57" s="2">
        <v>82840</v>
      </c>
      <c r="AI57" s="1">
        <v>91</v>
      </c>
      <c r="AJ57" s="2">
        <v>180772</v>
      </c>
      <c r="AK57" s="2">
        <v>177964</v>
      </c>
      <c r="AL57" s="2">
        <v>90386</v>
      </c>
      <c r="AM57" s="2">
        <v>82712</v>
      </c>
      <c r="AN57" s="1">
        <v>91</v>
      </c>
      <c r="AO57" s="2">
        <f t="shared" si="3"/>
        <v>0</v>
      </c>
      <c r="AP57" s="2">
        <f t="shared" si="4"/>
        <v>0</v>
      </c>
      <c r="AQ57" s="2">
        <f t="shared" si="5"/>
        <v>0</v>
      </c>
    </row>
    <row r="58" spans="1:43" x14ac:dyDescent="0.15">
      <c r="A58" s="2" t="s">
        <v>214</v>
      </c>
      <c r="B58" s="2" t="s">
        <v>215</v>
      </c>
      <c r="C58" s="3">
        <v>53</v>
      </c>
      <c r="D58" s="2" t="s">
        <v>216</v>
      </c>
      <c r="E58" s="2">
        <v>194926</v>
      </c>
      <c r="F58" s="2">
        <v>192421</v>
      </c>
      <c r="G58" s="7">
        <f t="shared" si="6"/>
        <v>0.98714896935247221</v>
      </c>
      <c r="H58" s="2">
        <v>97463</v>
      </c>
      <c r="I58" s="2">
        <v>93640</v>
      </c>
      <c r="J58" s="1">
        <v>96</v>
      </c>
      <c r="K58" s="2">
        <v>194926</v>
      </c>
      <c r="L58" s="2">
        <v>192421</v>
      </c>
      <c r="M58" s="2">
        <v>97463</v>
      </c>
      <c r="N58" s="2">
        <v>93637</v>
      </c>
      <c r="O58" s="1">
        <v>96</v>
      </c>
      <c r="P58" s="2">
        <v>194926</v>
      </c>
      <c r="Q58" s="2">
        <v>192421</v>
      </c>
      <c r="R58" s="2">
        <v>97463</v>
      </c>
      <c r="S58" s="2">
        <v>94130</v>
      </c>
      <c r="T58" s="1">
        <v>96</v>
      </c>
      <c r="U58" s="2">
        <f t="shared" si="0"/>
        <v>0</v>
      </c>
      <c r="V58" s="2">
        <f t="shared" si="1"/>
        <v>0</v>
      </c>
      <c r="W58" s="2">
        <f t="shared" si="2"/>
        <v>0</v>
      </c>
      <c r="X58" s="2" t="s">
        <v>217</v>
      </c>
      <c r="Y58" s="2">
        <v>379796</v>
      </c>
      <c r="Z58" s="2">
        <v>374942</v>
      </c>
      <c r="AA58" s="7">
        <f t="shared" si="7"/>
        <v>0.98721945465460403</v>
      </c>
      <c r="AB58" s="2">
        <v>189898</v>
      </c>
      <c r="AC58" s="3">
        <v>179908</v>
      </c>
      <c r="AD58" s="1">
        <v>94</v>
      </c>
      <c r="AE58" s="2">
        <v>379796</v>
      </c>
      <c r="AF58" s="2">
        <v>374942</v>
      </c>
      <c r="AG58" s="2">
        <v>189898</v>
      </c>
      <c r="AH58" s="2">
        <v>179970</v>
      </c>
      <c r="AI58" s="1">
        <v>94</v>
      </c>
      <c r="AJ58" s="2">
        <v>379796</v>
      </c>
      <c r="AK58" s="2">
        <v>374942</v>
      </c>
      <c r="AL58" s="2">
        <v>189898</v>
      </c>
      <c r="AM58" s="2">
        <v>179963</v>
      </c>
      <c r="AN58" s="1">
        <v>94</v>
      </c>
      <c r="AO58" s="2">
        <f t="shared" si="3"/>
        <v>0</v>
      </c>
      <c r="AP58" s="2">
        <f t="shared" si="4"/>
        <v>0</v>
      </c>
      <c r="AQ58" s="2">
        <f t="shared" si="5"/>
        <v>0</v>
      </c>
    </row>
    <row r="59" spans="1:43" x14ac:dyDescent="0.15">
      <c r="A59" s="2" t="s">
        <v>218</v>
      </c>
      <c r="B59" s="2" t="s">
        <v>219</v>
      </c>
      <c r="C59" s="3">
        <v>54</v>
      </c>
      <c r="D59" s="2" t="s">
        <v>220</v>
      </c>
      <c r="E59" s="2">
        <v>46914</v>
      </c>
      <c r="F59" s="2">
        <v>46087</v>
      </c>
      <c r="G59" s="7">
        <f t="shared" si="6"/>
        <v>0.98237199982947521</v>
      </c>
      <c r="H59" s="2">
        <v>23457</v>
      </c>
      <c r="I59" s="2">
        <v>21687</v>
      </c>
      <c r="J59" s="1">
        <v>92</v>
      </c>
      <c r="K59" s="2">
        <v>46914</v>
      </c>
      <c r="L59" s="2">
        <v>46087</v>
      </c>
      <c r="M59" s="2">
        <v>23457</v>
      </c>
      <c r="N59" s="2">
        <v>21690</v>
      </c>
      <c r="O59" s="1">
        <v>92</v>
      </c>
      <c r="P59" s="2">
        <v>46914</v>
      </c>
      <c r="Q59" s="2">
        <v>46087</v>
      </c>
      <c r="R59" s="2">
        <v>23457</v>
      </c>
      <c r="S59" s="2">
        <v>21757</v>
      </c>
      <c r="T59" s="1">
        <v>92</v>
      </c>
      <c r="U59" s="2">
        <f t="shared" si="0"/>
        <v>0</v>
      </c>
      <c r="V59" s="2">
        <f t="shared" si="1"/>
        <v>0</v>
      </c>
      <c r="W59" s="2">
        <f t="shared" si="2"/>
        <v>0</v>
      </c>
      <c r="X59" s="2" t="s">
        <v>221</v>
      </c>
      <c r="Y59" s="2">
        <v>191818</v>
      </c>
      <c r="Z59" s="2">
        <v>189083</v>
      </c>
      <c r="AA59" s="7">
        <f t="shared" si="7"/>
        <v>0.98574169264615419</v>
      </c>
      <c r="AB59" s="2">
        <v>95909</v>
      </c>
      <c r="AC59" s="3">
        <v>89867</v>
      </c>
      <c r="AD59" s="1">
        <v>93</v>
      </c>
      <c r="AE59" s="2">
        <v>191818</v>
      </c>
      <c r="AF59" s="2">
        <v>189083</v>
      </c>
      <c r="AG59" s="2">
        <v>95909</v>
      </c>
      <c r="AH59" s="2">
        <v>89976</v>
      </c>
      <c r="AI59" s="1">
        <v>93</v>
      </c>
      <c r="AJ59" s="2">
        <v>191818</v>
      </c>
      <c r="AK59" s="2">
        <v>189083</v>
      </c>
      <c r="AL59" s="2">
        <v>95909</v>
      </c>
      <c r="AM59" s="2">
        <v>89797</v>
      </c>
      <c r="AN59" s="1">
        <v>93</v>
      </c>
      <c r="AO59" s="2">
        <f t="shared" si="3"/>
        <v>0</v>
      </c>
      <c r="AP59" s="2">
        <f t="shared" si="4"/>
        <v>0</v>
      </c>
      <c r="AQ59" s="2">
        <f t="shared" si="5"/>
        <v>0</v>
      </c>
    </row>
    <row r="60" spans="1:43" x14ac:dyDescent="0.15">
      <c r="A60" s="2" t="s">
        <v>222</v>
      </c>
      <c r="B60" s="2" t="s">
        <v>223</v>
      </c>
      <c r="C60" s="3">
        <v>55</v>
      </c>
      <c r="D60" s="2" t="s">
        <v>224</v>
      </c>
      <c r="E60" s="2">
        <v>84236</v>
      </c>
      <c r="F60" s="2">
        <v>79401</v>
      </c>
      <c r="G60" s="7">
        <f t="shared" si="6"/>
        <v>0.94260173797426283</v>
      </c>
      <c r="H60" s="2">
        <v>42118</v>
      </c>
      <c r="I60" s="2">
        <v>38303</v>
      </c>
      <c r="J60" s="1">
        <v>90</v>
      </c>
      <c r="K60" s="2">
        <v>84236</v>
      </c>
      <c r="L60" s="2">
        <v>79401</v>
      </c>
      <c r="M60" s="2">
        <v>42118</v>
      </c>
      <c r="N60" s="2">
        <v>38304</v>
      </c>
      <c r="O60" s="1">
        <v>90</v>
      </c>
      <c r="P60" s="2">
        <v>84236</v>
      </c>
      <c r="Q60" s="2">
        <v>79401</v>
      </c>
      <c r="R60" s="2">
        <v>42118</v>
      </c>
      <c r="S60" s="2">
        <v>38246</v>
      </c>
      <c r="T60" s="1">
        <v>90</v>
      </c>
      <c r="U60" s="2">
        <f t="shared" si="0"/>
        <v>0</v>
      </c>
      <c r="V60" s="2">
        <f t="shared" si="1"/>
        <v>0</v>
      </c>
      <c r="W60" s="2">
        <f t="shared" si="2"/>
        <v>0</v>
      </c>
      <c r="X60" s="2" t="s">
        <v>225</v>
      </c>
      <c r="Y60" s="2">
        <v>229152</v>
      </c>
      <c r="Z60" s="2">
        <v>220094</v>
      </c>
      <c r="AA60" s="7">
        <f t="shared" si="7"/>
        <v>0.96047165200391005</v>
      </c>
      <c r="AB60" s="2">
        <v>114576</v>
      </c>
      <c r="AC60" s="3">
        <v>106712</v>
      </c>
      <c r="AD60" s="1">
        <v>93</v>
      </c>
      <c r="AE60" s="2">
        <v>229152</v>
      </c>
      <c r="AF60" s="2">
        <v>220094</v>
      </c>
      <c r="AG60" s="2">
        <v>114576</v>
      </c>
      <c r="AH60" s="2">
        <v>106516</v>
      </c>
      <c r="AI60" s="1">
        <v>92</v>
      </c>
      <c r="AJ60" s="2">
        <v>229152</v>
      </c>
      <c r="AK60" s="2">
        <v>220094</v>
      </c>
      <c r="AL60" s="2">
        <v>114576</v>
      </c>
      <c r="AM60" s="2">
        <v>105127</v>
      </c>
      <c r="AN60" s="1">
        <v>91</v>
      </c>
      <c r="AO60" s="2">
        <f t="shared" si="3"/>
        <v>1</v>
      </c>
      <c r="AP60" s="2">
        <f t="shared" si="4"/>
        <v>2</v>
      </c>
      <c r="AQ60" s="2">
        <f t="shared" si="5"/>
        <v>1</v>
      </c>
    </row>
    <row r="61" spans="1:43" x14ac:dyDescent="0.15">
      <c r="A61" s="2" t="s">
        <v>226</v>
      </c>
      <c r="B61" s="2" t="s">
        <v>227</v>
      </c>
      <c r="C61" s="3">
        <v>56</v>
      </c>
      <c r="D61" s="2" t="s">
        <v>228</v>
      </c>
      <c r="E61" s="2">
        <v>112322</v>
      </c>
      <c r="F61" s="2">
        <v>111190</v>
      </c>
      <c r="G61" s="7">
        <f t="shared" si="6"/>
        <v>0.98992183187621308</v>
      </c>
      <c r="H61" s="2">
        <v>56161</v>
      </c>
      <c r="I61" s="2">
        <v>52970</v>
      </c>
      <c r="J61" s="1">
        <v>94</v>
      </c>
      <c r="K61" s="2">
        <v>112322</v>
      </c>
      <c r="L61" s="2">
        <v>111190</v>
      </c>
      <c r="M61" s="2">
        <v>56161</v>
      </c>
      <c r="N61" s="2">
        <v>52954</v>
      </c>
      <c r="O61" s="1">
        <v>94</v>
      </c>
      <c r="P61" s="2">
        <v>112322</v>
      </c>
      <c r="Q61" s="2">
        <v>111190</v>
      </c>
      <c r="R61" s="2">
        <v>56161</v>
      </c>
      <c r="S61" s="2">
        <v>53148</v>
      </c>
      <c r="T61" s="1">
        <v>94</v>
      </c>
      <c r="U61" s="2">
        <f t="shared" si="0"/>
        <v>0</v>
      </c>
      <c r="V61" s="2">
        <f t="shared" si="1"/>
        <v>0</v>
      </c>
      <c r="W61" s="2">
        <f t="shared" si="2"/>
        <v>0</v>
      </c>
      <c r="X61" s="2" t="s">
        <v>229</v>
      </c>
      <c r="Y61" s="2">
        <v>170142</v>
      </c>
      <c r="Z61" s="2">
        <v>168561</v>
      </c>
      <c r="AA61" s="7">
        <f t="shared" si="7"/>
        <v>0.99070776175194841</v>
      </c>
      <c r="AB61" s="2">
        <v>85071</v>
      </c>
      <c r="AC61" s="3">
        <v>80855</v>
      </c>
      <c r="AD61" s="1">
        <v>95</v>
      </c>
      <c r="AE61" s="2">
        <v>170142</v>
      </c>
      <c r="AF61" s="2">
        <v>168561</v>
      </c>
      <c r="AG61" s="2">
        <v>85071</v>
      </c>
      <c r="AH61" s="2">
        <v>80888</v>
      </c>
      <c r="AI61" s="1">
        <v>95</v>
      </c>
      <c r="AJ61" s="2">
        <v>170142</v>
      </c>
      <c r="AK61" s="2">
        <v>168561</v>
      </c>
      <c r="AL61" s="2">
        <v>85071</v>
      </c>
      <c r="AM61" s="2">
        <v>80765</v>
      </c>
      <c r="AN61" s="1">
        <v>94</v>
      </c>
      <c r="AO61" s="2">
        <f t="shared" si="3"/>
        <v>0</v>
      </c>
      <c r="AP61" s="2">
        <f t="shared" si="4"/>
        <v>1</v>
      </c>
      <c r="AQ61" s="2">
        <f t="shared" si="5"/>
        <v>1</v>
      </c>
    </row>
    <row r="62" spans="1:43" x14ac:dyDescent="0.15">
      <c r="A62" s="2" t="s">
        <v>230</v>
      </c>
      <c r="B62" s="2" t="s">
        <v>231</v>
      </c>
      <c r="C62" s="3">
        <v>57</v>
      </c>
      <c r="D62" s="2" t="s">
        <v>232</v>
      </c>
      <c r="E62" s="2">
        <v>73034</v>
      </c>
      <c r="F62" s="2">
        <v>72191</v>
      </c>
      <c r="G62" s="7">
        <f t="shared" si="6"/>
        <v>0.98845743078566151</v>
      </c>
      <c r="H62" s="2">
        <v>36517</v>
      </c>
      <c r="I62" s="2">
        <v>35054</v>
      </c>
      <c r="J62" s="1">
        <v>95</v>
      </c>
      <c r="K62" s="2">
        <v>73034</v>
      </c>
      <c r="L62" s="2">
        <v>72191</v>
      </c>
      <c r="M62" s="2">
        <v>36517</v>
      </c>
      <c r="N62" s="2">
        <v>35030</v>
      </c>
      <c r="O62" s="1">
        <v>95</v>
      </c>
      <c r="P62" s="2">
        <v>73034</v>
      </c>
      <c r="Q62" s="2">
        <v>72191</v>
      </c>
      <c r="R62" s="2">
        <v>36517</v>
      </c>
      <c r="S62" s="2">
        <v>35084</v>
      </c>
      <c r="T62" s="1">
        <v>96</v>
      </c>
      <c r="U62" s="2">
        <f t="shared" si="0"/>
        <v>0</v>
      </c>
      <c r="V62" s="2">
        <f t="shared" si="1"/>
        <v>1</v>
      </c>
      <c r="W62" s="2">
        <f t="shared" si="2"/>
        <v>1</v>
      </c>
      <c r="X62" s="2" t="s">
        <v>233</v>
      </c>
      <c r="Y62" s="2">
        <v>160978</v>
      </c>
      <c r="Z62" s="2">
        <v>158842</v>
      </c>
      <c r="AA62" s="7">
        <f t="shared" si="7"/>
        <v>0.98673110611387893</v>
      </c>
      <c r="AB62" s="2">
        <v>80489</v>
      </c>
      <c r="AC62" s="3">
        <v>76583</v>
      </c>
      <c r="AD62" s="1">
        <v>95</v>
      </c>
      <c r="AE62" s="2">
        <v>160978</v>
      </c>
      <c r="AF62" s="2">
        <v>158842</v>
      </c>
      <c r="AG62" s="2">
        <v>80489</v>
      </c>
      <c r="AH62" s="2">
        <v>76550</v>
      </c>
      <c r="AI62" s="1">
        <v>95</v>
      </c>
      <c r="AJ62" s="2">
        <v>160978</v>
      </c>
      <c r="AK62" s="2">
        <v>158842</v>
      </c>
      <c r="AL62" s="2">
        <v>80489</v>
      </c>
      <c r="AM62" s="2">
        <v>76646</v>
      </c>
      <c r="AN62" s="1">
        <v>95</v>
      </c>
      <c r="AO62" s="2">
        <f t="shared" si="3"/>
        <v>0</v>
      </c>
      <c r="AP62" s="2">
        <f t="shared" si="4"/>
        <v>0</v>
      </c>
      <c r="AQ62" s="2">
        <f t="shared" si="5"/>
        <v>0</v>
      </c>
    </row>
    <row r="63" spans="1:43" x14ac:dyDescent="0.15">
      <c r="A63" s="2" t="s">
        <v>234</v>
      </c>
      <c r="B63" s="2" t="s">
        <v>235</v>
      </c>
      <c r="C63" s="3">
        <v>58</v>
      </c>
      <c r="D63" s="2" t="s">
        <v>236</v>
      </c>
      <c r="E63" s="2">
        <v>44334</v>
      </c>
      <c r="F63" s="2">
        <v>43692</v>
      </c>
      <c r="G63" s="7">
        <f t="shared" si="6"/>
        <v>0.98551901475165782</v>
      </c>
      <c r="H63" s="2">
        <v>22167</v>
      </c>
      <c r="I63" s="2">
        <v>20823</v>
      </c>
      <c r="J63" s="1">
        <v>93</v>
      </c>
      <c r="K63" s="2">
        <v>44334</v>
      </c>
      <c r="L63" s="2">
        <v>43692</v>
      </c>
      <c r="M63" s="2">
        <v>22167</v>
      </c>
      <c r="N63" s="2">
        <v>20128</v>
      </c>
      <c r="O63" s="1">
        <v>90</v>
      </c>
      <c r="P63" s="2">
        <v>44334</v>
      </c>
      <c r="Q63" s="2">
        <v>43692</v>
      </c>
      <c r="R63" s="2">
        <v>22167</v>
      </c>
      <c r="S63" s="2">
        <v>18912</v>
      </c>
      <c r="T63" s="1">
        <v>85</v>
      </c>
      <c r="U63" s="2">
        <f t="shared" si="0"/>
        <v>3</v>
      </c>
      <c r="V63" s="2">
        <f t="shared" si="1"/>
        <v>8</v>
      </c>
      <c r="W63" s="2">
        <f t="shared" si="2"/>
        <v>5</v>
      </c>
      <c r="X63" s="2" t="s">
        <v>237</v>
      </c>
      <c r="Y63" s="2">
        <v>197790</v>
      </c>
      <c r="Z63" s="2">
        <v>193878</v>
      </c>
      <c r="AA63" s="7">
        <f t="shared" si="7"/>
        <v>0.98022144698923097</v>
      </c>
      <c r="AB63" s="2">
        <v>98895</v>
      </c>
      <c r="AC63" s="3">
        <v>89954</v>
      </c>
      <c r="AD63" s="1">
        <v>90</v>
      </c>
      <c r="AE63" s="2">
        <v>197790</v>
      </c>
      <c r="AF63" s="2">
        <v>193878</v>
      </c>
      <c r="AG63" s="2">
        <v>98895</v>
      </c>
      <c r="AH63" s="2">
        <v>89922</v>
      </c>
      <c r="AI63" s="1">
        <v>90</v>
      </c>
      <c r="AJ63" s="2">
        <v>197790</v>
      </c>
      <c r="AK63" s="2">
        <v>193878</v>
      </c>
      <c r="AL63" s="2">
        <v>98895</v>
      </c>
      <c r="AM63" s="2">
        <v>90382</v>
      </c>
      <c r="AN63" s="1">
        <v>91</v>
      </c>
      <c r="AO63" s="2">
        <f t="shared" si="3"/>
        <v>0</v>
      </c>
      <c r="AP63" s="2">
        <f t="shared" si="4"/>
        <v>1</v>
      </c>
      <c r="AQ63" s="2">
        <f t="shared" si="5"/>
        <v>1</v>
      </c>
    </row>
    <row r="64" spans="1:43" x14ac:dyDescent="0.15">
      <c r="A64" s="2" t="s">
        <v>238</v>
      </c>
      <c r="B64" s="2" t="s">
        <v>239</v>
      </c>
      <c r="C64" s="3">
        <v>59</v>
      </c>
      <c r="D64" s="2" t="s">
        <v>240</v>
      </c>
      <c r="E64" s="2">
        <v>83088</v>
      </c>
      <c r="F64" s="2">
        <v>77981</v>
      </c>
      <c r="G64" s="7">
        <f t="shared" si="6"/>
        <v>0.93853504717889469</v>
      </c>
      <c r="H64" s="2">
        <v>41544</v>
      </c>
      <c r="I64" s="2">
        <v>37424</v>
      </c>
      <c r="J64" s="1">
        <v>90</v>
      </c>
      <c r="K64" s="2">
        <v>83088</v>
      </c>
      <c r="L64" s="2">
        <v>77981</v>
      </c>
      <c r="M64" s="2">
        <v>41544</v>
      </c>
      <c r="N64" s="2">
        <v>37027</v>
      </c>
      <c r="O64" s="1">
        <v>89</v>
      </c>
      <c r="P64" s="2">
        <v>83088</v>
      </c>
      <c r="Q64" s="2">
        <v>77981</v>
      </c>
      <c r="R64" s="2">
        <v>41544</v>
      </c>
      <c r="S64" s="2">
        <v>36088</v>
      </c>
      <c r="T64" s="1">
        <v>86</v>
      </c>
      <c r="U64" s="2">
        <f t="shared" si="0"/>
        <v>1</v>
      </c>
      <c r="V64" s="2">
        <f t="shared" si="1"/>
        <v>4</v>
      </c>
      <c r="W64" s="2">
        <f t="shared" si="2"/>
        <v>3</v>
      </c>
      <c r="X64" s="2" t="s">
        <v>241</v>
      </c>
      <c r="Y64" s="2">
        <v>156486</v>
      </c>
      <c r="Z64" s="2">
        <v>146881</v>
      </c>
      <c r="AA64" s="7">
        <f t="shared" si="7"/>
        <v>0.93862070728371871</v>
      </c>
      <c r="AB64" s="2">
        <v>78243</v>
      </c>
      <c r="AC64" s="3">
        <v>69552</v>
      </c>
      <c r="AD64" s="1">
        <v>88</v>
      </c>
      <c r="AE64" s="2">
        <v>156486</v>
      </c>
      <c r="AF64" s="2">
        <v>146881</v>
      </c>
      <c r="AG64" s="2">
        <v>78243</v>
      </c>
      <c r="AH64" s="2">
        <v>69625</v>
      </c>
      <c r="AI64" s="1">
        <v>88</v>
      </c>
      <c r="AJ64" s="2">
        <v>156486</v>
      </c>
      <c r="AK64" s="2">
        <v>146881</v>
      </c>
      <c r="AL64" s="2">
        <v>78243</v>
      </c>
      <c r="AM64" s="2">
        <v>70706</v>
      </c>
      <c r="AN64" s="1">
        <v>90</v>
      </c>
      <c r="AO64" s="2">
        <f t="shared" si="3"/>
        <v>0</v>
      </c>
      <c r="AP64" s="2">
        <f t="shared" si="4"/>
        <v>2</v>
      </c>
      <c r="AQ64" s="2">
        <f t="shared" si="5"/>
        <v>2</v>
      </c>
    </row>
    <row r="65" spans="1:43" x14ac:dyDescent="0.15">
      <c r="A65" s="2" t="s">
        <v>242</v>
      </c>
      <c r="B65" s="2" t="s">
        <v>243</v>
      </c>
      <c r="C65" s="3">
        <v>60</v>
      </c>
      <c r="D65" s="2" t="s">
        <v>244</v>
      </c>
      <c r="E65" s="2">
        <v>66844</v>
      </c>
      <c r="F65" s="2">
        <v>62706</v>
      </c>
      <c r="G65" s="7">
        <f t="shared" si="6"/>
        <v>0.93809466818263421</v>
      </c>
      <c r="H65" s="2">
        <v>33422</v>
      </c>
      <c r="I65" s="2">
        <v>28259</v>
      </c>
      <c r="J65" s="1">
        <v>84</v>
      </c>
      <c r="K65" s="2">
        <v>66844</v>
      </c>
      <c r="L65" s="2">
        <v>62706</v>
      </c>
      <c r="M65" s="2">
        <v>33422</v>
      </c>
      <c r="N65" s="2">
        <v>24188</v>
      </c>
      <c r="O65" s="1">
        <v>72</v>
      </c>
      <c r="P65" s="2">
        <v>66844</v>
      </c>
      <c r="Q65" s="2">
        <v>62706</v>
      </c>
      <c r="R65" s="2">
        <v>33422</v>
      </c>
      <c r="S65" s="2">
        <v>3246</v>
      </c>
      <c r="T65" s="1">
        <v>9</v>
      </c>
      <c r="U65" s="2">
        <f t="shared" si="0"/>
        <v>12</v>
      </c>
      <c r="V65" s="2">
        <f t="shared" si="1"/>
        <v>75</v>
      </c>
      <c r="W65" s="2">
        <f t="shared" si="2"/>
        <v>63</v>
      </c>
      <c r="X65" s="2" t="s">
        <v>245</v>
      </c>
      <c r="Y65" s="2">
        <v>126550</v>
      </c>
      <c r="Z65" s="2">
        <v>124697</v>
      </c>
      <c r="AA65" s="7">
        <f t="shared" si="7"/>
        <v>0.98535756617937575</v>
      </c>
      <c r="AB65" s="2">
        <v>63275</v>
      </c>
      <c r="AC65" s="3">
        <v>59546</v>
      </c>
      <c r="AD65" s="1">
        <v>94</v>
      </c>
      <c r="AE65" s="2">
        <v>126550</v>
      </c>
      <c r="AF65" s="2">
        <v>124697</v>
      </c>
      <c r="AG65" s="2">
        <v>63275</v>
      </c>
      <c r="AH65" s="2">
        <v>59456</v>
      </c>
      <c r="AI65" s="1">
        <v>93</v>
      </c>
      <c r="AJ65" s="2">
        <v>126550</v>
      </c>
      <c r="AK65" s="2">
        <v>124697</v>
      </c>
      <c r="AL65" s="2">
        <v>63275</v>
      </c>
      <c r="AM65" s="2">
        <v>59042</v>
      </c>
      <c r="AN65" s="1">
        <v>93</v>
      </c>
      <c r="AO65" s="2">
        <f t="shared" si="3"/>
        <v>1</v>
      </c>
      <c r="AP65" s="2">
        <f t="shared" si="4"/>
        <v>1</v>
      </c>
      <c r="AQ65" s="2">
        <f t="shared" si="5"/>
        <v>0</v>
      </c>
    </row>
    <row r="66" spans="1:43" x14ac:dyDescent="0.15">
      <c r="A66" s="2" t="s">
        <v>246</v>
      </c>
      <c r="B66" s="2" t="s">
        <v>247</v>
      </c>
      <c r="C66" s="3">
        <v>61</v>
      </c>
      <c r="D66" s="2" t="s">
        <v>248</v>
      </c>
      <c r="E66" s="2">
        <v>94874</v>
      </c>
      <c r="F66" s="2">
        <v>92240</v>
      </c>
      <c r="G66" s="7">
        <f t="shared" si="6"/>
        <v>0.97223686152159705</v>
      </c>
      <c r="H66" s="2">
        <v>47437</v>
      </c>
      <c r="I66" s="2">
        <v>43576</v>
      </c>
      <c r="J66" s="1">
        <v>91</v>
      </c>
      <c r="K66" s="2">
        <v>94874</v>
      </c>
      <c r="L66" s="2">
        <v>92240</v>
      </c>
      <c r="M66" s="2">
        <v>47437</v>
      </c>
      <c r="N66" s="2">
        <v>43400</v>
      </c>
      <c r="O66" s="1">
        <v>91</v>
      </c>
      <c r="P66" s="2">
        <v>94874</v>
      </c>
      <c r="Q66" s="2">
        <v>92240</v>
      </c>
      <c r="R66" s="2">
        <v>47437</v>
      </c>
      <c r="S66" s="2">
        <v>43203</v>
      </c>
      <c r="T66" s="1">
        <v>91</v>
      </c>
      <c r="U66" s="2">
        <f t="shared" si="0"/>
        <v>0</v>
      </c>
      <c r="V66" s="2">
        <f t="shared" si="1"/>
        <v>0</v>
      </c>
      <c r="W66" s="2">
        <f t="shared" si="2"/>
        <v>0</v>
      </c>
      <c r="X66" s="2" t="s">
        <v>249</v>
      </c>
      <c r="Y66" s="2">
        <v>173412</v>
      </c>
      <c r="Z66" s="2">
        <v>171075</v>
      </c>
      <c r="AA66" s="7">
        <f t="shared" si="7"/>
        <v>0.98652342398449933</v>
      </c>
      <c r="AB66" s="2">
        <v>86706</v>
      </c>
      <c r="AC66" s="3">
        <v>82281</v>
      </c>
      <c r="AD66" s="1">
        <v>94</v>
      </c>
      <c r="AE66" s="2">
        <v>173412</v>
      </c>
      <c r="AF66" s="2">
        <v>171075</v>
      </c>
      <c r="AG66" s="2">
        <v>86706</v>
      </c>
      <c r="AH66" s="2">
        <v>80974</v>
      </c>
      <c r="AI66" s="1">
        <v>93</v>
      </c>
      <c r="AJ66" s="2">
        <v>173412</v>
      </c>
      <c r="AK66" s="2">
        <v>171075</v>
      </c>
      <c r="AL66" s="2">
        <v>86706</v>
      </c>
      <c r="AM66" s="2">
        <v>78002</v>
      </c>
      <c r="AN66" s="1">
        <v>89</v>
      </c>
      <c r="AO66" s="2">
        <f t="shared" si="3"/>
        <v>1</v>
      </c>
      <c r="AP66" s="2">
        <f t="shared" si="4"/>
        <v>5</v>
      </c>
      <c r="AQ66" s="2">
        <f t="shared" si="5"/>
        <v>4</v>
      </c>
    </row>
    <row r="67" spans="1:43" x14ac:dyDescent="0.15">
      <c r="A67" s="2" t="s">
        <v>250</v>
      </c>
      <c r="B67" s="2" t="s">
        <v>251</v>
      </c>
      <c r="C67" s="3">
        <v>62</v>
      </c>
      <c r="D67" s="2" t="s">
        <v>252</v>
      </c>
      <c r="E67" s="2">
        <v>17986</v>
      </c>
      <c r="F67" s="2">
        <v>3420</v>
      </c>
      <c r="G67" s="7">
        <f t="shared" si="6"/>
        <v>0.19014789280551539</v>
      </c>
      <c r="H67" s="2">
        <v>8993</v>
      </c>
      <c r="I67" s="2">
        <v>163</v>
      </c>
      <c r="J67" s="1">
        <v>1</v>
      </c>
      <c r="K67" s="2">
        <v>17986</v>
      </c>
      <c r="L67" s="2">
        <v>3420</v>
      </c>
      <c r="M67" s="2">
        <v>8993</v>
      </c>
      <c r="N67" s="2">
        <v>268</v>
      </c>
      <c r="O67" s="1">
        <v>2</v>
      </c>
      <c r="P67" s="2">
        <v>17986</v>
      </c>
      <c r="Q67" s="2">
        <v>3420</v>
      </c>
      <c r="R67" s="2">
        <v>8993</v>
      </c>
      <c r="S67" s="2">
        <v>275</v>
      </c>
      <c r="T67" s="1">
        <v>3</v>
      </c>
      <c r="U67" s="2">
        <f t="shared" si="0"/>
        <v>1</v>
      </c>
      <c r="V67" s="2">
        <f t="shared" si="1"/>
        <v>2</v>
      </c>
      <c r="W67" s="2">
        <f t="shared" si="2"/>
        <v>1</v>
      </c>
      <c r="X67" s="2" t="s">
        <v>253</v>
      </c>
      <c r="Y67" s="2">
        <v>31918</v>
      </c>
      <c r="Z67" s="2">
        <v>2556</v>
      </c>
      <c r="AA67" s="7">
        <f t="shared" si="7"/>
        <v>8.0080205526662077E-2</v>
      </c>
      <c r="AB67" s="2">
        <v>15959</v>
      </c>
      <c r="AC67" s="3">
        <v>6</v>
      </c>
      <c r="AD67" s="1">
        <v>0</v>
      </c>
      <c r="AE67" s="2">
        <v>31918</v>
      </c>
      <c r="AF67" s="2">
        <v>2556</v>
      </c>
      <c r="AG67" s="2">
        <v>15959</v>
      </c>
      <c r="AH67" s="2">
        <v>160</v>
      </c>
      <c r="AI67" s="1">
        <v>1</v>
      </c>
      <c r="AJ67" s="2">
        <v>31918</v>
      </c>
      <c r="AK67" s="2">
        <v>2556</v>
      </c>
      <c r="AL67" s="2">
        <v>15959</v>
      </c>
      <c r="AM67" s="2">
        <v>154</v>
      </c>
      <c r="AN67" s="1">
        <v>0</v>
      </c>
      <c r="AO67" s="2">
        <f t="shared" si="3"/>
        <v>1</v>
      </c>
      <c r="AP67" s="2">
        <f t="shared" si="4"/>
        <v>0</v>
      </c>
      <c r="AQ67" s="2">
        <f t="shared" si="5"/>
        <v>1</v>
      </c>
    </row>
    <row r="68" spans="1:43" x14ac:dyDescent="0.15">
      <c r="A68" s="2" t="s">
        <v>254</v>
      </c>
      <c r="B68" s="2" t="s">
        <v>255</v>
      </c>
      <c r="C68" s="3">
        <v>63</v>
      </c>
      <c r="D68" s="2" t="s">
        <v>256</v>
      </c>
      <c r="E68" s="2">
        <v>142544</v>
      </c>
      <c r="F68" s="2">
        <v>140308</v>
      </c>
      <c r="G68" s="7">
        <f t="shared" si="6"/>
        <v>0.98431361544505558</v>
      </c>
      <c r="H68" s="2">
        <v>71272</v>
      </c>
      <c r="I68" s="2">
        <v>67329</v>
      </c>
      <c r="J68" s="1">
        <v>94</v>
      </c>
      <c r="K68" s="2">
        <v>142544</v>
      </c>
      <c r="L68" s="2">
        <v>140308</v>
      </c>
      <c r="M68" s="2">
        <v>71272</v>
      </c>
      <c r="N68" s="2">
        <v>67349</v>
      </c>
      <c r="O68" s="1">
        <v>94</v>
      </c>
      <c r="P68" s="2">
        <v>142544</v>
      </c>
      <c r="Q68" s="2">
        <v>140308</v>
      </c>
      <c r="R68" s="2">
        <v>71272</v>
      </c>
      <c r="S68" s="2">
        <v>67841</v>
      </c>
      <c r="T68" s="1">
        <v>95</v>
      </c>
      <c r="U68" s="2">
        <f t="shared" si="0"/>
        <v>0</v>
      </c>
      <c r="V68" s="2">
        <f t="shared" si="1"/>
        <v>1</v>
      </c>
      <c r="W68" s="2">
        <f t="shared" si="2"/>
        <v>1</v>
      </c>
      <c r="X68" s="2" t="s">
        <v>257</v>
      </c>
      <c r="Y68" s="2">
        <v>196524</v>
      </c>
      <c r="Z68" s="2">
        <v>193848</v>
      </c>
      <c r="AA68" s="7">
        <f t="shared" si="7"/>
        <v>0.98638334249252002</v>
      </c>
      <c r="AB68" s="2">
        <v>98262</v>
      </c>
      <c r="AC68" s="3">
        <v>92199</v>
      </c>
      <c r="AD68" s="1">
        <v>93</v>
      </c>
      <c r="AE68" s="2">
        <v>196524</v>
      </c>
      <c r="AF68" s="2">
        <v>193848</v>
      </c>
      <c r="AG68" s="2">
        <v>98262</v>
      </c>
      <c r="AH68" s="2">
        <v>92142</v>
      </c>
      <c r="AI68" s="1">
        <v>93</v>
      </c>
      <c r="AJ68" s="2">
        <v>196524</v>
      </c>
      <c r="AK68" s="2">
        <v>193848</v>
      </c>
      <c r="AL68" s="2">
        <v>98262</v>
      </c>
      <c r="AM68" s="2">
        <v>92188</v>
      </c>
      <c r="AN68" s="1">
        <v>93</v>
      </c>
      <c r="AO68" s="2">
        <f t="shared" si="3"/>
        <v>0</v>
      </c>
      <c r="AP68" s="2">
        <f t="shared" si="4"/>
        <v>0</v>
      </c>
      <c r="AQ68" s="2">
        <f t="shared" si="5"/>
        <v>0</v>
      </c>
    </row>
    <row r="69" spans="1:43" x14ac:dyDescent="0.15">
      <c r="A69" s="2" t="s">
        <v>258</v>
      </c>
      <c r="B69" s="2" t="s">
        <v>259</v>
      </c>
      <c r="C69" s="3">
        <v>64</v>
      </c>
      <c r="D69" s="2" t="s">
        <v>260</v>
      </c>
      <c r="E69" s="2">
        <v>84374</v>
      </c>
      <c r="F69" s="2">
        <v>82533</v>
      </c>
      <c r="G69" s="7">
        <f t="shared" si="6"/>
        <v>0.97818048213904762</v>
      </c>
      <c r="H69" s="2">
        <v>42187</v>
      </c>
      <c r="I69" s="2">
        <v>38349</v>
      </c>
      <c r="J69" s="1">
        <v>90</v>
      </c>
      <c r="K69" s="2">
        <v>84374</v>
      </c>
      <c r="L69" s="2">
        <v>82533</v>
      </c>
      <c r="M69" s="2">
        <v>42187</v>
      </c>
      <c r="N69" s="2">
        <v>38329</v>
      </c>
      <c r="O69" s="1">
        <v>90</v>
      </c>
      <c r="P69" s="2">
        <v>84374</v>
      </c>
      <c r="Q69" s="2">
        <v>82533</v>
      </c>
      <c r="R69" s="2">
        <v>42187</v>
      </c>
      <c r="S69" s="2">
        <v>38263</v>
      </c>
      <c r="T69" s="1">
        <v>90</v>
      </c>
      <c r="U69" s="2">
        <f t="shared" si="0"/>
        <v>0</v>
      </c>
      <c r="V69" s="2">
        <f t="shared" si="1"/>
        <v>0</v>
      </c>
      <c r="W69" s="2">
        <f t="shared" si="2"/>
        <v>0</v>
      </c>
      <c r="X69" s="2" t="s">
        <v>261</v>
      </c>
      <c r="Y69" s="2">
        <v>195276</v>
      </c>
      <c r="Z69" s="2">
        <v>190419</v>
      </c>
      <c r="AA69" s="7">
        <f t="shared" si="7"/>
        <v>0.97512751182941071</v>
      </c>
      <c r="AB69" s="2">
        <v>97638</v>
      </c>
      <c r="AC69" s="3">
        <v>88212</v>
      </c>
      <c r="AD69" s="1">
        <v>90</v>
      </c>
      <c r="AE69" s="2">
        <v>195276</v>
      </c>
      <c r="AF69" s="2">
        <v>190419</v>
      </c>
      <c r="AG69" s="2">
        <v>97638</v>
      </c>
      <c r="AH69" s="2">
        <v>88054</v>
      </c>
      <c r="AI69" s="1">
        <v>90</v>
      </c>
      <c r="AJ69" s="2">
        <v>195276</v>
      </c>
      <c r="AK69" s="2">
        <v>190419</v>
      </c>
      <c r="AL69" s="2">
        <v>97638</v>
      </c>
      <c r="AM69" s="2">
        <v>84520</v>
      </c>
      <c r="AN69" s="1">
        <v>86</v>
      </c>
      <c r="AO69" s="2">
        <f t="shared" si="3"/>
        <v>0</v>
      </c>
      <c r="AP69" s="2">
        <f t="shared" si="4"/>
        <v>4</v>
      </c>
      <c r="AQ69" s="2">
        <f t="shared" si="5"/>
        <v>4</v>
      </c>
    </row>
    <row r="70" spans="1:43" x14ac:dyDescent="0.15">
      <c r="A70" s="2" t="s">
        <v>262</v>
      </c>
      <c r="B70" s="2" t="s">
        <v>263</v>
      </c>
      <c r="C70" s="3">
        <v>65</v>
      </c>
      <c r="D70" s="2" t="s">
        <v>264</v>
      </c>
      <c r="E70" s="2">
        <v>65446</v>
      </c>
      <c r="F70" s="2">
        <v>64502</v>
      </c>
      <c r="G70" s="7">
        <f t="shared" si="6"/>
        <v>0.98557589463068784</v>
      </c>
      <c r="H70" s="2">
        <v>32723</v>
      </c>
      <c r="I70" s="2">
        <v>30755</v>
      </c>
      <c r="J70" s="1">
        <v>93</v>
      </c>
      <c r="K70" s="2">
        <v>65446</v>
      </c>
      <c r="L70" s="2">
        <v>64502</v>
      </c>
      <c r="M70" s="2">
        <v>32723</v>
      </c>
      <c r="N70" s="2">
        <v>30760</v>
      </c>
      <c r="O70" s="1">
        <v>94</v>
      </c>
      <c r="P70" s="2">
        <v>65446</v>
      </c>
      <c r="Q70" s="2">
        <v>64502</v>
      </c>
      <c r="R70" s="2">
        <v>32723</v>
      </c>
      <c r="S70" s="2">
        <v>30736</v>
      </c>
      <c r="T70" s="1">
        <v>93</v>
      </c>
      <c r="U70" s="2">
        <f t="shared" si="0"/>
        <v>1</v>
      </c>
      <c r="V70" s="2">
        <f t="shared" si="1"/>
        <v>0</v>
      </c>
      <c r="W70" s="2">
        <f t="shared" si="2"/>
        <v>1</v>
      </c>
      <c r="X70" s="2" t="s">
        <v>265</v>
      </c>
      <c r="Y70" s="2">
        <v>163854</v>
      </c>
      <c r="Z70" s="2">
        <v>161019</v>
      </c>
      <c r="AA70" s="7">
        <f t="shared" si="7"/>
        <v>0.98269801164451276</v>
      </c>
      <c r="AB70" s="2">
        <v>81927</v>
      </c>
      <c r="AC70" s="3">
        <v>76814</v>
      </c>
      <c r="AD70" s="1">
        <v>93</v>
      </c>
      <c r="AE70" s="2">
        <v>163854</v>
      </c>
      <c r="AF70" s="2">
        <v>161019</v>
      </c>
      <c r="AG70" s="2">
        <v>81927</v>
      </c>
      <c r="AH70" s="2">
        <v>76708</v>
      </c>
      <c r="AI70" s="1">
        <v>93</v>
      </c>
      <c r="AJ70" s="2">
        <v>163854</v>
      </c>
      <c r="AK70" s="2">
        <v>161019</v>
      </c>
      <c r="AL70" s="2">
        <v>81927</v>
      </c>
      <c r="AM70" s="2">
        <v>75837</v>
      </c>
      <c r="AN70" s="1">
        <v>92</v>
      </c>
      <c r="AO70" s="2">
        <f t="shared" si="3"/>
        <v>0</v>
      </c>
      <c r="AP70" s="2">
        <f t="shared" si="4"/>
        <v>1</v>
      </c>
      <c r="AQ70" s="2">
        <f t="shared" si="5"/>
        <v>1</v>
      </c>
    </row>
    <row r="71" spans="1:43" x14ac:dyDescent="0.15">
      <c r="A71" s="2" t="s">
        <v>266</v>
      </c>
      <c r="B71" s="2" t="s">
        <v>267</v>
      </c>
      <c r="C71" s="3">
        <v>66</v>
      </c>
      <c r="D71" s="2" t="s">
        <v>268</v>
      </c>
      <c r="E71" s="2">
        <v>189994</v>
      </c>
      <c r="F71" s="2">
        <v>188143</v>
      </c>
      <c r="G71" s="7">
        <f t="shared" si="6"/>
        <v>0.99025758708169731</v>
      </c>
      <c r="H71" s="2">
        <v>94997</v>
      </c>
      <c r="I71" s="2">
        <v>91432</v>
      </c>
      <c r="J71" s="1">
        <v>96</v>
      </c>
      <c r="K71" s="2">
        <v>189994</v>
      </c>
      <c r="L71" s="2">
        <v>188143</v>
      </c>
      <c r="M71" s="2">
        <v>94997</v>
      </c>
      <c r="N71" s="2">
        <v>91617</v>
      </c>
      <c r="O71" s="1">
        <v>96</v>
      </c>
      <c r="P71" s="2">
        <v>189994</v>
      </c>
      <c r="Q71" s="2">
        <v>188143</v>
      </c>
      <c r="R71" s="2">
        <v>94997</v>
      </c>
      <c r="S71" s="2">
        <v>91669</v>
      </c>
      <c r="T71" s="1">
        <v>96</v>
      </c>
      <c r="U71" s="2">
        <f t="shared" si="0"/>
        <v>0</v>
      </c>
      <c r="V71" s="2">
        <f t="shared" si="1"/>
        <v>0</v>
      </c>
      <c r="W71" s="2">
        <f t="shared" si="2"/>
        <v>0</v>
      </c>
      <c r="X71" s="2" t="s">
        <v>269</v>
      </c>
      <c r="Y71" s="2">
        <v>235954</v>
      </c>
      <c r="Z71" s="2">
        <v>232737</v>
      </c>
      <c r="AA71" s="7">
        <f t="shared" si="7"/>
        <v>0.98636598659060659</v>
      </c>
      <c r="AB71" s="2">
        <v>117977</v>
      </c>
      <c r="AC71" s="3">
        <v>112272</v>
      </c>
      <c r="AD71" s="1">
        <v>95</v>
      </c>
      <c r="AE71" s="2">
        <v>235954</v>
      </c>
      <c r="AF71" s="2">
        <v>232737</v>
      </c>
      <c r="AG71" s="2">
        <v>117977</v>
      </c>
      <c r="AH71" s="2">
        <v>112430</v>
      </c>
      <c r="AI71" s="1">
        <v>95</v>
      </c>
      <c r="AJ71" s="2">
        <v>235954</v>
      </c>
      <c r="AK71" s="2">
        <v>232737</v>
      </c>
      <c r="AL71" s="2">
        <v>117977</v>
      </c>
      <c r="AM71" s="2">
        <v>112224</v>
      </c>
      <c r="AN71" s="1">
        <v>95</v>
      </c>
      <c r="AO71" s="2">
        <f t="shared" si="3"/>
        <v>0</v>
      </c>
      <c r="AP71" s="2">
        <f t="shared" si="4"/>
        <v>0</v>
      </c>
      <c r="AQ71" s="2">
        <f t="shared" si="5"/>
        <v>0</v>
      </c>
    </row>
    <row r="72" spans="1:43" x14ac:dyDescent="0.15">
      <c r="A72" s="2" t="s">
        <v>270</v>
      </c>
      <c r="B72" s="2" t="s">
        <v>271</v>
      </c>
      <c r="C72" s="3">
        <v>67</v>
      </c>
      <c r="D72" s="2" t="s">
        <v>272</v>
      </c>
      <c r="E72" s="2">
        <v>78282</v>
      </c>
      <c r="F72" s="2">
        <v>74057</v>
      </c>
      <c r="G72" s="7">
        <f t="shared" si="6"/>
        <v>0.94602846120436368</v>
      </c>
      <c r="H72" s="2">
        <v>39141</v>
      </c>
      <c r="I72" s="2">
        <v>35661</v>
      </c>
      <c r="J72" s="1">
        <v>91</v>
      </c>
      <c r="K72" s="2">
        <v>78282</v>
      </c>
      <c r="L72" s="2">
        <v>74057</v>
      </c>
      <c r="M72" s="2">
        <v>39141</v>
      </c>
      <c r="N72" s="2">
        <v>35668</v>
      </c>
      <c r="O72" s="1">
        <v>91</v>
      </c>
      <c r="P72" s="2">
        <v>78282</v>
      </c>
      <c r="Q72" s="2">
        <v>74057</v>
      </c>
      <c r="R72" s="2">
        <v>39141</v>
      </c>
      <c r="S72" s="2">
        <v>35713</v>
      </c>
      <c r="T72" s="1">
        <v>91</v>
      </c>
      <c r="U72" s="2">
        <f t="shared" ref="U72:U103" si="8">ABS(J72-O72)</f>
        <v>0</v>
      </c>
      <c r="V72" s="2">
        <f t="shared" ref="V72:V103" si="9">ABS(J72-T72)</f>
        <v>0</v>
      </c>
      <c r="W72" s="2">
        <f t="shared" ref="W72:W103" si="10">ABS(O72-T72)</f>
        <v>0</v>
      </c>
      <c r="X72" s="2" t="s">
        <v>273</v>
      </c>
      <c r="Y72" s="2">
        <v>152536</v>
      </c>
      <c r="Z72" s="2">
        <v>146810</v>
      </c>
      <c r="AA72" s="7">
        <f t="shared" si="7"/>
        <v>0.96246132060628309</v>
      </c>
      <c r="AB72" s="2">
        <v>76268</v>
      </c>
      <c r="AC72" s="3">
        <v>71056</v>
      </c>
      <c r="AD72" s="1">
        <v>93</v>
      </c>
      <c r="AE72" s="2">
        <v>152536</v>
      </c>
      <c r="AF72" s="2">
        <v>146810</v>
      </c>
      <c r="AG72" s="2">
        <v>76268</v>
      </c>
      <c r="AH72" s="2">
        <v>70966</v>
      </c>
      <c r="AI72" s="1">
        <v>93</v>
      </c>
      <c r="AJ72" s="2">
        <v>152536</v>
      </c>
      <c r="AK72" s="2">
        <v>146810</v>
      </c>
      <c r="AL72" s="2">
        <v>76268</v>
      </c>
      <c r="AM72" s="2">
        <v>70193</v>
      </c>
      <c r="AN72" s="1">
        <v>92</v>
      </c>
      <c r="AO72" s="2">
        <f t="shared" ref="AO72:AO103" si="11">ABS(AD72-AI72)</f>
        <v>0</v>
      </c>
      <c r="AP72" s="2">
        <f t="shared" ref="AP72:AP103" si="12">ABS(AD72-AN72)</f>
        <v>1</v>
      </c>
      <c r="AQ72" s="2">
        <f t="shared" ref="AQ72:AQ103" si="13">ABS(AI72-AN72)</f>
        <v>1</v>
      </c>
    </row>
    <row r="73" spans="1:43" x14ac:dyDescent="0.15">
      <c r="A73" s="2" t="s">
        <v>274</v>
      </c>
      <c r="B73" s="2" t="s">
        <v>275</v>
      </c>
      <c r="C73" s="3">
        <v>68</v>
      </c>
      <c r="D73" s="2" t="s">
        <v>276</v>
      </c>
      <c r="E73" s="2">
        <v>75194</v>
      </c>
      <c r="F73" s="2">
        <v>71629</v>
      </c>
      <c r="G73" s="7">
        <f t="shared" ref="G73:G103" si="14">F73/E73</f>
        <v>0.95258930233795247</v>
      </c>
      <c r="H73" s="2">
        <v>37597</v>
      </c>
      <c r="I73" s="2">
        <v>32665</v>
      </c>
      <c r="J73" s="1">
        <v>86</v>
      </c>
      <c r="K73" s="2">
        <v>75194</v>
      </c>
      <c r="L73" s="2">
        <v>71629</v>
      </c>
      <c r="M73" s="2">
        <v>37597</v>
      </c>
      <c r="N73" s="2">
        <v>33417</v>
      </c>
      <c r="O73" s="1">
        <v>88</v>
      </c>
      <c r="P73" s="2">
        <v>75194</v>
      </c>
      <c r="Q73" s="2">
        <v>71629</v>
      </c>
      <c r="R73" s="2">
        <v>37597</v>
      </c>
      <c r="S73" s="2">
        <v>31033</v>
      </c>
      <c r="T73" s="1">
        <v>82</v>
      </c>
      <c r="U73" s="2">
        <f t="shared" si="8"/>
        <v>2</v>
      </c>
      <c r="V73" s="2">
        <f t="shared" si="9"/>
        <v>4</v>
      </c>
      <c r="W73" s="2">
        <f t="shared" si="10"/>
        <v>6</v>
      </c>
      <c r="X73" s="2" t="s">
        <v>277</v>
      </c>
      <c r="Y73" s="2">
        <v>180036</v>
      </c>
      <c r="Z73" s="2">
        <v>175962</v>
      </c>
      <c r="AA73" s="7">
        <f t="shared" ref="AA73:AA103" si="15">Z73/Y73</f>
        <v>0.97737119242818105</v>
      </c>
      <c r="AB73" s="2">
        <v>90018</v>
      </c>
      <c r="AC73" s="3">
        <v>80996</v>
      </c>
      <c r="AD73" s="1">
        <v>89</v>
      </c>
      <c r="AE73" s="2">
        <v>180036</v>
      </c>
      <c r="AF73" s="2">
        <v>175962</v>
      </c>
      <c r="AG73" s="2">
        <v>90018</v>
      </c>
      <c r="AH73" s="2">
        <v>80799</v>
      </c>
      <c r="AI73" s="1">
        <v>89</v>
      </c>
      <c r="AJ73" s="2">
        <v>180036</v>
      </c>
      <c r="AK73" s="2">
        <v>175962</v>
      </c>
      <c r="AL73" s="2">
        <v>90018</v>
      </c>
      <c r="AM73" s="2">
        <v>80778</v>
      </c>
      <c r="AN73" s="1">
        <v>89</v>
      </c>
      <c r="AO73" s="2">
        <f t="shared" si="11"/>
        <v>0</v>
      </c>
      <c r="AP73" s="2">
        <f t="shared" si="12"/>
        <v>0</v>
      </c>
      <c r="AQ73" s="2">
        <f t="shared" si="13"/>
        <v>0</v>
      </c>
    </row>
    <row r="74" spans="1:43" x14ac:dyDescent="0.15">
      <c r="A74" s="2" t="s">
        <v>278</v>
      </c>
      <c r="B74" s="2" t="s">
        <v>279</v>
      </c>
      <c r="C74" s="3">
        <v>69</v>
      </c>
      <c r="D74" s="2" t="s">
        <v>280</v>
      </c>
      <c r="E74" s="2">
        <v>77854</v>
      </c>
      <c r="F74" s="2">
        <v>77208</v>
      </c>
      <c r="G74" s="7">
        <f t="shared" si="14"/>
        <v>0.9917024173452873</v>
      </c>
      <c r="H74" s="2">
        <v>38927</v>
      </c>
      <c r="I74" s="2">
        <v>37840</v>
      </c>
      <c r="J74" s="1">
        <v>97</v>
      </c>
      <c r="K74" s="2">
        <v>77854</v>
      </c>
      <c r="L74" s="2">
        <v>77208</v>
      </c>
      <c r="M74" s="2">
        <v>38927</v>
      </c>
      <c r="N74" s="2">
        <v>37842</v>
      </c>
      <c r="O74" s="1">
        <v>97</v>
      </c>
      <c r="P74" s="2">
        <v>77854</v>
      </c>
      <c r="Q74" s="2">
        <v>77208</v>
      </c>
      <c r="R74" s="2">
        <v>38927</v>
      </c>
      <c r="S74" s="2">
        <v>37902</v>
      </c>
      <c r="T74" s="1">
        <v>97</v>
      </c>
      <c r="U74" s="2">
        <f t="shared" si="8"/>
        <v>0</v>
      </c>
      <c r="V74" s="2">
        <f t="shared" si="9"/>
        <v>0</v>
      </c>
      <c r="W74" s="2">
        <f t="shared" si="10"/>
        <v>0</v>
      </c>
      <c r="X74" s="2" t="s">
        <v>281</v>
      </c>
      <c r="Y74" s="2">
        <v>146704</v>
      </c>
      <c r="Z74" s="2">
        <v>144796</v>
      </c>
      <c r="AA74" s="7">
        <f t="shared" si="15"/>
        <v>0.98699421965317924</v>
      </c>
      <c r="AB74" s="2">
        <v>73352</v>
      </c>
      <c r="AC74" s="3">
        <v>70986</v>
      </c>
      <c r="AD74" s="1">
        <v>96</v>
      </c>
      <c r="AE74" s="2">
        <v>146704</v>
      </c>
      <c r="AF74" s="2">
        <v>144796</v>
      </c>
      <c r="AG74" s="2">
        <v>73352</v>
      </c>
      <c r="AH74" s="2">
        <v>69527</v>
      </c>
      <c r="AI74" s="1">
        <v>94</v>
      </c>
      <c r="AJ74" s="2">
        <v>146704</v>
      </c>
      <c r="AK74" s="2">
        <v>144796</v>
      </c>
      <c r="AL74" s="2">
        <v>73352</v>
      </c>
      <c r="AM74" s="2">
        <v>66516</v>
      </c>
      <c r="AN74" s="1">
        <v>90</v>
      </c>
      <c r="AO74" s="2">
        <f t="shared" si="11"/>
        <v>2</v>
      </c>
      <c r="AP74" s="2">
        <f t="shared" si="12"/>
        <v>6</v>
      </c>
      <c r="AQ74" s="2">
        <f t="shared" si="13"/>
        <v>4</v>
      </c>
    </row>
    <row r="75" spans="1:43" x14ac:dyDescent="0.15">
      <c r="A75" s="2" t="s">
        <v>282</v>
      </c>
      <c r="B75" s="2" t="s">
        <v>283</v>
      </c>
      <c r="C75" s="3">
        <v>70</v>
      </c>
      <c r="D75" s="2" t="s">
        <v>284</v>
      </c>
      <c r="E75" s="2">
        <v>76154</v>
      </c>
      <c r="F75" s="2">
        <v>74470</v>
      </c>
      <c r="G75" s="7">
        <f t="shared" si="14"/>
        <v>0.97788691335977096</v>
      </c>
      <c r="H75" s="2">
        <v>38077</v>
      </c>
      <c r="I75" s="2">
        <v>34804</v>
      </c>
      <c r="J75" s="1">
        <v>91</v>
      </c>
      <c r="K75" s="2">
        <v>76154</v>
      </c>
      <c r="L75" s="2">
        <v>74470</v>
      </c>
      <c r="M75" s="2">
        <v>38077</v>
      </c>
      <c r="N75" s="2">
        <v>34974</v>
      </c>
      <c r="O75" s="1">
        <v>91</v>
      </c>
      <c r="P75" s="2">
        <v>76154</v>
      </c>
      <c r="Q75" s="2">
        <v>74470</v>
      </c>
      <c r="R75" s="2">
        <v>38077</v>
      </c>
      <c r="S75" s="2">
        <v>35024</v>
      </c>
      <c r="T75" s="1">
        <v>91</v>
      </c>
      <c r="U75" s="2">
        <f t="shared" si="8"/>
        <v>0</v>
      </c>
      <c r="V75" s="2">
        <f t="shared" si="9"/>
        <v>0</v>
      </c>
      <c r="W75" s="2">
        <f t="shared" si="10"/>
        <v>0</v>
      </c>
      <c r="X75" s="2" t="s">
        <v>285</v>
      </c>
      <c r="Y75" s="2">
        <v>113796</v>
      </c>
      <c r="Z75" s="2">
        <v>111654</v>
      </c>
      <c r="AA75" s="7">
        <f t="shared" si="15"/>
        <v>0.98117684277127493</v>
      </c>
      <c r="AB75" s="2">
        <v>56898</v>
      </c>
      <c r="AC75" s="3">
        <v>52323</v>
      </c>
      <c r="AD75" s="1">
        <v>91</v>
      </c>
      <c r="AE75" s="2">
        <v>113796</v>
      </c>
      <c r="AF75" s="2">
        <v>111654</v>
      </c>
      <c r="AG75" s="2">
        <v>56898</v>
      </c>
      <c r="AH75" s="2">
        <v>53102</v>
      </c>
      <c r="AI75" s="1">
        <v>93</v>
      </c>
      <c r="AJ75" s="2">
        <v>113796</v>
      </c>
      <c r="AK75" s="2">
        <v>111654</v>
      </c>
      <c r="AL75" s="2">
        <v>56898</v>
      </c>
      <c r="AM75" s="2">
        <v>53070</v>
      </c>
      <c r="AN75" s="1">
        <v>93</v>
      </c>
      <c r="AO75" s="2">
        <f t="shared" si="11"/>
        <v>2</v>
      </c>
      <c r="AP75" s="2">
        <f t="shared" si="12"/>
        <v>2</v>
      </c>
      <c r="AQ75" s="2">
        <f t="shared" si="13"/>
        <v>0</v>
      </c>
    </row>
    <row r="76" spans="1:43" x14ac:dyDescent="0.15">
      <c r="A76" s="2" t="s">
        <v>286</v>
      </c>
      <c r="B76" s="2" t="s">
        <v>287</v>
      </c>
      <c r="C76" s="3">
        <v>71</v>
      </c>
      <c r="D76" s="2" t="s">
        <v>288</v>
      </c>
      <c r="E76" s="2">
        <v>91288</v>
      </c>
      <c r="F76" s="2">
        <v>89450</v>
      </c>
      <c r="G76" s="7">
        <f t="shared" si="14"/>
        <v>0.97986591885023222</v>
      </c>
      <c r="H76" s="2">
        <v>45644</v>
      </c>
      <c r="I76" s="2">
        <v>41082</v>
      </c>
      <c r="J76" s="1">
        <v>90</v>
      </c>
      <c r="K76" s="2">
        <v>91288</v>
      </c>
      <c r="L76" s="2">
        <v>89450</v>
      </c>
      <c r="M76" s="2">
        <v>45644</v>
      </c>
      <c r="N76" s="2">
        <v>40936</v>
      </c>
      <c r="O76" s="1">
        <v>89</v>
      </c>
      <c r="P76" s="2">
        <v>91288</v>
      </c>
      <c r="Q76" s="2">
        <v>89450</v>
      </c>
      <c r="R76" s="2">
        <v>45644</v>
      </c>
      <c r="S76" s="2">
        <v>40692</v>
      </c>
      <c r="T76" s="1">
        <v>89</v>
      </c>
      <c r="U76" s="2">
        <f t="shared" si="8"/>
        <v>1</v>
      </c>
      <c r="V76" s="2">
        <f t="shared" si="9"/>
        <v>1</v>
      </c>
      <c r="W76" s="2">
        <f t="shared" si="10"/>
        <v>0</v>
      </c>
      <c r="X76" s="2" t="s">
        <v>289</v>
      </c>
      <c r="Y76" s="2">
        <v>159928</v>
      </c>
      <c r="Z76" s="2">
        <v>157374</v>
      </c>
      <c r="AA76" s="7">
        <f t="shared" si="15"/>
        <v>0.98403031364113847</v>
      </c>
      <c r="AB76" s="2">
        <v>79964</v>
      </c>
      <c r="AC76" s="3">
        <v>71691</v>
      </c>
      <c r="AD76" s="1">
        <v>89</v>
      </c>
      <c r="AE76" s="2">
        <v>159928</v>
      </c>
      <c r="AF76" s="2">
        <v>157374</v>
      </c>
      <c r="AG76" s="2">
        <v>79964</v>
      </c>
      <c r="AH76" s="2">
        <v>72008</v>
      </c>
      <c r="AI76" s="1">
        <v>90</v>
      </c>
      <c r="AJ76" s="2">
        <v>159928</v>
      </c>
      <c r="AK76" s="2">
        <v>157374</v>
      </c>
      <c r="AL76" s="2">
        <v>79964</v>
      </c>
      <c r="AM76" s="2">
        <v>71725</v>
      </c>
      <c r="AN76" s="1">
        <v>89</v>
      </c>
      <c r="AO76" s="2">
        <f t="shared" si="11"/>
        <v>1</v>
      </c>
      <c r="AP76" s="2">
        <f t="shared" si="12"/>
        <v>0</v>
      </c>
      <c r="AQ76" s="2">
        <f t="shared" si="13"/>
        <v>1</v>
      </c>
    </row>
    <row r="77" spans="1:43" x14ac:dyDescent="0.15">
      <c r="A77" s="2" t="s">
        <v>290</v>
      </c>
      <c r="B77" s="2" t="s">
        <v>291</v>
      </c>
      <c r="C77" s="3">
        <v>72</v>
      </c>
      <c r="D77" s="2" t="s">
        <v>292</v>
      </c>
      <c r="E77" s="2">
        <v>200304</v>
      </c>
      <c r="F77" s="2">
        <v>196961</v>
      </c>
      <c r="G77" s="7">
        <f t="shared" si="14"/>
        <v>0.98331036824027473</v>
      </c>
      <c r="H77" s="2">
        <v>100152</v>
      </c>
      <c r="I77" s="2">
        <v>90545</v>
      </c>
      <c r="J77" s="1">
        <v>90</v>
      </c>
      <c r="K77" s="2">
        <v>200304</v>
      </c>
      <c r="L77" s="2">
        <v>196961</v>
      </c>
      <c r="M77" s="2">
        <v>100152</v>
      </c>
      <c r="N77" s="2">
        <v>89767</v>
      </c>
      <c r="O77" s="1">
        <v>89</v>
      </c>
      <c r="P77" s="2">
        <v>200304</v>
      </c>
      <c r="Q77" s="2">
        <v>196961</v>
      </c>
      <c r="R77" s="2">
        <v>100152</v>
      </c>
      <c r="S77" s="2">
        <v>89581</v>
      </c>
      <c r="T77" s="1">
        <v>89</v>
      </c>
      <c r="U77" s="2">
        <f t="shared" si="8"/>
        <v>1</v>
      </c>
      <c r="V77" s="2">
        <f t="shared" si="9"/>
        <v>1</v>
      </c>
      <c r="W77" s="2">
        <f t="shared" si="10"/>
        <v>0</v>
      </c>
      <c r="X77" s="2" t="s">
        <v>293</v>
      </c>
      <c r="Y77" s="2">
        <v>166520</v>
      </c>
      <c r="Z77" s="2">
        <v>160958</v>
      </c>
      <c r="AA77" s="7">
        <f t="shared" si="15"/>
        <v>0.96659860677396103</v>
      </c>
      <c r="AB77" s="2">
        <v>83260</v>
      </c>
      <c r="AC77" s="3">
        <v>69530</v>
      </c>
      <c r="AD77" s="1">
        <v>83</v>
      </c>
      <c r="AE77" s="2">
        <v>166520</v>
      </c>
      <c r="AF77" s="2">
        <v>160958</v>
      </c>
      <c r="AG77" s="2">
        <v>83260</v>
      </c>
      <c r="AH77" s="2">
        <v>69297</v>
      </c>
      <c r="AI77" s="1">
        <v>83</v>
      </c>
      <c r="AJ77" s="2">
        <v>166520</v>
      </c>
      <c r="AK77" s="2">
        <v>160958</v>
      </c>
      <c r="AL77" s="2">
        <v>83260</v>
      </c>
      <c r="AM77" s="2">
        <v>68721</v>
      </c>
      <c r="AN77" s="1">
        <v>82</v>
      </c>
      <c r="AO77" s="2">
        <f t="shared" si="11"/>
        <v>0</v>
      </c>
      <c r="AP77" s="2">
        <f t="shared" si="12"/>
        <v>1</v>
      </c>
      <c r="AQ77" s="2">
        <f t="shared" si="13"/>
        <v>1</v>
      </c>
    </row>
    <row r="78" spans="1:43" x14ac:dyDescent="0.15">
      <c r="A78" s="2" t="s">
        <v>294</v>
      </c>
      <c r="B78" s="2" t="s">
        <v>295</v>
      </c>
      <c r="C78" s="3">
        <v>73</v>
      </c>
      <c r="D78" s="2" t="s">
        <v>296</v>
      </c>
      <c r="E78" s="2">
        <v>67350</v>
      </c>
      <c r="F78" s="2">
        <v>66370</v>
      </c>
      <c r="G78" s="7">
        <f t="shared" si="14"/>
        <v>0.98544914625092794</v>
      </c>
      <c r="H78" s="2">
        <v>33675</v>
      </c>
      <c r="I78" s="2">
        <v>31289</v>
      </c>
      <c r="J78" s="1">
        <v>92</v>
      </c>
      <c r="K78" s="2">
        <v>67350</v>
      </c>
      <c r="L78" s="2">
        <v>66370</v>
      </c>
      <c r="M78" s="2">
        <v>33675</v>
      </c>
      <c r="N78" s="2">
        <v>31247</v>
      </c>
      <c r="O78" s="1">
        <v>92</v>
      </c>
      <c r="P78" s="2">
        <v>67350</v>
      </c>
      <c r="Q78" s="2">
        <v>66370</v>
      </c>
      <c r="R78" s="2">
        <v>33675</v>
      </c>
      <c r="S78" s="2">
        <v>31210</v>
      </c>
      <c r="T78" s="1">
        <v>92</v>
      </c>
      <c r="U78" s="2">
        <f t="shared" si="8"/>
        <v>0</v>
      </c>
      <c r="V78" s="2">
        <f t="shared" si="9"/>
        <v>0</v>
      </c>
      <c r="W78" s="2">
        <f t="shared" si="10"/>
        <v>0</v>
      </c>
      <c r="X78" s="2" t="s">
        <v>297</v>
      </c>
      <c r="Y78" s="2">
        <v>160100</v>
      </c>
      <c r="Z78" s="2">
        <v>156856</v>
      </c>
      <c r="AA78" s="7">
        <f t="shared" si="15"/>
        <v>0.97973766396002493</v>
      </c>
      <c r="AB78" s="2">
        <v>80050</v>
      </c>
      <c r="AC78" s="3">
        <v>73712</v>
      </c>
      <c r="AD78" s="1">
        <v>92</v>
      </c>
      <c r="AE78" s="2">
        <v>160100</v>
      </c>
      <c r="AF78" s="2">
        <v>156856</v>
      </c>
      <c r="AG78" s="2">
        <v>80050</v>
      </c>
      <c r="AH78" s="2">
        <v>73676</v>
      </c>
      <c r="AI78" s="1">
        <v>92</v>
      </c>
      <c r="AJ78" s="2">
        <v>160100</v>
      </c>
      <c r="AK78" s="2">
        <v>156856</v>
      </c>
      <c r="AL78" s="2">
        <v>80050</v>
      </c>
      <c r="AM78" s="2">
        <v>72900</v>
      </c>
      <c r="AN78" s="1">
        <v>91</v>
      </c>
      <c r="AO78" s="2">
        <f t="shared" si="11"/>
        <v>0</v>
      </c>
      <c r="AP78" s="2">
        <f t="shared" si="12"/>
        <v>1</v>
      </c>
      <c r="AQ78" s="2">
        <f t="shared" si="13"/>
        <v>1</v>
      </c>
    </row>
    <row r="79" spans="1:43" x14ac:dyDescent="0.15">
      <c r="A79" s="2" t="s">
        <v>250</v>
      </c>
      <c r="B79" s="2" t="s">
        <v>298</v>
      </c>
      <c r="C79" s="3">
        <v>74</v>
      </c>
      <c r="D79" s="2" t="s">
        <v>299</v>
      </c>
      <c r="E79" s="2">
        <v>1156</v>
      </c>
      <c r="F79" s="2">
        <v>132</v>
      </c>
      <c r="G79" s="7">
        <f t="shared" si="14"/>
        <v>0.11418685121107267</v>
      </c>
      <c r="H79" s="2">
        <v>578</v>
      </c>
      <c r="I79" s="2">
        <v>7</v>
      </c>
      <c r="J79" s="1">
        <v>1</v>
      </c>
      <c r="K79" s="2">
        <v>1156</v>
      </c>
      <c r="L79" s="2">
        <v>132</v>
      </c>
      <c r="M79" s="2">
        <v>578</v>
      </c>
      <c r="N79" s="2">
        <v>7</v>
      </c>
      <c r="O79" s="1">
        <v>1</v>
      </c>
      <c r="P79" s="2">
        <v>1156</v>
      </c>
      <c r="Q79" s="2">
        <v>132</v>
      </c>
      <c r="R79" s="2">
        <v>578</v>
      </c>
      <c r="S79" s="2">
        <v>7</v>
      </c>
      <c r="T79" s="1">
        <v>1</v>
      </c>
      <c r="U79" s="2">
        <f t="shared" si="8"/>
        <v>0</v>
      </c>
      <c r="V79" s="2">
        <f t="shared" si="9"/>
        <v>0</v>
      </c>
      <c r="W79" s="2">
        <f t="shared" si="10"/>
        <v>0</v>
      </c>
      <c r="X79" s="2" t="s">
        <v>300</v>
      </c>
      <c r="Y79" s="2">
        <v>1352</v>
      </c>
      <c r="Z79" s="2">
        <v>271</v>
      </c>
      <c r="AA79" s="7">
        <f t="shared" si="15"/>
        <v>0.20044378698224852</v>
      </c>
      <c r="AB79" s="2">
        <v>676</v>
      </c>
      <c r="AC79" s="3">
        <v>42</v>
      </c>
      <c r="AD79" s="1">
        <v>6</v>
      </c>
      <c r="AE79" s="2">
        <v>1352</v>
      </c>
      <c r="AF79" s="2">
        <v>271</v>
      </c>
      <c r="AG79" s="2">
        <v>676</v>
      </c>
      <c r="AH79" s="2">
        <v>42</v>
      </c>
      <c r="AI79" s="1">
        <v>6</v>
      </c>
      <c r="AJ79" s="2">
        <v>1352</v>
      </c>
      <c r="AK79" s="2">
        <v>271</v>
      </c>
      <c r="AL79" s="2">
        <v>676</v>
      </c>
      <c r="AM79" s="2">
        <v>41</v>
      </c>
      <c r="AN79" s="1">
        <v>6</v>
      </c>
      <c r="AO79" s="2">
        <f t="shared" si="11"/>
        <v>0</v>
      </c>
      <c r="AP79" s="2">
        <f t="shared" si="12"/>
        <v>0</v>
      </c>
      <c r="AQ79" s="2">
        <f t="shared" si="13"/>
        <v>0</v>
      </c>
    </row>
    <row r="80" spans="1:43" x14ac:dyDescent="0.15">
      <c r="A80" s="2" t="s">
        <v>301</v>
      </c>
      <c r="B80" s="2" t="s">
        <v>302</v>
      </c>
      <c r="C80" s="3">
        <v>75</v>
      </c>
      <c r="D80" s="2" t="s">
        <v>303</v>
      </c>
      <c r="E80" s="2">
        <v>64808</v>
      </c>
      <c r="F80" s="2">
        <v>61172</v>
      </c>
      <c r="G80" s="7">
        <f t="shared" si="14"/>
        <v>0.94389581533144051</v>
      </c>
      <c r="H80" s="2">
        <v>32404</v>
      </c>
      <c r="I80" s="2">
        <v>27561</v>
      </c>
      <c r="J80" s="1">
        <v>85</v>
      </c>
      <c r="K80" s="2">
        <v>64808</v>
      </c>
      <c r="L80" s="2">
        <v>61172</v>
      </c>
      <c r="M80" s="2">
        <v>32404</v>
      </c>
      <c r="N80" s="2">
        <v>28062</v>
      </c>
      <c r="O80" s="1">
        <v>86</v>
      </c>
      <c r="P80" s="2">
        <v>64808</v>
      </c>
      <c r="Q80" s="2">
        <v>61172</v>
      </c>
      <c r="R80" s="2">
        <v>32404</v>
      </c>
      <c r="S80" s="2">
        <v>28408</v>
      </c>
      <c r="T80" s="1">
        <v>87</v>
      </c>
      <c r="U80" s="2">
        <f t="shared" si="8"/>
        <v>1</v>
      </c>
      <c r="V80" s="2">
        <f t="shared" si="9"/>
        <v>2</v>
      </c>
      <c r="W80" s="2">
        <f t="shared" si="10"/>
        <v>1</v>
      </c>
      <c r="X80" s="2" t="s">
        <v>304</v>
      </c>
      <c r="Y80" s="2">
        <v>146152</v>
      </c>
      <c r="Z80" s="2">
        <v>143115</v>
      </c>
      <c r="AA80" s="7">
        <f t="shared" si="15"/>
        <v>0.97922026383491156</v>
      </c>
      <c r="AB80" s="2">
        <v>73076</v>
      </c>
      <c r="AC80" s="3">
        <v>67652</v>
      </c>
      <c r="AD80" s="1">
        <v>92</v>
      </c>
      <c r="AE80" s="2">
        <v>146152</v>
      </c>
      <c r="AF80" s="2">
        <v>143115</v>
      </c>
      <c r="AG80" s="2">
        <v>73076</v>
      </c>
      <c r="AH80" s="2">
        <v>67934</v>
      </c>
      <c r="AI80" s="1">
        <v>92</v>
      </c>
      <c r="AJ80" s="2">
        <v>146152</v>
      </c>
      <c r="AK80" s="2">
        <v>143115</v>
      </c>
      <c r="AL80" s="2">
        <v>73076</v>
      </c>
      <c r="AM80" s="2">
        <v>66628</v>
      </c>
      <c r="AN80" s="1">
        <v>91</v>
      </c>
      <c r="AO80" s="2">
        <f t="shared" si="11"/>
        <v>0</v>
      </c>
      <c r="AP80" s="2">
        <f t="shared" si="12"/>
        <v>1</v>
      </c>
      <c r="AQ80" s="2">
        <f t="shared" si="13"/>
        <v>1</v>
      </c>
    </row>
    <row r="81" spans="1:43" x14ac:dyDescent="0.15">
      <c r="A81" s="2" t="s">
        <v>305</v>
      </c>
      <c r="B81" s="2" t="s">
        <v>306</v>
      </c>
      <c r="C81" s="3">
        <v>76</v>
      </c>
      <c r="D81" s="2" t="s">
        <v>307</v>
      </c>
      <c r="E81" s="2">
        <v>86252</v>
      </c>
      <c r="F81" s="2">
        <v>80888</v>
      </c>
      <c r="G81" s="7">
        <f t="shared" si="14"/>
        <v>0.93781013773593658</v>
      </c>
      <c r="H81" s="2">
        <v>43126</v>
      </c>
      <c r="I81" s="2">
        <v>37158</v>
      </c>
      <c r="J81" s="1">
        <v>86</v>
      </c>
      <c r="K81" s="2">
        <v>86252</v>
      </c>
      <c r="L81" s="2">
        <v>80888</v>
      </c>
      <c r="M81" s="2">
        <v>43126</v>
      </c>
      <c r="N81" s="2">
        <v>37025</v>
      </c>
      <c r="O81" s="1">
        <v>85</v>
      </c>
      <c r="P81" s="2">
        <v>86252</v>
      </c>
      <c r="Q81" s="2">
        <v>80888</v>
      </c>
      <c r="R81" s="2">
        <v>43126</v>
      </c>
      <c r="S81" s="2">
        <v>37616</v>
      </c>
      <c r="T81" s="1">
        <v>87</v>
      </c>
      <c r="U81" s="2">
        <f t="shared" si="8"/>
        <v>1</v>
      </c>
      <c r="V81" s="2">
        <f t="shared" si="9"/>
        <v>1</v>
      </c>
      <c r="W81" s="2">
        <f t="shared" si="10"/>
        <v>2</v>
      </c>
      <c r="X81" s="2" t="s">
        <v>308</v>
      </c>
      <c r="Y81" s="2">
        <v>152574</v>
      </c>
      <c r="Z81" s="2">
        <v>147477</v>
      </c>
      <c r="AA81" s="7">
        <f t="shared" si="15"/>
        <v>0.96659325966416298</v>
      </c>
      <c r="AB81" s="2">
        <v>76287</v>
      </c>
      <c r="AC81" s="3">
        <v>71016</v>
      </c>
      <c r="AD81" s="1">
        <v>93</v>
      </c>
      <c r="AE81" s="2">
        <v>152574</v>
      </c>
      <c r="AF81" s="2">
        <v>147477</v>
      </c>
      <c r="AG81" s="2">
        <v>76287</v>
      </c>
      <c r="AH81" s="2">
        <v>70732</v>
      </c>
      <c r="AI81" s="1">
        <v>92</v>
      </c>
      <c r="AJ81" s="2">
        <v>152574</v>
      </c>
      <c r="AK81" s="2">
        <v>147477</v>
      </c>
      <c r="AL81" s="2">
        <v>76287</v>
      </c>
      <c r="AM81" s="2">
        <v>69584</v>
      </c>
      <c r="AN81" s="1">
        <v>91</v>
      </c>
      <c r="AO81" s="2">
        <f t="shared" si="11"/>
        <v>1</v>
      </c>
      <c r="AP81" s="2">
        <f t="shared" si="12"/>
        <v>2</v>
      </c>
      <c r="AQ81" s="2">
        <f t="shared" si="13"/>
        <v>1</v>
      </c>
    </row>
    <row r="82" spans="1:43" x14ac:dyDescent="0.15">
      <c r="A82" s="2" t="s">
        <v>309</v>
      </c>
      <c r="B82" s="2" t="s">
        <v>310</v>
      </c>
      <c r="C82" s="3">
        <v>77</v>
      </c>
      <c r="D82" s="2" t="s">
        <v>311</v>
      </c>
      <c r="E82" s="2">
        <v>91194</v>
      </c>
      <c r="F82" s="2">
        <v>38240</v>
      </c>
      <c r="G82" s="7">
        <f t="shared" si="14"/>
        <v>0.41932583283987984</v>
      </c>
      <c r="H82" s="2">
        <v>45597</v>
      </c>
      <c r="I82" s="2">
        <v>16146</v>
      </c>
      <c r="J82" s="1">
        <v>35</v>
      </c>
      <c r="K82" s="2">
        <v>91194</v>
      </c>
      <c r="L82" s="2">
        <v>38240</v>
      </c>
      <c r="M82" s="2">
        <v>45597</v>
      </c>
      <c r="N82" s="2">
        <v>16258</v>
      </c>
      <c r="O82" s="1">
        <v>35</v>
      </c>
      <c r="P82" s="2">
        <v>91194</v>
      </c>
      <c r="Q82" s="2">
        <v>38240</v>
      </c>
      <c r="R82" s="2">
        <v>45597</v>
      </c>
      <c r="S82" s="2">
        <v>16646</v>
      </c>
      <c r="T82" s="1">
        <v>36</v>
      </c>
      <c r="U82" s="2">
        <f t="shared" si="8"/>
        <v>0</v>
      </c>
      <c r="V82" s="2">
        <f t="shared" si="9"/>
        <v>1</v>
      </c>
      <c r="W82" s="2">
        <f t="shared" si="10"/>
        <v>1</v>
      </c>
      <c r="X82" s="2" t="s">
        <v>312</v>
      </c>
      <c r="Y82" s="2">
        <v>136490</v>
      </c>
      <c r="Z82" s="2">
        <v>86411</v>
      </c>
      <c r="AA82" s="7">
        <f t="shared" si="15"/>
        <v>0.63309399956040735</v>
      </c>
      <c r="AB82" s="2">
        <v>68245</v>
      </c>
      <c r="AC82" s="3">
        <v>39676</v>
      </c>
      <c r="AD82" s="1">
        <v>58</v>
      </c>
      <c r="AE82" s="2">
        <v>136490</v>
      </c>
      <c r="AF82" s="2">
        <v>86411</v>
      </c>
      <c r="AG82" s="2">
        <v>68245</v>
      </c>
      <c r="AH82" s="2">
        <v>39544</v>
      </c>
      <c r="AI82" s="1">
        <v>57</v>
      </c>
      <c r="AJ82" s="2">
        <v>136490</v>
      </c>
      <c r="AK82" s="2">
        <v>86411</v>
      </c>
      <c r="AL82" s="2">
        <v>68245</v>
      </c>
      <c r="AM82" s="2">
        <v>39303</v>
      </c>
      <c r="AN82" s="1">
        <v>57</v>
      </c>
      <c r="AO82" s="2">
        <f t="shared" si="11"/>
        <v>1</v>
      </c>
      <c r="AP82" s="2">
        <f t="shared" si="12"/>
        <v>1</v>
      </c>
      <c r="AQ82" s="2">
        <f t="shared" si="13"/>
        <v>0</v>
      </c>
    </row>
    <row r="83" spans="1:43" x14ac:dyDescent="0.15">
      <c r="A83" s="2" t="s">
        <v>313</v>
      </c>
      <c r="B83" s="2" t="s">
        <v>314</v>
      </c>
      <c r="C83" s="3">
        <v>78</v>
      </c>
      <c r="D83" s="2" t="s">
        <v>315</v>
      </c>
      <c r="E83" s="2">
        <v>84496</v>
      </c>
      <c r="F83" s="2">
        <v>82860</v>
      </c>
      <c r="G83" s="7">
        <f t="shared" si="14"/>
        <v>0.98063813671653099</v>
      </c>
      <c r="H83" s="2">
        <v>42248</v>
      </c>
      <c r="I83" s="2">
        <v>39163</v>
      </c>
      <c r="J83" s="1">
        <v>92</v>
      </c>
      <c r="K83" s="2">
        <v>84496</v>
      </c>
      <c r="L83" s="2">
        <v>82860</v>
      </c>
      <c r="M83" s="2">
        <v>42248</v>
      </c>
      <c r="N83" s="2">
        <v>39241</v>
      </c>
      <c r="O83" s="1">
        <v>92</v>
      </c>
      <c r="P83" s="2">
        <v>84496</v>
      </c>
      <c r="Q83" s="2">
        <v>82860</v>
      </c>
      <c r="R83" s="2">
        <v>42248</v>
      </c>
      <c r="S83" s="2">
        <v>39738</v>
      </c>
      <c r="T83" s="1">
        <v>94</v>
      </c>
      <c r="U83" s="2">
        <f t="shared" si="8"/>
        <v>0</v>
      </c>
      <c r="V83" s="2">
        <f t="shared" si="9"/>
        <v>2</v>
      </c>
      <c r="W83" s="2">
        <f t="shared" si="10"/>
        <v>2</v>
      </c>
      <c r="X83" s="2" t="s">
        <v>316</v>
      </c>
      <c r="Y83" s="2">
        <v>82596</v>
      </c>
      <c r="Z83" s="2">
        <v>79798</v>
      </c>
      <c r="AA83" s="7">
        <f t="shared" si="15"/>
        <v>0.96612426751900815</v>
      </c>
      <c r="AB83" s="2">
        <v>41298</v>
      </c>
      <c r="AC83" s="3">
        <v>36726</v>
      </c>
      <c r="AD83" s="1">
        <v>88</v>
      </c>
      <c r="AE83" s="2">
        <v>82596</v>
      </c>
      <c r="AF83" s="2">
        <v>79798</v>
      </c>
      <c r="AG83" s="2">
        <v>41298</v>
      </c>
      <c r="AH83" s="2">
        <v>36878</v>
      </c>
      <c r="AI83" s="1">
        <v>89</v>
      </c>
      <c r="AJ83" s="2">
        <v>82596</v>
      </c>
      <c r="AK83" s="2">
        <v>79798</v>
      </c>
      <c r="AL83" s="2">
        <v>41298</v>
      </c>
      <c r="AM83" s="2">
        <v>37252</v>
      </c>
      <c r="AN83" s="1">
        <v>90</v>
      </c>
      <c r="AO83" s="2">
        <f t="shared" si="11"/>
        <v>1</v>
      </c>
      <c r="AP83" s="2">
        <f t="shared" si="12"/>
        <v>2</v>
      </c>
      <c r="AQ83" s="2">
        <f t="shared" si="13"/>
        <v>1</v>
      </c>
    </row>
    <row r="84" spans="1:43" x14ac:dyDescent="0.15">
      <c r="A84" s="2" t="s">
        <v>317</v>
      </c>
      <c r="B84" s="2" t="s">
        <v>318</v>
      </c>
      <c r="C84" s="3">
        <v>79</v>
      </c>
      <c r="D84" s="2" t="s">
        <v>319</v>
      </c>
      <c r="E84" s="2">
        <v>83426</v>
      </c>
      <c r="F84" s="2">
        <v>78858</v>
      </c>
      <c r="G84" s="7">
        <f t="shared" si="14"/>
        <v>0.94524488768489445</v>
      </c>
      <c r="H84" s="2">
        <v>41713</v>
      </c>
      <c r="I84" s="2">
        <v>38323</v>
      </c>
      <c r="J84" s="1">
        <v>91</v>
      </c>
      <c r="K84" s="2">
        <v>83426</v>
      </c>
      <c r="L84" s="2">
        <v>78858</v>
      </c>
      <c r="M84" s="2">
        <v>41713</v>
      </c>
      <c r="N84" s="2">
        <v>38330</v>
      </c>
      <c r="O84" s="1">
        <v>91</v>
      </c>
      <c r="P84" s="2">
        <v>83426</v>
      </c>
      <c r="Q84" s="2">
        <v>78858</v>
      </c>
      <c r="R84" s="2">
        <v>41713</v>
      </c>
      <c r="S84" s="2">
        <v>38252</v>
      </c>
      <c r="T84" s="1">
        <v>91</v>
      </c>
      <c r="U84" s="2">
        <f t="shared" si="8"/>
        <v>0</v>
      </c>
      <c r="V84" s="2">
        <f t="shared" si="9"/>
        <v>0</v>
      </c>
      <c r="W84" s="2">
        <f t="shared" si="10"/>
        <v>0</v>
      </c>
      <c r="X84" s="2" t="s">
        <v>320</v>
      </c>
      <c r="Y84" s="2">
        <v>164612</v>
      </c>
      <c r="Z84" s="2">
        <v>158694</v>
      </c>
      <c r="AA84" s="7">
        <f t="shared" si="15"/>
        <v>0.96404879352659589</v>
      </c>
      <c r="AB84" s="2">
        <v>82306</v>
      </c>
      <c r="AC84" s="3">
        <v>77210</v>
      </c>
      <c r="AD84" s="1">
        <v>93</v>
      </c>
      <c r="AE84" s="2">
        <v>164612</v>
      </c>
      <c r="AF84" s="2">
        <v>158694</v>
      </c>
      <c r="AG84" s="2">
        <v>82306</v>
      </c>
      <c r="AH84" s="2">
        <v>77074</v>
      </c>
      <c r="AI84" s="1">
        <v>93</v>
      </c>
      <c r="AJ84" s="2">
        <v>164612</v>
      </c>
      <c r="AK84" s="2">
        <v>158694</v>
      </c>
      <c r="AL84" s="2">
        <v>82306</v>
      </c>
      <c r="AM84" s="2">
        <v>75992</v>
      </c>
      <c r="AN84" s="1">
        <v>92</v>
      </c>
      <c r="AO84" s="2">
        <f t="shared" si="11"/>
        <v>0</v>
      </c>
      <c r="AP84" s="2">
        <f t="shared" si="12"/>
        <v>1</v>
      </c>
      <c r="AQ84" s="2">
        <f t="shared" si="13"/>
        <v>1</v>
      </c>
    </row>
    <row r="85" spans="1:43" x14ac:dyDescent="0.15">
      <c r="A85" s="2" t="s">
        <v>321</v>
      </c>
      <c r="B85" s="2" t="s">
        <v>322</v>
      </c>
      <c r="C85" s="3">
        <v>80</v>
      </c>
      <c r="D85" s="2" t="s">
        <v>323</v>
      </c>
      <c r="E85" s="2">
        <v>57864</v>
      </c>
      <c r="F85" s="2">
        <v>56670</v>
      </c>
      <c r="G85" s="7">
        <f t="shared" si="14"/>
        <v>0.97936540854417253</v>
      </c>
      <c r="H85" s="2">
        <v>28932</v>
      </c>
      <c r="I85" s="2">
        <v>27406</v>
      </c>
      <c r="J85" s="1">
        <v>94</v>
      </c>
      <c r="K85" s="2">
        <v>57864</v>
      </c>
      <c r="L85" s="2">
        <v>56670</v>
      </c>
      <c r="M85" s="2">
        <v>28932</v>
      </c>
      <c r="N85" s="2">
        <v>27473</v>
      </c>
      <c r="O85" s="1">
        <v>94</v>
      </c>
      <c r="P85" s="2">
        <v>57864</v>
      </c>
      <c r="Q85" s="2">
        <v>56670</v>
      </c>
      <c r="R85" s="2">
        <v>28932</v>
      </c>
      <c r="S85" s="2">
        <v>27306</v>
      </c>
      <c r="T85" s="1">
        <v>94</v>
      </c>
      <c r="U85" s="2">
        <f t="shared" si="8"/>
        <v>0</v>
      </c>
      <c r="V85" s="2">
        <f t="shared" si="9"/>
        <v>0</v>
      </c>
      <c r="W85" s="2">
        <f t="shared" si="10"/>
        <v>0</v>
      </c>
      <c r="X85" s="2" t="s">
        <v>324</v>
      </c>
      <c r="Y85" s="2">
        <v>155108</v>
      </c>
      <c r="Z85" s="2">
        <v>153316</v>
      </c>
      <c r="AA85" s="7">
        <f t="shared" si="15"/>
        <v>0.98844675967712814</v>
      </c>
      <c r="AB85" s="2">
        <v>77554</v>
      </c>
      <c r="AC85" s="3">
        <v>75588</v>
      </c>
      <c r="AD85" s="1">
        <v>97</v>
      </c>
      <c r="AE85" s="2">
        <v>155108</v>
      </c>
      <c r="AF85" s="2">
        <v>153316</v>
      </c>
      <c r="AG85" s="2">
        <v>77554</v>
      </c>
      <c r="AH85" s="2">
        <v>75652</v>
      </c>
      <c r="AI85" s="1">
        <v>97</v>
      </c>
      <c r="AJ85" s="2">
        <v>155108</v>
      </c>
      <c r="AK85" s="2">
        <v>153316</v>
      </c>
      <c r="AL85" s="2">
        <v>77554</v>
      </c>
      <c r="AM85" s="2">
        <v>75889</v>
      </c>
      <c r="AN85" s="1">
        <v>97</v>
      </c>
      <c r="AO85" s="2">
        <f t="shared" si="11"/>
        <v>0</v>
      </c>
      <c r="AP85" s="2">
        <f t="shared" si="12"/>
        <v>0</v>
      </c>
      <c r="AQ85" s="2">
        <f t="shared" si="13"/>
        <v>0</v>
      </c>
    </row>
    <row r="86" spans="1:43" x14ac:dyDescent="0.15">
      <c r="A86" s="2" t="s">
        <v>325</v>
      </c>
      <c r="B86" s="2" t="s">
        <v>326</v>
      </c>
      <c r="C86" s="3">
        <v>81</v>
      </c>
      <c r="D86" s="2" t="s">
        <v>327</v>
      </c>
      <c r="E86" s="2">
        <v>73992</v>
      </c>
      <c r="F86" s="2">
        <v>67515</v>
      </c>
      <c r="G86" s="7">
        <f t="shared" si="14"/>
        <v>0.912463509568602</v>
      </c>
      <c r="H86" s="2">
        <v>36996</v>
      </c>
      <c r="I86" s="2">
        <v>28557</v>
      </c>
      <c r="J86" s="1">
        <v>77</v>
      </c>
      <c r="K86" s="2">
        <v>73992</v>
      </c>
      <c r="L86" s="2">
        <v>67515</v>
      </c>
      <c r="M86" s="2">
        <v>36996</v>
      </c>
      <c r="N86" s="2">
        <v>29001</v>
      </c>
      <c r="O86" s="1">
        <v>78</v>
      </c>
      <c r="P86" s="2">
        <v>73992</v>
      </c>
      <c r="Q86" s="2">
        <v>67515</v>
      </c>
      <c r="R86" s="2">
        <v>36996</v>
      </c>
      <c r="S86" s="2">
        <v>27793</v>
      </c>
      <c r="T86" s="1">
        <v>75</v>
      </c>
      <c r="U86" s="2">
        <f t="shared" si="8"/>
        <v>1</v>
      </c>
      <c r="V86" s="2">
        <f t="shared" si="9"/>
        <v>2</v>
      </c>
      <c r="W86" s="2">
        <f t="shared" si="10"/>
        <v>3</v>
      </c>
      <c r="X86" s="2" t="s">
        <v>328</v>
      </c>
      <c r="Y86" s="2">
        <v>158284</v>
      </c>
      <c r="Z86" s="2">
        <v>149870</v>
      </c>
      <c r="AA86" s="7">
        <f t="shared" si="15"/>
        <v>0.94684238457456216</v>
      </c>
      <c r="AB86" s="2">
        <v>79142</v>
      </c>
      <c r="AC86" s="3">
        <v>64268</v>
      </c>
      <c r="AD86" s="1">
        <v>81</v>
      </c>
      <c r="AE86" s="2">
        <v>158284</v>
      </c>
      <c r="AF86" s="2">
        <v>149870</v>
      </c>
      <c r="AG86" s="2">
        <v>79142</v>
      </c>
      <c r="AH86" s="2">
        <v>64409</v>
      </c>
      <c r="AI86" s="1">
        <v>81</v>
      </c>
      <c r="AJ86" s="2">
        <v>158284</v>
      </c>
      <c r="AK86" s="2">
        <v>149870</v>
      </c>
      <c r="AL86" s="2">
        <v>79142</v>
      </c>
      <c r="AM86" s="2">
        <v>65087</v>
      </c>
      <c r="AN86" s="1">
        <v>82</v>
      </c>
      <c r="AO86" s="2">
        <f t="shared" si="11"/>
        <v>0</v>
      </c>
      <c r="AP86" s="2">
        <f t="shared" si="12"/>
        <v>1</v>
      </c>
      <c r="AQ86" s="2">
        <f t="shared" si="13"/>
        <v>1</v>
      </c>
    </row>
    <row r="87" spans="1:43" x14ac:dyDescent="0.15">
      <c r="A87" s="2" t="s">
        <v>329</v>
      </c>
      <c r="B87" s="2" t="s">
        <v>330</v>
      </c>
      <c r="C87" s="3">
        <v>82</v>
      </c>
      <c r="D87" s="2" t="s">
        <v>331</v>
      </c>
      <c r="E87" s="2">
        <v>78948</v>
      </c>
      <c r="F87" s="2">
        <v>78219</v>
      </c>
      <c r="G87" s="7">
        <f t="shared" si="14"/>
        <v>0.99076607387140903</v>
      </c>
      <c r="H87" s="2">
        <v>39474</v>
      </c>
      <c r="I87" s="2">
        <v>37053</v>
      </c>
      <c r="J87" s="1">
        <v>93</v>
      </c>
      <c r="K87" s="2">
        <v>78948</v>
      </c>
      <c r="L87" s="2">
        <v>78219</v>
      </c>
      <c r="M87" s="2">
        <v>39474</v>
      </c>
      <c r="N87" s="2">
        <v>37041</v>
      </c>
      <c r="O87" s="1">
        <v>93</v>
      </c>
      <c r="P87" s="2">
        <v>78948</v>
      </c>
      <c r="Q87" s="2">
        <v>78219</v>
      </c>
      <c r="R87" s="2">
        <v>39474</v>
      </c>
      <c r="S87" s="2">
        <v>36991</v>
      </c>
      <c r="T87" s="1">
        <v>93</v>
      </c>
      <c r="U87" s="2">
        <f t="shared" si="8"/>
        <v>0</v>
      </c>
      <c r="V87" s="2">
        <f t="shared" si="9"/>
        <v>0</v>
      </c>
      <c r="W87" s="2">
        <f t="shared" si="10"/>
        <v>0</v>
      </c>
      <c r="X87" s="2" t="s">
        <v>332</v>
      </c>
      <c r="Y87" s="2">
        <v>192298</v>
      </c>
      <c r="Z87" s="2">
        <v>189601</v>
      </c>
      <c r="AA87" s="7">
        <f t="shared" si="15"/>
        <v>0.98597489313461395</v>
      </c>
      <c r="AB87" s="2">
        <v>96149</v>
      </c>
      <c r="AC87" s="3">
        <v>89935</v>
      </c>
      <c r="AD87" s="1">
        <v>93</v>
      </c>
      <c r="AE87" s="2">
        <v>192298</v>
      </c>
      <c r="AF87" s="2">
        <v>189601</v>
      </c>
      <c r="AG87" s="2">
        <v>96149</v>
      </c>
      <c r="AH87" s="2">
        <v>89652</v>
      </c>
      <c r="AI87" s="1">
        <v>93</v>
      </c>
      <c r="AJ87" s="2">
        <v>192298</v>
      </c>
      <c r="AK87" s="2">
        <v>189601</v>
      </c>
      <c r="AL87" s="2">
        <v>96149</v>
      </c>
      <c r="AM87" s="2">
        <v>88950</v>
      </c>
      <c r="AN87" s="1">
        <v>92</v>
      </c>
      <c r="AO87" s="2">
        <f t="shared" si="11"/>
        <v>0</v>
      </c>
      <c r="AP87" s="2">
        <f t="shared" si="12"/>
        <v>1</v>
      </c>
      <c r="AQ87" s="2">
        <f t="shared" si="13"/>
        <v>1</v>
      </c>
    </row>
    <row r="88" spans="1:43" x14ac:dyDescent="0.15">
      <c r="A88" s="2" t="s">
        <v>333</v>
      </c>
      <c r="B88" s="2" t="s">
        <v>334</v>
      </c>
      <c r="C88" s="3">
        <v>83</v>
      </c>
      <c r="D88" s="2" t="s">
        <v>335</v>
      </c>
      <c r="E88" s="2">
        <v>91620</v>
      </c>
      <c r="F88" s="2">
        <v>45871</v>
      </c>
      <c r="G88" s="7">
        <f t="shared" si="14"/>
        <v>0.50066579349487017</v>
      </c>
      <c r="H88" s="2">
        <v>45810</v>
      </c>
      <c r="I88" s="2">
        <v>20707</v>
      </c>
      <c r="J88" s="1">
        <v>45</v>
      </c>
      <c r="K88" s="2">
        <v>91620</v>
      </c>
      <c r="L88" s="2">
        <v>45871</v>
      </c>
      <c r="M88" s="2">
        <v>45810</v>
      </c>
      <c r="N88" s="2">
        <v>20924</v>
      </c>
      <c r="O88" s="1">
        <v>45</v>
      </c>
      <c r="P88" s="2">
        <v>91620</v>
      </c>
      <c r="Q88" s="2">
        <v>45871</v>
      </c>
      <c r="R88" s="2">
        <v>45810</v>
      </c>
      <c r="S88" s="2">
        <v>21175</v>
      </c>
      <c r="T88" s="1">
        <v>46</v>
      </c>
      <c r="U88" s="2">
        <f t="shared" si="8"/>
        <v>0</v>
      </c>
      <c r="V88" s="2">
        <f t="shared" si="9"/>
        <v>1</v>
      </c>
      <c r="W88" s="2">
        <f t="shared" si="10"/>
        <v>1</v>
      </c>
      <c r="X88" s="2" t="s">
        <v>336</v>
      </c>
      <c r="Y88" s="2">
        <v>171042</v>
      </c>
      <c r="Z88" s="2">
        <v>58428</v>
      </c>
      <c r="AA88" s="7">
        <f t="shared" si="15"/>
        <v>0.34160030869610974</v>
      </c>
      <c r="AB88" s="2">
        <v>85521</v>
      </c>
      <c r="AC88" s="3">
        <v>24912</v>
      </c>
      <c r="AD88" s="1">
        <v>29</v>
      </c>
      <c r="AE88" s="2">
        <v>171042</v>
      </c>
      <c r="AF88" s="2">
        <v>58428</v>
      </c>
      <c r="AG88" s="2">
        <v>85521</v>
      </c>
      <c r="AH88" s="2">
        <v>25223</v>
      </c>
      <c r="AI88" s="1">
        <v>29</v>
      </c>
      <c r="AJ88" s="2">
        <v>171042</v>
      </c>
      <c r="AK88" s="2">
        <v>58428</v>
      </c>
      <c r="AL88" s="2">
        <v>85521</v>
      </c>
      <c r="AM88" s="2">
        <v>25335</v>
      </c>
      <c r="AN88" s="1">
        <v>29</v>
      </c>
      <c r="AO88" s="2">
        <f t="shared" si="11"/>
        <v>0</v>
      </c>
      <c r="AP88" s="2">
        <f t="shared" si="12"/>
        <v>0</v>
      </c>
      <c r="AQ88" s="2">
        <f t="shared" si="13"/>
        <v>0</v>
      </c>
    </row>
    <row r="89" spans="1:43" x14ac:dyDescent="0.15">
      <c r="A89" s="2" t="s">
        <v>337</v>
      </c>
      <c r="B89" s="2" t="s">
        <v>338</v>
      </c>
      <c r="C89" s="3">
        <v>84</v>
      </c>
      <c r="D89" s="2" t="s">
        <v>339</v>
      </c>
      <c r="E89" s="2">
        <v>92404</v>
      </c>
      <c r="F89" s="2">
        <v>90783</v>
      </c>
      <c r="G89" s="7">
        <f t="shared" si="14"/>
        <v>0.98245746937362022</v>
      </c>
      <c r="H89" s="2">
        <v>46202</v>
      </c>
      <c r="I89" s="2">
        <v>40810</v>
      </c>
      <c r="J89" s="1">
        <v>88</v>
      </c>
      <c r="K89" s="2">
        <v>92404</v>
      </c>
      <c r="L89" s="2">
        <v>90783</v>
      </c>
      <c r="M89" s="2">
        <v>46202</v>
      </c>
      <c r="N89" s="2">
        <v>40777</v>
      </c>
      <c r="O89" s="1">
        <v>88</v>
      </c>
      <c r="P89" s="2">
        <v>92404</v>
      </c>
      <c r="Q89" s="2">
        <v>90783</v>
      </c>
      <c r="R89" s="2">
        <v>46202</v>
      </c>
      <c r="S89" s="2">
        <v>40963</v>
      </c>
      <c r="T89" s="1">
        <v>88</v>
      </c>
      <c r="U89" s="2">
        <f t="shared" si="8"/>
        <v>0</v>
      </c>
      <c r="V89" s="2">
        <f t="shared" si="9"/>
        <v>0</v>
      </c>
      <c r="W89" s="2">
        <f t="shared" si="10"/>
        <v>0</v>
      </c>
      <c r="X89" s="2" t="s">
        <v>340</v>
      </c>
      <c r="Y89" s="2">
        <v>173870</v>
      </c>
      <c r="Z89" s="2">
        <v>169445</v>
      </c>
      <c r="AA89" s="7">
        <f t="shared" si="15"/>
        <v>0.97454995111290044</v>
      </c>
      <c r="AB89" s="2">
        <v>86935</v>
      </c>
      <c r="AC89" s="3">
        <v>74969</v>
      </c>
      <c r="AD89" s="1">
        <v>86</v>
      </c>
      <c r="AE89" s="2">
        <v>173870</v>
      </c>
      <c r="AF89" s="2">
        <v>169445</v>
      </c>
      <c r="AG89" s="2">
        <v>86935</v>
      </c>
      <c r="AH89" s="2">
        <v>74974</v>
      </c>
      <c r="AI89" s="1">
        <v>86</v>
      </c>
      <c r="AJ89" s="2">
        <v>173870</v>
      </c>
      <c r="AK89" s="2">
        <v>169445</v>
      </c>
      <c r="AL89" s="2">
        <v>86935</v>
      </c>
      <c r="AM89" s="2">
        <v>74764</v>
      </c>
      <c r="AN89" s="1">
        <v>85</v>
      </c>
      <c r="AO89" s="2">
        <f t="shared" si="11"/>
        <v>0</v>
      </c>
      <c r="AP89" s="2">
        <f t="shared" si="12"/>
        <v>1</v>
      </c>
      <c r="AQ89" s="2">
        <f t="shared" si="13"/>
        <v>1</v>
      </c>
    </row>
    <row r="90" spans="1:43" x14ac:dyDescent="0.15">
      <c r="A90" s="2" t="s">
        <v>341</v>
      </c>
      <c r="B90" s="2" t="s">
        <v>342</v>
      </c>
      <c r="C90" s="3">
        <v>85</v>
      </c>
      <c r="D90" s="2" t="s">
        <v>343</v>
      </c>
      <c r="E90" s="2">
        <v>80896</v>
      </c>
      <c r="F90" s="2">
        <v>79618</v>
      </c>
      <c r="G90" s="7">
        <f t="shared" si="14"/>
        <v>0.98420193829113922</v>
      </c>
      <c r="H90" s="2">
        <v>40448</v>
      </c>
      <c r="I90" s="2">
        <v>38388</v>
      </c>
      <c r="J90" s="1">
        <v>94</v>
      </c>
      <c r="K90" s="2">
        <v>80896</v>
      </c>
      <c r="L90" s="2">
        <v>79618</v>
      </c>
      <c r="M90" s="2">
        <v>40448</v>
      </c>
      <c r="N90" s="2">
        <v>38409</v>
      </c>
      <c r="O90" s="1">
        <v>94</v>
      </c>
      <c r="P90" s="2">
        <v>80896</v>
      </c>
      <c r="Q90" s="2">
        <v>79618</v>
      </c>
      <c r="R90" s="2">
        <v>40448</v>
      </c>
      <c r="S90" s="2">
        <v>38578</v>
      </c>
      <c r="T90" s="1">
        <v>95</v>
      </c>
      <c r="U90" s="2">
        <f t="shared" si="8"/>
        <v>0</v>
      </c>
      <c r="V90" s="2">
        <f t="shared" si="9"/>
        <v>1</v>
      </c>
      <c r="W90" s="2">
        <f t="shared" si="10"/>
        <v>1</v>
      </c>
      <c r="X90" s="2" t="s">
        <v>344</v>
      </c>
      <c r="Y90" s="2">
        <v>195284</v>
      </c>
      <c r="Z90" s="2">
        <v>191534</v>
      </c>
      <c r="AA90" s="7">
        <f t="shared" si="15"/>
        <v>0.9807971979271215</v>
      </c>
      <c r="AB90" s="2">
        <v>97642</v>
      </c>
      <c r="AC90" s="3">
        <v>92514</v>
      </c>
      <c r="AD90" s="1">
        <v>94</v>
      </c>
      <c r="AE90" s="2">
        <v>195284</v>
      </c>
      <c r="AF90" s="2">
        <v>191534</v>
      </c>
      <c r="AG90" s="2">
        <v>97642</v>
      </c>
      <c r="AH90" s="2">
        <v>92497</v>
      </c>
      <c r="AI90" s="1">
        <v>94</v>
      </c>
      <c r="AJ90" s="2">
        <v>195284</v>
      </c>
      <c r="AK90" s="2">
        <v>191534</v>
      </c>
      <c r="AL90" s="2">
        <v>97642</v>
      </c>
      <c r="AM90" s="2">
        <v>92409</v>
      </c>
      <c r="AN90" s="1">
        <v>94</v>
      </c>
      <c r="AO90" s="2">
        <f t="shared" si="11"/>
        <v>0</v>
      </c>
      <c r="AP90" s="2">
        <f t="shared" si="12"/>
        <v>0</v>
      </c>
      <c r="AQ90" s="2">
        <f t="shared" si="13"/>
        <v>0</v>
      </c>
    </row>
    <row r="91" spans="1:43" x14ac:dyDescent="0.15">
      <c r="A91" s="2" t="s">
        <v>345</v>
      </c>
      <c r="B91" s="2" t="s">
        <v>346</v>
      </c>
      <c r="C91" s="3">
        <v>86</v>
      </c>
      <c r="D91" s="2" t="s">
        <v>347</v>
      </c>
      <c r="E91" s="2">
        <v>116894</v>
      </c>
      <c r="F91" s="2">
        <v>112713</v>
      </c>
      <c r="G91" s="7">
        <f t="shared" si="14"/>
        <v>0.96423255256899409</v>
      </c>
      <c r="H91" s="2">
        <v>58447</v>
      </c>
      <c r="I91" s="2">
        <v>53301</v>
      </c>
      <c r="J91" s="1">
        <v>91</v>
      </c>
      <c r="K91" s="2">
        <v>116894</v>
      </c>
      <c r="L91" s="2">
        <v>112713</v>
      </c>
      <c r="M91" s="2">
        <v>58447</v>
      </c>
      <c r="N91" s="2">
        <v>53345</v>
      </c>
      <c r="O91" s="1">
        <v>91</v>
      </c>
      <c r="P91" s="2">
        <v>116894</v>
      </c>
      <c r="Q91" s="2">
        <v>112713</v>
      </c>
      <c r="R91" s="2">
        <v>58447</v>
      </c>
      <c r="S91" s="2">
        <v>54047</v>
      </c>
      <c r="T91" s="1">
        <v>92</v>
      </c>
      <c r="U91" s="2">
        <f t="shared" si="8"/>
        <v>0</v>
      </c>
      <c r="V91" s="2">
        <f t="shared" si="9"/>
        <v>1</v>
      </c>
      <c r="W91" s="2">
        <f t="shared" si="10"/>
        <v>1</v>
      </c>
      <c r="X91" s="2" t="s">
        <v>348</v>
      </c>
      <c r="Y91" s="2">
        <v>207854</v>
      </c>
      <c r="Z91" s="2">
        <v>202340</v>
      </c>
      <c r="AA91" s="7">
        <f t="shared" si="15"/>
        <v>0.97347176383422984</v>
      </c>
      <c r="AB91" s="2">
        <v>103927</v>
      </c>
      <c r="AC91" s="3">
        <v>95722</v>
      </c>
      <c r="AD91" s="1">
        <v>92</v>
      </c>
      <c r="AE91" s="2">
        <v>207854</v>
      </c>
      <c r="AF91" s="2">
        <v>202340</v>
      </c>
      <c r="AG91" s="2">
        <v>103927</v>
      </c>
      <c r="AH91" s="2">
        <v>95823</v>
      </c>
      <c r="AI91" s="1">
        <v>92</v>
      </c>
      <c r="AJ91" s="2">
        <v>207854</v>
      </c>
      <c r="AK91" s="2">
        <v>202340</v>
      </c>
      <c r="AL91" s="2">
        <v>103927</v>
      </c>
      <c r="AM91" s="2">
        <v>96043</v>
      </c>
      <c r="AN91" s="1">
        <v>92</v>
      </c>
      <c r="AO91" s="2">
        <f t="shared" si="11"/>
        <v>0</v>
      </c>
      <c r="AP91" s="2">
        <f t="shared" si="12"/>
        <v>0</v>
      </c>
      <c r="AQ91" s="2">
        <f t="shared" si="13"/>
        <v>0</v>
      </c>
    </row>
    <row r="92" spans="1:43" x14ac:dyDescent="0.15">
      <c r="A92" s="2" t="s">
        <v>349</v>
      </c>
      <c r="B92" s="2" t="s">
        <v>350</v>
      </c>
      <c r="C92" s="3">
        <v>88</v>
      </c>
      <c r="D92" s="2" t="s">
        <v>351</v>
      </c>
      <c r="E92" s="2">
        <v>64222</v>
      </c>
      <c r="F92" s="2">
        <v>62773</v>
      </c>
      <c r="G92" s="7">
        <f t="shared" si="14"/>
        <v>0.97743763819251972</v>
      </c>
      <c r="H92" s="2">
        <v>32111</v>
      </c>
      <c r="I92" s="2">
        <v>29400</v>
      </c>
      <c r="J92" s="1">
        <v>91</v>
      </c>
      <c r="K92" s="2">
        <v>64222</v>
      </c>
      <c r="L92" s="2">
        <v>62773</v>
      </c>
      <c r="M92" s="2">
        <v>32111</v>
      </c>
      <c r="N92" s="2">
        <v>29509</v>
      </c>
      <c r="O92" s="1">
        <v>91</v>
      </c>
      <c r="P92" s="2">
        <v>64222</v>
      </c>
      <c r="Q92" s="2">
        <v>62773</v>
      </c>
      <c r="R92" s="2">
        <v>32111</v>
      </c>
      <c r="S92" s="2">
        <v>29878</v>
      </c>
      <c r="T92" s="1">
        <v>93</v>
      </c>
      <c r="U92" s="2">
        <f t="shared" si="8"/>
        <v>0</v>
      </c>
      <c r="V92" s="2">
        <f t="shared" si="9"/>
        <v>2</v>
      </c>
      <c r="W92" s="2">
        <f t="shared" si="10"/>
        <v>2</v>
      </c>
      <c r="X92" s="2" t="s">
        <v>352</v>
      </c>
      <c r="Y92" s="2">
        <v>141876</v>
      </c>
      <c r="Z92" s="2">
        <v>139577</v>
      </c>
      <c r="AA92" s="7">
        <f t="shared" si="15"/>
        <v>0.98379570892892387</v>
      </c>
      <c r="AB92" s="2">
        <v>70938</v>
      </c>
      <c r="AC92" s="3">
        <v>66035</v>
      </c>
      <c r="AD92" s="1">
        <v>93</v>
      </c>
      <c r="AE92" s="2">
        <v>141876</v>
      </c>
      <c r="AF92" s="2">
        <v>139577</v>
      </c>
      <c r="AG92" s="2">
        <v>70938</v>
      </c>
      <c r="AH92" s="2">
        <v>65839</v>
      </c>
      <c r="AI92" s="1">
        <v>92</v>
      </c>
      <c r="AJ92" s="2">
        <v>141876</v>
      </c>
      <c r="AK92" s="2">
        <v>139577</v>
      </c>
      <c r="AL92" s="2">
        <v>70938</v>
      </c>
      <c r="AM92" s="2">
        <v>65586</v>
      </c>
      <c r="AN92" s="1">
        <v>92</v>
      </c>
      <c r="AO92" s="2">
        <f t="shared" si="11"/>
        <v>1</v>
      </c>
      <c r="AP92" s="2">
        <f t="shared" si="12"/>
        <v>1</v>
      </c>
      <c r="AQ92" s="2">
        <f t="shared" si="13"/>
        <v>0</v>
      </c>
    </row>
    <row r="93" spans="1:43" x14ac:dyDescent="0.15">
      <c r="A93" s="2" t="s">
        <v>353</v>
      </c>
      <c r="B93" s="2" t="s">
        <v>354</v>
      </c>
      <c r="C93" s="3">
        <v>91</v>
      </c>
      <c r="D93" s="2" t="s">
        <v>355</v>
      </c>
      <c r="E93" s="2">
        <v>91628</v>
      </c>
      <c r="F93" s="2">
        <v>84140</v>
      </c>
      <c r="G93" s="7">
        <f t="shared" si="14"/>
        <v>0.91827825555507048</v>
      </c>
      <c r="H93" s="2">
        <v>45814</v>
      </c>
      <c r="I93" s="2">
        <v>32769</v>
      </c>
      <c r="J93" s="1">
        <v>71</v>
      </c>
      <c r="K93" s="2">
        <v>91628</v>
      </c>
      <c r="L93" s="2">
        <v>84140</v>
      </c>
      <c r="M93" s="2">
        <v>45814</v>
      </c>
      <c r="N93" s="2">
        <v>35846</v>
      </c>
      <c r="O93" s="1">
        <v>78</v>
      </c>
      <c r="P93" s="2">
        <v>91628</v>
      </c>
      <c r="Q93" s="2">
        <v>84140</v>
      </c>
      <c r="R93" s="2">
        <v>45814</v>
      </c>
      <c r="S93" s="2">
        <v>36543</v>
      </c>
      <c r="T93" s="1">
        <v>79</v>
      </c>
      <c r="U93" s="2">
        <f t="shared" si="8"/>
        <v>7</v>
      </c>
      <c r="V93" s="2">
        <f t="shared" si="9"/>
        <v>8</v>
      </c>
      <c r="W93" s="2">
        <f t="shared" si="10"/>
        <v>1</v>
      </c>
      <c r="X93" s="2" t="s">
        <v>356</v>
      </c>
      <c r="Y93" s="2">
        <v>145926</v>
      </c>
      <c r="Z93" s="2">
        <v>137456</v>
      </c>
      <c r="AA93" s="7">
        <f t="shared" si="15"/>
        <v>0.94195688225538976</v>
      </c>
      <c r="AB93" s="2">
        <v>72963</v>
      </c>
      <c r="AC93" s="3">
        <v>61846</v>
      </c>
      <c r="AD93" s="1">
        <v>84</v>
      </c>
      <c r="AE93" s="2">
        <v>145926</v>
      </c>
      <c r="AF93" s="2">
        <v>137456</v>
      </c>
      <c r="AG93" s="2">
        <v>72963</v>
      </c>
      <c r="AH93" s="2">
        <v>62515</v>
      </c>
      <c r="AI93" s="1">
        <v>85</v>
      </c>
      <c r="AJ93" s="2">
        <v>145926</v>
      </c>
      <c r="AK93" s="2">
        <v>137456</v>
      </c>
      <c r="AL93" s="2">
        <v>72963</v>
      </c>
      <c r="AM93" s="2">
        <v>62481</v>
      </c>
      <c r="AN93" s="1">
        <v>85</v>
      </c>
      <c r="AO93" s="2">
        <f t="shared" si="11"/>
        <v>1</v>
      </c>
      <c r="AP93" s="2">
        <f t="shared" si="12"/>
        <v>1</v>
      </c>
      <c r="AQ93" s="2">
        <f t="shared" si="13"/>
        <v>0</v>
      </c>
    </row>
    <row r="94" spans="1:43" x14ac:dyDescent="0.15">
      <c r="A94" s="2" t="s">
        <v>357</v>
      </c>
      <c r="B94" s="2" t="s">
        <v>358</v>
      </c>
      <c r="C94" s="3">
        <v>92</v>
      </c>
      <c r="D94" s="2" t="s">
        <v>359</v>
      </c>
      <c r="E94" s="2">
        <v>77178</v>
      </c>
      <c r="F94" s="2">
        <v>75936</v>
      </c>
      <c r="G94" s="7">
        <f t="shared" si="14"/>
        <v>0.98390733110471895</v>
      </c>
      <c r="H94" s="2">
        <v>38589</v>
      </c>
      <c r="I94" s="2">
        <v>36590</v>
      </c>
      <c r="J94" s="1">
        <v>94</v>
      </c>
      <c r="K94" s="2">
        <v>77178</v>
      </c>
      <c r="L94" s="2">
        <v>75936</v>
      </c>
      <c r="M94" s="2">
        <v>38589</v>
      </c>
      <c r="N94" s="2">
        <v>36515</v>
      </c>
      <c r="O94" s="1">
        <v>94</v>
      </c>
      <c r="P94" s="2">
        <v>77178</v>
      </c>
      <c r="Q94" s="2">
        <v>75936</v>
      </c>
      <c r="R94" s="2">
        <v>38589</v>
      </c>
      <c r="S94" s="2">
        <v>36811</v>
      </c>
      <c r="T94" s="1">
        <v>95</v>
      </c>
      <c r="U94" s="2">
        <f t="shared" si="8"/>
        <v>0</v>
      </c>
      <c r="V94" s="2">
        <f t="shared" si="9"/>
        <v>1</v>
      </c>
      <c r="W94" s="2">
        <f t="shared" si="10"/>
        <v>1</v>
      </c>
      <c r="X94" s="2" t="s">
        <v>360</v>
      </c>
      <c r="Y94" s="2">
        <v>146108</v>
      </c>
      <c r="Z94" s="2">
        <v>144544</v>
      </c>
      <c r="AA94" s="7">
        <f t="shared" si="15"/>
        <v>0.9892955895638843</v>
      </c>
      <c r="AB94" s="2">
        <v>73054</v>
      </c>
      <c r="AC94" s="3">
        <v>68719</v>
      </c>
      <c r="AD94" s="1">
        <v>94</v>
      </c>
      <c r="AE94" s="2">
        <v>146108</v>
      </c>
      <c r="AF94" s="2">
        <v>144544</v>
      </c>
      <c r="AG94" s="2">
        <v>73054</v>
      </c>
      <c r="AH94" s="2">
        <v>68516</v>
      </c>
      <c r="AI94" s="1">
        <v>93</v>
      </c>
      <c r="AJ94" s="2">
        <v>146108</v>
      </c>
      <c r="AK94" s="2">
        <v>144544</v>
      </c>
      <c r="AL94" s="2">
        <v>73054</v>
      </c>
      <c r="AM94" s="2">
        <v>67685</v>
      </c>
      <c r="AN94" s="1">
        <v>92</v>
      </c>
      <c r="AO94" s="2">
        <f t="shared" si="11"/>
        <v>1</v>
      </c>
      <c r="AP94" s="2">
        <f t="shared" si="12"/>
        <v>2</v>
      </c>
      <c r="AQ94" s="2">
        <f t="shared" si="13"/>
        <v>1</v>
      </c>
    </row>
    <row r="95" spans="1:43" x14ac:dyDescent="0.15">
      <c r="A95" s="2" t="s">
        <v>361</v>
      </c>
      <c r="B95" s="2" t="s">
        <v>362</v>
      </c>
      <c r="C95" s="3">
        <v>93</v>
      </c>
      <c r="D95" s="2" t="s">
        <v>363</v>
      </c>
      <c r="E95" s="2">
        <v>30960</v>
      </c>
      <c r="F95" s="2">
        <v>30171</v>
      </c>
      <c r="G95" s="7">
        <f t="shared" si="14"/>
        <v>0.97451550387596897</v>
      </c>
      <c r="H95" s="2">
        <v>15480</v>
      </c>
      <c r="I95" s="2">
        <v>11917</v>
      </c>
      <c r="J95" s="1">
        <v>76</v>
      </c>
      <c r="K95" s="2">
        <v>30960</v>
      </c>
      <c r="L95" s="2">
        <v>30171</v>
      </c>
      <c r="M95" s="2">
        <v>15480</v>
      </c>
      <c r="N95" s="2">
        <v>11891</v>
      </c>
      <c r="O95" s="1">
        <v>76</v>
      </c>
      <c r="P95" s="2">
        <v>30960</v>
      </c>
      <c r="Q95" s="2">
        <v>30171</v>
      </c>
      <c r="R95" s="2">
        <v>15480</v>
      </c>
      <c r="S95" s="2">
        <v>11852</v>
      </c>
      <c r="T95" s="1">
        <v>76</v>
      </c>
      <c r="U95" s="2">
        <f t="shared" si="8"/>
        <v>0</v>
      </c>
      <c r="V95" s="2">
        <f t="shared" si="9"/>
        <v>0</v>
      </c>
      <c r="W95" s="2">
        <f t="shared" si="10"/>
        <v>0</v>
      </c>
      <c r="X95" s="2" t="s">
        <v>364</v>
      </c>
      <c r="Y95" s="2">
        <v>172854</v>
      </c>
      <c r="Z95" s="2">
        <v>170839</v>
      </c>
      <c r="AA95" s="7">
        <f t="shared" si="15"/>
        <v>0.98834276325685255</v>
      </c>
      <c r="AB95" s="2">
        <v>86427</v>
      </c>
      <c r="AC95" s="3">
        <v>81541</v>
      </c>
      <c r="AD95" s="1">
        <v>94</v>
      </c>
      <c r="AE95" s="2">
        <v>172854</v>
      </c>
      <c r="AF95" s="2">
        <v>170839</v>
      </c>
      <c r="AG95" s="2">
        <v>86427</v>
      </c>
      <c r="AH95" s="2">
        <v>81296</v>
      </c>
      <c r="AI95" s="1">
        <v>94</v>
      </c>
      <c r="AJ95" s="2">
        <v>172854</v>
      </c>
      <c r="AK95" s="2">
        <v>170839</v>
      </c>
      <c r="AL95" s="2">
        <v>86427</v>
      </c>
      <c r="AM95" s="2">
        <v>80765</v>
      </c>
      <c r="AN95" s="1">
        <v>93</v>
      </c>
      <c r="AO95" s="2">
        <f t="shared" si="11"/>
        <v>0</v>
      </c>
      <c r="AP95" s="2">
        <f t="shared" si="12"/>
        <v>1</v>
      </c>
      <c r="AQ95" s="2">
        <f t="shared" si="13"/>
        <v>1</v>
      </c>
    </row>
    <row r="96" spans="1:43" x14ac:dyDescent="0.15">
      <c r="A96" s="2" t="s">
        <v>365</v>
      </c>
      <c r="B96" s="2" t="s">
        <v>366</v>
      </c>
      <c r="C96" s="3">
        <v>94</v>
      </c>
      <c r="D96" s="2" t="s">
        <v>367</v>
      </c>
      <c r="E96" s="2">
        <v>84222</v>
      </c>
      <c r="F96" s="2">
        <v>80893</v>
      </c>
      <c r="G96" s="7">
        <f t="shared" si="14"/>
        <v>0.96047351048419649</v>
      </c>
      <c r="H96" s="2">
        <v>42111</v>
      </c>
      <c r="I96" s="2">
        <v>38262</v>
      </c>
      <c r="J96" s="1">
        <v>90</v>
      </c>
      <c r="K96" s="2">
        <v>84222</v>
      </c>
      <c r="L96" s="2">
        <v>80893</v>
      </c>
      <c r="M96" s="2">
        <v>42111</v>
      </c>
      <c r="N96" s="2">
        <v>38240</v>
      </c>
      <c r="O96" s="1">
        <v>90</v>
      </c>
      <c r="P96" s="2">
        <v>84222</v>
      </c>
      <c r="Q96" s="2">
        <v>80893</v>
      </c>
      <c r="R96" s="2">
        <v>42111</v>
      </c>
      <c r="S96" s="2">
        <v>38230</v>
      </c>
      <c r="T96" s="1">
        <v>90</v>
      </c>
      <c r="U96" s="2">
        <f t="shared" si="8"/>
        <v>0</v>
      </c>
      <c r="V96" s="2">
        <f t="shared" si="9"/>
        <v>0</v>
      </c>
      <c r="W96" s="2">
        <f t="shared" si="10"/>
        <v>0</v>
      </c>
      <c r="X96" s="2" t="s">
        <v>368</v>
      </c>
      <c r="Y96" s="2">
        <v>164244</v>
      </c>
      <c r="Z96" s="2">
        <v>158811</v>
      </c>
      <c r="AA96" s="7">
        <f t="shared" si="15"/>
        <v>0.96692116606999345</v>
      </c>
      <c r="AB96" s="2">
        <v>82122</v>
      </c>
      <c r="AC96" s="3">
        <v>75350</v>
      </c>
      <c r="AD96" s="1">
        <v>91</v>
      </c>
      <c r="AE96" s="2">
        <v>164244</v>
      </c>
      <c r="AF96" s="2">
        <v>158811</v>
      </c>
      <c r="AG96" s="2">
        <v>82122</v>
      </c>
      <c r="AH96" s="2">
        <v>75350</v>
      </c>
      <c r="AI96" s="1">
        <v>91</v>
      </c>
      <c r="AJ96" s="2">
        <v>164244</v>
      </c>
      <c r="AK96" s="2">
        <v>158811</v>
      </c>
      <c r="AL96" s="2">
        <v>82122</v>
      </c>
      <c r="AM96" s="2">
        <v>74874</v>
      </c>
      <c r="AN96" s="1">
        <v>91</v>
      </c>
      <c r="AO96" s="2">
        <f t="shared" si="11"/>
        <v>0</v>
      </c>
      <c r="AP96" s="2">
        <f t="shared" si="12"/>
        <v>0</v>
      </c>
      <c r="AQ96" s="2">
        <f t="shared" si="13"/>
        <v>0</v>
      </c>
    </row>
    <row r="97" spans="1:43" x14ac:dyDescent="0.15">
      <c r="A97" s="2" t="s">
        <v>369</v>
      </c>
      <c r="B97" s="2" t="s">
        <v>370</v>
      </c>
      <c r="C97" s="3">
        <v>95</v>
      </c>
      <c r="D97" s="2" t="s">
        <v>371</v>
      </c>
      <c r="E97" s="2">
        <v>27110</v>
      </c>
      <c r="F97" s="2">
        <v>26241</v>
      </c>
      <c r="G97" s="7">
        <f t="shared" si="14"/>
        <v>0.96794540759867209</v>
      </c>
      <c r="H97" s="2">
        <v>13555</v>
      </c>
      <c r="I97" s="2">
        <v>12480</v>
      </c>
      <c r="J97" s="1">
        <v>92</v>
      </c>
      <c r="K97" s="2">
        <v>27110</v>
      </c>
      <c r="L97" s="2">
        <v>26241</v>
      </c>
      <c r="M97" s="2">
        <v>13555</v>
      </c>
      <c r="N97" s="2">
        <v>12556</v>
      </c>
      <c r="O97" s="1">
        <v>92</v>
      </c>
      <c r="P97" s="2">
        <v>27110</v>
      </c>
      <c r="Q97" s="2">
        <v>26241</v>
      </c>
      <c r="R97" s="2">
        <v>13555</v>
      </c>
      <c r="S97" s="2">
        <v>12689</v>
      </c>
      <c r="T97" s="1">
        <v>93</v>
      </c>
      <c r="U97" s="2">
        <f t="shared" si="8"/>
        <v>0</v>
      </c>
      <c r="V97" s="2">
        <f t="shared" si="9"/>
        <v>1</v>
      </c>
      <c r="W97" s="2">
        <f t="shared" si="10"/>
        <v>1</v>
      </c>
      <c r="X97" s="2" t="s">
        <v>372</v>
      </c>
      <c r="Y97" s="2">
        <v>73858</v>
      </c>
      <c r="Z97" s="2">
        <v>70836</v>
      </c>
      <c r="AA97" s="7">
        <f t="shared" si="15"/>
        <v>0.95908364699829407</v>
      </c>
      <c r="AB97" s="2">
        <v>36929</v>
      </c>
      <c r="AC97" s="3">
        <v>32190</v>
      </c>
      <c r="AD97" s="1">
        <v>87</v>
      </c>
      <c r="AE97" s="2">
        <v>73858</v>
      </c>
      <c r="AF97" s="2">
        <v>70836</v>
      </c>
      <c r="AG97" s="2">
        <v>36929</v>
      </c>
      <c r="AH97" s="2">
        <v>33241</v>
      </c>
      <c r="AI97" s="1">
        <v>90</v>
      </c>
      <c r="AJ97" s="2">
        <v>73858</v>
      </c>
      <c r="AK97" s="2">
        <v>70836</v>
      </c>
      <c r="AL97" s="2">
        <v>36929</v>
      </c>
      <c r="AM97" s="2">
        <v>29287</v>
      </c>
      <c r="AN97" s="1">
        <v>79</v>
      </c>
      <c r="AO97" s="2">
        <f t="shared" si="11"/>
        <v>3</v>
      </c>
      <c r="AP97" s="2">
        <f t="shared" si="12"/>
        <v>8</v>
      </c>
      <c r="AQ97" s="2">
        <f t="shared" si="13"/>
        <v>11</v>
      </c>
    </row>
    <row r="98" spans="1:43" x14ac:dyDescent="0.15">
      <c r="A98" s="2" t="s">
        <v>373</v>
      </c>
      <c r="B98" s="2" t="s">
        <v>374</v>
      </c>
      <c r="C98" s="3">
        <v>96</v>
      </c>
      <c r="D98" s="2" t="s">
        <v>375</v>
      </c>
      <c r="E98" s="2">
        <v>90240</v>
      </c>
      <c r="F98" s="2">
        <v>87468</v>
      </c>
      <c r="G98" s="7">
        <f t="shared" si="14"/>
        <v>0.96928191489361704</v>
      </c>
      <c r="H98" s="2">
        <v>45120</v>
      </c>
      <c r="I98" s="2">
        <v>41994</v>
      </c>
      <c r="J98" s="1">
        <v>93</v>
      </c>
      <c r="K98" s="2">
        <v>90240</v>
      </c>
      <c r="L98" s="2">
        <v>87468</v>
      </c>
      <c r="M98" s="2">
        <v>45120</v>
      </c>
      <c r="N98" s="2">
        <v>42031</v>
      </c>
      <c r="O98" s="1">
        <v>93</v>
      </c>
      <c r="P98" s="2">
        <v>90240</v>
      </c>
      <c r="Q98" s="2">
        <v>87468</v>
      </c>
      <c r="R98" s="2">
        <v>45120</v>
      </c>
      <c r="S98" s="2">
        <v>42912</v>
      </c>
      <c r="T98" s="1">
        <v>95</v>
      </c>
      <c r="U98" s="2">
        <f t="shared" si="8"/>
        <v>0</v>
      </c>
      <c r="V98" s="2">
        <f t="shared" si="9"/>
        <v>2</v>
      </c>
      <c r="W98" s="2">
        <f t="shared" si="10"/>
        <v>2</v>
      </c>
      <c r="X98" s="2" t="s">
        <v>376</v>
      </c>
      <c r="Y98" s="2">
        <v>184664</v>
      </c>
      <c r="Z98" s="2">
        <v>182181</v>
      </c>
      <c r="AA98" s="7">
        <f t="shared" si="15"/>
        <v>0.98655395745786945</v>
      </c>
      <c r="AB98" s="2">
        <v>92332</v>
      </c>
      <c r="AC98" s="3">
        <v>87277</v>
      </c>
      <c r="AD98" s="1">
        <v>94</v>
      </c>
      <c r="AE98" s="2">
        <v>184664</v>
      </c>
      <c r="AF98" s="2">
        <v>182181</v>
      </c>
      <c r="AG98" s="2">
        <v>92332</v>
      </c>
      <c r="AH98" s="2">
        <v>87493</v>
      </c>
      <c r="AI98" s="1">
        <v>94</v>
      </c>
      <c r="AJ98" s="2">
        <v>184664</v>
      </c>
      <c r="AK98" s="2">
        <v>182181</v>
      </c>
      <c r="AL98" s="2">
        <v>92332</v>
      </c>
      <c r="AM98" s="2">
        <v>87132</v>
      </c>
      <c r="AN98" s="1">
        <v>94</v>
      </c>
      <c r="AO98" s="2">
        <f t="shared" si="11"/>
        <v>0</v>
      </c>
      <c r="AP98" s="2">
        <f t="shared" si="12"/>
        <v>0</v>
      </c>
      <c r="AQ98" s="2">
        <f t="shared" si="13"/>
        <v>0</v>
      </c>
    </row>
    <row r="99" spans="1:43" x14ac:dyDescent="0.15">
      <c r="A99" s="2" t="s">
        <v>377</v>
      </c>
      <c r="B99" s="2" t="s">
        <v>378</v>
      </c>
      <c r="C99" s="3">
        <v>97</v>
      </c>
      <c r="D99" s="2" t="s">
        <v>379</v>
      </c>
      <c r="E99" s="2">
        <v>69628</v>
      </c>
      <c r="F99" s="2">
        <v>66393</v>
      </c>
      <c r="G99" s="7">
        <f t="shared" si="14"/>
        <v>0.95353880622737974</v>
      </c>
      <c r="H99" s="2">
        <v>34814</v>
      </c>
      <c r="I99" s="2">
        <v>31083</v>
      </c>
      <c r="J99" s="1">
        <v>89</v>
      </c>
      <c r="K99" s="2">
        <v>69628</v>
      </c>
      <c r="L99" s="2">
        <v>66393</v>
      </c>
      <c r="M99" s="2">
        <v>34814</v>
      </c>
      <c r="N99" s="2">
        <v>31160</v>
      </c>
      <c r="O99" s="1">
        <v>89</v>
      </c>
      <c r="P99" s="2">
        <v>69628</v>
      </c>
      <c r="Q99" s="2">
        <v>66393</v>
      </c>
      <c r="R99" s="2">
        <v>34814</v>
      </c>
      <c r="S99" s="2">
        <v>32324</v>
      </c>
      <c r="T99" s="1">
        <v>92</v>
      </c>
      <c r="U99" s="2">
        <f t="shared" si="8"/>
        <v>0</v>
      </c>
      <c r="V99" s="2">
        <f t="shared" si="9"/>
        <v>3</v>
      </c>
      <c r="W99" s="2">
        <f t="shared" si="10"/>
        <v>3</v>
      </c>
      <c r="X99" s="2" t="s">
        <v>380</v>
      </c>
      <c r="Y99" s="2">
        <v>182954</v>
      </c>
      <c r="Z99" s="2">
        <v>168525</v>
      </c>
      <c r="AA99" s="7">
        <f t="shared" si="15"/>
        <v>0.92113318101817943</v>
      </c>
      <c r="AB99" s="2">
        <v>91477</v>
      </c>
      <c r="AC99" s="3">
        <v>60160</v>
      </c>
      <c r="AD99" s="1">
        <v>65</v>
      </c>
      <c r="AE99" s="2">
        <v>182954</v>
      </c>
      <c r="AF99" s="2">
        <v>168525</v>
      </c>
      <c r="AG99" s="2">
        <v>91477</v>
      </c>
      <c r="AH99" s="2">
        <v>60178</v>
      </c>
      <c r="AI99" s="1">
        <v>65</v>
      </c>
      <c r="AJ99" s="2">
        <v>182954</v>
      </c>
      <c r="AK99" s="2">
        <v>168525</v>
      </c>
      <c r="AL99" s="2">
        <v>91477</v>
      </c>
      <c r="AM99" s="2">
        <v>63100</v>
      </c>
      <c r="AN99" s="1">
        <v>68</v>
      </c>
      <c r="AO99" s="2">
        <f t="shared" si="11"/>
        <v>0</v>
      </c>
      <c r="AP99" s="2">
        <f t="shared" si="12"/>
        <v>3</v>
      </c>
      <c r="AQ99" s="2">
        <f t="shared" si="13"/>
        <v>3</v>
      </c>
    </row>
    <row r="100" spans="1:43" x14ac:dyDescent="0.15">
      <c r="A100" s="2" t="s">
        <v>381</v>
      </c>
      <c r="B100" s="2" t="s">
        <v>382</v>
      </c>
      <c r="C100" s="3">
        <v>98</v>
      </c>
      <c r="D100" s="2" t="s">
        <v>383</v>
      </c>
      <c r="E100" s="2">
        <v>79652</v>
      </c>
      <c r="F100" s="2">
        <v>77800</v>
      </c>
      <c r="G100" s="7">
        <f t="shared" si="14"/>
        <v>0.97674885753025664</v>
      </c>
      <c r="H100" s="2">
        <v>39826</v>
      </c>
      <c r="I100" s="2">
        <v>37517</v>
      </c>
      <c r="J100" s="1">
        <v>94</v>
      </c>
      <c r="K100" s="2">
        <v>79652</v>
      </c>
      <c r="L100" s="2">
        <v>77800</v>
      </c>
      <c r="M100" s="2">
        <v>39826</v>
      </c>
      <c r="N100" s="2">
        <v>38354</v>
      </c>
      <c r="O100" s="1">
        <v>96</v>
      </c>
      <c r="P100" s="2">
        <v>79652</v>
      </c>
      <c r="Q100" s="2">
        <v>77800</v>
      </c>
      <c r="R100" s="2">
        <v>39826</v>
      </c>
      <c r="S100" s="2">
        <v>38538</v>
      </c>
      <c r="T100" s="1">
        <v>96</v>
      </c>
      <c r="U100" s="2">
        <f t="shared" si="8"/>
        <v>2</v>
      </c>
      <c r="V100" s="2">
        <f t="shared" si="9"/>
        <v>2</v>
      </c>
      <c r="W100" s="2">
        <f t="shared" si="10"/>
        <v>0</v>
      </c>
      <c r="X100" s="2" t="s">
        <v>384</v>
      </c>
      <c r="Y100" s="2">
        <v>152634</v>
      </c>
      <c r="Z100" s="2">
        <v>146092</v>
      </c>
      <c r="AA100" s="7">
        <f t="shared" si="15"/>
        <v>0.95713930054902574</v>
      </c>
      <c r="AB100" s="2">
        <v>76317</v>
      </c>
      <c r="AC100" s="3">
        <v>71654</v>
      </c>
      <c r="AD100" s="1">
        <v>93</v>
      </c>
      <c r="AE100" s="2">
        <v>152634</v>
      </c>
      <c r="AF100" s="2">
        <v>146092</v>
      </c>
      <c r="AG100" s="2">
        <v>76317</v>
      </c>
      <c r="AH100" s="2">
        <v>71814</v>
      </c>
      <c r="AI100" s="1">
        <v>94</v>
      </c>
      <c r="AJ100" s="2">
        <v>152634</v>
      </c>
      <c r="AK100" s="2">
        <v>146092</v>
      </c>
      <c r="AL100" s="2">
        <v>76317</v>
      </c>
      <c r="AM100" s="2">
        <v>71665</v>
      </c>
      <c r="AN100" s="1">
        <v>93</v>
      </c>
      <c r="AO100" s="2">
        <f t="shared" si="11"/>
        <v>1</v>
      </c>
      <c r="AP100" s="2">
        <f t="shared" si="12"/>
        <v>0</v>
      </c>
      <c r="AQ100" s="2">
        <f t="shared" si="13"/>
        <v>1</v>
      </c>
    </row>
    <row r="101" spans="1:43" x14ac:dyDescent="0.15">
      <c r="A101" s="2" t="s">
        <v>385</v>
      </c>
      <c r="B101" s="2" t="s">
        <v>386</v>
      </c>
      <c r="C101" s="3">
        <v>99</v>
      </c>
      <c r="D101" s="2" t="s">
        <v>387</v>
      </c>
      <c r="E101" s="2">
        <v>87456</v>
      </c>
      <c r="F101" s="2">
        <v>83188</v>
      </c>
      <c r="G101" s="7">
        <f t="shared" si="14"/>
        <v>0.95119831686791068</v>
      </c>
      <c r="H101" s="2">
        <v>43728</v>
      </c>
      <c r="I101" s="2">
        <v>40112</v>
      </c>
      <c r="J101" s="1">
        <v>91</v>
      </c>
      <c r="K101" s="2">
        <v>87456</v>
      </c>
      <c r="L101" s="2">
        <v>83188</v>
      </c>
      <c r="M101" s="2">
        <v>43728</v>
      </c>
      <c r="N101" s="2">
        <v>39449</v>
      </c>
      <c r="O101" s="1">
        <v>90</v>
      </c>
      <c r="P101" s="2">
        <v>87456</v>
      </c>
      <c r="Q101" s="2">
        <v>83188</v>
      </c>
      <c r="R101" s="2">
        <v>43728</v>
      </c>
      <c r="S101" s="2">
        <v>37601</v>
      </c>
      <c r="T101" s="1">
        <v>85</v>
      </c>
      <c r="U101" s="2">
        <f t="shared" si="8"/>
        <v>1</v>
      </c>
      <c r="V101" s="2">
        <f t="shared" si="9"/>
        <v>6</v>
      </c>
      <c r="W101" s="2">
        <f t="shared" si="10"/>
        <v>5</v>
      </c>
      <c r="X101" s="2" t="s">
        <v>388</v>
      </c>
      <c r="Y101" s="2">
        <v>162420</v>
      </c>
      <c r="Z101" s="2">
        <v>149546</v>
      </c>
      <c r="AA101" s="7">
        <f t="shared" si="15"/>
        <v>0.92073636251693136</v>
      </c>
      <c r="AB101" s="2">
        <v>81210</v>
      </c>
      <c r="AC101" s="3">
        <v>68699</v>
      </c>
      <c r="AD101" s="1">
        <v>84</v>
      </c>
      <c r="AE101" s="2">
        <v>162420</v>
      </c>
      <c r="AF101" s="2">
        <v>149546</v>
      </c>
      <c r="AG101" s="2">
        <v>81210</v>
      </c>
      <c r="AH101" s="2">
        <v>65995</v>
      </c>
      <c r="AI101" s="1">
        <v>81</v>
      </c>
      <c r="AJ101" s="2">
        <v>162420</v>
      </c>
      <c r="AK101" s="2">
        <v>149546</v>
      </c>
      <c r="AL101" s="2">
        <v>81210</v>
      </c>
      <c r="AM101" s="2">
        <v>56035</v>
      </c>
      <c r="AN101" s="1">
        <v>69</v>
      </c>
      <c r="AO101" s="2">
        <f t="shared" si="11"/>
        <v>3</v>
      </c>
      <c r="AP101" s="2">
        <f t="shared" si="12"/>
        <v>15</v>
      </c>
      <c r="AQ101" s="2">
        <f t="shared" si="13"/>
        <v>12</v>
      </c>
    </row>
    <row r="102" spans="1:43" x14ac:dyDescent="0.15">
      <c r="A102" s="2" t="s">
        <v>389</v>
      </c>
      <c r="B102" s="2" t="s">
        <v>390</v>
      </c>
      <c r="C102" s="3">
        <v>100</v>
      </c>
      <c r="D102" s="2" t="s">
        <v>391</v>
      </c>
      <c r="E102" s="2">
        <v>88592</v>
      </c>
      <c r="F102" s="2">
        <v>83752</v>
      </c>
      <c r="G102" s="7">
        <f t="shared" si="14"/>
        <v>0.94536752754199027</v>
      </c>
      <c r="H102" s="2">
        <v>44296</v>
      </c>
      <c r="I102" s="2">
        <v>38745</v>
      </c>
      <c r="J102" s="1">
        <v>87</v>
      </c>
      <c r="K102" s="2">
        <v>88592</v>
      </c>
      <c r="L102" s="2">
        <v>83752</v>
      </c>
      <c r="M102" s="2">
        <v>44296</v>
      </c>
      <c r="N102" s="2">
        <v>37849</v>
      </c>
      <c r="O102" s="1">
        <v>85</v>
      </c>
      <c r="P102" s="2">
        <v>88592</v>
      </c>
      <c r="Q102" s="2">
        <v>83752</v>
      </c>
      <c r="R102" s="2">
        <v>44296</v>
      </c>
      <c r="S102" s="2">
        <v>37487</v>
      </c>
      <c r="T102" s="1">
        <v>84</v>
      </c>
      <c r="U102" s="2">
        <f t="shared" si="8"/>
        <v>2</v>
      </c>
      <c r="V102" s="2">
        <f t="shared" si="9"/>
        <v>3</v>
      </c>
      <c r="W102" s="2">
        <f t="shared" si="10"/>
        <v>1</v>
      </c>
      <c r="X102" s="2" t="s">
        <v>392</v>
      </c>
      <c r="Y102" s="2">
        <v>169164</v>
      </c>
      <c r="Z102" s="2">
        <v>166670</v>
      </c>
      <c r="AA102" s="7">
        <f t="shared" si="15"/>
        <v>0.98525691045376085</v>
      </c>
      <c r="AB102" s="2">
        <v>84582</v>
      </c>
      <c r="AC102" s="3">
        <v>79909</v>
      </c>
      <c r="AD102" s="1">
        <v>94</v>
      </c>
      <c r="AE102" s="2">
        <v>169164</v>
      </c>
      <c r="AF102" s="2">
        <v>166670</v>
      </c>
      <c r="AG102" s="2">
        <v>84582</v>
      </c>
      <c r="AH102" s="2">
        <v>79817</v>
      </c>
      <c r="AI102" s="1">
        <v>94</v>
      </c>
      <c r="AJ102" s="2">
        <v>169164</v>
      </c>
      <c r="AK102" s="2">
        <v>166670</v>
      </c>
      <c r="AL102" s="2">
        <v>84582</v>
      </c>
      <c r="AM102" s="2">
        <v>79811</v>
      </c>
      <c r="AN102" s="1">
        <v>94</v>
      </c>
      <c r="AO102" s="2">
        <f t="shared" si="11"/>
        <v>0</v>
      </c>
      <c r="AP102" s="2">
        <f t="shared" si="12"/>
        <v>0</v>
      </c>
      <c r="AQ102" s="2">
        <f t="shared" si="13"/>
        <v>0</v>
      </c>
    </row>
    <row r="103" spans="1:43" x14ac:dyDescent="0.15">
      <c r="A103" s="2" t="s">
        <v>393</v>
      </c>
      <c r="B103" s="2" t="s">
        <v>394</v>
      </c>
      <c r="C103" s="3">
        <v>101</v>
      </c>
      <c r="D103" s="2" t="s">
        <v>395</v>
      </c>
      <c r="E103" s="2">
        <v>112984</v>
      </c>
      <c r="F103" s="2">
        <v>109142</v>
      </c>
      <c r="G103" s="7">
        <f t="shared" si="14"/>
        <v>0.96599518515896055</v>
      </c>
      <c r="H103" s="2">
        <v>56492</v>
      </c>
      <c r="I103" s="2">
        <v>51619</v>
      </c>
      <c r="J103" s="1">
        <v>91</v>
      </c>
      <c r="K103" s="2">
        <v>112984</v>
      </c>
      <c r="L103" s="2">
        <v>109142</v>
      </c>
      <c r="M103" s="2">
        <v>56492</v>
      </c>
      <c r="N103" s="2">
        <v>51667</v>
      </c>
      <c r="O103" s="1">
        <v>91</v>
      </c>
      <c r="P103" s="2">
        <v>112984</v>
      </c>
      <c r="Q103" s="2">
        <v>109142</v>
      </c>
      <c r="R103" s="2">
        <v>56492</v>
      </c>
      <c r="S103" s="2">
        <v>52317</v>
      </c>
      <c r="T103" s="1">
        <v>92</v>
      </c>
      <c r="U103" s="2">
        <f t="shared" si="8"/>
        <v>0</v>
      </c>
      <c r="V103" s="2">
        <f t="shared" si="9"/>
        <v>1</v>
      </c>
      <c r="W103" s="2">
        <f t="shared" si="10"/>
        <v>1</v>
      </c>
      <c r="X103" s="2" t="s">
        <v>396</v>
      </c>
      <c r="Y103" s="2">
        <v>237488</v>
      </c>
      <c r="Z103" s="2">
        <v>232015</v>
      </c>
      <c r="AA103" s="7">
        <f t="shared" si="15"/>
        <v>0.97695462507579334</v>
      </c>
      <c r="AB103" s="2">
        <v>118744</v>
      </c>
      <c r="AC103" s="3">
        <v>109765</v>
      </c>
      <c r="AD103" s="1">
        <v>92</v>
      </c>
      <c r="AE103" s="2">
        <v>237488</v>
      </c>
      <c r="AF103" s="2">
        <v>232015</v>
      </c>
      <c r="AG103" s="2">
        <v>118744</v>
      </c>
      <c r="AH103" s="2">
        <v>109890</v>
      </c>
      <c r="AI103" s="1">
        <v>92</v>
      </c>
      <c r="AJ103" s="2">
        <v>237488</v>
      </c>
      <c r="AK103" s="2">
        <v>232015</v>
      </c>
      <c r="AL103" s="2">
        <v>118744</v>
      </c>
      <c r="AM103" s="2">
        <v>110053</v>
      </c>
      <c r="AN103" s="1">
        <v>92</v>
      </c>
      <c r="AO103" s="2">
        <f t="shared" si="11"/>
        <v>0</v>
      </c>
      <c r="AP103" s="2">
        <f t="shared" si="12"/>
        <v>0</v>
      </c>
      <c r="AQ103" s="2">
        <f t="shared" si="13"/>
        <v>0</v>
      </c>
    </row>
  </sheetData>
  <conditionalFormatting sqref="U8:W103">
    <cfRule type="colorScale" priority="2">
      <colorScale>
        <cfvo type="num" val="0"/>
        <cfvo type="num" val="2"/>
        <cfvo type="max"/>
        <color theme="0"/>
        <color rgb="FFFFFF00"/>
        <color rgb="FFFF0000"/>
      </colorScale>
    </cfRule>
  </conditionalFormatting>
  <conditionalFormatting sqref="AO8:AQ103">
    <cfRule type="colorScale" priority="1">
      <colorScale>
        <cfvo type="num" val="0"/>
        <cfvo type="num" val="2"/>
        <cfvo type="max"/>
        <color theme="0"/>
        <color rgb="FFFFFF00"/>
        <color rgb="FFFF0000"/>
      </colorScale>
    </cfRule>
  </conditionalFormatting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S2_mapperComparison</vt:lpstr>
    </vt:vector>
  </TitlesOfParts>
  <Company>Sanger Institute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Rayner</dc:creator>
  <cp:lastModifiedBy>Microsoft Office User</cp:lastModifiedBy>
  <dcterms:created xsi:type="dcterms:W3CDTF">2016-04-25T09:37:36Z</dcterms:created>
  <dcterms:modified xsi:type="dcterms:W3CDTF">2016-04-28T16:51:02Z</dcterms:modified>
</cp:coreProperties>
</file>