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515"/>
  <workbookPr autoCompressPictures="0"/>
  <bookViews>
    <workbookView xWindow="0" yWindow="0" windowWidth="16820" windowHeight="7760" activeTab="1"/>
  </bookViews>
  <sheets>
    <sheet name="Supplemental Table S1" sheetId="2" r:id="rId1"/>
    <sheet name="Supplemental Table S2" sheetId="4" r:id="rId2"/>
    <sheet name="Supplemental Table S3" sheetId="5" r:id="rId3"/>
    <sheet name="Supplemental Table S4" sheetId="3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5" l="1"/>
  <c r="D9" i="5"/>
  <c r="B9" i="5"/>
  <c r="E9" i="5"/>
  <c r="H9" i="4"/>
  <c r="G9" i="4"/>
  <c r="F9" i="4"/>
  <c r="E9" i="4"/>
  <c r="D9" i="4"/>
  <c r="C9" i="4"/>
  <c r="B9" i="4"/>
  <c r="D15" i="2"/>
  <c r="M9" i="2"/>
  <c r="J9" i="2"/>
  <c r="G9" i="2"/>
  <c r="D9" i="2"/>
  <c r="M8" i="2"/>
  <c r="J8" i="2"/>
  <c r="G8" i="2"/>
  <c r="D8" i="2"/>
  <c r="M7" i="2"/>
  <c r="J7" i="2"/>
  <c r="G7" i="2"/>
  <c r="D7" i="2"/>
  <c r="J6" i="2"/>
  <c r="G6" i="2"/>
  <c r="D6" i="2"/>
  <c r="D5" i="2"/>
</calcChain>
</file>

<file path=xl/sharedStrings.xml><?xml version="1.0" encoding="utf-8"?>
<sst xmlns="http://schemas.openxmlformats.org/spreadsheetml/2006/main" count="223" uniqueCount="75">
  <si>
    <t>cluster's p.value</t>
  </si>
  <si>
    <t>-</t>
  </si>
  <si>
    <t>cluster legnth</t>
  </si>
  <si>
    <t>c</t>
  </si>
  <si>
    <t xml:space="preserve">g </t>
  </si>
  <si>
    <t>total</t>
  </si>
  <si>
    <t>Expected*</t>
  </si>
  <si>
    <t>Observed</t>
  </si>
  <si>
    <t>Fisher's p</t>
  </si>
  <si>
    <t>*The expected number of clusters was calculated by the chance of a cluster to have all it's mutations derived from C or G ancestral nucleotide.</t>
  </si>
  <si>
    <t>Gene symbol</t>
  </si>
  <si>
    <t>Chromosome</t>
  </si>
  <si>
    <t>Coordinate</t>
  </si>
  <si>
    <t>End state</t>
  </si>
  <si>
    <t>Ancestral state</t>
  </si>
  <si>
    <t>KIF17</t>
  </si>
  <si>
    <t>G</t>
  </si>
  <si>
    <t>C</t>
  </si>
  <si>
    <t>AIM1L</t>
  </si>
  <si>
    <t>A</t>
  </si>
  <si>
    <t>ERICH3</t>
  </si>
  <si>
    <t>T</t>
  </si>
  <si>
    <t>OLFML2B</t>
  </si>
  <si>
    <t>RBP3</t>
  </si>
  <si>
    <t>KIAA1549L</t>
  </si>
  <si>
    <t>SLC22A12</t>
  </si>
  <si>
    <t>TMPRSS13</t>
  </si>
  <si>
    <t>RAD52</t>
  </si>
  <si>
    <t>KL</t>
  </si>
  <si>
    <t>CEMP1</t>
  </si>
  <si>
    <t>C16orf58</t>
  </si>
  <si>
    <t>MYBBP1A</t>
  </si>
  <si>
    <t>SMTNL2</t>
  </si>
  <si>
    <t>ALOX12</t>
  </si>
  <si>
    <t>RNF213</t>
  </si>
  <si>
    <t>MADCAM1</t>
  </si>
  <si>
    <t>PLIN4</t>
  </si>
  <si>
    <t>CATSPERG</t>
  </si>
  <si>
    <t>SCAF1</t>
  </si>
  <si>
    <t>SIGLEC8</t>
  </si>
  <si>
    <t>OBSL1</t>
  </si>
  <si>
    <t>PCK1</t>
  </si>
  <si>
    <t>SLC12A8</t>
  </si>
  <si>
    <t>AHSG</t>
  </si>
  <si>
    <t>KIAA1211</t>
  </si>
  <si>
    <t>IBSP</t>
  </si>
  <si>
    <t>SPACA1</t>
  </si>
  <si>
    <t>EEPD1</t>
  </si>
  <si>
    <t>EPPK1</t>
  </si>
  <si>
    <t>PCSK5</t>
  </si>
  <si>
    <t>Lineage</t>
  </si>
  <si>
    <t>Mutations in A3G set</t>
  </si>
  <si>
    <t>in CC</t>
  </si>
  <si>
    <t>in  CCC</t>
  </si>
  <si>
    <t>in  CCCA</t>
  </si>
  <si>
    <t>in  CCCC</t>
  </si>
  <si>
    <t>in  CCCG</t>
  </si>
  <si>
    <t>in  CCCT</t>
  </si>
  <si>
    <t>Homo lineage</t>
  </si>
  <si>
    <t>Homo sapiens</t>
  </si>
  <si>
    <t>Neanderthal</t>
  </si>
  <si>
    <t>Denosiva</t>
  </si>
  <si>
    <t>Chimpanzee</t>
  </si>
  <si>
    <t>Total</t>
  </si>
  <si>
    <t>Clusters length distribution for the different clusters' p-values in the Homo lineage.</t>
  </si>
  <si>
    <t>&lt;=1</t>
  </si>
  <si>
    <t>&lt;=0.01</t>
  </si>
  <si>
    <t>&lt;=0.001</t>
  </si>
  <si>
    <t>&lt;=0.0001</t>
  </si>
  <si>
    <t>Expected and Observed number of C- or G- coordinated clusters</t>
  </si>
  <si>
    <t># of C- or G- coordinated clusters</t>
  </si>
  <si>
    <t>C-to-A</t>
  </si>
  <si>
    <t>C-to-G</t>
  </si>
  <si>
    <t>C-to-T</t>
  </si>
  <si>
    <t>Ancestral Hominin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</si>
</sst>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1" xfId="1" applyBorder="1"/>
    <xf numFmtId="0" fontId="1" fillId="0" borderId="0" xfId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0" borderId="0" xfId="1" applyAlignment="1">
      <alignment wrapText="1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" fillId="0" borderId="14" xfId="1" applyBorder="1"/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0" borderId="20" xfId="1" applyBorder="1" applyAlignment="1">
      <alignment wrapText="1"/>
    </xf>
    <xf numFmtId="0" fontId="1" fillId="0" borderId="21" xfId="1" applyBorder="1"/>
    <xf numFmtId="0" fontId="1" fillId="0" borderId="22" xfId="1" applyBorder="1"/>
    <xf numFmtId="0" fontId="1" fillId="0" borderId="23" xfId="1" applyBorder="1"/>
    <xf numFmtId="0" fontId="0" fillId="0" borderId="0" xfId="0" applyAlignment="1">
      <alignment horizontal="left"/>
    </xf>
    <xf numFmtId="0" fontId="1" fillId="0" borderId="7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2" xfId="1" applyFill="1" applyBorder="1" applyAlignment="1">
      <alignment vertical="center"/>
    </xf>
    <xf numFmtId="0" fontId="1" fillId="0" borderId="14" xfId="1" applyFill="1" applyBorder="1" applyAlignment="1">
      <alignment vertical="center"/>
    </xf>
    <xf numFmtId="0" fontId="1" fillId="0" borderId="0" xfId="1" applyBorder="1"/>
    <xf numFmtId="0" fontId="1" fillId="0" borderId="0" xfId="1" applyBorder="1" applyAlignment="1">
      <alignment vertical="center"/>
    </xf>
    <xf numFmtId="0" fontId="1" fillId="0" borderId="0" xfId="1" applyFill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4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0" xfId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K13" sqref="K13"/>
    </sheetView>
  </sheetViews>
  <sheetFormatPr baseColWidth="10" defaultColWidth="9.1640625" defaultRowHeight="14" x14ac:dyDescent="0"/>
  <cols>
    <col min="1" max="1" width="15.5" style="2" bestFit="1" customWidth="1"/>
    <col min="2" max="2" width="10.1640625" style="2" bestFit="1" customWidth="1"/>
    <col min="3" max="14" width="9.1640625" style="2"/>
    <col min="15" max="15" width="19.83203125" style="2" customWidth="1"/>
    <col min="16" max="16384" width="9.1640625" style="2"/>
  </cols>
  <sheetData>
    <row r="1" spans="1:15" ht="15" thickBot="1">
      <c r="A1" s="2" t="s">
        <v>64</v>
      </c>
    </row>
    <row r="2" spans="1:15" ht="15" thickBot="1"/>
    <row r="3" spans="1:15">
      <c r="A3" s="1" t="s">
        <v>0</v>
      </c>
      <c r="B3" s="35" t="s">
        <v>65</v>
      </c>
      <c r="C3" s="36"/>
      <c r="D3" s="37"/>
      <c r="E3" s="35" t="s">
        <v>66</v>
      </c>
      <c r="F3" s="36"/>
      <c r="G3" s="37"/>
      <c r="H3" s="35" t="s">
        <v>67</v>
      </c>
      <c r="I3" s="36"/>
      <c r="J3" s="37"/>
      <c r="K3" s="38" t="s">
        <v>68</v>
      </c>
      <c r="L3" s="36"/>
      <c r="M3" s="37"/>
    </row>
    <row r="4" spans="1:15">
      <c r="A4" s="3" t="s">
        <v>2</v>
      </c>
      <c r="B4" s="4" t="s">
        <v>3</v>
      </c>
      <c r="C4" s="5" t="s">
        <v>4</v>
      </c>
      <c r="D4" s="6" t="s">
        <v>5</v>
      </c>
      <c r="E4" s="4" t="s">
        <v>3</v>
      </c>
      <c r="F4" s="5" t="s">
        <v>4</v>
      </c>
      <c r="G4" s="6" t="s">
        <v>5</v>
      </c>
      <c r="H4" s="4" t="s">
        <v>3</v>
      </c>
      <c r="I4" s="5" t="s">
        <v>4</v>
      </c>
      <c r="J4" s="6" t="s">
        <v>5</v>
      </c>
      <c r="K4" s="7" t="s">
        <v>3</v>
      </c>
      <c r="L4" s="5" t="s">
        <v>4</v>
      </c>
      <c r="M4" s="6" t="s">
        <v>5</v>
      </c>
      <c r="O4" s="8"/>
    </row>
    <row r="5" spans="1:15">
      <c r="A5" s="3">
        <v>2</v>
      </c>
      <c r="B5" s="4">
        <v>113413</v>
      </c>
      <c r="C5" s="5">
        <v>113867</v>
      </c>
      <c r="D5" s="6">
        <f>B5+C5</f>
        <v>227280</v>
      </c>
      <c r="E5" s="9" t="s">
        <v>1</v>
      </c>
      <c r="F5" s="10" t="s">
        <v>1</v>
      </c>
      <c r="G5" s="11" t="s">
        <v>1</v>
      </c>
      <c r="H5" s="9" t="s">
        <v>1</v>
      </c>
      <c r="I5" s="10" t="s">
        <v>1</v>
      </c>
      <c r="J5" s="11" t="s">
        <v>1</v>
      </c>
      <c r="K5" s="12" t="s">
        <v>1</v>
      </c>
      <c r="L5" s="10" t="s">
        <v>1</v>
      </c>
      <c r="M5" s="11" t="s">
        <v>1</v>
      </c>
    </row>
    <row r="6" spans="1:15">
      <c r="A6" s="3">
        <v>3</v>
      </c>
      <c r="B6" s="4">
        <v>7657</v>
      </c>
      <c r="C6" s="5">
        <v>7800</v>
      </c>
      <c r="D6" s="6">
        <f t="shared" ref="D6:D9" si="0">B6+C6</f>
        <v>15457</v>
      </c>
      <c r="E6" s="4">
        <v>7654</v>
      </c>
      <c r="F6" s="5">
        <v>7797</v>
      </c>
      <c r="G6" s="6">
        <f t="shared" ref="G6:G9" si="1">E6+F6</f>
        <v>15451</v>
      </c>
      <c r="H6" s="4">
        <v>245</v>
      </c>
      <c r="I6" s="5">
        <v>252</v>
      </c>
      <c r="J6" s="6">
        <f t="shared" ref="J6:J9" si="2">H6+I6</f>
        <v>497</v>
      </c>
      <c r="K6" s="12" t="s">
        <v>1</v>
      </c>
      <c r="L6" s="10" t="s">
        <v>1</v>
      </c>
      <c r="M6" s="11" t="s">
        <v>1</v>
      </c>
    </row>
    <row r="7" spans="1:15">
      <c r="A7" s="3">
        <v>4</v>
      </c>
      <c r="B7" s="4">
        <v>548</v>
      </c>
      <c r="C7" s="5">
        <v>528</v>
      </c>
      <c r="D7" s="6">
        <f t="shared" si="0"/>
        <v>1076</v>
      </c>
      <c r="E7" s="4">
        <v>548</v>
      </c>
      <c r="F7" s="5">
        <v>528</v>
      </c>
      <c r="G7" s="6">
        <f t="shared" si="1"/>
        <v>1076</v>
      </c>
      <c r="H7" s="4">
        <v>539</v>
      </c>
      <c r="I7" s="5">
        <v>515</v>
      </c>
      <c r="J7" s="6">
        <f t="shared" si="2"/>
        <v>1054</v>
      </c>
      <c r="K7" s="7">
        <v>35</v>
      </c>
      <c r="L7" s="5">
        <v>27</v>
      </c>
      <c r="M7" s="6">
        <f t="shared" ref="M7:M9" si="3">K7+L7</f>
        <v>62</v>
      </c>
    </row>
    <row r="8" spans="1:15">
      <c r="A8" s="3">
        <v>5</v>
      </c>
      <c r="B8" s="4">
        <v>55</v>
      </c>
      <c r="C8" s="5">
        <v>45</v>
      </c>
      <c r="D8" s="6">
        <f t="shared" si="0"/>
        <v>100</v>
      </c>
      <c r="E8" s="4">
        <v>55</v>
      </c>
      <c r="F8" s="5">
        <v>45</v>
      </c>
      <c r="G8" s="6">
        <f t="shared" si="1"/>
        <v>100</v>
      </c>
      <c r="H8" s="4">
        <v>55</v>
      </c>
      <c r="I8" s="5">
        <v>45</v>
      </c>
      <c r="J8" s="6">
        <f t="shared" si="2"/>
        <v>100</v>
      </c>
      <c r="K8" s="7">
        <v>51</v>
      </c>
      <c r="L8" s="5">
        <v>45</v>
      </c>
      <c r="M8" s="6">
        <f t="shared" si="3"/>
        <v>96</v>
      </c>
    </row>
    <row r="9" spans="1:15" ht="15" thickBot="1">
      <c r="A9" s="13">
        <v>6</v>
      </c>
      <c r="B9" s="14">
        <v>6</v>
      </c>
      <c r="C9" s="15">
        <v>4</v>
      </c>
      <c r="D9" s="16">
        <f t="shared" si="0"/>
        <v>10</v>
      </c>
      <c r="E9" s="14">
        <v>6</v>
      </c>
      <c r="F9" s="15">
        <v>4</v>
      </c>
      <c r="G9" s="16">
        <f t="shared" si="1"/>
        <v>10</v>
      </c>
      <c r="H9" s="14">
        <v>6</v>
      </c>
      <c r="I9" s="15">
        <v>4</v>
      </c>
      <c r="J9" s="16">
        <f t="shared" si="2"/>
        <v>10</v>
      </c>
      <c r="K9" s="17">
        <v>6</v>
      </c>
      <c r="L9" s="15">
        <v>4</v>
      </c>
      <c r="M9" s="16">
        <f t="shared" si="3"/>
        <v>10</v>
      </c>
    </row>
    <row r="10" spans="1:1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2" spans="1:15">
      <c r="A12" s="2" t="s">
        <v>69</v>
      </c>
    </row>
    <row r="13" spans="1:15" ht="15" thickBot="1"/>
    <row r="14" spans="1:15" ht="15" thickBot="1">
      <c r="A14" s="18"/>
      <c r="B14" s="19" t="s">
        <v>6</v>
      </c>
      <c r="C14" s="20" t="s">
        <v>7</v>
      </c>
      <c r="D14" s="21" t="s">
        <v>8</v>
      </c>
    </row>
    <row r="15" spans="1:15" ht="43" thickBot="1">
      <c r="A15" s="22" t="s">
        <v>70</v>
      </c>
      <c r="B15" s="23">
        <v>225559</v>
      </c>
      <c r="C15" s="24">
        <v>243923</v>
      </c>
      <c r="D15" s="25">
        <f>2.249*10^-178</f>
        <v>2.2490000000000001E-178</v>
      </c>
    </row>
    <row r="17" spans="1:1">
      <c r="A17" s="2" t="s">
        <v>9</v>
      </c>
    </row>
  </sheetData>
  <mergeCells count="4">
    <mergeCell ref="B3:D3"/>
    <mergeCell ref="E3:G3"/>
    <mergeCell ref="H3:J3"/>
    <mergeCell ref="K3:M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topLeftCell="A6" zoomScale="90" zoomScaleNormal="90" zoomScalePageLayoutView="90" workbookViewId="0">
      <selection activeCell="B18" sqref="B18"/>
    </sheetView>
  </sheetViews>
  <sheetFormatPr baseColWidth="10" defaultColWidth="9.1640625" defaultRowHeight="14" x14ac:dyDescent="0"/>
  <cols>
    <col min="1" max="1" width="17.5" style="2" bestFit="1" customWidth="1"/>
    <col min="2" max="2" width="19.5" style="2" bestFit="1" customWidth="1"/>
    <col min="3" max="3" width="6.6640625" style="2" bestFit="1" customWidth="1"/>
    <col min="4" max="4" width="7" style="2" bestFit="1" customWidth="1"/>
    <col min="5" max="5" width="8.33203125" style="2" bestFit="1" customWidth="1"/>
    <col min="6" max="6" width="8.1640625" style="2" bestFit="1" customWidth="1"/>
    <col min="7" max="7" width="8.33203125" style="2" bestFit="1" customWidth="1"/>
    <col min="8" max="8" width="8" style="2" bestFit="1" customWidth="1"/>
    <col min="9" max="16384" width="9.1640625" style="2"/>
  </cols>
  <sheetData>
    <row r="1" spans="1:8">
      <c r="A1" s="41" t="s">
        <v>50</v>
      </c>
      <c r="B1" s="39" t="s">
        <v>51</v>
      </c>
      <c r="C1" s="39" t="s">
        <v>52</v>
      </c>
      <c r="D1" s="39" t="s">
        <v>53</v>
      </c>
      <c r="E1" s="39" t="s">
        <v>54</v>
      </c>
      <c r="F1" s="39" t="s">
        <v>55</v>
      </c>
      <c r="G1" s="39" t="s">
        <v>56</v>
      </c>
      <c r="H1" s="39" t="s">
        <v>57</v>
      </c>
    </row>
    <row r="2" spans="1:8">
      <c r="A2" s="42"/>
      <c r="B2" s="40"/>
      <c r="C2" s="40"/>
      <c r="D2" s="40"/>
      <c r="E2" s="40"/>
      <c r="F2" s="40"/>
      <c r="G2" s="40"/>
      <c r="H2" s="40"/>
    </row>
    <row r="3" spans="1:8">
      <c r="A3" s="27" t="s">
        <v>58</v>
      </c>
      <c r="B3" s="28">
        <v>13011</v>
      </c>
      <c r="C3" s="28">
        <v>6676</v>
      </c>
      <c r="D3" s="28">
        <v>4790</v>
      </c>
      <c r="E3" s="28">
        <v>1080</v>
      </c>
      <c r="F3" s="28">
        <v>902</v>
      </c>
      <c r="G3" s="28">
        <v>1877</v>
      </c>
      <c r="H3" s="28">
        <v>931</v>
      </c>
    </row>
    <row r="4" spans="1:8">
      <c r="A4" s="27" t="s">
        <v>74</v>
      </c>
      <c r="B4" s="28">
        <v>5396</v>
      </c>
      <c r="C4" s="28">
        <v>2746</v>
      </c>
      <c r="D4" s="28">
        <v>1893</v>
      </c>
      <c r="E4" s="28">
        <v>471</v>
      </c>
      <c r="F4" s="28">
        <v>470</v>
      </c>
      <c r="G4" s="28">
        <v>553</v>
      </c>
      <c r="H4" s="28">
        <v>489</v>
      </c>
    </row>
    <row r="5" spans="1:8">
      <c r="A5" s="27" t="s">
        <v>59</v>
      </c>
      <c r="B5" s="28">
        <v>1337</v>
      </c>
      <c r="C5" s="28">
        <v>854</v>
      </c>
      <c r="D5" s="28">
        <v>702</v>
      </c>
      <c r="E5" s="28">
        <v>175</v>
      </c>
      <c r="F5" s="28">
        <v>147</v>
      </c>
      <c r="G5" s="28">
        <v>201</v>
      </c>
      <c r="H5" s="28">
        <v>179</v>
      </c>
    </row>
    <row r="6" spans="1:8">
      <c r="A6" s="27" t="s">
        <v>60</v>
      </c>
      <c r="B6" s="28">
        <v>1406</v>
      </c>
      <c r="C6" s="28">
        <v>868</v>
      </c>
      <c r="D6" s="28">
        <v>724</v>
      </c>
      <c r="E6" s="28">
        <v>175</v>
      </c>
      <c r="F6" s="28">
        <v>160</v>
      </c>
      <c r="G6" s="28">
        <v>214</v>
      </c>
      <c r="H6" s="28">
        <v>175</v>
      </c>
    </row>
    <row r="7" spans="1:8">
      <c r="A7" s="27" t="s">
        <v>61</v>
      </c>
      <c r="B7" s="28">
        <v>1415</v>
      </c>
      <c r="C7" s="28">
        <v>883</v>
      </c>
      <c r="D7" s="28">
        <v>735</v>
      </c>
      <c r="E7" s="28">
        <v>153</v>
      </c>
      <c r="F7" s="28">
        <v>165</v>
      </c>
      <c r="G7" s="28">
        <v>229</v>
      </c>
      <c r="H7" s="28">
        <v>188</v>
      </c>
    </row>
    <row r="8" spans="1:8">
      <c r="A8" s="27" t="s">
        <v>62</v>
      </c>
      <c r="B8" s="28">
        <v>14032</v>
      </c>
      <c r="C8" s="28">
        <v>7161</v>
      </c>
      <c r="D8" s="28">
        <v>5083</v>
      </c>
      <c r="E8" s="28">
        <v>1197</v>
      </c>
      <c r="F8" s="28">
        <v>922</v>
      </c>
      <c r="G8" s="28">
        <v>1887</v>
      </c>
      <c r="H8" s="28">
        <v>1077</v>
      </c>
    </row>
    <row r="9" spans="1:8" ht="15" thickBot="1">
      <c r="A9" s="29" t="s">
        <v>63</v>
      </c>
      <c r="B9" s="30">
        <f t="shared" ref="B9:H9" si="0">SUM(B3:B8)</f>
        <v>36597</v>
      </c>
      <c r="C9" s="30">
        <f t="shared" si="0"/>
        <v>19188</v>
      </c>
      <c r="D9" s="30">
        <f t="shared" si="0"/>
        <v>13927</v>
      </c>
      <c r="E9" s="30">
        <f t="shared" si="0"/>
        <v>3251</v>
      </c>
      <c r="F9" s="30">
        <f t="shared" si="0"/>
        <v>2766</v>
      </c>
      <c r="G9" s="30">
        <f t="shared" si="0"/>
        <v>4961</v>
      </c>
      <c r="H9" s="30">
        <f t="shared" si="0"/>
        <v>3039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90" zoomScaleNormal="90" zoomScalePageLayoutView="90" workbookViewId="0">
      <selection activeCell="A4" sqref="A4"/>
    </sheetView>
  </sheetViews>
  <sheetFormatPr baseColWidth="10" defaultColWidth="9.1640625" defaultRowHeight="14" x14ac:dyDescent="0"/>
  <cols>
    <col min="1" max="1" width="17.5" style="2" bestFit="1" customWidth="1"/>
    <col min="2" max="3" width="6.6640625" style="2" bestFit="1" customWidth="1"/>
    <col min="4" max="4" width="7" style="2" bestFit="1" customWidth="1"/>
    <col min="5" max="5" width="8.33203125" style="2" bestFit="1" customWidth="1"/>
    <col min="6" max="6" width="8.1640625" style="2" bestFit="1" customWidth="1"/>
    <col min="7" max="7" width="8.33203125" style="2" bestFit="1" customWidth="1"/>
    <col min="8" max="8" width="8" style="2" bestFit="1" customWidth="1"/>
    <col min="9" max="16384" width="9.1640625" style="2"/>
  </cols>
  <sheetData>
    <row r="1" spans="1:8">
      <c r="A1" s="41" t="s">
        <v>50</v>
      </c>
      <c r="B1" s="36" t="s">
        <v>51</v>
      </c>
      <c r="C1" s="36"/>
      <c r="D1" s="36"/>
      <c r="E1" s="37"/>
      <c r="F1" s="43"/>
      <c r="G1" s="43"/>
      <c r="H1" s="43"/>
    </row>
    <row r="2" spans="1:8">
      <c r="A2" s="42"/>
      <c r="B2" s="5" t="s">
        <v>71</v>
      </c>
      <c r="C2" s="34" t="s">
        <v>72</v>
      </c>
      <c r="D2" s="34" t="s">
        <v>73</v>
      </c>
      <c r="E2" s="28" t="s">
        <v>63</v>
      </c>
      <c r="F2" s="43"/>
      <c r="G2" s="43"/>
      <c r="H2" s="43"/>
    </row>
    <row r="3" spans="1:8">
      <c r="A3" s="27" t="s">
        <v>58</v>
      </c>
      <c r="B3" s="5">
        <v>1729</v>
      </c>
      <c r="C3" s="34">
        <v>1894</v>
      </c>
      <c r="D3" s="34">
        <v>9388</v>
      </c>
      <c r="E3" s="28">
        <v>13011</v>
      </c>
      <c r="F3" s="32"/>
      <c r="G3" s="32"/>
      <c r="H3" s="32"/>
    </row>
    <row r="4" spans="1:8">
      <c r="A4" s="27" t="s">
        <v>74</v>
      </c>
      <c r="B4" s="5">
        <v>789</v>
      </c>
      <c r="C4" s="34">
        <v>904</v>
      </c>
      <c r="D4" s="34">
        <v>3703</v>
      </c>
      <c r="E4" s="28">
        <v>5396</v>
      </c>
      <c r="F4" s="32"/>
      <c r="G4" s="32"/>
      <c r="H4" s="32"/>
    </row>
    <row r="5" spans="1:8">
      <c r="A5" s="27" t="s">
        <v>59</v>
      </c>
      <c r="B5" s="5">
        <v>180</v>
      </c>
      <c r="C5" s="34">
        <v>219</v>
      </c>
      <c r="D5" s="34">
        <v>938</v>
      </c>
      <c r="E5" s="28">
        <v>1337</v>
      </c>
      <c r="F5" s="32"/>
      <c r="G5" s="32"/>
      <c r="H5" s="32"/>
    </row>
    <row r="6" spans="1:8">
      <c r="A6" s="27" t="s">
        <v>60</v>
      </c>
      <c r="B6" s="5">
        <v>203</v>
      </c>
      <c r="C6" s="34">
        <v>247</v>
      </c>
      <c r="D6" s="34">
        <v>956</v>
      </c>
      <c r="E6" s="28">
        <v>1406</v>
      </c>
      <c r="F6" s="32"/>
      <c r="G6" s="32"/>
      <c r="H6" s="32"/>
    </row>
    <row r="7" spans="1:8">
      <c r="A7" s="27" t="s">
        <v>61</v>
      </c>
      <c r="B7" s="5">
        <v>185</v>
      </c>
      <c r="C7" s="34">
        <v>238</v>
      </c>
      <c r="D7" s="34">
        <v>992</v>
      </c>
      <c r="E7" s="28">
        <v>1415</v>
      </c>
      <c r="F7" s="32"/>
      <c r="G7" s="32"/>
      <c r="H7" s="32"/>
    </row>
    <row r="8" spans="1:8">
      <c r="A8" s="27" t="s">
        <v>62</v>
      </c>
      <c r="B8" s="5">
        <v>1797</v>
      </c>
      <c r="C8" s="34">
        <v>2110</v>
      </c>
      <c r="D8" s="34">
        <v>10125</v>
      </c>
      <c r="E8" s="28">
        <v>14032</v>
      </c>
      <c r="F8" s="32"/>
      <c r="G8" s="32"/>
      <c r="H8" s="32"/>
    </row>
    <row r="9" spans="1:8" ht="15" thickBot="1">
      <c r="A9" s="29" t="s">
        <v>63</v>
      </c>
      <c r="B9" s="15">
        <f>SUM(B3:B8)</f>
        <v>4883</v>
      </c>
      <c r="C9" s="15">
        <f t="shared" ref="C9:D9" si="0">SUM(C3:C8)</f>
        <v>5612</v>
      </c>
      <c r="D9" s="15">
        <f t="shared" si="0"/>
        <v>26102</v>
      </c>
      <c r="E9" s="30">
        <f>SUM(E3:E8)</f>
        <v>36597</v>
      </c>
      <c r="F9" s="33"/>
      <c r="G9" s="33"/>
      <c r="H9" s="33"/>
    </row>
  </sheetData>
  <mergeCells count="5">
    <mergeCell ref="G1:G2"/>
    <mergeCell ref="H1:H2"/>
    <mergeCell ref="B1:E1"/>
    <mergeCell ref="A1:A2"/>
    <mergeCell ref="F1:F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20" workbookViewId="0">
      <selection activeCell="G39" sqref="G39"/>
    </sheetView>
  </sheetViews>
  <sheetFormatPr baseColWidth="10" defaultColWidth="8.83203125" defaultRowHeight="14" x14ac:dyDescent="0"/>
  <cols>
    <col min="1" max="1" width="17.1640625" style="26" customWidth="1"/>
    <col min="2" max="2" width="17.5" style="26" customWidth="1"/>
    <col min="3" max="3" width="15.1640625" style="26" customWidth="1"/>
    <col min="4" max="4" width="12.1640625" style="26" customWidth="1"/>
    <col min="5" max="5" width="12.5" style="26" customWidth="1"/>
    <col min="11" max="11" width="12.5" bestFit="1" customWidth="1"/>
  </cols>
  <sheetData>
    <row r="1" spans="1:5">
      <c r="A1" s="26" t="s">
        <v>10</v>
      </c>
      <c r="B1" s="26" t="s">
        <v>11</v>
      </c>
      <c r="C1" s="26" t="s">
        <v>12</v>
      </c>
      <c r="D1" s="26" t="s">
        <v>13</v>
      </c>
      <c r="E1" s="26" t="s">
        <v>14</v>
      </c>
    </row>
    <row r="2" spans="1:5">
      <c r="A2" s="26" t="s">
        <v>15</v>
      </c>
      <c r="B2" s="26">
        <v>1</v>
      </c>
      <c r="C2" s="26">
        <v>20992819</v>
      </c>
      <c r="D2" s="26" t="s">
        <v>16</v>
      </c>
      <c r="E2" s="26" t="s">
        <v>17</v>
      </c>
    </row>
    <row r="3" spans="1:5">
      <c r="A3" s="26" t="s">
        <v>18</v>
      </c>
      <c r="B3" s="26">
        <v>1</v>
      </c>
      <c r="C3" s="26">
        <v>26671669</v>
      </c>
      <c r="D3" s="26" t="s">
        <v>19</v>
      </c>
      <c r="E3" s="26" t="s">
        <v>16</v>
      </c>
    </row>
    <row r="4" spans="1:5">
      <c r="A4" s="26" t="s">
        <v>18</v>
      </c>
      <c r="B4" s="26">
        <v>1</v>
      </c>
      <c r="C4" s="26">
        <v>26671690</v>
      </c>
      <c r="D4" s="26" t="s">
        <v>19</v>
      </c>
      <c r="E4" s="26" t="s">
        <v>16</v>
      </c>
    </row>
    <row r="5" spans="1:5">
      <c r="A5" s="26" t="s">
        <v>20</v>
      </c>
      <c r="B5" s="26">
        <v>1</v>
      </c>
      <c r="C5" s="26">
        <v>75037045</v>
      </c>
      <c r="D5" s="26" t="s">
        <v>21</v>
      </c>
      <c r="E5" s="26" t="s">
        <v>17</v>
      </c>
    </row>
    <row r="6" spans="1:5">
      <c r="A6" s="26" t="s">
        <v>20</v>
      </c>
      <c r="B6" s="26">
        <v>1</v>
      </c>
      <c r="C6" s="26">
        <v>75037079</v>
      </c>
      <c r="D6" s="26" t="s">
        <v>16</v>
      </c>
      <c r="E6" s="26" t="s">
        <v>17</v>
      </c>
    </row>
    <row r="7" spans="1:5">
      <c r="A7" s="26" t="s">
        <v>20</v>
      </c>
      <c r="B7" s="26">
        <v>1</v>
      </c>
      <c r="C7" s="26">
        <v>75037120</v>
      </c>
      <c r="D7" s="26" t="s">
        <v>21</v>
      </c>
      <c r="E7" s="26" t="s">
        <v>17</v>
      </c>
    </row>
    <row r="8" spans="1:5">
      <c r="A8" s="26" t="s">
        <v>22</v>
      </c>
      <c r="B8" s="26">
        <v>1</v>
      </c>
      <c r="C8" s="26">
        <v>161968004</v>
      </c>
      <c r="D8" s="26" t="s">
        <v>17</v>
      </c>
      <c r="E8" s="26" t="s">
        <v>16</v>
      </c>
    </row>
    <row r="9" spans="1:5">
      <c r="A9" s="26" t="s">
        <v>22</v>
      </c>
      <c r="B9" s="26">
        <v>1</v>
      </c>
      <c r="C9" s="26">
        <v>161968055</v>
      </c>
      <c r="D9" s="26" t="s">
        <v>19</v>
      </c>
      <c r="E9" s="26" t="s">
        <v>16</v>
      </c>
    </row>
    <row r="10" spans="1:5">
      <c r="A10" s="26" t="s">
        <v>23</v>
      </c>
      <c r="B10" s="26">
        <v>10</v>
      </c>
      <c r="C10" s="26">
        <v>48388101</v>
      </c>
      <c r="D10" s="26" t="s">
        <v>19</v>
      </c>
      <c r="E10" s="26" t="s">
        <v>16</v>
      </c>
    </row>
    <row r="11" spans="1:5">
      <c r="A11" s="26" t="s">
        <v>23</v>
      </c>
      <c r="B11" s="26">
        <v>10</v>
      </c>
      <c r="C11" s="26">
        <v>48388183</v>
      </c>
      <c r="D11" s="26" t="s">
        <v>21</v>
      </c>
      <c r="E11" s="26" t="s">
        <v>16</v>
      </c>
    </row>
    <row r="12" spans="1:5">
      <c r="A12" s="26" t="s">
        <v>24</v>
      </c>
      <c r="B12" s="26">
        <v>11</v>
      </c>
      <c r="C12" s="26">
        <v>33564013</v>
      </c>
      <c r="D12" s="26" t="s">
        <v>16</v>
      </c>
      <c r="E12" s="26" t="s">
        <v>17</v>
      </c>
    </row>
    <row r="13" spans="1:5">
      <c r="A13" s="26" t="s">
        <v>25</v>
      </c>
      <c r="B13" s="26">
        <v>11</v>
      </c>
      <c r="C13" s="26">
        <v>64366047</v>
      </c>
      <c r="D13" s="26" t="s">
        <v>19</v>
      </c>
      <c r="E13" s="26" t="s">
        <v>16</v>
      </c>
    </row>
    <row r="14" spans="1:5">
      <c r="A14" s="26" t="s">
        <v>26</v>
      </c>
      <c r="B14" s="26">
        <v>11</v>
      </c>
      <c r="C14" s="26">
        <v>117785217</v>
      </c>
      <c r="D14" s="26" t="s">
        <v>21</v>
      </c>
      <c r="E14" s="26" t="s">
        <v>17</v>
      </c>
    </row>
    <row r="15" spans="1:5">
      <c r="A15" s="26" t="s">
        <v>27</v>
      </c>
      <c r="B15" s="26">
        <v>12</v>
      </c>
      <c r="C15" s="26">
        <v>1023638</v>
      </c>
      <c r="D15" s="26" t="s">
        <v>19</v>
      </c>
      <c r="E15" s="26" t="s">
        <v>16</v>
      </c>
    </row>
    <row r="16" spans="1:5">
      <c r="A16" s="26" t="s">
        <v>27</v>
      </c>
      <c r="B16" s="26">
        <v>12</v>
      </c>
      <c r="C16" s="26">
        <v>1023678</v>
      </c>
      <c r="D16" s="26" t="s">
        <v>17</v>
      </c>
      <c r="E16" s="26" t="s">
        <v>16</v>
      </c>
    </row>
    <row r="17" spans="1:5">
      <c r="A17" s="26" t="s">
        <v>28</v>
      </c>
      <c r="B17" s="26">
        <v>13</v>
      </c>
      <c r="C17" s="26">
        <v>33590652</v>
      </c>
      <c r="D17" s="26" t="s">
        <v>16</v>
      </c>
      <c r="E17" s="26" t="s">
        <v>17</v>
      </c>
    </row>
    <row r="18" spans="1:5">
      <c r="A18" s="26" t="s">
        <v>29</v>
      </c>
      <c r="B18" s="26">
        <v>16</v>
      </c>
      <c r="C18" s="26">
        <v>2580857</v>
      </c>
      <c r="D18" s="26" t="s">
        <v>21</v>
      </c>
      <c r="E18" s="26" t="s">
        <v>17</v>
      </c>
    </row>
    <row r="19" spans="1:5">
      <c r="A19" s="26" t="s">
        <v>29</v>
      </c>
      <c r="B19" s="26">
        <v>16</v>
      </c>
      <c r="C19" s="26">
        <v>2580893</v>
      </c>
      <c r="D19" s="26" t="s">
        <v>21</v>
      </c>
      <c r="E19" s="26" t="s">
        <v>17</v>
      </c>
    </row>
    <row r="20" spans="1:5">
      <c r="A20" s="26" t="s">
        <v>29</v>
      </c>
      <c r="B20" s="26">
        <v>16</v>
      </c>
      <c r="C20" s="26">
        <v>2580912</v>
      </c>
      <c r="D20" s="26" t="s">
        <v>21</v>
      </c>
      <c r="E20" s="26" t="s">
        <v>17</v>
      </c>
    </row>
    <row r="21" spans="1:5">
      <c r="A21" s="26" t="s">
        <v>30</v>
      </c>
      <c r="B21" s="26">
        <v>16</v>
      </c>
      <c r="C21" s="26">
        <v>31504301</v>
      </c>
      <c r="D21" s="26" t="s">
        <v>21</v>
      </c>
      <c r="E21" s="26" t="s">
        <v>17</v>
      </c>
    </row>
    <row r="22" spans="1:5">
      <c r="A22" s="26" t="s">
        <v>31</v>
      </c>
      <c r="B22" s="26">
        <v>17</v>
      </c>
      <c r="C22" s="26">
        <v>4446227</v>
      </c>
      <c r="D22" s="26" t="s">
        <v>21</v>
      </c>
      <c r="E22" s="26" t="s">
        <v>16</v>
      </c>
    </row>
    <row r="23" spans="1:5">
      <c r="A23" s="26" t="s">
        <v>32</v>
      </c>
      <c r="B23" s="26">
        <v>17</v>
      </c>
      <c r="C23" s="26">
        <v>4497137</v>
      </c>
      <c r="D23" s="26" t="s">
        <v>21</v>
      </c>
      <c r="E23" s="26" t="s">
        <v>17</v>
      </c>
    </row>
    <row r="24" spans="1:5">
      <c r="A24" s="26" t="s">
        <v>33</v>
      </c>
      <c r="B24" s="26">
        <v>17</v>
      </c>
      <c r="C24" s="26">
        <v>6899521</v>
      </c>
      <c r="D24" s="26" t="s">
        <v>19</v>
      </c>
      <c r="E24" s="26" t="s">
        <v>16</v>
      </c>
    </row>
    <row r="25" spans="1:5">
      <c r="A25" s="26" t="s">
        <v>34</v>
      </c>
      <c r="B25" s="26">
        <v>17</v>
      </c>
      <c r="C25" s="26">
        <v>78350194</v>
      </c>
      <c r="D25" s="26" t="s">
        <v>16</v>
      </c>
      <c r="E25" s="26" t="s">
        <v>17</v>
      </c>
    </row>
    <row r="26" spans="1:5">
      <c r="A26" s="26" t="s">
        <v>35</v>
      </c>
      <c r="B26" s="26">
        <v>19</v>
      </c>
      <c r="C26" s="26">
        <v>501719</v>
      </c>
      <c r="D26" s="26" t="s">
        <v>21</v>
      </c>
      <c r="E26" s="26" t="s">
        <v>17</v>
      </c>
    </row>
    <row r="27" spans="1:5">
      <c r="A27" s="26" t="s">
        <v>35</v>
      </c>
      <c r="B27" s="26">
        <v>19</v>
      </c>
      <c r="C27" s="26">
        <v>501743</v>
      </c>
      <c r="D27" s="26" t="s">
        <v>21</v>
      </c>
      <c r="E27" s="26" t="s">
        <v>17</v>
      </c>
    </row>
    <row r="28" spans="1:5">
      <c r="A28" s="26" t="s">
        <v>35</v>
      </c>
      <c r="B28" s="26">
        <v>19</v>
      </c>
      <c r="C28" s="26">
        <v>501762</v>
      </c>
      <c r="D28" s="26" t="s">
        <v>19</v>
      </c>
      <c r="E28" s="26" t="s">
        <v>17</v>
      </c>
    </row>
    <row r="29" spans="1:5">
      <c r="A29" s="26" t="s">
        <v>35</v>
      </c>
      <c r="B29" s="26">
        <v>19</v>
      </c>
      <c r="C29" s="26">
        <v>501801</v>
      </c>
      <c r="D29" s="26" t="s">
        <v>19</v>
      </c>
      <c r="E29" s="26" t="s">
        <v>17</v>
      </c>
    </row>
    <row r="30" spans="1:5">
      <c r="A30" s="26" t="s">
        <v>36</v>
      </c>
      <c r="B30" s="26">
        <v>19</v>
      </c>
      <c r="C30" s="26">
        <v>4512720</v>
      </c>
      <c r="D30" s="26" t="s">
        <v>21</v>
      </c>
      <c r="E30" s="26" t="s">
        <v>17</v>
      </c>
    </row>
    <row r="31" spans="1:5">
      <c r="A31" s="26" t="s">
        <v>36</v>
      </c>
      <c r="B31" s="26">
        <v>19</v>
      </c>
      <c r="C31" s="26">
        <v>4512765</v>
      </c>
      <c r="D31" s="26" t="s">
        <v>21</v>
      </c>
      <c r="E31" s="26" t="s">
        <v>17</v>
      </c>
    </row>
    <row r="32" spans="1:5">
      <c r="A32" s="26" t="s">
        <v>36</v>
      </c>
      <c r="B32" s="26">
        <v>19</v>
      </c>
      <c r="C32" s="26">
        <v>4512789</v>
      </c>
      <c r="D32" s="26" t="s">
        <v>21</v>
      </c>
      <c r="E32" s="26" t="s">
        <v>17</v>
      </c>
    </row>
    <row r="33" spans="1:5">
      <c r="A33" s="26" t="s">
        <v>36</v>
      </c>
      <c r="B33" s="26">
        <v>19</v>
      </c>
      <c r="C33" s="26">
        <v>4512824</v>
      </c>
      <c r="D33" s="26" t="s">
        <v>21</v>
      </c>
      <c r="E33" s="26" t="s">
        <v>17</v>
      </c>
    </row>
    <row r="34" spans="1:5">
      <c r="A34" s="26" t="s">
        <v>36</v>
      </c>
      <c r="B34" s="26">
        <v>19</v>
      </c>
      <c r="C34" s="26">
        <v>4512870</v>
      </c>
      <c r="D34" s="26" t="s">
        <v>21</v>
      </c>
      <c r="E34" s="26" t="s">
        <v>17</v>
      </c>
    </row>
    <row r="35" spans="1:5">
      <c r="A35" s="26" t="s">
        <v>37</v>
      </c>
      <c r="B35" s="26">
        <v>19</v>
      </c>
      <c r="C35" s="26">
        <v>38845358</v>
      </c>
      <c r="D35" s="26" t="s">
        <v>19</v>
      </c>
      <c r="E35" s="26" t="s">
        <v>16</v>
      </c>
    </row>
    <row r="36" spans="1:5">
      <c r="A36" s="26" t="s">
        <v>38</v>
      </c>
      <c r="B36" s="26">
        <v>19</v>
      </c>
      <c r="C36" s="26">
        <v>50154904</v>
      </c>
      <c r="D36" s="26" t="s">
        <v>19</v>
      </c>
      <c r="E36" s="26" t="s">
        <v>17</v>
      </c>
    </row>
    <row r="37" spans="1:5">
      <c r="A37" s="26" t="s">
        <v>39</v>
      </c>
      <c r="B37" s="26">
        <v>19</v>
      </c>
      <c r="C37" s="26">
        <v>51961215</v>
      </c>
      <c r="D37" s="26" t="s">
        <v>21</v>
      </c>
      <c r="E37" s="26" t="s">
        <v>17</v>
      </c>
    </row>
    <row r="38" spans="1:5">
      <c r="A38" s="26" t="s">
        <v>40</v>
      </c>
      <c r="B38" s="26">
        <v>2</v>
      </c>
      <c r="C38" s="26">
        <v>220422808</v>
      </c>
      <c r="D38" s="26" t="s">
        <v>19</v>
      </c>
      <c r="E38" s="26" t="s">
        <v>16</v>
      </c>
    </row>
    <row r="39" spans="1:5">
      <c r="A39" s="26" t="s">
        <v>41</v>
      </c>
      <c r="B39" s="26">
        <v>20</v>
      </c>
      <c r="C39" s="26">
        <v>56139440</v>
      </c>
      <c r="D39" s="26" t="s">
        <v>21</v>
      </c>
      <c r="E39" s="26" t="s">
        <v>17</v>
      </c>
    </row>
    <row r="40" spans="1:5">
      <c r="A40" s="26" t="s">
        <v>42</v>
      </c>
      <c r="B40" s="26">
        <v>3</v>
      </c>
      <c r="C40" s="26">
        <v>124837684</v>
      </c>
      <c r="D40" s="26" t="s">
        <v>21</v>
      </c>
      <c r="E40" s="26" t="s">
        <v>17</v>
      </c>
    </row>
    <row r="41" spans="1:5">
      <c r="A41" s="26" t="s">
        <v>43</v>
      </c>
      <c r="B41" s="26">
        <v>3</v>
      </c>
      <c r="C41" s="26">
        <v>186331142</v>
      </c>
      <c r="D41" s="26" t="s">
        <v>19</v>
      </c>
      <c r="E41" s="26" t="s">
        <v>16</v>
      </c>
    </row>
    <row r="42" spans="1:5">
      <c r="A42" s="26" t="s">
        <v>44</v>
      </c>
      <c r="B42" s="26">
        <v>4</v>
      </c>
      <c r="C42" s="26">
        <v>57181561</v>
      </c>
      <c r="D42" s="26" t="s">
        <v>19</v>
      </c>
      <c r="E42" s="26" t="s">
        <v>17</v>
      </c>
    </row>
    <row r="43" spans="1:5">
      <c r="A43" s="26" t="s">
        <v>44</v>
      </c>
      <c r="B43" s="26">
        <v>4</v>
      </c>
      <c r="C43" s="26">
        <v>57181632</v>
      </c>
      <c r="D43" s="26" t="s">
        <v>16</v>
      </c>
      <c r="E43" s="26" t="s">
        <v>17</v>
      </c>
    </row>
    <row r="44" spans="1:5">
      <c r="A44" s="26" t="s">
        <v>45</v>
      </c>
      <c r="B44" s="26">
        <v>4</v>
      </c>
      <c r="C44" s="26">
        <v>88732746</v>
      </c>
      <c r="D44" s="26" t="s">
        <v>19</v>
      </c>
      <c r="E44" s="26" t="s">
        <v>16</v>
      </c>
    </row>
    <row r="45" spans="1:5">
      <c r="A45" s="26" t="s">
        <v>45</v>
      </c>
      <c r="B45" s="26">
        <v>4</v>
      </c>
      <c r="C45" s="26">
        <v>88732763</v>
      </c>
      <c r="D45" s="26" t="s">
        <v>19</v>
      </c>
      <c r="E45" s="26" t="s">
        <v>16</v>
      </c>
    </row>
    <row r="46" spans="1:5">
      <c r="A46" s="26" t="s">
        <v>45</v>
      </c>
      <c r="B46" s="26">
        <v>4</v>
      </c>
      <c r="C46" s="26">
        <v>88732779</v>
      </c>
      <c r="D46" s="26" t="s">
        <v>17</v>
      </c>
      <c r="E46" s="26" t="s">
        <v>16</v>
      </c>
    </row>
    <row r="47" spans="1:5">
      <c r="A47" s="26" t="s">
        <v>46</v>
      </c>
      <c r="B47" s="26">
        <v>6</v>
      </c>
      <c r="C47" s="26">
        <v>88769180</v>
      </c>
      <c r="D47" s="26" t="s">
        <v>19</v>
      </c>
      <c r="E47" s="26" t="s">
        <v>16</v>
      </c>
    </row>
    <row r="48" spans="1:5">
      <c r="A48" s="26" t="s">
        <v>46</v>
      </c>
      <c r="B48" s="26">
        <v>6</v>
      </c>
      <c r="C48" s="26">
        <v>88769217</v>
      </c>
      <c r="D48" s="26" t="s">
        <v>19</v>
      </c>
      <c r="E48" s="26" t="s">
        <v>16</v>
      </c>
    </row>
    <row r="49" spans="1:5">
      <c r="A49" s="26" t="s">
        <v>47</v>
      </c>
      <c r="B49" s="26">
        <v>7</v>
      </c>
      <c r="C49" s="26">
        <v>36324395</v>
      </c>
      <c r="D49" s="26" t="s">
        <v>21</v>
      </c>
      <c r="E49" s="26" t="s">
        <v>17</v>
      </c>
    </row>
    <row r="50" spans="1:5">
      <c r="A50" s="26" t="s">
        <v>48</v>
      </c>
      <c r="B50" s="26">
        <v>8</v>
      </c>
      <c r="C50" s="26">
        <v>144941430</v>
      </c>
      <c r="D50" s="26" t="s">
        <v>21</v>
      </c>
      <c r="E50" s="26" t="s">
        <v>17</v>
      </c>
    </row>
    <row r="51" spans="1:5">
      <c r="A51" s="26" t="s">
        <v>49</v>
      </c>
      <c r="B51" s="26">
        <v>9</v>
      </c>
      <c r="C51" s="26">
        <v>78911707</v>
      </c>
      <c r="D51" s="26" t="s">
        <v>19</v>
      </c>
      <c r="E51" s="26" t="s">
        <v>16</v>
      </c>
    </row>
    <row r="52" spans="1:5">
      <c r="A52" s="26" t="s">
        <v>49</v>
      </c>
      <c r="B52" s="26">
        <v>9</v>
      </c>
      <c r="C52" s="26">
        <v>78911733</v>
      </c>
      <c r="D52" s="26" t="s">
        <v>19</v>
      </c>
      <c r="E52" s="26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Supplemental Table S1</vt:lpstr>
      <vt:lpstr>Supplemental Table S2</vt:lpstr>
      <vt:lpstr>Supplemental Table S3</vt:lpstr>
      <vt:lpstr>Supplemental Table S4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2015-12-28T09:12:59Z</dcterms:created>
  <dcterms:modified xsi:type="dcterms:W3CDTF">2016-03-28T13:59:39Z</dcterms:modified>
</cp:coreProperties>
</file>