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0" autoCompressPictures="0"/>
  <bookViews>
    <workbookView xWindow="40340" yWindow="2780" windowWidth="25600" windowHeight="16060" tabRatio="500" activeTab="5"/>
  </bookViews>
  <sheets>
    <sheet name="mature miRNA" sheetId="1" r:id="rId1"/>
    <sheet name="miRNA synthesis" sheetId="2" r:id="rId2"/>
    <sheet name="tail_trim" sheetId="3" r:id="rId3"/>
    <sheet name="HL in SD" sheetId="4" r:id="rId4"/>
    <sheet name=" targets" sheetId="5" r:id="rId5"/>
    <sheet name="TPM" sheetId="6" r:id="rId6"/>
  </sheets>
  <definedNames>
    <definedName name="_xlnm._FilterDatabase" localSheetId="5" hidden="1">TPM!$A$1:$AW$1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53" i="5" l="1"/>
  <c r="AN53" i="5"/>
  <c r="AO53" i="5"/>
  <c r="AP53" i="5"/>
  <c r="AQ53" i="5"/>
  <c r="AR53" i="5"/>
  <c r="AS53" i="5"/>
  <c r="AE53" i="5"/>
  <c r="AF53" i="5"/>
  <c r="AG53" i="5"/>
  <c r="AH53" i="5"/>
  <c r="AI53" i="5"/>
  <c r="AJ53" i="5"/>
  <c r="AK53" i="5"/>
  <c r="AC53" i="5"/>
  <c r="AB53" i="5"/>
  <c r="AA53" i="5"/>
  <c r="Z53" i="5"/>
  <c r="Y53" i="5"/>
  <c r="X53" i="5"/>
  <c r="AS52" i="5"/>
  <c r="AK52" i="5"/>
  <c r="AM51" i="5"/>
  <c r="AN51" i="5"/>
  <c r="AO51" i="5"/>
  <c r="AP51" i="5"/>
  <c r="AQ51" i="5"/>
  <c r="AR51" i="5"/>
  <c r="AS51" i="5"/>
  <c r="AE51" i="5"/>
  <c r="AF51" i="5"/>
  <c r="AG51" i="5"/>
  <c r="AH51" i="5"/>
  <c r="AI51" i="5"/>
  <c r="AJ51" i="5"/>
  <c r="AK51" i="5"/>
  <c r="AC51" i="5"/>
  <c r="AB51" i="5"/>
  <c r="AA51" i="5"/>
  <c r="Z51" i="5"/>
  <c r="Y51" i="5"/>
  <c r="X51" i="5"/>
  <c r="AM50" i="5"/>
  <c r="AN50" i="5"/>
  <c r="AO50" i="5"/>
  <c r="AP50" i="5"/>
  <c r="AQ50" i="5"/>
  <c r="AR50" i="5"/>
  <c r="AS50" i="5"/>
  <c r="AE50" i="5"/>
  <c r="AF50" i="5"/>
  <c r="AG50" i="5"/>
  <c r="AH50" i="5"/>
  <c r="AI50" i="5"/>
  <c r="AJ50" i="5"/>
  <c r="AK50" i="5"/>
  <c r="AC50" i="5"/>
  <c r="AB50" i="5"/>
  <c r="AA50" i="5"/>
  <c r="Z50" i="5"/>
  <c r="Y50" i="5"/>
  <c r="X50" i="5"/>
  <c r="AS49" i="5"/>
  <c r="AK49" i="5"/>
  <c r="AC49" i="5"/>
  <c r="AB49" i="5"/>
  <c r="AA49" i="5"/>
  <c r="Z49" i="5"/>
  <c r="Y49" i="5"/>
  <c r="X49" i="5"/>
  <c r="AM48" i="5"/>
  <c r="AN48" i="5"/>
  <c r="AO48" i="5"/>
  <c r="AP48" i="5"/>
  <c r="AQ48" i="5"/>
  <c r="AR48" i="5"/>
  <c r="AS48" i="5"/>
  <c r="AE48" i="5"/>
  <c r="AF48" i="5"/>
  <c r="AG48" i="5"/>
  <c r="AH48" i="5"/>
  <c r="AI48" i="5"/>
  <c r="AJ48" i="5"/>
  <c r="AK48" i="5"/>
  <c r="AC48" i="5"/>
  <c r="AB48" i="5"/>
  <c r="AA48" i="5"/>
  <c r="Z48" i="5"/>
  <c r="Y48" i="5"/>
  <c r="X48" i="5"/>
  <c r="AS47" i="5"/>
  <c r="AK47" i="5"/>
  <c r="AC47" i="5"/>
  <c r="AB47" i="5"/>
  <c r="AA47" i="5"/>
  <c r="Z47" i="5"/>
  <c r="Y47" i="5"/>
  <c r="X47" i="5"/>
  <c r="AM46" i="5"/>
  <c r="AN46" i="5"/>
  <c r="AO46" i="5"/>
  <c r="AP46" i="5"/>
  <c r="AQ46" i="5"/>
  <c r="AR46" i="5"/>
  <c r="AS46" i="5"/>
  <c r="AE46" i="5"/>
  <c r="AF46" i="5"/>
  <c r="AG46" i="5"/>
  <c r="AH46" i="5"/>
  <c r="AI46" i="5"/>
  <c r="AJ46" i="5"/>
  <c r="AK46" i="5"/>
  <c r="AC46" i="5"/>
  <c r="AB46" i="5"/>
  <c r="AA46" i="5"/>
  <c r="Z46" i="5"/>
  <c r="Y46" i="5"/>
  <c r="X46" i="5"/>
  <c r="AM45" i="5"/>
  <c r="AN45" i="5"/>
  <c r="AO45" i="5"/>
  <c r="AP45" i="5"/>
  <c r="AQ45" i="5"/>
  <c r="AR45" i="5"/>
  <c r="AS45" i="5"/>
  <c r="AE45" i="5"/>
  <c r="AF45" i="5"/>
  <c r="AG45" i="5"/>
  <c r="AH45" i="5"/>
  <c r="AI45" i="5"/>
  <c r="AJ45" i="5"/>
  <c r="AK45" i="5"/>
  <c r="AC45" i="5"/>
  <c r="AB45" i="5"/>
  <c r="AA45" i="5"/>
  <c r="Z45" i="5"/>
  <c r="Y45" i="5"/>
  <c r="X45" i="5"/>
  <c r="AM44" i="5"/>
  <c r="AN44" i="5"/>
  <c r="AO44" i="5"/>
  <c r="AP44" i="5"/>
  <c r="AQ44" i="5"/>
  <c r="AR44" i="5"/>
  <c r="AS44" i="5"/>
  <c r="AE44" i="5"/>
  <c r="AF44" i="5"/>
  <c r="AG44" i="5"/>
  <c r="AH44" i="5"/>
  <c r="AI44" i="5"/>
  <c r="AJ44" i="5"/>
  <c r="AK44" i="5"/>
  <c r="AC44" i="5"/>
  <c r="AB44" i="5"/>
  <c r="AA44" i="5"/>
  <c r="Z44" i="5"/>
  <c r="Y44" i="5"/>
  <c r="X44" i="5"/>
  <c r="AM43" i="5"/>
  <c r="AN43" i="5"/>
  <c r="AO43" i="5"/>
  <c r="AP43" i="5"/>
  <c r="AQ43" i="5"/>
  <c r="AR43" i="5"/>
  <c r="AS43" i="5"/>
  <c r="AE43" i="5"/>
  <c r="AF43" i="5"/>
  <c r="AG43" i="5"/>
  <c r="AH43" i="5"/>
  <c r="AI43" i="5"/>
  <c r="AJ43" i="5"/>
  <c r="AK43" i="5"/>
  <c r="AC43" i="5"/>
  <c r="AB43" i="5"/>
  <c r="AA43" i="5"/>
  <c r="Z43" i="5"/>
  <c r="Y43" i="5"/>
  <c r="X43" i="5"/>
  <c r="AM42" i="5"/>
  <c r="AN42" i="5"/>
  <c r="AO42" i="5"/>
  <c r="AP42" i="5"/>
  <c r="AQ42" i="5"/>
  <c r="AR42" i="5"/>
  <c r="AS42" i="5"/>
  <c r="AE42" i="5"/>
  <c r="AF42" i="5"/>
  <c r="AG42" i="5"/>
  <c r="AH42" i="5"/>
  <c r="AI42" i="5"/>
  <c r="AJ42" i="5"/>
  <c r="AK42" i="5"/>
  <c r="AC42" i="5"/>
  <c r="AB42" i="5"/>
  <c r="AA42" i="5"/>
  <c r="Z42" i="5"/>
  <c r="Y42" i="5"/>
  <c r="X42" i="5"/>
  <c r="AM41" i="5"/>
  <c r="AN41" i="5"/>
  <c r="AO41" i="5"/>
  <c r="AP41" i="5"/>
  <c r="AQ41" i="5"/>
  <c r="AR41" i="5"/>
  <c r="AS41" i="5"/>
  <c r="AE41" i="5"/>
  <c r="AF41" i="5"/>
  <c r="AG41" i="5"/>
  <c r="AH41" i="5"/>
  <c r="AI41" i="5"/>
  <c r="AJ41" i="5"/>
  <c r="AK41" i="5"/>
  <c r="AC41" i="5"/>
  <c r="AB41" i="5"/>
  <c r="AA41" i="5"/>
  <c r="Z41" i="5"/>
  <c r="Y41" i="5"/>
  <c r="X41" i="5"/>
  <c r="AM40" i="5"/>
  <c r="AN40" i="5"/>
  <c r="AO40" i="5"/>
  <c r="AP40" i="5"/>
  <c r="AQ40" i="5"/>
  <c r="AR40" i="5"/>
  <c r="AS40" i="5"/>
  <c r="AE40" i="5"/>
  <c r="AF40" i="5"/>
  <c r="AG40" i="5"/>
  <c r="AH40" i="5"/>
  <c r="AI40" i="5"/>
  <c r="AJ40" i="5"/>
  <c r="AK40" i="5"/>
  <c r="AC40" i="5"/>
  <c r="AB40" i="5"/>
  <c r="AA40" i="5"/>
  <c r="Z40" i="5"/>
  <c r="Y40" i="5"/>
  <c r="X40" i="5"/>
  <c r="AM39" i="5"/>
  <c r="AN39" i="5"/>
  <c r="AO39" i="5"/>
  <c r="AP39" i="5"/>
  <c r="AQ39" i="5"/>
  <c r="AR39" i="5"/>
  <c r="AS39" i="5"/>
  <c r="AE39" i="5"/>
  <c r="AF39" i="5"/>
  <c r="AG39" i="5"/>
  <c r="AH39" i="5"/>
  <c r="AI39" i="5"/>
  <c r="AJ39" i="5"/>
  <c r="AK39" i="5"/>
  <c r="AC39" i="5"/>
  <c r="AB39" i="5"/>
  <c r="AA39" i="5"/>
  <c r="Z39" i="5"/>
  <c r="Y39" i="5"/>
  <c r="X39" i="5"/>
  <c r="AM38" i="5"/>
  <c r="AN38" i="5"/>
  <c r="AO38" i="5"/>
  <c r="AP38" i="5"/>
  <c r="AQ38" i="5"/>
  <c r="AR38" i="5"/>
  <c r="AS38" i="5"/>
  <c r="AE38" i="5"/>
  <c r="AF38" i="5"/>
  <c r="AG38" i="5"/>
  <c r="AH38" i="5"/>
  <c r="AI38" i="5"/>
  <c r="AJ38" i="5"/>
  <c r="AK38" i="5"/>
  <c r="AC38" i="5"/>
  <c r="AB38" i="5"/>
  <c r="AA38" i="5"/>
  <c r="Z38" i="5"/>
  <c r="Y38" i="5"/>
  <c r="X38" i="5"/>
  <c r="AM37" i="5"/>
  <c r="AN37" i="5"/>
  <c r="AO37" i="5"/>
  <c r="AP37" i="5"/>
  <c r="AQ37" i="5"/>
  <c r="AR37" i="5"/>
  <c r="AS37" i="5"/>
  <c r="AE37" i="5"/>
  <c r="AF37" i="5"/>
  <c r="AG37" i="5"/>
  <c r="AH37" i="5"/>
  <c r="AI37" i="5"/>
  <c r="AJ37" i="5"/>
  <c r="AK37" i="5"/>
  <c r="AC37" i="5"/>
  <c r="AB37" i="5"/>
  <c r="AA37" i="5"/>
  <c r="Z37" i="5"/>
  <c r="Y37" i="5"/>
  <c r="X37" i="5"/>
  <c r="AS36" i="5"/>
  <c r="AE36" i="5"/>
  <c r="AF36" i="5"/>
  <c r="AG36" i="5"/>
  <c r="AH36" i="5"/>
  <c r="AI36" i="5"/>
  <c r="AJ36" i="5"/>
  <c r="AK36" i="5"/>
  <c r="AC36" i="5"/>
  <c r="AB36" i="5"/>
  <c r="AA36" i="5"/>
  <c r="Z36" i="5"/>
  <c r="Y36" i="5"/>
  <c r="X36" i="5"/>
  <c r="AM35" i="5"/>
  <c r="AN35" i="5"/>
  <c r="AO35" i="5"/>
  <c r="AP35" i="5"/>
  <c r="AQ35" i="5"/>
  <c r="AR35" i="5"/>
  <c r="AS35" i="5"/>
  <c r="AE35" i="5"/>
  <c r="AF35" i="5"/>
  <c r="AG35" i="5"/>
  <c r="AH35" i="5"/>
  <c r="AI35" i="5"/>
  <c r="AJ35" i="5"/>
  <c r="AK35" i="5"/>
  <c r="AC35" i="5"/>
  <c r="AB35" i="5"/>
  <c r="AA35" i="5"/>
  <c r="Z35" i="5"/>
  <c r="Y35" i="5"/>
  <c r="X35" i="5"/>
  <c r="AM34" i="5"/>
  <c r="AN34" i="5"/>
  <c r="AO34" i="5"/>
  <c r="AP34" i="5"/>
  <c r="AQ34" i="5"/>
  <c r="AR34" i="5"/>
  <c r="AS34" i="5"/>
  <c r="AE34" i="5"/>
  <c r="AF34" i="5"/>
  <c r="AG34" i="5"/>
  <c r="AH34" i="5"/>
  <c r="AI34" i="5"/>
  <c r="AJ34" i="5"/>
  <c r="AK34" i="5"/>
  <c r="AC34" i="5"/>
  <c r="AB34" i="5"/>
  <c r="AA34" i="5"/>
  <c r="Z34" i="5"/>
  <c r="Y34" i="5"/>
  <c r="X34" i="5"/>
  <c r="AM33" i="5"/>
  <c r="AN33" i="5"/>
  <c r="AO33" i="5"/>
  <c r="AP33" i="5"/>
  <c r="AQ33" i="5"/>
  <c r="AR33" i="5"/>
  <c r="AS33" i="5"/>
  <c r="AE33" i="5"/>
  <c r="AF33" i="5"/>
  <c r="AG33" i="5"/>
  <c r="AH33" i="5"/>
  <c r="AI33" i="5"/>
  <c r="AJ33" i="5"/>
  <c r="AK33" i="5"/>
  <c r="AC33" i="5"/>
  <c r="AB33" i="5"/>
  <c r="AA33" i="5"/>
  <c r="Z33" i="5"/>
  <c r="Y33" i="5"/>
  <c r="X33" i="5"/>
  <c r="AM32" i="5"/>
  <c r="AN32" i="5"/>
  <c r="AO32" i="5"/>
  <c r="AP32" i="5"/>
  <c r="AQ32" i="5"/>
  <c r="AR32" i="5"/>
  <c r="AS32" i="5"/>
  <c r="AE32" i="5"/>
  <c r="AF32" i="5"/>
  <c r="AG32" i="5"/>
  <c r="AH32" i="5"/>
  <c r="AI32" i="5"/>
  <c r="AJ32" i="5"/>
  <c r="AK32" i="5"/>
  <c r="AC32" i="5"/>
  <c r="AB32" i="5"/>
  <c r="AA32" i="5"/>
  <c r="Z32" i="5"/>
  <c r="Y32" i="5"/>
  <c r="X32" i="5"/>
  <c r="AM31" i="5"/>
  <c r="AN31" i="5"/>
  <c r="AO31" i="5"/>
  <c r="AP31" i="5"/>
  <c r="AQ31" i="5"/>
  <c r="AR31" i="5"/>
  <c r="AS31" i="5"/>
  <c r="AE31" i="5"/>
  <c r="AF31" i="5"/>
  <c r="AG31" i="5"/>
  <c r="AH31" i="5"/>
  <c r="AI31" i="5"/>
  <c r="AJ31" i="5"/>
  <c r="AK31" i="5"/>
  <c r="AC31" i="5"/>
  <c r="AB31" i="5"/>
  <c r="AA31" i="5"/>
  <c r="Z31" i="5"/>
  <c r="Y31" i="5"/>
  <c r="X31" i="5"/>
  <c r="AM30" i="5"/>
  <c r="AN30" i="5"/>
  <c r="AO30" i="5"/>
  <c r="AP30" i="5"/>
  <c r="AQ30" i="5"/>
  <c r="AR30" i="5"/>
  <c r="AS30" i="5"/>
  <c r="AE30" i="5"/>
  <c r="AF30" i="5"/>
  <c r="AG30" i="5"/>
  <c r="AH30" i="5"/>
  <c r="AI30" i="5"/>
  <c r="AJ30" i="5"/>
  <c r="AK30" i="5"/>
  <c r="AC30" i="5"/>
  <c r="AB30" i="5"/>
  <c r="AA30" i="5"/>
  <c r="Z30" i="5"/>
  <c r="Y30" i="5"/>
  <c r="X30" i="5"/>
  <c r="AM29" i="5"/>
  <c r="AN29" i="5"/>
  <c r="AO29" i="5"/>
  <c r="AP29" i="5"/>
  <c r="AQ29" i="5"/>
  <c r="AR29" i="5"/>
  <c r="AS29" i="5"/>
  <c r="AE29" i="5"/>
  <c r="AF29" i="5"/>
  <c r="AG29" i="5"/>
  <c r="AH29" i="5"/>
  <c r="AI29" i="5"/>
  <c r="AJ29" i="5"/>
  <c r="AK29" i="5"/>
  <c r="AC29" i="5"/>
  <c r="AB29" i="5"/>
  <c r="AA29" i="5"/>
  <c r="Z29" i="5"/>
  <c r="Y29" i="5"/>
  <c r="X29" i="5"/>
  <c r="AM28" i="5"/>
  <c r="AN28" i="5"/>
  <c r="AO28" i="5"/>
  <c r="AP28" i="5"/>
  <c r="AQ28" i="5"/>
  <c r="AR28" i="5"/>
  <c r="AS28" i="5"/>
  <c r="AE28" i="5"/>
  <c r="AF28" i="5"/>
  <c r="AG28" i="5"/>
  <c r="AH28" i="5"/>
  <c r="AI28" i="5"/>
  <c r="AJ28" i="5"/>
  <c r="AK28" i="5"/>
  <c r="AC28" i="5"/>
  <c r="AB28" i="5"/>
  <c r="AA28" i="5"/>
  <c r="Z28" i="5"/>
  <c r="Y28" i="5"/>
  <c r="X28" i="5"/>
  <c r="AM27" i="5"/>
  <c r="AN27" i="5"/>
  <c r="AO27" i="5"/>
  <c r="AP27" i="5"/>
  <c r="AQ27" i="5"/>
  <c r="AR27" i="5"/>
  <c r="AS27" i="5"/>
  <c r="AE27" i="5"/>
  <c r="AF27" i="5"/>
  <c r="AG27" i="5"/>
  <c r="AH27" i="5"/>
  <c r="AI27" i="5"/>
  <c r="AJ27" i="5"/>
  <c r="AK27" i="5"/>
  <c r="AC27" i="5"/>
  <c r="AB27" i="5"/>
  <c r="AA27" i="5"/>
  <c r="Z27" i="5"/>
  <c r="Y27" i="5"/>
  <c r="X27" i="5"/>
  <c r="AM26" i="5"/>
  <c r="AN26" i="5"/>
  <c r="AO26" i="5"/>
  <c r="AP26" i="5"/>
  <c r="AQ26" i="5"/>
  <c r="AR26" i="5"/>
  <c r="AS26" i="5"/>
  <c r="AE26" i="5"/>
  <c r="AF26" i="5"/>
  <c r="AG26" i="5"/>
  <c r="AH26" i="5"/>
  <c r="AI26" i="5"/>
  <c r="AJ26" i="5"/>
  <c r="AK26" i="5"/>
  <c r="AC26" i="5"/>
  <c r="AB26" i="5"/>
  <c r="AA26" i="5"/>
  <c r="Z26" i="5"/>
  <c r="Y26" i="5"/>
  <c r="X26" i="5"/>
  <c r="AM25" i="5"/>
  <c r="AN25" i="5"/>
  <c r="AO25" i="5"/>
  <c r="AP25" i="5"/>
  <c r="AQ25" i="5"/>
  <c r="AR25" i="5"/>
  <c r="AS25" i="5"/>
  <c r="AE25" i="5"/>
  <c r="AF25" i="5"/>
  <c r="AG25" i="5"/>
  <c r="AH25" i="5"/>
  <c r="AI25" i="5"/>
  <c r="AJ25" i="5"/>
  <c r="AK25" i="5"/>
  <c r="AC25" i="5"/>
  <c r="AB25" i="5"/>
  <c r="AA25" i="5"/>
  <c r="Z25" i="5"/>
  <c r="Y25" i="5"/>
  <c r="X25" i="5"/>
  <c r="AM24" i="5"/>
  <c r="AN24" i="5"/>
  <c r="AO24" i="5"/>
  <c r="AP24" i="5"/>
  <c r="AQ24" i="5"/>
  <c r="AR24" i="5"/>
  <c r="AS24" i="5"/>
  <c r="AE24" i="5"/>
  <c r="AF24" i="5"/>
  <c r="AG24" i="5"/>
  <c r="AH24" i="5"/>
  <c r="AI24" i="5"/>
  <c r="AJ24" i="5"/>
  <c r="AK24" i="5"/>
  <c r="AC24" i="5"/>
  <c r="AB24" i="5"/>
  <c r="AA24" i="5"/>
  <c r="Z24" i="5"/>
  <c r="Y24" i="5"/>
  <c r="X24" i="5"/>
  <c r="AM23" i="5"/>
  <c r="AN23" i="5"/>
  <c r="AO23" i="5"/>
  <c r="AP23" i="5"/>
  <c r="AQ23" i="5"/>
  <c r="AR23" i="5"/>
  <c r="AS23" i="5"/>
  <c r="AE23" i="5"/>
  <c r="AF23" i="5"/>
  <c r="AG23" i="5"/>
  <c r="AH23" i="5"/>
  <c r="AI23" i="5"/>
  <c r="AJ23" i="5"/>
  <c r="AK23" i="5"/>
  <c r="AC23" i="5"/>
  <c r="AB23" i="5"/>
  <c r="AA23" i="5"/>
  <c r="Z23" i="5"/>
  <c r="Y23" i="5"/>
  <c r="X23" i="5"/>
  <c r="AM22" i="5"/>
  <c r="AN22" i="5"/>
  <c r="AO22" i="5"/>
  <c r="AP22" i="5"/>
  <c r="AQ22" i="5"/>
  <c r="AR22" i="5"/>
  <c r="AS22" i="5"/>
  <c r="AE22" i="5"/>
  <c r="AF22" i="5"/>
  <c r="AG22" i="5"/>
  <c r="AH22" i="5"/>
  <c r="AI22" i="5"/>
  <c r="AJ22" i="5"/>
  <c r="AK22" i="5"/>
  <c r="AC22" i="5"/>
  <c r="AB22" i="5"/>
  <c r="AA22" i="5"/>
  <c r="Z22" i="5"/>
  <c r="Y22" i="5"/>
  <c r="X22" i="5"/>
  <c r="AM21" i="5"/>
  <c r="AN21" i="5"/>
  <c r="AO21" i="5"/>
  <c r="AP21" i="5"/>
  <c r="AQ21" i="5"/>
  <c r="AR21" i="5"/>
  <c r="AS21" i="5"/>
  <c r="AE21" i="5"/>
  <c r="AF21" i="5"/>
  <c r="AG21" i="5"/>
  <c r="AH21" i="5"/>
  <c r="AI21" i="5"/>
  <c r="AJ21" i="5"/>
  <c r="AK21" i="5"/>
  <c r="AC21" i="5"/>
  <c r="AB21" i="5"/>
  <c r="AA21" i="5"/>
  <c r="Z21" i="5"/>
  <c r="Y21" i="5"/>
  <c r="X21" i="5"/>
  <c r="AM20" i="5"/>
  <c r="AN20" i="5"/>
  <c r="AO20" i="5"/>
  <c r="AP20" i="5"/>
  <c r="AQ20" i="5"/>
  <c r="AR20" i="5"/>
  <c r="AS20" i="5"/>
  <c r="AE20" i="5"/>
  <c r="AF20" i="5"/>
  <c r="AG20" i="5"/>
  <c r="AH20" i="5"/>
  <c r="AI20" i="5"/>
  <c r="AJ20" i="5"/>
  <c r="AK20" i="5"/>
  <c r="AC20" i="5"/>
  <c r="AB20" i="5"/>
  <c r="AA20" i="5"/>
  <c r="Z20" i="5"/>
  <c r="Y20" i="5"/>
  <c r="X20" i="5"/>
  <c r="AM19" i="5"/>
  <c r="AN19" i="5"/>
  <c r="AO19" i="5"/>
  <c r="AP19" i="5"/>
  <c r="AQ19" i="5"/>
  <c r="AR19" i="5"/>
  <c r="AS19" i="5"/>
  <c r="AE19" i="5"/>
  <c r="AF19" i="5"/>
  <c r="AG19" i="5"/>
  <c r="AH19" i="5"/>
  <c r="AI19" i="5"/>
  <c r="AJ19" i="5"/>
  <c r="AK19" i="5"/>
  <c r="AC19" i="5"/>
  <c r="AB19" i="5"/>
  <c r="AA19" i="5"/>
  <c r="Z19" i="5"/>
  <c r="Y19" i="5"/>
  <c r="X19" i="5"/>
  <c r="AM18" i="5"/>
  <c r="AN18" i="5"/>
  <c r="AO18" i="5"/>
  <c r="AP18" i="5"/>
  <c r="AQ18" i="5"/>
  <c r="AR18" i="5"/>
  <c r="AS18" i="5"/>
  <c r="AE18" i="5"/>
  <c r="AF18" i="5"/>
  <c r="AG18" i="5"/>
  <c r="AH18" i="5"/>
  <c r="AI18" i="5"/>
  <c r="AJ18" i="5"/>
  <c r="AK18" i="5"/>
  <c r="AC18" i="5"/>
  <c r="AB18" i="5"/>
  <c r="AA18" i="5"/>
  <c r="Z18" i="5"/>
  <c r="Y18" i="5"/>
  <c r="X18" i="5"/>
  <c r="AS17" i="5"/>
  <c r="AK17" i="5"/>
  <c r="AC17" i="5"/>
  <c r="AB17" i="5"/>
  <c r="AA17" i="5"/>
  <c r="Z17" i="5"/>
  <c r="Y17" i="5"/>
  <c r="X17" i="5"/>
  <c r="AM16" i="5"/>
  <c r="AN16" i="5"/>
  <c r="AO16" i="5"/>
  <c r="AP16" i="5"/>
  <c r="AQ16" i="5"/>
  <c r="AR16" i="5"/>
  <c r="AS16" i="5"/>
  <c r="AE16" i="5"/>
  <c r="AF16" i="5"/>
  <c r="AG16" i="5"/>
  <c r="AH16" i="5"/>
  <c r="AI16" i="5"/>
  <c r="AJ16" i="5"/>
  <c r="AK16" i="5"/>
  <c r="AC16" i="5"/>
  <c r="AB16" i="5"/>
  <c r="AA16" i="5"/>
  <c r="Z16" i="5"/>
  <c r="Y16" i="5"/>
  <c r="X16" i="5"/>
  <c r="AM15" i="5"/>
  <c r="AN15" i="5"/>
  <c r="AO15" i="5"/>
  <c r="AP15" i="5"/>
  <c r="AQ15" i="5"/>
  <c r="AR15" i="5"/>
  <c r="AS15" i="5"/>
  <c r="AE15" i="5"/>
  <c r="AF15" i="5"/>
  <c r="AG15" i="5"/>
  <c r="AH15" i="5"/>
  <c r="AI15" i="5"/>
  <c r="AJ15" i="5"/>
  <c r="AK15" i="5"/>
  <c r="AC15" i="5"/>
  <c r="AB15" i="5"/>
  <c r="AA15" i="5"/>
  <c r="Z15" i="5"/>
  <c r="Y15" i="5"/>
  <c r="X15" i="5"/>
  <c r="AM14" i="5"/>
  <c r="AN14" i="5"/>
  <c r="AO14" i="5"/>
  <c r="AP14" i="5"/>
  <c r="AQ14" i="5"/>
  <c r="AR14" i="5"/>
  <c r="AS14" i="5"/>
  <c r="AE14" i="5"/>
  <c r="AF14" i="5"/>
  <c r="AG14" i="5"/>
  <c r="AH14" i="5"/>
  <c r="AI14" i="5"/>
  <c r="AJ14" i="5"/>
  <c r="AK14" i="5"/>
  <c r="AC14" i="5"/>
  <c r="AB14" i="5"/>
  <c r="AA14" i="5"/>
  <c r="Z14" i="5"/>
  <c r="Y14" i="5"/>
  <c r="X14" i="5"/>
  <c r="AS13" i="5"/>
  <c r="AK13" i="5"/>
  <c r="AC13" i="5"/>
  <c r="AB13" i="5"/>
  <c r="AA13" i="5"/>
  <c r="Z13" i="5"/>
  <c r="Y13" i="5"/>
  <c r="X13" i="5"/>
  <c r="AM12" i="5"/>
  <c r="AN12" i="5"/>
  <c r="AO12" i="5"/>
  <c r="AP12" i="5"/>
  <c r="AQ12" i="5"/>
  <c r="AR12" i="5"/>
  <c r="AS12" i="5"/>
  <c r="AE12" i="5"/>
  <c r="AF12" i="5"/>
  <c r="AG12" i="5"/>
  <c r="AH12" i="5"/>
  <c r="AI12" i="5"/>
  <c r="AJ12" i="5"/>
  <c r="AK12" i="5"/>
  <c r="AC12" i="5"/>
  <c r="AB12" i="5"/>
  <c r="AA12" i="5"/>
  <c r="Z12" i="5"/>
  <c r="Y12" i="5"/>
  <c r="X12" i="5"/>
  <c r="AS11" i="5"/>
  <c r="AK11" i="5"/>
  <c r="AC11" i="5"/>
  <c r="AB11" i="5"/>
  <c r="AA11" i="5"/>
  <c r="Z11" i="5"/>
  <c r="Y11" i="5"/>
  <c r="X11" i="5"/>
  <c r="AM10" i="5"/>
  <c r="AN10" i="5"/>
  <c r="AO10" i="5"/>
  <c r="AP10" i="5"/>
  <c r="AQ10" i="5"/>
  <c r="AR10" i="5"/>
  <c r="AS10" i="5"/>
  <c r="AE10" i="5"/>
  <c r="AF10" i="5"/>
  <c r="AG10" i="5"/>
  <c r="AH10" i="5"/>
  <c r="AI10" i="5"/>
  <c r="AJ10" i="5"/>
  <c r="AK10" i="5"/>
  <c r="AC10" i="5"/>
  <c r="AB10" i="5"/>
  <c r="AA10" i="5"/>
  <c r="Z10" i="5"/>
  <c r="Y10" i="5"/>
  <c r="X10" i="5"/>
  <c r="AS9" i="5"/>
  <c r="AK9" i="5"/>
  <c r="AM8" i="5"/>
  <c r="AN8" i="5"/>
  <c r="AO8" i="5"/>
  <c r="AP8" i="5"/>
  <c r="AQ8" i="5"/>
  <c r="AR8" i="5"/>
  <c r="AS8" i="5"/>
  <c r="AE8" i="5"/>
  <c r="AF8" i="5"/>
  <c r="AG8" i="5"/>
  <c r="AH8" i="5"/>
  <c r="AI8" i="5"/>
  <c r="AJ8" i="5"/>
  <c r="AK8" i="5"/>
  <c r="AC8" i="5"/>
  <c r="AB8" i="5"/>
  <c r="AA8" i="5"/>
  <c r="Z8" i="5"/>
  <c r="Y8" i="5"/>
  <c r="X8" i="5"/>
  <c r="AM7" i="5"/>
  <c r="AN7" i="5"/>
  <c r="AO7" i="5"/>
  <c r="AP7" i="5"/>
  <c r="AQ7" i="5"/>
  <c r="AR7" i="5"/>
  <c r="AS7" i="5"/>
  <c r="AE7" i="5"/>
  <c r="AF7" i="5"/>
  <c r="AG7" i="5"/>
  <c r="AH7" i="5"/>
  <c r="AI7" i="5"/>
  <c r="AJ7" i="5"/>
  <c r="AK7" i="5"/>
  <c r="AC7" i="5"/>
  <c r="AB7" i="5"/>
  <c r="AA7" i="5"/>
  <c r="Z7" i="5"/>
  <c r="Y7" i="5"/>
  <c r="X7" i="5"/>
  <c r="AS6" i="5"/>
  <c r="AK6" i="5"/>
  <c r="AC6" i="5"/>
  <c r="AB6" i="5"/>
  <c r="AA6" i="5"/>
  <c r="Z6" i="5"/>
  <c r="Y6" i="5"/>
  <c r="X6" i="5"/>
  <c r="AS5" i="5"/>
  <c r="AE5" i="5"/>
  <c r="AF5" i="5"/>
  <c r="AG5" i="5"/>
  <c r="AH5" i="5"/>
  <c r="AI5" i="5"/>
  <c r="AJ5" i="5"/>
  <c r="AK5" i="5"/>
  <c r="AC5" i="5"/>
  <c r="AB5" i="5"/>
  <c r="AA5" i="5"/>
  <c r="Z5" i="5"/>
  <c r="Y5" i="5"/>
  <c r="X5" i="5"/>
  <c r="AM4" i="5"/>
  <c r="AN4" i="5"/>
  <c r="AO4" i="5"/>
  <c r="AP4" i="5"/>
  <c r="AQ4" i="5"/>
  <c r="AR4" i="5"/>
  <c r="AS4" i="5"/>
  <c r="AE4" i="5"/>
  <c r="AF4" i="5"/>
  <c r="AG4" i="5"/>
  <c r="AH4" i="5"/>
  <c r="AI4" i="5"/>
  <c r="AJ4" i="5"/>
  <c r="AK4" i="5"/>
  <c r="AC4" i="5"/>
  <c r="AB4" i="5"/>
  <c r="AA4" i="5"/>
  <c r="Z4" i="5"/>
  <c r="Y4" i="5"/>
  <c r="X4" i="5"/>
  <c r="AM3" i="5"/>
  <c r="AN3" i="5"/>
  <c r="AO3" i="5"/>
  <c r="AP3" i="5"/>
  <c r="AQ3" i="5"/>
  <c r="AR3" i="5"/>
  <c r="AS3" i="5"/>
  <c r="AE3" i="5"/>
  <c r="AF3" i="5"/>
  <c r="AG3" i="5"/>
  <c r="AH3" i="5"/>
  <c r="AI3" i="5"/>
  <c r="AJ3" i="5"/>
  <c r="AK3" i="5"/>
  <c r="AC3" i="5"/>
  <c r="AB3" i="5"/>
  <c r="AA3" i="5"/>
  <c r="Z3" i="5"/>
  <c r="Y3" i="5"/>
  <c r="X3" i="5"/>
  <c r="AM2" i="5"/>
  <c r="AN2" i="5"/>
  <c r="AO2" i="5"/>
  <c r="AP2" i="5"/>
  <c r="AQ2" i="5"/>
  <c r="AR2" i="5"/>
  <c r="AS2" i="5"/>
  <c r="AE2" i="5"/>
  <c r="AF2" i="5"/>
  <c r="AG2" i="5"/>
  <c r="AH2" i="5"/>
  <c r="AI2" i="5"/>
  <c r="AJ2" i="5"/>
  <c r="AK2" i="5"/>
  <c r="AC2" i="5"/>
  <c r="AB2" i="5"/>
  <c r="AA2" i="5"/>
  <c r="Z2" i="5"/>
  <c r="Y2" i="5"/>
  <c r="X2" i="5"/>
  <c r="M18" i="4"/>
  <c r="L18" i="4"/>
  <c r="H18" i="4"/>
  <c r="G18" i="4"/>
  <c r="M17" i="4"/>
  <c r="L17" i="4"/>
  <c r="H17" i="4"/>
  <c r="G17" i="4"/>
  <c r="M15" i="4"/>
  <c r="L15" i="4"/>
  <c r="H15" i="4"/>
  <c r="G15" i="4"/>
  <c r="M16" i="4"/>
  <c r="L16" i="4"/>
  <c r="H16" i="4"/>
  <c r="G16" i="4"/>
  <c r="M14" i="4"/>
  <c r="L14" i="4"/>
  <c r="H14" i="4"/>
  <c r="G14" i="4"/>
  <c r="M13" i="4"/>
  <c r="L13" i="4"/>
  <c r="H13" i="4"/>
  <c r="G13" i="4"/>
  <c r="M12" i="4"/>
  <c r="L12" i="4"/>
  <c r="H12" i="4"/>
  <c r="G12" i="4"/>
  <c r="M11" i="4"/>
  <c r="L11" i="4"/>
  <c r="H11" i="4"/>
  <c r="G11" i="4"/>
  <c r="M9" i="4"/>
  <c r="L9" i="4"/>
  <c r="H9" i="4"/>
  <c r="G9" i="4"/>
  <c r="M8" i="4"/>
  <c r="L8" i="4"/>
  <c r="H8" i="4"/>
  <c r="G8" i="4"/>
  <c r="M7" i="4"/>
  <c r="L7" i="4"/>
  <c r="H7" i="4"/>
  <c r="G7" i="4"/>
  <c r="M6" i="4"/>
  <c r="L6" i="4"/>
  <c r="H6" i="4"/>
  <c r="G6" i="4"/>
  <c r="M5" i="4"/>
  <c r="L5" i="4"/>
  <c r="H5" i="4"/>
  <c r="G5" i="4"/>
  <c r="M3" i="4"/>
  <c r="L3" i="4"/>
  <c r="H3" i="4"/>
  <c r="G3" i="4"/>
  <c r="M2" i="4"/>
  <c r="L2" i="4"/>
  <c r="H2" i="4"/>
  <c r="G2" i="4"/>
</calcChain>
</file>

<file path=xl/sharedStrings.xml><?xml version="1.0" encoding="utf-8"?>
<sst xmlns="http://schemas.openxmlformats.org/spreadsheetml/2006/main" count="2526" uniqueCount="653">
  <si>
    <t>guide?</t>
  </si>
  <si>
    <t>SERUM REG (final)</t>
  </si>
  <si>
    <t>short name</t>
  </si>
  <si>
    <t>Synthesis Info?</t>
  </si>
  <si>
    <t>Name of the locus</t>
  </si>
  <si>
    <t>class</t>
  </si>
  <si>
    <t>Nr loci</t>
  </si>
  <si>
    <t>0h (CPC/hr)</t>
  </si>
  <si>
    <t>15'  (CPC/hr)</t>
  </si>
  <si>
    <t>30'  (CPC/hr)</t>
  </si>
  <si>
    <t>45'  (CPC/hr)</t>
  </si>
  <si>
    <t>60'  (CPC/hr)</t>
  </si>
  <si>
    <t>90'  (CPC/hr)</t>
  </si>
  <si>
    <t>120'  (CPC/hr)</t>
  </si>
  <si>
    <t>240'  (CPC/hr)</t>
  </si>
  <si>
    <t>360'  (CPC/hr)</t>
  </si>
  <si>
    <t>480'  (CPC/hr)</t>
  </si>
  <si>
    <t>0h (log2FC/SD)</t>
  </si>
  <si>
    <t>15' (log2FC/SD)</t>
  </si>
  <si>
    <t>30' (log2FC/SD)</t>
  </si>
  <si>
    <t>45' (log2FC/SD)</t>
  </si>
  <si>
    <t>60' (log2FC/SD)</t>
  </si>
  <si>
    <t>90' (log2FC/SD)</t>
  </si>
  <si>
    <t>120' (log2FC/SD)</t>
  </si>
  <si>
    <t>240' (log2FC/SD)</t>
  </si>
  <si>
    <t>360' (log2FC/SD)</t>
  </si>
  <si>
    <t>480' (log2FC/SD)</t>
  </si>
  <si>
    <t xml:space="preserve">REG </t>
  </si>
  <si>
    <t>E</t>
  </si>
  <si>
    <t>L</t>
  </si>
  <si>
    <t>EARLY            (30-90')</t>
  </si>
  <si>
    <t>LATE             (2-8 hr)</t>
  </si>
  <si>
    <t>AVE ALL</t>
  </si>
  <si>
    <t>mmu-let-7b-5p</t>
  </si>
  <si>
    <t>guide</t>
  </si>
  <si>
    <t>DOWN</t>
  </si>
  <si>
    <t>let-7b-5p</t>
  </si>
  <si>
    <t>YES</t>
  </si>
  <si>
    <t>LET7B, LET7C2</t>
  </si>
  <si>
    <t>intergenic</t>
  </si>
  <si>
    <t>1. DOWN -EL</t>
  </si>
  <si>
    <t>D</t>
  </si>
  <si>
    <t>mmu-miR-214-3p</t>
  </si>
  <si>
    <t>miR-214-3p</t>
  </si>
  <si>
    <t>MIR199A-2, MIR214</t>
  </si>
  <si>
    <t>antisense</t>
  </si>
  <si>
    <t>mmu-miR-351-5p</t>
  </si>
  <si>
    <t>miR-351-5p</t>
  </si>
  <si>
    <t>MIR322... MIR503</t>
  </si>
  <si>
    <t>mmu-miR-503-5p</t>
  </si>
  <si>
    <t>miR-503-5p</t>
  </si>
  <si>
    <t>MIR322...MIR503</t>
  </si>
  <si>
    <t>mmu-miR-335-3p</t>
  </si>
  <si>
    <t>pass (equlibrium)</t>
  </si>
  <si>
    <t>miR-335-3p</t>
  </si>
  <si>
    <t>MEST (MIR335)</t>
  </si>
  <si>
    <t>intronic</t>
  </si>
  <si>
    <t>Mest</t>
  </si>
  <si>
    <t>mmu-miR-335-5p</t>
  </si>
  <si>
    <t>mmu-miR-188-5p</t>
  </si>
  <si>
    <t>miR-188-5p</t>
  </si>
  <si>
    <t>MIR500…MIR532</t>
  </si>
  <si>
    <t>2 -</t>
  </si>
  <si>
    <t>mmu-miR-30b-5p</t>
  </si>
  <si>
    <t>miR-30b-5p</t>
  </si>
  <si>
    <t>MIR30B, MIR30D</t>
  </si>
  <si>
    <t>mmu-miR-30c-5p</t>
  </si>
  <si>
    <t>miR-30c-5p</t>
  </si>
  <si>
    <t>MIR30A, MIR30C2  // NFYC (MIR30E, MIR30C1)</t>
  </si>
  <si>
    <t>intergenic; intronic</t>
  </si>
  <si>
    <t>Nfyc</t>
  </si>
  <si>
    <t>mmu-miR-467a-5p</t>
  </si>
  <si>
    <t>miR-467a-5p</t>
  </si>
  <si>
    <t>SMFTB2 (MIR467A)</t>
  </si>
  <si>
    <t>Sfmbt2</t>
  </si>
  <si>
    <t>mmu-miR-193a-3p</t>
  </si>
  <si>
    <t>miR-193a-3p</t>
  </si>
  <si>
    <t>MIR365-2, MIR193A</t>
  </si>
  <si>
    <t>3. UP-EL</t>
  </si>
  <si>
    <t>U</t>
  </si>
  <si>
    <t>mmu-miR-196b-5p</t>
  </si>
  <si>
    <t>N/A</t>
  </si>
  <si>
    <t>miR-196b-5p</t>
  </si>
  <si>
    <t>HOXA9 (MIR196B)</t>
  </si>
  <si>
    <t>Hoxa9</t>
  </si>
  <si>
    <t>mmu-miR-324-5p</t>
  </si>
  <si>
    <t>miR-324-5p</t>
  </si>
  <si>
    <t>DVL2 (MIR324)</t>
  </si>
  <si>
    <t>Dvl2</t>
  </si>
  <si>
    <t>mmu-miR-92b-3p</t>
  </si>
  <si>
    <t>miR-92b-3p</t>
  </si>
  <si>
    <t>MIR92B</t>
  </si>
  <si>
    <t>mmu-let-7i-5p</t>
  </si>
  <si>
    <t>UP</t>
  </si>
  <si>
    <t>let-7i-5p</t>
  </si>
  <si>
    <t>LET-7I</t>
  </si>
  <si>
    <t>3. UP-E</t>
  </si>
  <si>
    <t>mmu-miR-125a-5p</t>
  </si>
  <si>
    <t>miR-125a-5p</t>
  </si>
  <si>
    <t>LET7E...MIR125A</t>
  </si>
  <si>
    <t>mmu-miR-99b-5p</t>
  </si>
  <si>
    <t>miR-99b-5p</t>
  </si>
  <si>
    <t>mmu-miR-143-3p</t>
  </si>
  <si>
    <t>miR-143-3p</t>
  </si>
  <si>
    <t>MIR143, MIR145</t>
  </si>
  <si>
    <t>mmu-miR-22-3p</t>
  </si>
  <si>
    <t>miR-22-3p</t>
  </si>
  <si>
    <t>MIR22</t>
  </si>
  <si>
    <t>mmu-miR-24-3p</t>
  </si>
  <si>
    <t>miR-24-3p</t>
  </si>
  <si>
    <t>AOPEP (MIR24-1…MIR27B)// MIR24-2...MIR27A</t>
  </si>
  <si>
    <t>Aopep</t>
  </si>
  <si>
    <t>mmu-miR-149-5p</t>
  </si>
  <si>
    <t>miR-149-5p</t>
  </si>
  <si>
    <t>GPC1 (MIR149)</t>
  </si>
  <si>
    <t>Gpc1</t>
  </si>
  <si>
    <t>mmu-miR-155-5p</t>
  </si>
  <si>
    <t>miR-155-5p</t>
  </si>
  <si>
    <t>MIR155</t>
  </si>
  <si>
    <t>mmu-miR-17-5p</t>
  </si>
  <si>
    <t>miR-17-5p</t>
  </si>
  <si>
    <t>MIR17...MIR92A1</t>
  </si>
  <si>
    <t>mmu-miR-19b-3p</t>
  </si>
  <si>
    <t>miR-19b-3p</t>
  </si>
  <si>
    <t>mmu-miR-20a-5p</t>
  </si>
  <si>
    <t>miR-20a-5p</t>
  </si>
  <si>
    <t>mmu-miR-92a-3p</t>
  </si>
  <si>
    <t>miR-92a-3p</t>
  </si>
  <si>
    <t>mmu-miR-21a-5p</t>
  </si>
  <si>
    <t>miR-21a-5p</t>
  </si>
  <si>
    <t>VMP1 (MIR21)</t>
  </si>
  <si>
    <t>Vmp1</t>
  </si>
  <si>
    <t>mmu-miR-29a-3p</t>
  </si>
  <si>
    <t>miR-29a-3p</t>
  </si>
  <si>
    <t>MIR29A, MIR29B1</t>
  </si>
  <si>
    <t>mmu-miR-29b-3p</t>
  </si>
  <si>
    <t>miR-29b-3p</t>
  </si>
  <si>
    <t>MIR29B2, MIR29C</t>
  </si>
  <si>
    <t>mmu-miR-31-5p</t>
  </si>
  <si>
    <t>miR-31-5p</t>
  </si>
  <si>
    <t>MIR31</t>
  </si>
  <si>
    <t>mmu-miR-365-3p</t>
  </si>
  <si>
    <t>miR-365-3p</t>
  </si>
  <si>
    <t>MIR365-1, MIR193B // MIR365-2, MIR193A</t>
  </si>
  <si>
    <t>mmu-miR-125b-5p</t>
  </si>
  <si>
    <t>miR-125b-5p</t>
  </si>
  <si>
    <t>MIR125B1 // MIR125B2</t>
  </si>
  <si>
    <t>3. UP-L</t>
  </si>
  <si>
    <t>mmu-miR-221-3p</t>
  </si>
  <si>
    <t>miR-221-3p</t>
  </si>
  <si>
    <t>MIR221, MIR222</t>
  </si>
  <si>
    <t>mmu-miR-222-3p</t>
  </si>
  <si>
    <t>miR-222-3p</t>
  </si>
  <si>
    <t>mmu-miR-30a-5p</t>
  </si>
  <si>
    <t>miR-30a-5p</t>
  </si>
  <si>
    <t>MIR30A, MIR30C2</t>
  </si>
  <si>
    <t>mmu-miR-100-5p</t>
  </si>
  <si>
    <t>miR-100-5p</t>
  </si>
  <si>
    <t>LET7A-2, MIR100</t>
  </si>
  <si>
    <t>mmu-miR-151-3p</t>
  </si>
  <si>
    <t>miR-151-3p</t>
  </si>
  <si>
    <t>PTK2 (MIR151)</t>
  </si>
  <si>
    <t>Ptk2</t>
  </si>
  <si>
    <t>mmu-miR-296-5p</t>
  </si>
  <si>
    <t>miR-296-5p</t>
  </si>
  <si>
    <t>MIR296, MIR298</t>
  </si>
  <si>
    <t>mmu-miR-501-3p</t>
  </si>
  <si>
    <t>miR-501-3p</t>
  </si>
  <si>
    <t>mmu-miR-423-5p</t>
  </si>
  <si>
    <t>miR-423-5p</t>
  </si>
  <si>
    <t>CCDC55 (MIR423)</t>
  </si>
  <si>
    <t>CCdc55</t>
  </si>
  <si>
    <t>1. DOWN-L</t>
  </si>
  <si>
    <t>mmu-miR-194-5p</t>
  </si>
  <si>
    <t>miR-194-5p</t>
  </si>
  <si>
    <t>MIR192, MIR194</t>
  </si>
  <si>
    <t>mmu-miR-425-5p</t>
  </si>
  <si>
    <t>miR-425-5p</t>
  </si>
  <si>
    <t>MIR191, MIR425</t>
  </si>
  <si>
    <t>1. DOWN-E</t>
  </si>
  <si>
    <t>mmu-let-7f-5p</t>
  </si>
  <si>
    <t>let-7f-5p</t>
  </si>
  <si>
    <t>LET7A-1... LET7F-1</t>
  </si>
  <si>
    <t>mmu-let-7g-5p</t>
  </si>
  <si>
    <t>let-7g-5p</t>
  </si>
  <si>
    <t>WDR82 (LET7G)</t>
  </si>
  <si>
    <t>Wdr82</t>
  </si>
  <si>
    <t>mmu-miR-129-5p</t>
  </si>
  <si>
    <t>miR-129-5p</t>
  </si>
  <si>
    <t>MIR129-1 // MIR129-2</t>
  </si>
  <si>
    <t>mmu-miR-146b-5p</t>
  </si>
  <si>
    <t>miR-146b-5p</t>
  </si>
  <si>
    <t>TMEM180 (MIR146B)</t>
  </si>
  <si>
    <t>Tmem180</t>
  </si>
  <si>
    <t>mmu-miR-1843a-5p</t>
  </si>
  <si>
    <t>miR-1843a-5p</t>
  </si>
  <si>
    <t>SCARNA3B (MIR1843A)</t>
  </si>
  <si>
    <t>Scarna3b</t>
  </si>
  <si>
    <t>mmu-miR-1983</t>
  </si>
  <si>
    <t>too low</t>
  </si>
  <si>
    <t>miR-1983</t>
  </si>
  <si>
    <t>MIR1983</t>
  </si>
  <si>
    <t>mmu-miR-331-3p</t>
  </si>
  <si>
    <t>miR-331-3p</t>
  </si>
  <si>
    <t>VEZT (MIR331)</t>
  </si>
  <si>
    <t>Vezt</t>
  </si>
  <si>
    <t>mmu-miR-486a-5p</t>
  </si>
  <si>
    <t>miR-486a-5p</t>
  </si>
  <si>
    <t>ANK1 (MIR486A)</t>
  </si>
  <si>
    <t>Ank1</t>
  </si>
  <si>
    <t>mmu-miR-676-3p</t>
  </si>
  <si>
    <t>miR-676-3p</t>
  </si>
  <si>
    <t>EDA (MIR676)</t>
  </si>
  <si>
    <t>Eda</t>
  </si>
  <si>
    <t>mmu-miR-6944-3p</t>
  </si>
  <si>
    <t>miR-6944-3p</t>
  </si>
  <si>
    <t>DBN1 (MIR6944)</t>
  </si>
  <si>
    <t>Dbn1</t>
  </si>
  <si>
    <t>mmu-miR-877-5p</t>
  </si>
  <si>
    <t>miR-877-5p</t>
  </si>
  <si>
    <t>ABCF1 (MIR877)</t>
  </si>
  <si>
    <t>Abcf1</t>
  </si>
  <si>
    <t>N</t>
  </si>
  <si>
    <t>cluster?</t>
  </si>
  <si>
    <t>HOST GENE</t>
  </si>
  <si>
    <t>0 (RPKM/hr)</t>
  </si>
  <si>
    <t>15' (RPKM/hr)</t>
  </si>
  <si>
    <t>30' (RPKM/hr)</t>
  </si>
  <si>
    <t>45' (RPKM/hr)</t>
  </si>
  <si>
    <t>60' (RPKM/hr)</t>
  </si>
  <si>
    <t>90' (RPKM/hr)</t>
  </si>
  <si>
    <t>120' (RPKM/hr)</t>
  </si>
  <si>
    <t>240' (RPKM/hr)</t>
  </si>
  <si>
    <t>360' (RPKM/hr)</t>
  </si>
  <si>
    <t>480' (RPKM/hr)</t>
  </si>
  <si>
    <t>ORDER</t>
  </si>
  <si>
    <t>GW Decay Class (2)</t>
  </si>
  <si>
    <t>0h (AVE log2FC)</t>
  </si>
  <si>
    <t>1h (AVE log2FC)</t>
  </si>
  <si>
    <t>2h (AVE log2FC)</t>
  </si>
  <si>
    <t>4h (AVE log2FC)</t>
  </si>
  <si>
    <t>6h (AVE log2FC)</t>
  </si>
  <si>
    <t>8h (AVE log2FC)</t>
  </si>
  <si>
    <t>10h (AVE log2FC)</t>
  </si>
  <si>
    <t>12h (AVE log2FC)</t>
  </si>
  <si>
    <t>MIN</t>
  </si>
  <si>
    <t>MAX</t>
  </si>
  <si>
    <t>SERUM REG (0.4)</t>
  </si>
  <si>
    <t>SERUM REG (0.5)</t>
  </si>
  <si>
    <t>FAST</t>
  </si>
  <si>
    <t>SLOW</t>
  </si>
  <si>
    <t xml:space="preserve"> Half Life (h)</t>
  </si>
  <si>
    <t xml:space="preserve"> Decay Class (2)</t>
  </si>
  <si>
    <t>0h log2T (EXP1)</t>
  </si>
  <si>
    <t>1h log2T (EXP1)</t>
  </si>
  <si>
    <t>2h log2T (EXP1)</t>
  </si>
  <si>
    <t>4h log2T (EXP1)</t>
  </si>
  <si>
    <t>6h log2 T (EXP1)</t>
  </si>
  <si>
    <t>8h log2 T (EXP1)</t>
  </si>
  <si>
    <t>10h log2T (EXP1)</t>
  </si>
  <si>
    <t>12h log2T (EXP1)</t>
  </si>
  <si>
    <t>0h log2T (EXP2)</t>
  </si>
  <si>
    <t>1h log2T (EXP2)</t>
  </si>
  <si>
    <t>2h log2T (EXP2)</t>
  </si>
  <si>
    <t>4h log2T (EXP2)</t>
  </si>
  <si>
    <t>6h log2 T (EXP2)</t>
  </si>
  <si>
    <t>8h log2 T (EXP2)</t>
  </si>
  <si>
    <t>10h log2T (EXP2)</t>
  </si>
  <si>
    <t>12h log2T (EXP2)</t>
  </si>
  <si>
    <t xml:space="preserve">NT/T 0hrs </t>
  </si>
  <si>
    <t xml:space="preserve">NT/T 1hrs </t>
  </si>
  <si>
    <t xml:space="preserve">NT/T 2hrs </t>
  </si>
  <si>
    <t xml:space="preserve">NT/T 4hrs </t>
  </si>
  <si>
    <t xml:space="preserve">NT/T 6hrs </t>
  </si>
  <si>
    <t xml:space="preserve">NT/T 8hrs </t>
  </si>
  <si>
    <t xml:space="preserve">NT/T 10hrs </t>
  </si>
  <si>
    <t xml:space="preserve">NT/T 12hrs </t>
  </si>
  <si>
    <t>TAIL?</t>
  </si>
  <si>
    <t>DELTA TAIL</t>
  </si>
  <si>
    <t xml:space="preserve">trim/T 0hrs </t>
  </si>
  <si>
    <t xml:space="preserve">trim/T 1hrs </t>
  </si>
  <si>
    <t xml:space="preserve">trim/T 2hrs </t>
  </si>
  <si>
    <t xml:space="preserve">trim/T 4hrs </t>
  </si>
  <si>
    <t xml:space="preserve">trim/T 6hrs </t>
  </si>
  <si>
    <t xml:space="preserve">trim/T 8hrs </t>
  </si>
  <si>
    <t xml:space="preserve">trim/T 10hrs </t>
  </si>
  <si>
    <t xml:space="preserve">trim/T 12hrs </t>
  </si>
  <si>
    <t>NT/T 0hrs of MJM</t>
  </si>
  <si>
    <t>NT/T 1hrs of MJM</t>
  </si>
  <si>
    <t>NT/T 2hrs of MJM</t>
  </si>
  <si>
    <t>NT/T 4hrs of MJM</t>
  </si>
  <si>
    <t>NT/T 6hrs of MJM</t>
  </si>
  <si>
    <t>NT/T 8hrs of MJM</t>
  </si>
  <si>
    <t>NT/T 10hrs of MJM</t>
  </si>
  <si>
    <t>NT/T 12hrs of MJM</t>
  </si>
  <si>
    <t>NT(T GW-TOT</t>
  </si>
  <si>
    <t>NT/T GW-unt</t>
  </si>
  <si>
    <t>trim/T 0hrs of MJM</t>
  </si>
  <si>
    <t>trim/T 1hrs of MJM</t>
  </si>
  <si>
    <t>trim/T 2hrs of MJM</t>
  </si>
  <si>
    <t>trim/T 4hrs of MJM</t>
  </si>
  <si>
    <t>trim/T 6hrs of MJM</t>
  </si>
  <si>
    <t>trim/T 8hrs of MJM</t>
  </si>
  <si>
    <t>trim/T 10hrs of MJM</t>
  </si>
  <si>
    <t>trim/T 12hrs of MJM</t>
  </si>
  <si>
    <t>trim/T GW-TOT</t>
  </si>
  <si>
    <t>trim/T GW-unt</t>
  </si>
  <si>
    <t>NT/T 0hrs of FG</t>
  </si>
  <si>
    <t>NT/T 1hrs of FG</t>
  </si>
  <si>
    <t>NT/T 2hrs of FG</t>
  </si>
  <si>
    <t>NT/T 4hrs of FG</t>
  </si>
  <si>
    <t>NT/T 6hrs of FG</t>
  </si>
  <si>
    <t>NT/T 8hrs of FG</t>
  </si>
  <si>
    <t>NT/T 10hrs of FG</t>
  </si>
  <si>
    <t>NT/T 12hrs of FG</t>
  </si>
  <si>
    <t>NT/T GW-tot</t>
  </si>
  <si>
    <t>NT/T GW unt</t>
  </si>
  <si>
    <t>trim/T 0hrs of FG</t>
  </si>
  <si>
    <t>trim/T 1hrs of FG</t>
  </si>
  <si>
    <t>trim/T 2hrs of FG</t>
  </si>
  <si>
    <t>trim/T 4hrs of FG</t>
  </si>
  <si>
    <t>trim/T 6hrs of FG</t>
  </si>
  <si>
    <t>trim/T 8hrs of FG</t>
  </si>
  <si>
    <t>trim/T 10hrs of FG</t>
  </si>
  <si>
    <t>trim/T 12hrs of FG</t>
  </si>
  <si>
    <t>trim/T GW-TOT 2</t>
  </si>
  <si>
    <t>trim/T GW-unt 2</t>
  </si>
  <si>
    <t>TAIL-UP</t>
  </si>
  <si>
    <t>TRIM-UP</t>
  </si>
  <si>
    <t>-</t>
  </si>
  <si>
    <t>TRIM-DOWN</t>
  </si>
  <si>
    <t>TAIL-DOWN</t>
  </si>
  <si>
    <t>SERUM REG</t>
  </si>
  <si>
    <t>TAILING</t>
  </si>
  <si>
    <t>n.d.</t>
  </si>
  <si>
    <t>TRIM?</t>
  </si>
  <si>
    <t>GW HL (min)</t>
  </si>
  <si>
    <t>GW HL (max)</t>
  </si>
  <si>
    <t>Lower</t>
  </si>
  <si>
    <t>Upper</t>
  </si>
  <si>
    <t>SD HL (min)</t>
  </si>
  <si>
    <t>SD HL (max)</t>
  </si>
  <si>
    <t>Serum regulation</t>
  </si>
  <si>
    <t>HALF LIFE (GW)</t>
  </si>
  <si>
    <t>HALF LIFE (SD)</t>
  </si>
  <si>
    <t>DECAY CLASS</t>
  </si>
  <si>
    <t>SERUM REG FINAL</t>
  </si>
  <si>
    <t>CPC_TG_s SD</t>
  </si>
  <si>
    <t>CPC_TG_s 1h</t>
  </si>
  <si>
    <t>CPC_TG_s 2h</t>
  </si>
  <si>
    <t>CPC_TG_s 4h</t>
  </si>
  <si>
    <t>CPC_TG_s 6h</t>
  </si>
  <si>
    <t>CPC_TG_s 8h</t>
  </si>
  <si>
    <t>CPC_TG_c3.03 SD</t>
  </si>
  <si>
    <t>CPC_TG_c3.03 1h</t>
  </si>
  <si>
    <t>CPC_TG_c3.03 2h</t>
  </si>
  <si>
    <t>CPC_TG_c3.03 4h</t>
  </si>
  <si>
    <t>CPC_TG_c3.03 6h</t>
  </si>
  <si>
    <t>CPC_TG_c3.03 8h</t>
  </si>
  <si>
    <t>CPC_TG_c3.05 SD</t>
  </si>
  <si>
    <t>CPC_TG_c3.05 1h</t>
  </si>
  <si>
    <t>CPC_TG_c3.05 2h</t>
  </si>
  <si>
    <t>CPC_TG_c3.05 4h</t>
  </si>
  <si>
    <t>CPC_TG_c3.05 6h</t>
  </si>
  <si>
    <t>CPC_TG_c3.05 8h</t>
  </si>
  <si>
    <t>TG_s SD</t>
  </si>
  <si>
    <t>TG_s 1h</t>
  </si>
  <si>
    <t>TG_s 2h</t>
  </si>
  <si>
    <t>TG_s 4h</t>
  </si>
  <si>
    <t>TG_s 6h</t>
  </si>
  <si>
    <t>TG_s 8h</t>
  </si>
  <si>
    <t>TG_c3.03 SD</t>
  </si>
  <si>
    <t>TG_c3.03 1h</t>
  </si>
  <si>
    <t>TG_c3.03 2h</t>
  </si>
  <si>
    <t>TG_c3.03 4h</t>
  </si>
  <si>
    <t>TG_c3.03 6h</t>
  </si>
  <si>
    <t>TG_c3.03 8h</t>
  </si>
  <si>
    <t>TG_c3.05 SD</t>
  </si>
  <si>
    <t>TG_c3.05 1h</t>
  </si>
  <si>
    <t>TG_c3.05 2h</t>
  </si>
  <si>
    <t>TG_c3.05 4h</t>
  </si>
  <si>
    <t>TG_c3.05 6h</t>
  </si>
  <si>
    <t>TG_c3.05 8h</t>
  </si>
  <si>
    <t>miR family Targetscan</t>
  </si>
  <si>
    <t>Seed+m8</t>
  </si>
  <si>
    <t>Decay Class x3</t>
  </si>
  <si>
    <t>Decay Class x2</t>
  </si>
  <si>
    <t>REGULATED</t>
  </si>
  <si>
    <t>TPM_s 1h</t>
  </si>
  <si>
    <t>TPM_s 2h</t>
  </si>
  <si>
    <t>TPM_s 4h</t>
  </si>
  <si>
    <t>TPM_s 6h</t>
  </si>
  <si>
    <t>TPM_s 8h</t>
  </si>
  <si>
    <t>TPM_3c.03 0h</t>
  </si>
  <si>
    <t>TPM_3c.03 1h</t>
  </si>
  <si>
    <t>TPM_3c.03 2h</t>
  </si>
  <si>
    <t>TPM_3c.03 4h</t>
  </si>
  <si>
    <t>TPM_3c.03 6h</t>
  </si>
  <si>
    <t>TPM_3c.03 8h</t>
  </si>
  <si>
    <t>TPM_3c.05 0h</t>
  </si>
  <si>
    <t>TPM_3c.05 1h</t>
  </si>
  <si>
    <t>TPM_3c.05 2h</t>
  </si>
  <si>
    <t>TPM_3c.05 4h</t>
  </si>
  <si>
    <t>TPM_3c.05 6h</t>
  </si>
  <si>
    <t>TPM_3c.05 8h</t>
  </si>
  <si>
    <t>mmu-miR-34a-5p</t>
  </si>
  <si>
    <t>miR-34ac/34bc-5p/449abc/449c-5p</t>
  </si>
  <si>
    <t>GGCAGUG</t>
  </si>
  <si>
    <t>miR-335/335-5p</t>
  </si>
  <si>
    <t>CAAGAGC</t>
  </si>
  <si>
    <t>let-7/98/4458/4500</t>
  </si>
  <si>
    <t>GAGGUAG</t>
  </si>
  <si>
    <t>miR-214/761/3619-5p</t>
  </si>
  <si>
    <t>CAGCAGG</t>
  </si>
  <si>
    <t>miR-125a-5p/125b-5p/351/670/4319</t>
  </si>
  <si>
    <t>CCCUGAG</t>
  </si>
  <si>
    <t>OTHER</t>
  </si>
  <si>
    <t>miR-503</t>
  </si>
  <si>
    <t>miR-30abcdef/30abe-5p/384-5p</t>
  </si>
  <si>
    <t>GUAAACA</t>
  </si>
  <si>
    <t>miR-290-3p/292-3p/467a/1420b</t>
  </si>
  <si>
    <t>miR-193/193b/193a-3p</t>
  </si>
  <si>
    <t>ACUGGCC</t>
  </si>
  <si>
    <t>miR-196abc</t>
  </si>
  <si>
    <t>AGGUAGU</t>
  </si>
  <si>
    <t>miR-25/32/92abc/363/363-3p/367</t>
  </si>
  <si>
    <t>AUUGCAC</t>
  </si>
  <si>
    <t>mmu-miR-301a-3p</t>
  </si>
  <si>
    <t>miR-130ac/301ab/301b/301b-3p/454/721/4295/3666</t>
  </si>
  <si>
    <t>AGUGCAA</t>
  </si>
  <si>
    <t>mmu-miR-374b-5p</t>
  </si>
  <si>
    <t>miR-374ab</t>
  </si>
  <si>
    <t>mmu-miR-15b-5p</t>
  </si>
  <si>
    <t>miR-15abc/16/16abc/195/322/424/497/1907</t>
  </si>
  <si>
    <t>AGCAGCA</t>
  </si>
  <si>
    <t>mmu-miR-301b-3p</t>
  </si>
  <si>
    <t>mmu-miR-182-5p</t>
  </si>
  <si>
    <t>miR-182</t>
  </si>
  <si>
    <t>UUGGCAA</t>
  </si>
  <si>
    <t>mmu-miR-148b-3p</t>
  </si>
  <si>
    <t>miR-148ab-3p/152</t>
  </si>
  <si>
    <t>CAGUGCA</t>
  </si>
  <si>
    <t>mmu-miR-1839-5p</t>
  </si>
  <si>
    <t>miR-1348/1839/1839-5p/3927</t>
  </si>
  <si>
    <t>AGGUAGA</t>
  </si>
  <si>
    <t>mmu-miR-28a-5p</t>
  </si>
  <si>
    <t>miR-28-5p/708/1407/1653/3139</t>
  </si>
  <si>
    <t>AGGAGCU</t>
  </si>
  <si>
    <t>mmu-let-7a-5p</t>
  </si>
  <si>
    <t>mmu-let-7c-5p</t>
  </si>
  <si>
    <t>mmu-let-7d-5p</t>
  </si>
  <si>
    <t>mmu-let-7e-5p</t>
  </si>
  <si>
    <t>mmu-miR-101a-3p</t>
  </si>
  <si>
    <t>miR-101/101ab</t>
  </si>
  <si>
    <t>mmu-miR-101b-3p</t>
  </si>
  <si>
    <t>ACAGUAC</t>
  </si>
  <si>
    <t>mmu-miR-103-3p</t>
  </si>
  <si>
    <t>miR-103a/107/107ab</t>
  </si>
  <si>
    <t>GCAGCAU</t>
  </si>
  <si>
    <t>mmu-miR-106b-5p</t>
  </si>
  <si>
    <t>miR-17/17-5p/20ab/20b-5p/93/106ab/427/518a-3p/519d</t>
  </si>
  <si>
    <t>mmu-miR-107-3p</t>
  </si>
  <si>
    <t>mmu-miR-1198-5p</t>
  </si>
  <si>
    <t>miR-1198-5p</t>
  </si>
  <si>
    <t>AUGUGUU</t>
  </si>
  <si>
    <t>mmu-miR-1249-3p</t>
  </si>
  <si>
    <t>miR-1249</t>
  </si>
  <si>
    <t>CGCCCUU</t>
  </si>
  <si>
    <t>mmu-miR-128-3p</t>
  </si>
  <si>
    <t>miR-128/128ab</t>
  </si>
  <si>
    <t>CACAGUG</t>
  </si>
  <si>
    <t>mmu-miR-130a-3p</t>
  </si>
  <si>
    <t>mmu-miR-130b-3p</t>
  </si>
  <si>
    <t>mmu-miR-138-5p</t>
  </si>
  <si>
    <t>miR-138/138ab</t>
  </si>
  <si>
    <t>GCUGGUG</t>
  </si>
  <si>
    <t>mmu-miR-140-3p</t>
  </si>
  <si>
    <t>miR-140-3p</t>
  </si>
  <si>
    <t>ACCACAG</t>
  </si>
  <si>
    <t>mmu-miR-145a-5p</t>
  </si>
  <si>
    <t>miR-145</t>
  </si>
  <si>
    <t>UCCAGUU</t>
  </si>
  <si>
    <t>mmu-miR-148a-3p</t>
  </si>
  <si>
    <t>mmu-miR-152-3p</t>
  </si>
  <si>
    <t>mmu-miR-15a-5p</t>
  </si>
  <si>
    <t>mmu-miR-16-5p</t>
  </si>
  <si>
    <t>mmu-miR-181a-5p</t>
  </si>
  <si>
    <t>miR-181abcd/4262</t>
  </si>
  <si>
    <t>ACAUUCA</t>
  </si>
  <si>
    <t>mmu-miR-181b-5p</t>
  </si>
  <si>
    <t>mmu-miR-181c-5p</t>
  </si>
  <si>
    <t>mmu-miR-181d-5p</t>
  </si>
  <si>
    <t>mmu-miR-183-5p</t>
  </si>
  <si>
    <t>miR-183</t>
  </si>
  <si>
    <t>AUGGCAC</t>
  </si>
  <si>
    <t>mmu-miR-1843b-5p</t>
  </si>
  <si>
    <t>miR-1843b-5p</t>
  </si>
  <si>
    <t>UGGAGGU</t>
  </si>
  <si>
    <t>mmu-miR-186-5p</t>
  </si>
  <si>
    <t>miR-186</t>
  </si>
  <si>
    <t>AAAGAAU</t>
  </si>
  <si>
    <t>mmu-miR-191-5p</t>
  </si>
  <si>
    <t>miR-191</t>
  </si>
  <si>
    <t>AACGGAA</t>
  </si>
  <si>
    <t>mmu-miR-192-5p</t>
  </si>
  <si>
    <t>miR-192/215</t>
  </si>
  <si>
    <t>UGACCUA</t>
  </si>
  <si>
    <t>mmu-miR-193b-3p</t>
  </si>
  <si>
    <t>mmu-miR-199a-3p</t>
  </si>
  <si>
    <t>miR-199ab-3p/3129-5p</t>
  </si>
  <si>
    <t>CAGUAGU</t>
  </si>
  <si>
    <t>mmu-miR-205-5p</t>
  </si>
  <si>
    <t>miR-205/205ab</t>
  </si>
  <si>
    <t>CCUUCAU</t>
  </si>
  <si>
    <t>mmu-miR-210-3p</t>
  </si>
  <si>
    <t>miR-210</t>
  </si>
  <si>
    <t>mmu-miR-218-5p</t>
  </si>
  <si>
    <t>miR-218/218a</t>
  </si>
  <si>
    <t>UGUGCUU</t>
  </si>
  <si>
    <t>mmu-miR-224-5p</t>
  </si>
  <si>
    <t>miR-224</t>
  </si>
  <si>
    <t>AAGUCAC</t>
  </si>
  <si>
    <t>mmu-miR-23a-3p</t>
  </si>
  <si>
    <t>miR-23abc/23b-3p</t>
  </si>
  <si>
    <t>UCACAUU</t>
  </si>
  <si>
    <t>mmu-miR-23b-3p</t>
  </si>
  <si>
    <t>mmu-miR-25-3p</t>
  </si>
  <si>
    <t>mmu-miR-26a-5p</t>
  </si>
  <si>
    <t>miR-26ab/1297/4465</t>
  </si>
  <si>
    <t>UCAAGUA</t>
  </si>
  <si>
    <t>mmu-miR-26b-5p</t>
  </si>
  <si>
    <t>mmu-miR-27a-3p</t>
  </si>
  <si>
    <t>miR-27abc/27a-3p</t>
  </si>
  <si>
    <t>UCACAGU</t>
  </si>
  <si>
    <t>mmu-miR-27b-3p</t>
  </si>
  <si>
    <t>mmu-miR-298-5p</t>
  </si>
  <si>
    <t>miR-298/2347/2467-3p</t>
  </si>
  <si>
    <t>GCAGAGG</t>
  </si>
  <si>
    <t>mmu-miR-29c-3p</t>
  </si>
  <si>
    <t>miR-29abcd</t>
  </si>
  <si>
    <t>mmu-miR-30d-5p</t>
  </si>
  <si>
    <t>mmu-miR-30e-5p</t>
  </si>
  <si>
    <t>mmu-miR-320-3p</t>
  </si>
  <si>
    <t>miR-320abcd/4429</t>
  </si>
  <si>
    <t>AAAGCUG</t>
  </si>
  <si>
    <t>mmu-miR-322-5p</t>
  </si>
  <si>
    <t>mmu-miR-328-3p</t>
  </si>
  <si>
    <t>miR-328a/328b-3p</t>
  </si>
  <si>
    <t>UGGCCCU</t>
  </si>
  <si>
    <t>mmu-miR-340-5p</t>
  </si>
  <si>
    <t>miR-340-5p</t>
  </si>
  <si>
    <t>mmu-miR-342-3p</t>
  </si>
  <si>
    <t>miR-342-3p</t>
  </si>
  <si>
    <t>CUCACAC</t>
  </si>
  <si>
    <t>mmu-miR-344-3p</t>
  </si>
  <si>
    <t>miR-344a-3p/344c</t>
  </si>
  <si>
    <t>mmu-miR-344b-3p</t>
  </si>
  <si>
    <t>miR-344b</t>
  </si>
  <si>
    <t>AUUUAGC</t>
  </si>
  <si>
    <t>mmu-miR-34c-5p</t>
  </si>
  <si>
    <t>mmu-miR-361-5p</t>
  </si>
  <si>
    <t>miR-361-5p</t>
  </si>
  <si>
    <t>UAUCAGA</t>
  </si>
  <si>
    <t>mmu-miR-378a-3p</t>
  </si>
  <si>
    <t>miR-378/422a/378bcdefhi</t>
  </si>
  <si>
    <t>CUGGACU</t>
  </si>
  <si>
    <t>mmu-miR-421-3p</t>
  </si>
  <si>
    <t>miR-421</t>
  </si>
  <si>
    <t>UCAACAG</t>
  </si>
  <si>
    <t>mmu-miR-450a-5p</t>
  </si>
  <si>
    <t>miR-450a/451a</t>
  </si>
  <si>
    <t>mmu-miR-450b-5p</t>
  </si>
  <si>
    <t>miR-450b-5p.m</t>
  </si>
  <si>
    <t>UUUGCAG</t>
  </si>
  <si>
    <t>mmu-miR-467c-5p</t>
  </si>
  <si>
    <t>miR-467cd/1420ef</t>
  </si>
  <si>
    <t>AAGUGCG</t>
  </si>
  <si>
    <t>mmu-miR-484</t>
  </si>
  <si>
    <t>miR-344a-5p/484/3155/3155b</t>
  </si>
  <si>
    <t>CAGGCUC</t>
  </si>
  <si>
    <t>mmu-miR-532-5p</t>
  </si>
  <si>
    <t>miR-532-5p/511</t>
  </si>
  <si>
    <t>AUGCCUU</t>
  </si>
  <si>
    <t>mmu-miR-574-3p</t>
  </si>
  <si>
    <t>miR-574-3p</t>
  </si>
  <si>
    <t>ACGCUCA</t>
  </si>
  <si>
    <t>mmu-miR-669c-5p</t>
  </si>
  <si>
    <t>miR-669c</t>
  </si>
  <si>
    <t>UAGUUGU</t>
  </si>
  <si>
    <t>mmu-miR-744-5p</t>
  </si>
  <si>
    <t>miR-744/1716</t>
  </si>
  <si>
    <t>GCGGGGC</t>
  </si>
  <si>
    <t>mmu-miR-872-5p</t>
  </si>
  <si>
    <t>miR-872/1421acal</t>
  </si>
  <si>
    <t>AGGUUAC</t>
  </si>
  <si>
    <t>mmu-miR-93-5p</t>
  </si>
  <si>
    <t>AAAGUGC</t>
  </si>
  <si>
    <t>mmu-miR-96-5p</t>
  </si>
  <si>
    <t>miR-96/507/1271</t>
  </si>
  <si>
    <t>UUGGCAC</t>
  </si>
  <si>
    <t>mmu-miR-98-5p</t>
  </si>
  <si>
    <t>mmu-miR-99a-5p</t>
  </si>
  <si>
    <t>miR-99ab/100</t>
  </si>
  <si>
    <t>ACCCGUA</t>
  </si>
  <si>
    <t>miR-143/1721/4770</t>
  </si>
  <si>
    <t>GAGAUGA</t>
  </si>
  <si>
    <t>miR-22/22-3p</t>
  </si>
  <si>
    <t>AGCUGCC</t>
  </si>
  <si>
    <t>miR-24/24ab/24-3p</t>
  </si>
  <si>
    <t>GGCUCAG</t>
  </si>
  <si>
    <t>miR-149</t>
  </si>
  <si>
    <t>CUGGCUC</t>
  </si>
  <si>
    <t>miR-155</t>
  </si>
  <si>
    <t>UAAUGCU</t>
  </si>
  <si>
    <t>miR-19ab</t>
  </si>
  <si>
    <t>GUGCAAA</t>
  </si>
  <si>
    <t>miR-21/590-5p</t>
  </si>
  <si>
    <t>AGCUUAU</t>
  </si>
  <si>
    <t>AGCACCA</t>
  </si>
  <si>
    <t>miR-31</t>
  </si>
  <si>
    <t>GGCAAGA</t>
  </si>
  <si>
    <t>miR-33a-3p/365/365-3p</t>
  </si>
  <si>
    <t>AAUGCCC</t>
  </si>
  <si>
    <t>miR-221/222/222ab/1928</t>
  </si>
  <si>
    <t>GCUACAU</t>
  </si>
  <si>
    <t>UAGACUG</t>
  </si>
  <si>
    <t>GGGCCCC</t>
  </si>
  <si>
    <t>miR-501-3p/502-3p/500/502a</t>
  </si>
  <si>
    <t>AUGCACC</t>
  </si>
  <si>
    <t>miR-423a/423-5p/3184/3573-5p</t>
  </si>
  <si>
    <t>GAGGGGC</t>
  </si>
  <si>
    <t>miR-194</t>
  </si>
  <si>
    <t>GUAACAG</t>
  </si>
  <si>
    <t>miR-425/425-5p/489</t>
  </si>
  <si>
    <t>AUGACAC</t>
  </si>
  <si>
    <t>miR-129-5p/129ab-5p</t>
  </si>
  <si>
    <t>UUUUUGC</t>
  </si>
  <si>
    <t>miR-146ac/146b-5p</t>
  </si>
  <si>
    <t>GAGAACU</t>
  </si>
  <si>
    <t>miR-1843-5p/4802-5p</t>
  </si>
  <si>
    <t>miR-412-3p/1983</t>
  </si>
  <si>
    <t>UCACCUG</t>
  </si>
  <si>
    <t>miR-331/331-3p</t>
  </si>
  <si>
    <t>miR-486-5p/3107</t>
  </si>
  <si>
    <t>CCUGUAC</t>
  </si>
  <si>
    <t>miR-676.m</t>
  </si>
  <si>
    <t>CGUCCUG</t>
  </si>
  <si>
    <t>NOT PRESENT</t>
  </si>
  <si>
    <t>miR-877</t>
  </si>
  <si>
    <t>UAGAGGA</t>
  </si>
  <si>
    <t xml:space="preserve"> Half Life (GW)</t>
  </si>
  <si>
    <t>TPM_s (0h</t>
  </si>
  <si>
    <t>miRNA NAME     (miRBase21)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</si>
</sst>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color theme="1"/>
      <name val="Helvetica"/>
      <family val="2"/>
    </font>
    <font>
      <b/>
      <sz val="12"/>
      <name val="Arial"/>
    </font>
    <font>
      <sz val="12"/>
      <name val="Arial"/>
    </font>
    <font>
      <u/>
      <sz val="10"/>
      <color theme="10"/>
      <name val="Helvetica"/>
      <family val="2"/>
    </font>
    <font>
      <u/>
      <sz val="10"/>
      <color theme="11"/>
      <name val="Helvetica"/>
      <family val="2"/>
    </font>
    <font>
      <b/>
      <sz val="12"/>
      <color rgb="FFFF0000"/>
      <name val="Arial"/>
    </font>
    <font>
      <sz val="12"/>
      <color theme="1"/>
      <name val="Arial"/>
    </font>
    <font>
      <b/>
      <sz val="12"/>
      <color theme="1"/>
      <name val="Arial"/>
    </font>
    <font>
      <b/>
      <sz val="12"/>
      <color theme="0"/>
      <name val="Arial"/>
    </font>
    <font>
      <b/>
      <sz val="12"/>
      <color theme="6" tint="-0.249977111117893"/>
      <name val="Arial"/>
    </font>
    <font>
      <b/>
      <sz val="12"/>
      <color rgb="FFFFFF00"/>
      <name val="Arial"/>
    </font>
    <font>
      <b/>
      <sz val="12"/>
      <color theme="5" tint="-0.249977111117893"/>
      <name val="Arial"/>
    </font>
    <font>
      <b/>
      <sz val="12"/>
      <color theme="6"/>
      <name val="Arial"/>
    </font>
    <font>
      <b/>
      <sz val="12"/>
      <color theme="3"/>
      <name val="Arial"/>
    </font>
    <font>
      <i/>
      <sz val="12"/>
      <name val="Arial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2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2" fontId="7" fillId="2" borderId="1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/>
    <xf numFmtId="1" fontId="2" fillId="0" borderId="2" xfId="0" applyNumberFormat="1" applyFont="1" applyBorder="1" applyAlignment="1">
      <alignment horizontal="center"/>
    </xf>
    <xf numFmtId="0" fontId="6" fillId="0" borderId="2" xfId="0" applyFont="1" applyFill="1" applyBorder="1"/>
    <xf numFmtId="2" fontId="5" fillId="2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/>
    <xf numFmtId="2" fontId="6" fillId="5" borderId="2" xfId="0" applyNumberFormat="1" applyFont="1" applyFill="1" applyBorder="1"/>
    <xf numFmtId="2" fontId="6" fillId="7" borderId="2" xfId="0" applyNumberFormat="1" applyFont="1" applyFill="1" applyBorder="1" applyAlignment="1">
      <alignment horizontal="right"/>
    </xf>
    <xf numFmtId="2" fontId="6" fillId="7" borderId="2" xfId="0" applyNumberFormat="1" applyFont="1" applyFill="1" applyBorder="1"/>
    <xf numFmtId="2" fontId="9" fillId="2" borderId="2" xfId="0" applyNumberFormat="1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6" fillId="0" borderId="0" xfId="0" applyNumberFormat="1" applyFont="1"/>
    <xf numFmtId="2" fontId="6" fillId="6" borderId="2" xfId="0" applyNumberFormat="1" applyFont="1" applyFill="1" applyBorder="1"/>
    <xf numFmtId="2" fontId="6" fillId="8" borderId="2" xfId="0" applyNumberFormat="1" applyFont="1" applyFill="1" applyBorder="1"/>
    <xf numFmtId="2" fontId="7" fillId="2" borderId="3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left"/>
    </xf>
    <xf numFmtId="1" fontId="7" fillId="2" borderId="2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/>
    <xf numFmtId="1" fontId="6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" fontId="7" fillId="9" borderId="1" xfId="0" applyNumberFormat="1" applyFont="1" applyFill="1" applyBorder="1" applyAlignment="1">
      <alignment horizontal="center" vertical="center" wrapText="1"/>
    </xf>
    <xf numFmtId="1" fontId="7" fillId="10" borderId="1" xfId="0" applyNumberFormat="1" applyFont="1" applyFill="1" applyBorder="1" applyAlignment="1">
      <alignment horizontal="center" vertical="center" wrapText="1"/>
    </xf>
    <xf numFmtId="1" fontId="7" fillId="11" borderId="1" xfId="0" applyNumberFormat="1" applyFont="1" applyFill="1" applyBorder="1" applyAlignment="1">
      <alignment horizontal="center" vertical="center" wrapText="1"/>
    </xf>
    <xf numFmtId="1" fontId="7" fillId="11" borderId="3" xfId="0" applyNumberFormat="1" applyFont="1" applyFill="1" applyBorder="1" applyAlignment="1">
      <alignment horizontal="center" vertical="center" wrapText="1"/>
    </xf>
    <xf numFmtId="1" fontId="2" fillId="12" borderId="2" xfId="0" applyNumberFormat="1" applyFont="1" applyFill="1" applyBorder="1" applyAlignment="1">
      <alignment horizontal="center"/>
    </xf>
    <xf numFmtId="0" fontId="2" fillId="0" borderId="2" xfId="0" applyFont="1" applyBorder="1"/>
    <xf numFmtId="164" fontId="6" fillId="0" borderId="2" xfId="0" applyNumberFormat="1" applyFont="1" applyBorder="1"/>
    <xf numFmtId="1" fontId="2" fillId="0" borderId="2" xfId="0" applyNumberFormat="1" applyFont="1" applyFill="1" applyBorder="1" applyAlignment="1">
      <alignment horizontal="center"/>
    </xf>
    <xf numFmtId="164" fontId="1" fillId="13" borderId="2" xfId="0" applyNumberFormat="1" applyFont="1" applyFill="1" applyBorder="1" applyAlignment="1">
      <alignment horizontal="center"/>
    </xf>
    <xf numFmtId="1" fontId="1" fillId="13" borderId="2" xfId="0" applyNumberFormat="1" applyFont="1" applyFill="1" applyBorder="1" applyAlignment="1">
      <alignment horizontal="center"/>
    </xf>
    <xf numFmtId="1" fontId="2" fillId="4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4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3"/>
  <sheetViews>
    <sheetView workbookViewId="0">
      <selection activeCell="D8" sqref="D8"/>
    </sheetView>
  </sheetViews>
  <sheetFormatPr baseColWidth="10" defaultRowHeight="15" x14ac:dyDescent="0"/>
  <cols>
    <col min="1" max="1" width="12" customWidth="1"/>
    <col min="2" max="2" width="27.1640625" customWidth="1"/>
    <col min="3" max="5" width="12.83203125" customWidth="1"/>
    <col min="6" max="15" width="10.83203125" style="9"/>
    <col min="16" max="17" width="12.83203125" customWidth="1"/>
    <col min="18" max="39" width="10.83203125" style="9"/>
    <col min="40" max="40" width="14" style="9" bestFit="1" customWidth="1"/>
  </cols>
  <sheetData>
    <row r="1" spans="1:40" ht="30">
      <c r="A1" s="2" t="s">
        <v>235</v>
      </c>
      <c r="B1" s="2" t="s">
        <v>652</v>
      </c>
      <c r="C1" s="2" t="s">
        <v>0</v>
      </c>
      <c r="D1" s="2" t="s">
        <v>251</v>
      </c>
      <c r="E1" s="2" t="s">
        <v>252</v>
      </c>
      <c r="F1" s="10" t="s">
        <v>237</v>
      </c>
      <c r="G1" s="10" t="s">
        <v>238</v>
      </c>
      <c r="H1" s="10" t="s">
        <v>239</v>
      </c>
      <c r="I1" s="10" t="s">
        <v>240</v>
      </c>
      <c r="J1" s="10" t="s">
        <v>241</v>
      </c>
      <c r="K1" s="10" t="s">
        <v>242</v>
      </c>
      <c r="L1" s="10" t="s">
        <v>243</v>
      </c>
      <c r="M1" s="10" t="s">
        <v>244</v>
      </c>
      <c r="N1" s="10" t="s">
        <v>245</v>
      </c>
      <c r="O1" s="10" t="s">
        <v>246</v>
      </c>
      <c r="P1" s="2" t="s">
        <v>1</v>
      </c>
      <c r="Q1" s="2" t="s">
        <v>2</v>
      </c>
      <c r="R1" s="13" t="s">
        <v>253</v>
      </c>
      <c r="S1" s="13" t="s">
        <v>254</v>
      </c>
      <c r="T1" s="13" t="s">
        <v>255</v>
      </c>
      <c r="U1" s="13" t="s">
        <v>256</v>
      </c>
      <c r="V1" s="13" t="s">
        <v>257</v>
      </c>
      <c r="W1" s="13" t="s">
        <v>258</v>
      </c>
      <c r="X1" s="13" t="s">
        <v>259</v>
      </c>
      <c r="Y1" s="13" t="s">
        <v>260</v>
      </c>
      <c r="Z1" s="10" t="s">
        <v>245</v>
      </c>
      <c r="AA1" s="10" t="s">
        <v>246</v>
      </c>
      <c r="AB1" s="14" t="s">
        <v>247</v>
      </c>
      <c r="AC1" s="15" t="s">
        <v>261</v>
      </c>
      <c r="AD1" s="15" t="s">
        <v>262</v>
      </c>
      <c r="AE1" s="15" t="s">
        <v>263</v>
      </c>
      <c r="AF1" s="15" t="s">
        <v>264</v>
      </c>
      <c r="AG1" s="15" t="s">
        <v>265</v>
      </c>
      <c r="AH1" s="15" t="s">
        <v>266</v>
      </c>
      <c r="AI1" s="15" t="s">
        <v>267</v>
      </c>
      <c r="AJ1" s="15" t="s">
        <v>268</v>
      </c>
      <c r="AK1" s="10" t="s">
        <v>245</v>
      </c>
      <c r="AL1" s="10" t="s">
        <v>246</v>
      </c>
      <c r="AM1" s="14" t="s">
        <v>248</v>
      </c>
      <c r="AN1" s="14" t="s">
        <v>2</v>
      </c>
    </row>
    <row r="2" spans="1:40">
      <c r="A2" s="3">
        <v>1</v>
      </c>
      <c r="B2" s="3" t="s">
        <v>33</v>
      </c>
      <c r="C2" s="3" t="s">
        <v>34</v>
      </c>
      <c r="D2" s="3">
        <v>8.69</v>
      </c>
      <c r="E2" s="3" t="s">
        <v>249</v>
      </c>
      <c r="F2" s="11">
        <v>0</v>
      </c>
      <c r="G2" s="11">
        <v>0.12</v>
      </c>
      <c r="H2" s="11">
        <v>-8.5000000000000006E-2</v>
      </c>
      <c r="I2" s="11">
        <v>-0.15000000000000002</v>
      </c>
      <c r="J2" s="11">
        <v>-0.22999999999999998</v>
      </c>
      <c r="K2" s="11">
        <v>-0.35499999999999998</v>
      </c>
      <c r="L2" s="11">
        <v>-0.35</v>
      </c>
      <c r="M2" s="11">
        <v>-0.7</v>
      </c>
      <c r="N2" s="11">
        <v>0.12</v>
      </c>
      <c r="O2" s="11">
        <v>-0.7</v>
      </c>
      <c r="P2" s="3" t="s">
        <v>35</v>
      </c>
      <c r="Q2" s="3" t="s">
        <v>36</v>
      </c>
      <c r="R2" s="11">
        <v>0</v>
      </c>
      <c r="S2" s="11">
        <v>0.19</v>
      </c>
      <c r="T2" s="11">
        <v>-0.16</v>
      </c>
      <c r="U2" s="11">
        <v>-0.14000000000000001</v>
      </c>
      <c r="V2" s="11">
        <v>-0.17</v>
      </c>
      <c r="W2" s="11">
        <v>-0.32</v>
      </c>
      <c r="X2" s="11">
        <v>-7.0000000000000007E-2</v>
      </c>
      <c r="Y2" s="11">
        <v>-0.72</v>
      </c>
      <c r="Z2" s="11">
        <v>0.19</v>
      </c>
      <c r="AA2" s="11">
        <v>-0.72</v>
      </c>
      <c r="AB2" s="16" t="s">
        <v>35</v>
      </c>
      <c r="AC2" s="11">
        <v>0</v>
      </c>
      <c r="AD2" s="11">
        <v>0.05</v>
      </c>
      <c r="AE2" s="11">
        <v>-0.01</v>
      </c>
      <c r="AF2" s="11">
        <v>-0.16</v>
      </c>
      <c r="AG2" s="11">
        <v>-0.28999999999999998</v>
      </c>
      <c r="AH2" s="11">
        <v>-0.39</v>
      </c>
      <c r="AI2" s="11">
        <v>-0.63</v>
      </c>
      <c r="AJ2" s="11">
        <v>-0.68</v>
      </c>
      <c r="AK2" s="11">
        <v>0.05</v>
      </c>
      <c r="AL2" s="11">
        <v>-0.68</v>
      </c>
      <c r="AM2" s="16" t="s">
        <v>35</v>
      </c>
      <c r="AN2" s="17" t="s">
        <v>36</v>
      </c>
    </row>
    <row r="3" spans="1:40">
      <c r="A3" s="3">
        <v>2</v>
      </c>
      <c r="B3" s="3" t="s">
        <v>42</v>
      </c>
      <c r="C3" s="3" t="s">
        <v>34</v>
      </c>
      <c r="D3" s="3">
        <v>4.55</v>
      </c>
      <c r="E3" s="3" t="s">
        <v>249</v>
      </c>
      <c r="F3" s="11">
        <v>0</v>
      </c>
      <c r="G3" s="11">
        <v>3.5000000000000003E-2</v>
      </c>
      <c r="H3" s="11">
        <v>-0.27</v>
      </c>
      <c r="I3" s="11">
        <v>-0.15</v>
      </c>
      <c r="J3" s="11">
        <v>-0.14499999999999999</v>
      </c>
      <c r="K3" s="11">
        <v>-0.2</v>
      </c>
      <c r="L3" s="11">
        <v>-0.38500000000000001</v>
      </c>
      <c r="M3" s="11">
        <v>-0.64500000000000002</v>
      </c>
      <c r="N3" s="11">
        <v>3.5000000000000003E-2</v>
      </c>
      <c r="O3" s="11">
        <v>-0.64500000000000002</v>
      </c>
      <c r="P3" s="3" t="s">
        <v>35</v>
      </c>
      <c r="Q3" s="3" t="s">
        <v>43</v>
      </c>
      <c r="R3" s="11">
        <v>0</v>
      </c>
      <c r="S3" s="11">
        <v>0.14000000000000001</v>
      </c>
      <c r="T3" s="11">
        <v>-0.28999999999999998</v>
      </c>
      <c r="U3" s="11">
        <v>-0.09</v>
      </c>
      <c r="V3" s="11">
        <v>-0.11</v>
      </c>
      <c r="W3" s="11">
        <v>-0.16</v>
      </c>
      <c r="X3" s="11">
        <v>-0.31</v>
      </c>
      <c r="Y3" s="11">
        <v>-0.61</v>
      </c>
      <c r="Z3" s="11">
        <v>0.14000000000000001</v>
      </c>
      <c r="AA3" s="11">
        <v>-0.61</v>
      </c>
      <c r="AB3" s="16" t="s">
        <v>35</v>
      </c>
      <c r="AC3" s="11">
        <v>0</v>
      </c>
      <c r="AD3" s="11">
        <v>-7.0000000000000007E-2</v>
      </c>
      <c r="AE3" s="11">
        <v>-0.25</v>
      </c>
      <c r="AF3" s="11">
        <v>-0.21</v>
      </c>
      <c r="AG3" s="11">
        <v>-0.18</v>
      </c>
      <c r="AH3" s="11">
        <v>-0.24</v>
      </c>
      <c r="AI3" s="11">
        <v>-0.46</v>
      </c>
      <c r="AJ3" s="11">
        <v>-0.68</v>
      </c>
      <c r="AK3" s="11">
        <v>0</v>
      </c>
      <c r="AL3" s="11">
        <v>-0.68</v>
      </c>
      <c r="AM3" s="16" t="s">
        <v>35</v>
      </c>
      <c r="AN3" s="17" t="s">
        <v>43</v>
      </c>
    </row>
    <row r="4" spans="1:40">
      <c r="A4" s="3">
        <v>3</v>
      </c>
      <c r="B4" s="3" t="s">
        <v>46</v>
      </c>
      <c r="C4" s="3" t="s">
        <v>34</v>
      </c>
      <c r="D4" s="3">
        <v>12.7</v>
      </c>
      <c r="E4" s="3"/>
      <c r="F4" s="11">
        <v>0</v>
      </c>
      <c r="G4" s="11">
        <v>0.02</v>
      </c>
      <c r="H4" s="11">
        <v>-6.5000000000000002E-2</v>
      </c>
      <c r="I4" s="11">
        <v>-0.36499999999999999</v>
      </c>
      <c r="J4" s="11">
        <v>-0.39999999999999997</v>
      </c>
      <c r="K4" s="11">
        <v>-0.59499999999999997</v>
      </c>
      <c r="L4" s="11">
        <v>-0.66999999999999993</v>
      </c>
      <c r="M4" s="11">
        <v>-0.98499999999999999</v>
      </c>
      <c r="N4" s="11">
        <v>0.02</v>
      </c>
      <c r="O4" s="11">
        <v>-0.98499999999999999</v>
      </c>
      <c r="P4" s="3" t="s">
        <v>35</v>
      </c>
      <c r="Q4" s="3" t="s">
        <v>47</v>
      </c>
      <c r="R4" s="11">
        <v>0</v>
      </c>
      <c r="S4" s="11">
        <v>-0.01</v>
      </c>
      <c r="T4" s="11">
        <v>7.0000000000000007E-2</v>
      </c>
      <c r="U4" s="11">
        <v>-0.08</v>
      </c>
      <c r="V4" s="11">
        <v>-0.23</v>
      </c>
      <c r="W4" s="11">
        <v>-0.39</v>
      </c>
      <c r="X4" s="11">
        <v>-0.2</v>
      </c>
      <c r="Y4" s="11">
        <v>-0.8</v>
      </c>
      <c r="Z4" s="11">
        <v>7.0000000000000007E-2</v>
      </c>
      <c r="AA4" s="11">
        <v>-0.8</v>
      </c>
      <c r="AB4" s="16" t="s">
        <v>35</v>
      </c>
      <c r="AC4" s="11">
        <v>0</v>
      </c>
      <c r="AD4" s="11">
        <v>0.05</v>
      </c>
      <c r="AE4" s="11">
        <v>-0.2</v>
      </c>
      <c r="AF4" s="11">
        <v>-0.65</v>
      </c>
      <c r="AG4" s="11">
        <v>-0.56999999999999995</v>
      </c>
      <c r="AH4" s="11">
        <v>-0.8</v>
      </c>
      <c r="AI4" s="11">
        <v>-1.1399999999999999</v>
      </c>
      <c r="AJ4" s="11">
        <v>-1.17</v>
      </c>
      <c r="AK4" s="11">
        <v>0.05</v>
      </c>
      <c r="AL4" s="11">
        <v>-1.17</v>
      </c>
      <c r="AM4" s="16" t="s">
        <v>35</v>
      </c>
      <c r="AN4" s="17" t="s">
        <v>47</v>
      </c>
    </row>
    <row r="5" spans="1:40">
      <c r="A5" s="3">
        <v>4</v>
      </c>
      <c r="B5" s="3" t="s">
        <v>49</v>
      </c>
      <c r="C5" s="3" t="s">
        <v>34</v>
      </c>
      <c r="D5" s="3">
        <v>3.2</v>
      </c>
      <c r="E5" s="3" t="s">
        <v>249</v>
      </c>
      <c r="F5" s="11">
        <v>0</v>
      </c>
      <c r="G5" s="11">
        <v>-0.52</v>
      </c>
      <c r="H5" s="11">
        <v>-1.5349999999999999</v>
      </c>
      <c r="I5" s="11">
        <v>-1.8</v>
      </c>
      <c r="J5" s="11">
        <v>-1.19</v>
      </c>
      <c r="K5" s="11">
        <v>-1.7199999999999998</v>
      </c>
      <c r="L5" s="11">
        <v>-1.17</v>
      </c>
      <c r="M5" s="11">
        <v>-2.3499999999999996</v>
      </c>
      <c r="N5" s="11">
        <v>0</v>
      </c>
      <c r="O5" s="11">
        <v>-2.3499999999999996</v>
      </c>
      <c r="P5" s="3" t="s">
        <v>35</v>
      </c>
      <c r="Q5" s="3" t="s">
        <v>50</v>
      </c>
      <c r="R5" s="11">
        <v>0</v>
      </c>
      <c r="S5" s="11">
        <v>-0.52</v>
      </c>
      <c r="T5" s="11">
        <v>-1.04</v>
      </c>
      <c r="U5" s="11">
        <v>-1.46</v>
      </c>
      <c r="V5" s="11">
        <v>-1.19</v>
      </c>
      <c r="W5" s="11">
        <v>-1.41</v>
      </c>
      <c r="X5" s="11">
        <v>-1.37</v>
      </c>
      <c r="Y5" s="11">
        <v>-2.67</v>
      </c>
      <c r="Z5" s="11">
        <v>0</v>
      </c>
      <c r="AA5" s="11">
        <v>-2.67</v>
      </c>
      <c r="AB5" s="16" t="s">
        <v>35</v>
      </c>
      <c r="AC5" s="11">
        <v>0</v>
      </c>
      <c r="AD5" s="11">
        <v>-0.52</v>
      </c>
      <c r="AE5" s="11">
        <v>-2.0299999999999998</v>
      </c>
      <c r="AF5" s="11">
        <v>-2.14</v>
      </c>
      <c r="AG5" s="11"/>
      <c r="AH5" s="11">
        <v>-2.0299999999999998</v>
      </c>
      <c r="AI5" s="11">
        <v>-0.97</v>
      </c>
      <c r="AJ5" s="11">
        <v>-2.0299999999999998</v>
      </c>
      <c r="AK5" s="11">
        <v>0</v>
      </c>
      <c r="AL5" s="11">
        <v>-2.14</v>
      </c>
      <c r="AM5" s="16" t="s">
        <v>35</v>
      </c>
      <c r="AN5" s="17" t="s">
        <v>50</v>
      </c>
    </row>
    <row r="6" spans="1:40">
      <c r="A6" s="3">
        <v>5</v>
      </c>
      <c r="B6" s="3" t="s">
        <v>59</v>
      </c>
      <c r="C6" s="3" t="s">
        <v>34</v>
      </c>
      <c r="D6" s="3"/>
      <c r="E6" s="3"/>
      <c r="F6" s="11">
        <v>0</v>
      </c>
      <c r="G6" s="11">
        <v>-0.13999999999999999</v>
      </c>
      <c r="H6" s="11">
        <v>-0.55500000000000005</v>
      </c>
      <c r="I6" s="11">
        <v>-0.68500000000000005</v>
      </c>
      <c r="J6" s="11">
        <v>-0.69</v>
      </c>
      <c r="K6" s="11">
        <v>-0.48</v>
      </c>
      <c r="L6" s="11">
        <v>-0.78499999999999992</v>
      </c>
      <c r="M6" s="11">
        <v>-0.625</v>
      </c>
      <c r="N6" s="11">
        <v>0</v>
      </c>
      <c r="O6" s="11">
        <v>-0.78499999999999992</v>
      </c>
      <c r="P6" s="3" t="s">
        <v>35</v>
      </c>
      <c r="Q6" s="3" t="s">
        <v>60</v>
      </c>
      <c r="R6" s="11">
        <v>0</v>
      </c>
      <c r="S6" s="11">
        <v>0.08</v>
      </c>
      <c r="T6" s="11">
        <v>-0.45</v>
      </c>
      <c r="U6" s="11">
        <v>-0.9</v>
      </c>
      <c r="V6" s="11">
        <v>-1.02</v>
      </c>
      <c r="W6" s="11">
        <v>-0.49</v>
      </c>
      <c r="X6" s="11">
        <v>-0.73</v>
      </c>
      <c r="Y6" s="11">
        <v>-0.34</v>
      </c>
      <c r="Z6" s="11">
        <v>0.08</v>
      </c>
      <c r="AA6" s="11">
        <v>-1.02</v>
      </c>
      <c r="AB6" s="16" t="s">
        <v>35</v>
      </c>
      <c r="AC6" s="11">
        <v>0</v>
      </c>
      <c r="AD6" s="11">
        <v>-0.36</v>
      </c>
      <c r="AE6" s="11">
        <v>-0.66</v>
      </c>
      <c r="AF6" s="11">
        <v>-0.47</v>
      </c>
      <c r="AG6" s="11">
        <v>-0.36</v>
      </c>
      <c r="AH6" s="11">
        <v>-0.47</v>
      </c>
      <c r="AI6" s="11">
        <v>-0.84</v>
      </c>
      <c r="AJ6" s="11">
        <v>-0.91</v>
      </c>
      <c r="AK6" s="11">
        <v>0</v>
      </c>
      <c r="AL6" s="11">
        <v>-0.91</v>
      </c>
      <c r="AM6" s="16" t="s">
        <v>35</v>
      </c>
      <c r="AN6" s="17" t="s">
        <v>60</v>
      </c>
    </row>
    <row r="7" spans="1:40">
      <c r="A7" s="3">
        <v>6</v>
      </c>
      <c r="B7" s="3" t="s">
        <v>63</v>
      </c>
      <c r="C7" s="3" t="s">
        <v>34</v>
      </c>
      <c r="D7" s="3">
        <v>12.5</v>
      </c>
      <c r="E7" s="3"/>
      <c r="F7" s="11">
        <v>0</v>
      </c>
      <c r="G7" s="11">
        <v>6.5000000000000002E-2</v>
      </c>
      <c r="H7" s="11">
        <v>-0.26</v>
      </c>
      <c r="I7" s="11">
        <v>-0.8</v>
      </c>
      <c r="J7" s="11">
        <v>-0.95</v>
      </c>
      <c r="K7" s="11">
        <v>-1.0149999999999999</v>
      </c>
      <c r="L7" s="11">
        <v>-1.1299999999999999</v>
      </c>
      <c r="M7" s="11">
        <v>-1.1600000000000001</v>
      </c>
      <c r="N7" s="11">
        <v>6.5000000000000002E-2</v>
      </c>
      <c r="O7" s="11">
        <v>-1.1600000000000001</v>
      </c>
      <c r="P7" s="3" t="s">
        <v>35</v>
      </c>
      <c r="Q7" s="3" t="s">
        <v>64</v>
      </c>
      <c r="R7" s="11">
        <v>0</v>
      </c>
      <c r="S7" s="11">
        <v>0.13</v>
      </c>
      <c r="T7" s="11">
        <v>-0.5</v>
      </c>
      <c r="U7" s="11">
        <v>-0.95</v>
      </c>
      <c r="V7" s="11">
        <v>-1.1399999999999999</v>
      </c>
      <c r="W7" s="11">
        <v>-1.2</v>
      </c>
      <c r="X7" s="11">
        <v>-1.28</v>
      </c>
      <c r="Y7" s="11">
        <v>-1.22</v>
      </c>
      <c r="Z7" s="11">
        <v>0.13</v>
      </c>
      <c r="AA7" s="11">
        <v>-1.28</v>
      </c>
      <c r="AB7" s="16" t="s">
        <v>35</v>
      </c>
      <c r="AC7" s="11">
        <v>0</v>
      </c>
      <c r="AD7" s="11">
        <v>0</v>
      </c>
      <c r="AE7" s="11">
        <v>-0.02</v>
      </c>
      <c r="AF7" s="11">
        <v>-0.65</v>
      </c>
      <c r="AG7" s="11">
        <v>-0.76</v>
      </c>
      <c r="AH7" s="11">
        <v>-0.83</v>
      </c>
      <c r="AI7" s="11">
        <v>-0.98</v>
      </c>
      <c r="AJ7" s="11">
        <v>-1.1000000000000001</v>
      </c>
      <c r="AK7" s="11">
        <v>0</v>
      </c>
      <c r="AL7" s="11">
        <v>-1.1000000000000001</v>
      </c>
      <c r="AM7" s="16" t="s">
        <v>35</v>
      </c>
      <c r="AN7" s="17" t="s">
        <v>64</v>
      </c>
    </row>
    <row r="8" spans="1:40">
      <c r="A8" s="3">
        <v>7</v>
      </c>
      <c r="B8" s="3" t="s">
        <v>66</v>
      </c>
      <c r="C8" s="3" t="s">
        <v>34</v>
      </c>
      <c r="D8" s="3">
        <v>16.2</v>
      </c>
      <c r="E8" s="3"/>
      <c r="F8" s="11">
        <v>0</v>
      </c>
      <c r="G8" s="11">
        <v>2.4999999999999998E-2</v>
      </c>
      <c r="H8" s="11">
        <v>-0.36</v>
      </c>
      <c r="I8" s="11">
        <v>-1.0049999999999999</v>
      </c>
      <c r="J8" s="11">
        <v>-1.37</v>
      </c>
      <c r="K8" s="11">
        <v>-1.3900000000000001</v>
      </c>
      <c r="L8" s="11">
        <v>-1.3399999999999999</v>
      </c>
      <c r="M8" s="11">
        <v>-1.49</v>
      </c>
      <c r="N8" s="11">
        <v>2.4999999999999998E-2</v>
      </c>
      <c r="O8" s="11">
        <v>-1.49</v>
      </c>
      <c r="P8" s="3" t="s">
        <v>35</v>
      </c>
      <c r="Q8" s="3" t="s">
        <v>67</v>
      </c>
      <c r="R8" s="11">
        <v>0</v>
      </c>
      <c r="S8" s="11">
        <v>-0.01</v>
      </c>
      <c r="T8" s="11">
        <v>-0.54</v>
      </c>
      <c r="U8" s="11">
        <v>-1.06</v>
      </c>
      <c r="V8" s="11">
        <v>-1.59</v>
      </c>
      <c r="W8" s="11">
        <v>-1.55</v>
      </c>
      <c r="X8" s="11">
        <v>-1.45</v>
      </c>
      <c r="Y8" s="11">
        <v>-1.68</v>
      </c>
      <c r="Z8" s="11">
        <v>0</v>
      </c>
      <c r="AA8" s="11">
        <v>-1.68</v>
      </c>
      <c r="AB8" s="16" t="s">
        <v>35</v>
      </c>
      <c r="AC8" s="11">
        <v>0</v>
      </c>
      <c r="AD8" s="11">
        <v>0.06</v>
      </c>
      <c r="AE8" s="11">
        <v>-0.18</v>
      </c>
      <c r="AF8" s="11">
        <v>-0.95</v>
      </c>
      <c r="AG8" s="11">
        <v>-1.1499999999999999</v>
      </c>
      <c r="AH8" s="11">
        <v>-1.23</v>
      </c>
      <c r="AI8" s="11">
        <v>-1.23</v>
      </c>
      <c r="AJ8" s="11">
        <v>-1.3</v>
      </c>
      <c r="AK8" s="11">
        <v>0.06</v>
      </c>
      <c r="AL8" s="11">
        <v>-1.3</v>
      </c>
      <c r="AM8" s="16" t="s">
        <v>35</v>
      </c>
      <c r="AN8" s="17" t="s">
        <v>67</v>
      </c>
    </row>
    <row r="9" spans="1:40">
      <c r="A9" s="3">
        <v>8</v>
      </c>
      <c r="B9" s="3" t="s">
        <v>71</v>
      </c>
      <c r="C9" s="3" t="s">
        <v>34</v>
      </c>
      <c r="D9" s="3"/>
      <c r="E9" s="3"/>
      <c r="F9" s="12">
        <v>0</v>
      </c>
      <c r="G9" s="12">
        <v>-0.12</v>
      </c>
      <c r="H9" s="12">
        <v>-0.44</v>
      </c>
      <c r="I9" s="12">
        <v>-0.38</v>
      </c>
      <c r="J9" s="12">
        <v>-0.32999999999999996</v>
      </c>
      <c r="K9" s="12">
        <v>-0.505</v>
      </c>
      <c r="L9" s="12">
        <v>-0.36</v>
      </c>
      <c r="M9" s="12">
        <v>-0.73</v>
      </c>
      <c r="N9" s="11">
        <v>0</v>
      </c>
      <c r="O9" s="11">
        <v>-0.73</v>
      </c>
      <c r="P9" s="3" t="s">
        <v>35</v>
      </c>
      <c r="Q9" s="3" t="s">
        <v>72</v>
      </c>
      <c r="R9" s="12">
        <v>0</v>
      </c>
      <c r="S9" s="12">
        <v>-0.02</v>
      </c>
      <c r="T9" s="12">
        <v>-0.35</v>
      </c>
      <c r="U9" s="12">
        <v>-0.42</v>
      </c>
      <c r="V9" s="12">
        <v>-0.35</v>
      </c>
      <c r="W9" s="12">
        <v>-0.57999999999999996</v>
      </c>
      <c r="X9" s="12">
        <v>-0.35</v>
      </c>
      <c r="Y9" s="12">
        <v>-0.82</v>
      </c>
      <c r="Z9" s="11">
        <v>0</v>
      </c>
      <c r="AA9" s="11">
        <v>-0.82</v>
      </c>
      <c r="AB9" s="16" t="s">
        <v>35</v>
      </c>
      <c r="AC9" s="12">
        <v>0</v>
      </c>
      <c r="AD9" s="12">
        <v>-0.22</v>
      </c>
      <c r="AE9" s="12">
        <v>-0.53</v>
      </c>
      <c r="AF9" s="12">
        <v>-0.34</v>
      </c>
      <c r="AG9" s="12">
        <v>-0.31</v>
      </c>
      <c r="AH9" s="12">
        <v>-0.43</v>
      </c>
      <c r="AI9" s="12">
        <v>-0.37</v>
      </c>
      <c r="AJ9" s="12">
        <v>-0.64</v>
      </c>
      <c r="AK9" s="11">
        <v>0</v>
      </c>
      <c r="AL9" s="11">
        <v>-0.64</v>
      </c>
      <c r="AM9" s="18" t="s">
        <v>35</v>
      </c>
      <c r="AN9" s="17" t="s">
        <v>72</v>
      </c>
    </row>
    <row r="10" spans="1:40">
      <c r="A10" s="3">
        <v>9</v>
      </c>
      <c r="B10" s="3" t="s">
        <v>75</v>
      </c>
      <c r="C10" s="3" t="s">
        <v>34</v>
      </c>
      <c r="D10" s="3">
        <v>13.1</v>
      </c>
      <c r="E10" s="3"/>
      <c r="F10" s="11">
        <v>0</v>
      </c>
      <c r="G10" s="11">
        <v>4.5000000000000012E-2</v>
      </c>
      <c r="H10" s="11">
        <v>-0.88500000000000001</v>
      </c>
      <c r="I10" s="11">
        <v>-0.94499999999999995</v>
      </c>
      <c r="J10" s="11">
        <v>-0.73499999999999999</v>
      </c>
      <c r="K10" s="11">
        <v>-0.28999999999999998</v>
      </c>
      <c r="L10" s="11">
        <v>-1.085</v>
      </c>
      <c r="M10" s="11">
        <v>-0.7</v>
      </c>
      <c r="N10" s="11">
        <v>4.5000000000000012E-2</v>
      </c>
      <c r="O10" s="11">
        <v>-1.085</v>
      </c>
      <c r="P10" s="3" t="s">
        <v>35</v>
      </c>
      <c r="Q10" s="3" t="s">
        <v>76</v>
      </c>
      <c r="R10" s="11">
        <v>0</v>
      </c>
      <c r="S10" s="11">
        <v>0.27</v>
      </c>
      <c r="T10" s="11">
        <v>-0.84</v>
      </c>
      <c r="U10" s="11">
        <v>-1.4</v>
      </c>
      <c r="V10" s="11">
        <v>-1.31</v>
      </c>
      <c r="W10" s="11">
        <v>-0.47</v>
      </c>
      <c r="X10" s="11">
        <v>-1.18</v>
      </c>
      <c r="Y10" s="11">
        <v>-0.75</v>
      </c>
      <c r="Z10" s="11">
        <v>0.27</v>
      </c>
      <c r="AA10" s="11">
        <v>-1.4</v>
      </c>
      <c r="AB10" s="16" t="s">
        <v>35</v>
      </c>
      <c r="AC10" s="11">
        <v>0</v>
      </c>
      <c r="AD10" s="11">
        <v>-0.18</v>
      </c>
      <c r="AE10" s="11">
        <v>-0.93</v>
      </c>
      <c r="AF10" s="11">
        <v>-0.49</v>
      </c>
      <c r="AG10" s="11">
        <v>-0.16</v>
      </c>
      <c r="AH10" s="11">
        <v>-0.11</v>
      </c>
      <c r="AI10" s="11">
        <v>-0.99</v>
      </c>
      <c r="AJ10" s="11">
        <v>-0.65</v>
      </c>
      <c r="AK10" s="11">
        <v>0</v>
      </c>
      <c r="AL10" s="11">
        <v>-0.99</v>
      </c>
      <c r="AM10" s="16" t="s">
        <v>35</v>
      </c>
      <c r="AN10" s="17" t="s">
        <v>76</v>
      </c>
    </row>
    <row r="11" spans="1:40">
      <c r="A11" s="3">
        <v>10</v>
      </c>
      <c r="B11" s="3" t="s">
        <v>52</v>
      </c>
      <c r="C11" s="3" t="s">
        <v>53</v>
      </c>
      <c r="D11" s="3">
        <v>7.2</v>
      </c>
      <c r="E11" s="3" t="s">
        <v>249</v>
      </c>
      <c r="F11" s="11">
        <v>0</v>
      </c>
      <c r="G11" s="11">
        <v>0.19</v>
      </c>
      <c r="H11" s="11">
        <v>0.10500000000000001</v>
      </c>
      <c r="I11" s="11">
        <v>-0.245</v>
      </c>
      <c r="J11" s="11">
        <v>-0.5</v>
      </c>
      <c r="K11" s="11">
        <v>-0.625</v>
      </c>
      <c r="L11" s="11">
        <v>-0.69500000000000006</v>
      </c>
      <c r="M11" s="11">
        <v>-1.17</v>
      </c>
      <c r="N11" s="11">
        <v>0.19</v>
      </c>
      <c r="O11" s="11">
        <v>-1.17</v>
      </c>
      <c r="P11" s="3" t="s">
        <v>35</v>
      </c>
      <c r="Q11" s="3" t="s">
        <v>54</v>
      </c>
      <c r="R11" s="11">
        <v>0</v>
      </c>
      <c r="S11" s="11">
        <v>0.14000000000000001</v>
      </c>
      <c r="T11" s="11">
        <v>0.04</v>
      </c>
      <c r="U11" s="11">
        <v>-0.2</v>
      </c>
      <c r="V11" s="11">
        <v>-0.57999999999999996</v>
      </c>
      <c r="W11" s="11">
        <v>-0.62</v>
      </c>
      <c r="X11" s="11">
        <v>-0.5</v>
      </c>
      <c r="Y11" s="11">
        <v>-1.1499999999999999</v>
      </c>
      <c r="Z11" s="11">
        <v>0.14000000000000001</v>
      </c>
      <c r="AA11" s="11">
        <v>-1.1499999999999999</v>
      </c>
      <c r="AB11" s="16" t="s">
        <v>35</v>
      </c>
      <c r="AC11" s="11">
        <v>0</v>
      </c>
      <c r="AD11" s="11">
        <v>0.24</v>
      </c>
      <c r="AE11" s="11">
        <v>0.17</v>
      </c>
      <c r="AF11" s="11">
        <v>-0.28999999999999998</v>
      </c>
      <c r="AG11" s="11">
        <v>-0.42</v>
      </c>
      <c r="AH11" s="11">
        <v>-0.63</v>
      </c>
      <c r="AI11" s="11">
        <v>-0.89</v>
      </c>
      <c r="AJ11" s="11">
        <v>-1.19</v>
      </c>
      <c r="AK11" s="11">
        <v>0.24</v>
      </c>
      <c r="AL11" s="11">
        <v>-1.19</v>
      </c>
      <c r="AM11" s="16" t="s">
        <v>35</v>
      </c>
      <c r="AN11" s="17" t="s">
        <v>54</v>
      </c>
    </row>
    <row r="12" spans="1:40">
      <c r="A12" s="3">
        <v>11</v>
      </c>
      <c r="B12" s="3" t="s">
        <v>80</v>
      </c>
      <c r="C12" s="3" t="s">
        <v>81</v>
      </c>
      <c r="D12" s="3">
        <v>10.8</v>
      </c>
      <c r="E12" s="3"/>
      <c r="F12" s="11">
        <v>0</v>
      </c>
      <c r="G12" s="11">
        <v>1.0000000000000002E-2</v>
      </c>
      <c r="H12" s="11">
        <v>-0.155</v>
      </c>
      <c r="I12" s="11">
        <v>-0.48</v>
      </c>
      <c r="J12" s="11">
        <v>-0.495</v>
      </c>
      <c r="K12" s="11">
        <v>-0.52500000000000002</v>
      </c>
      <c r="L12" s="11">
        <v>-0.52500000000000002</v>
      </c>
      <c r="M12" s="11">
        <v>-0.67999999999999994</v>
      </c>
      <c r="N12" s="11">
        <v>1.0000000000000002E-2</v>
      </c>
      <c r="O12" s="11">
        <v>-0.67999999999999994</v>
      </c>
      <c r="P12" s="3" t="s">
        <v>35</v>
      </c>
      <c r="Q12" s="3" t="s">
        <v>82</v>
      </c>
      <c r="R12" s="11">
        <v>0</v>
      </c>
      <c r="S12" s="11">
        <v>0.11</v>
      </c>
      <c r="T12" s="11">
        <v>-0.04</v>
      </c>
      <c r="U12" s="11">
        <v>-0.56999999999999995</v>
      </c>
      <c r="V12" s="11">
        <v>-0.65</v>
      </c>
      <c r="W12" s="11">
        <v>-0.62</v>
      </c>
      <c r="X12" s="11">
        <v>-0.43</v>
      </c>
      <c r="Y12" s="11">
        <v>-0.72</v>
      </c>
      <c r="Z12" s="11">
        <v>0.11</v>
      </c>
      <c r="AA12" s="11">
        <v>-0.72</v>
      </c>
      <c r="AB12" s="16" t="s">
        <v>35</v>
      </c>
      <c r="AC12" s="11">
        <v>0</v>
      </c>
      <c r="AD12" s="11">
        <v>-0.09</v>
      </c>
      <c r="AE12" s="11">
        <v>-0.27</v>
      </c>
      <c r="AF12" s="11">
        <v>-0.39</v>
      </c>
      <c r="AG12" s="11">
        <v>-0.34</v>
      </c>
      <c r="AH12" s="11">
        <v>-0.43</v>
      </c>
      <c r="AI12" s="11">
        <v>-0.62</v>
      </c>
      <c r="AJ12" s="11">
        <v>-0.64</v>
      </c>
      <c r="AK12" s="11">
        <v>0</v>
      </c>
      <c r="AL12" s="11">
        <v>-0.64</v>
      </c>
      <c r="AM12" s="16" t="s">
        <v>35</v>
      </c>
      <c r="AN12" s="17" t="s">
        <v>82</v>
      </c>
    </row>
    <row r="13" spans="1:40">
      <c r="A13" s="3">
        <v>12</v>
      </c>
      <c r="B13" s="3" t="s">
        <v>85</v>
      </c>
      <c r="C13" s="3" t="s">
        <v>81</v>
      </c>
      <c r="D13" s="3"/>
      <c r="E13" s="3"/>
      <c r="F13" s="11">
        <v>0</v>
      </c>
      <c r="G13" s="11">
        <v>0.09</v>
      </c>
      <c r="H13" s="11">
        <v>-0.47</v>
      </c>
      <c r="I13" s="11">
        <v>-0.36499999999999999</v>
      </c>
      <c r="J13" s="11">
        <v>-0.20500000000000002</v>
      </c>
      <c r="K13" s="11">
        <v>-4.4999999999999998E-2</v>
      </c>
      <c r="L13" s="11">
        <v>-0.38500000000000001</v>
      </c>
      <c r="M13" s="11">
        <v>-0.46</v>
      </c>
      <c r="N13" s="11">
        <v>0.09</v>
      </c>
      <c r="O13" s="11">
        <v>-0.47</v>
      </c>
      <c r="P13" s="3" t="s">
        <v>35</v>
      </c>
      <c r="Q13" s="3" t="s">
        <v>86</v>
      </c>
      <c r="R13" s="11">
        <v>0</v>
      </c>
      <c r="S13" s="11">
        <v>0.21</v>
      </c>
      <c r="T13" s="11">
        <v>-0.48</v>
      </c>
      <c r="U13" s="11">
        <v>-0.47</v>
      </c>
      <c r="V13" s="11">
        <v>-0.22</v>
      </c>
      <c r="W13" s="11">
        <v>0.22</v>
      </c>
      <c r="X13" s="11">
        <v>0.11</v>
      </c>
      <c r="Y13" s="11">
        <v>-0.28000000000000003</v>
      </c>
      <c r="Z13" s="11">
        <v>0.22</v>
      </c>
      <c r="AA13" s="11">
        <v>-0.48</v>
      </c>
      <c r="AB13" s="16" t="s">
        <v>35</v>
      </c>
      <c r="AC13" s="11">
        <v>0</v>
      </c>
      <c r="AD13" s="11">
        <v>-0.03</v>
      </c>
      <c r="AE13" s="11">
        <v>-0.46</v>
      </c>
      <c r="AF13" s="11">
        <v>-0.26</v>
      </c>
      <c r="AG13" s="11">
        <v>-0.19</v>
      </c>
      <c r="AH13" s="11">
        <v>-0.31</v>
      </c>
      <c r="AI13" s="11">
        <v>-0.88</v>
      </c>
      <c r="AJ13" s="11">
        <v>-0.64</v>
      </c>
      <c r="AK13" s="11">
        <v>0</v>
      </c>
      <c r="AL13" s="11">
        <v>-0.88</v>
      </c>
      <c r="AM13" s="16" t="s">
        <v>35</v>
      </c>
      <c r="AN13" s="17" t="s">
        <v>86</v>
      </c>
    </row>
    <row r="14" spans="1:40">
      <c r="A14" s="3">
        <v>13</v>
      </c>
      <c r="B14" s="3" t="s">
        <v>89</v>
      </c>
      <c r="C14" s="3" t="s">
        <v>81</v>
      </c>
      <c r="D14" s="3">
        <v>35.4</v>
      </c>
      <c r="E14" s="3"/>
      <c r="F14" s="11">
        <v>0</v>
      </c>
      <c r="G14" s="11">
        <v>-5.0000000000000001E-3</v>
      </c>
      <c r="H14" s="11">
        <v>0.18</v>
      </c>
      <c r="I14" s="11">
        <v>0.105</v>
      </c>
      <c r="J14" s="11">
        <v>0.06</v>
      </c>
      <c r="K14" s="11">
        <v>-9.5000000000000001E-2</v>
      </c>
      <c r="L14" s="11">
        <v>-0.19</v>
      </c>
      <c r="M14" s="11">
        <v>-0.6</v>
      </c>
      <c r="N14" s="11">
        <v>0.18</v>
      </c>
      <c r="O14" s="11">
        <v>-0.6</v>
      </c>
      <c r="P14" s="3" t="s">
        <v>35</v>
      </c>
      <c r="Q14" s="3" t="s">
        <v>90</v>
      </c>
      <c r="R14" s="11">
        <v>0</v>
      </c>
      <c r="S14" s="11">
        <v>0</v>
      </c>
      <c r="T14" s="11">
        <v>0.21</v>
      </c>
      <c r="U14" s="11">
        <v>0.25</v>
      </c>
      <c r="V14" s="11">
        <v>0.15</v>
      </c>
      <c r="W14" s="11">
        <v>0.11</v>
      </c>
      <c r="X14" s="11">
        <v>0.08</v>
      </c>
      <c r="Y14" s="11">
        <v>-0.43</v>
      </c>
      <c r="Z14" s="11">
        <v>0.25</v>
      </c>
      <c r="AA14" s="11">
        <v>-0.43</v>
      </c>
      <c r="AB14" s="16" t="s">
        <v>35</v>
      </c>
      <c r="AC14" s="11">
        <v>0</v>
      </c>
      <c r="AD14" s="11">
        <v>-0.01</v>
      </c>
      <c r="AE14" s="11">
        <v>0.15</v>
      </c>
      <c r="AF14" s="11">
        <v>-0.04</v>
      </c>
      <c r="AG14" s="11">
        <v>-0.03</v>
      </c>
      <c r="AH14" s="11">
        <v>-0.3</v>
      </c>
      <c r="AI14" s="11">
        <v>-0.46</v>
      </c>
      <c r="AJ14" s="11">
        <v>-0.77</v>
      </c>
      <c r="AK14" s="11">
        <v>0.15</v>
      </c>
      <c r="AL14" s="11">
        <v>-0.77</v>
      </c>
      <c r="AM14" s="16" t="s">
        <v>35</v>
      </c>
      <c r="AN14" s="17" t="s">
        <v>90</v>
      </c>
    </row>
    <row r="15" spans="1:40">
      <c r="A15" s="3">
        <v>14</v>
      </c>
      <c r="B15" s="3" t="s">
        <v>92</v>
      </c>
      <c r="C15" s="3" t="s">
        <v>34</v>
      </c>
      <c r="D15" s="3">
        <v>25.4</v>
      </c>
      <c r="E15" s="3"/>
      <c r="F15" s="11">
        <v>0</v>
      </c>
      <c r="G15" s="11">
        <v>0.185</v>
      </c>
      <c r="H15" s="11">
        <v>0.38500000000000001</v>
      </c>
      <c r="I15" s="11">
        <v>0.26</v>
      </c>
      <c r="J15" s="11">
        <v>0.36499999999999999</v>
      </c>
      <c r="K15" s="11">
        <v>0.57000000000000006</v>
      </c>
      <c r="L15" s="11">
        <v>0.79</v>
      </c>
      <c r="M15" s="11">
        <v>0.72</v>
      </c>
      <c r="N15" s="11">
        <v>0.79</v>
      </c>
      <c r="O15" s="11">
        <v>0</v>
      </c>
      <c r="P15" s="3" t="s">
        <v>93</v>
      </c>
      <c r="Q15" s="3" t="s">
        <v>94</v>
      </c>
      <c r="R15" s="11">
        <v>0</v>
      </c>
      <c r="S15" s="11">
        <v>0.16</v>
      </c>
      <c r="T15" s="11">
        <v>0.44</v>
      </c>
      <c r="U15" s="11">
        <v>0.26</v>
      </c>
      <c r="V15" s="11">
        <v>0.48</v>
      </c>
      <c r="W15" s="11">
        <v>0.6</v>
      </c>
      <c r="X15" s="11">
        <v>0.79</v>
      </c>
      <c r="Y15" s="11">
        <v>0.67</v>
      </c>
      <c r="Z15" s="11">
        <v>0.79</v>
      </c>
      <c r="AA15" s="11">
        <v>0</v>
      </c>
      <c r="AB15" s="16" t="s">
        <v>93</v>
      </c>
      <c r="AC15" s="11">
        <v>0</v>
      </c>
      <c r="AD15" s="11">
        <v>0.21</v>
      </c>
      <c r="AE15" s="11">
        <v>0.33</v>
      </c>
      <c r="AF15" s="11">
        <v>0.26</v>
      </c>
      <c r="AG15" s="11">
        <v>0.25</v>
      </c>
      <c r="AH15" s="11">
        <v>0.54</v>
      </c>
      <c r="AI15" s="11">
        <v>0.79</v>
      </c>
      <c r="AJ15" s="11">
        <v>0.77</v>
      </c>
      <c r="AK15" s="11">
        <v>0.79</v>
      </c>
      <c r="AL15" s="11">
        <v>0</v>
      </c>
      <c r="AM15" s="16" t="s">
        <v>93</v>
      </c>
      <c r="AN15" s="17" t="s">
        <v>94</v>
      </c>
    </row>
    <row r="16" spans="1:40">
      <c r="A16" s="3">
        <v>15</v>
      </c>
      <c r="B16" s="3" t="s">
        <v>97</v>
      </c>
      <c r="C16" s="3" t="s">
        <v>34</v>
      </c>
      <c r="D16" s="3">
        <v>26.8</v>
      </c>
      <c r="E16" s="3" t="s">
        <v>250</v>
      </c>
      <c r="F16" s="11">
        <v>0</v>
      </c>
      <c r="G16" s="11">
        <v>2.5000000000000001E-2</v>
      </c>
      <c r="H16" s="11">
        <v>0.155</v>
      </c>
      <c r="I16" s="11">
        <v>0.37</v>
      </c>
      <c r="J16" s="11">
        <v>0.32999999999999996</v>
      </c>
      <c r="K16" s="11">
        <v>0.35000000000000003</v>
      </c>
      <c r="L16" s="11">
        <v>0.65</v>
      </c>
      <c r="M16" s="11">
        <v>0.36</v>
      </c>
      <c r="N16" s="11">
        <v>0.65</v>
      </c>
      <c r="O16" s="11">
        <v>0</v>
      </c>
      <c r="P16" s="3" t="s">
        <v>93</v>
      </c>
      <c r="Q16" s="3" t="s">
        <v>98</v>
      </c>
      <c r="R16" s="11">
        <v>0</v>
      </c>
      <c r="S16" s="11">
        <v>0.05</v>
      </c>
      <c r="T16" s="11">
        <v>0.13</v>
      </c>
      <c r="U16" s="11">
        <v>0.46</v>
      </c>
      <c r="V16" s="11">
        <v>0.24</v>
      </c>
      <c r="W16" s="11">
        <v>0.17</v>
      </c>
      <c r="X16" s="11">
        <v>0.66</v>
      </c>
      <c r="Y16" s="11">
        <v>0.06</v>
      </c>
      <c r="Z16" s="11">
        <v>0.66</v>
      </c>
      <c r="AA16" s="11">
        <v>0</v>
      </c>
      <c r="AB16" s="16" t="s">
        <v>93</v>
      </c>
      <c r="AC16" s="11">
        <v>0</v>
      </c>
      <c r="AD16" s="11">
        <v>0</v>
      </c>
      <c r="AE16" s="11">
        <v>0.18</v>
      </c>
      <c r="AF16" s="11">
        <v>0.28000000000000003</v>
      </c>
      <c r="AG16" s="11">
        <v>0.42</v>
      </c>
      <c r="AH16" s="11">
        <v>0.53</v>
      </c>
      <c r="AI16" s="11">
        <v>0.64</v>
      </c>
      <c r="AJ16" s="11">
        <v>0.66</v>
      </c>
      <c r="AK16" s="11">
        <v>0.66</v>
      </c>
      <c r="AL16" s="11">
        <v>0</v>
      </c>
      <c r="AM16" s="16" t="s">
        <v>93</v>
      </c>
      <c r="AN16" s="17" t="s">
        <v>98</v>
      </c>
    </row>
    <row r="17" spans="1:40">
      <c r="A17" s="3">
        <v>16</v>
      </c>
      <c r="B17" s="3" t="s">
        <v>100</v>
      </c>
      <c r="C17" s="3" t="s">
        <v>34</v>
      </c>
      <c r="D17" s="3">
        <v>10.9</v>
      </c>
      <c r="E17" s="3" t="s">
        <v>249</v>
      </c>
      <c r="F17" s="11">
        <v>0</v>
      </c>
      <c r="G17" s="11">
        <v>0.28000000000000003</v>
      </c>
      <c r="H17" s="11">
        <v>0.26</v>
      </c>
      <c r="I17" s="11">
        <v>0.31</v>
      </c>
      <c r="J17" s="11">
        <v>0.51500000000000001</v>
      </c>
      <c r="K17" s="11">
        <v>0.495</v>
      </c>
      <c r="L17" s="11">
        <v>0.67999999999999994</v>
      </c>
      <c r="M17" s="11">
        <v>0.44499999999999995</v>
      </c>
      <c r="N17" s="11">
        <v>0.67999999999999994</v>
      </c>
      <c r="O17" s="11">
        <v>0</v>
      </c>
      <c r="P17" s="3" t="s">
        <v>93</v>
      </c>
      <c r="Q17" s="3" t="s">
        <v>101</v>
      </c>
      <c r="R17" s="11">
        <v>0</v>
      </c>
      <c r="S17" s="11">
        <v>0.3</v>
      </c>
      <c r="T17" s="11">
        <v>0.27</v>
      </c>
      <c r="U17" s="11">
        <v>0.36</v>
      </c>
      <c r="V17" s="11">
        <v>0.55000000000000004</v>
      </c>
      <c r="W17" s="11">
        <v>0.39</v>
      </c>
      <c r="X17" s="11">
        <v>0.69</v>
      </c>
      <c r="Y17" s="11">
        <v>0.3</v>
      </c>
      <c r="Z17" s="11">
        <v>0.69</v>
      </c>
      <c r="AA17" s="11">
        <v>0</v>
      </c>
      <c r="AB17" s="16" t="s">
        <v>93</v>
      </c>
      <c r="AC17" s="11">
        <v>0</v>
      </c>
      <c r="AD17" s="11">
        <v>0.26</v>
      </c>
      <c r="AE17" s="11">
        <v>0.25</v>
      </c>
      <c r="AF17" s="11">
        <v>0.26</v>
      </c>
      <c r="AG17" s="11">
        <v>0.48</v>
      </c>
      <c r="AH17" s="11">
        <v>0.6</v>
      </c>
      <c r="AI17" s="11">
        <v>0.67</v>
      </c>
      <c r="AJ17" s="11">
        <v>0.59</v>
      </c>
      <c r="AK17" s="11">
        <v>0.67</v>
      </c>
      <c r="AL17" s="11">
        <v>0</v>
      </c>
      <c r="AM17" s="16" t="s">
        <v>93</v>
      </c>
      <c r="AN17" s="17" t="s">
        <v>101</v>
      </c>
    </row>
    <row r="18" spans="1:40">
      <c r="A18" s="3">
        <v>17</v>
      </c>
      <c r="B18" s="3" t="s">
        <v>102</v>
      </c>
      <c r="C18" s="3" t="s">
        <v>34</v>
      </c>
      <c r="D18" s="3">
        <v>11.8</v>
      </c>
      <c r="E18" s="3"/>
      <c r="F18" s="11">
        <v>0</v>
      </c>
      <c r="G18" s="11">
        <v>0.17499999999999999</v>
      </c>
      <c r="H18" s="11">
        <v>0.28000000000000003</v>
      </c>
      <c r="I18" s="11">
        <v>0.14499999999999999</v>
      </c>
      <c r="J18" s="11">
        <v>0.28000000000000003</v>
      </c>
      <c r="K18" s="11">
        <v>0.51</v>
      </c>
      <c r="L18" s="11">
        <v>0.37</v>
      </c>
      <c r="M18" s="11">
        <v>0.45</v>
      </c>
      <c r="N18" s="11">
        <v>0.51</v>
      </c>
      <c r="O18" s="11">
        <v>0</v>
      </c>
      <c r="P18" s="3" t="s">
        <v>93</v>
      </c>
      <c r="Q18" s="3" t="s">
        <v>103</v>
      </c>
      <c r="R18" s="11">
        <v>0</v>
      </c>
      <c r="S18" s="11">
        <v>0.04</v>
      </c>
      <c r="T18" s="11">
        <v>0.18</v>
      </c>
      <c r="U18" s="11">
        <v>-0.06</v>
      </c>
      <c r="V18" s="11">
        <v>0.14000000000000001</v>
      </c>
      <c r="W18" s="11">
        <v>0.46</v>
      </c>
      <c r="X18" s="11">
        <v>0.14000000000000001</v>
      </c>
      <c r="Y18" s="11">
        <v>0.51</v>
      </c>
      <c r="Z18" s="11">
        <v>0.51</v>
      </c>
      <c r="AA18" s="11">
        <v>-0.06</v>
      </c>
      <c r="AB18" s="16" t="s">
        <v>93</v>
      </c>
      <c r="AC18" s="11">
        <v>0</v>
      </c>
      <c r="AD18" s="11">
        <v>0.31</v>
      </c>
      <c r="AE18" s="11">
        <v>0.38</v>
      </c>
      <c r="AF18" s="11">
        <v>0.35</v>
      </c>
      <c r="AG18" s="11">
        <v>0.42</v>
      </c>
      <c r="AH18" s="11">
        <v>0.56000000000000005</v>
      </c>
      <c r="AI18" s="11">
        <v>0.6</v>
      </c>
      <c r="AJ18" s="11">
        <v>0.39</v>
      </c>
      <c r="AK18" s="11">
        <v>0.6</v>
      </c>
      <c r="AL18" s="11">
        <v>0</v>
      </c>
      <c r="AM18" s="16" t="s">
        <v>93</v>
      </c>
      <c r="AN18" s="17" t="s">
        <v>103</v>
      </c>
    </row>
    <row r="19" spans="1:40">
      <c r="A19" s="3">
        <v>18</v>
      </c>
      <c r="B19" s="3" t="s">
        <v>105</v>
      </c>
      <c r="C19" s="3" t="s">
        <v>34</v>
      </c>
      <c r="D19" s="3">
        <v>28</v>
      </c>
      <c r="E19" s="3"/>
      <c r="F19" s="11">
        <v>0</v>
      </c>
      <c r="G19" s="11">
        <v>5.000000000000001E-3</v>
      </c>
      <c r="H19" s="11">
        <v>0.12</v>
      </c>
      <c r="I19" s="11">
        <v>0.38</v>
      </c>
      <c r="J19" s="11">
        <v>0.46500000000000002</v>
      </c>
      <c r="K19" s="11">
        <v>0.55499999999999994</v>
      </c>
      <c r="L19" s="11">
        <v>0.745</v>
      </c>
      <c r="M19" s="11">
        <v>0.625</v>
      </c>
      <c r="N19" s="11">
        <v>0.745</v>
      </c>
      <c r="O19" s="11">
        <v>0</v>
      </c>
      <c r="P19" s="3" t="s">
        <v>93</v>
      </c>
      <c r="Q19" s="3" t="s">
        <v>106</v>
      </c>
      <c r="R19" s="11">
        <v>0</v>
      </c>
      <c r="S19" s="11">
        <v>0.04</v>
      </c>
      <c r="T19" s="11">
        <v>0.11</v>
      </c>
      <c r="U19" s="11">
        <v>0.48</v>
      </c>
      <c r="V19" s="11">
        <v>0.55000000000000004</v>
      </c>
      <c r="W19" s="11">
        <v>0.64</v>
      </c>
      <c r="X19" s="11">
        <v>0.86</v>
      </c>
      <c r="Y19" s="11">
        <v>0.64</v>
      </c>
      <c r="Z19" s="11">
        <v>0.86</v>
      </c>
      <c r="AA19" s="11">
        <v>0</v>
      </c>
      <c r="AB19" s="16" t="s">
        <v>93</v>
      </c>
      <c r="AC19" s="11">
        <v>0</v>
      </c>
      <c r="AD19" s="11">
        <v>-0.03</v>
      </c>
      <c r="AE19" s="11">
        <v>0.13</v>
      </c>
      <c r="AF19" s="11">
        <v>0.28000000000000003</v>
      </c>
      <c r="AG19" s="11">
        <v>0.38</v>
      </c>
      <c r="AH19" s="11">
        <v>0.47</v>
      </c>
      <c r="AI19" s="11">
        <v>0.63</v>
      </c>
      <c r="AJ19" s="11">
        <v>0.61</v>
      </c>
      <c r="AK19" s="11">
        <v>0.63</v>
      </c>
      <c r="AL19" s="11">
        <v>-0.03</v>
      </c>
      <c r="AM19" s="16" t="s">
        <v>93</v>
      </c>
      <c r="AN19" s="17" t="s">
        <v>106</v>
      </c>
    </row>
    <row r="20" spans="1:40">
      <c r="A20" s="3">
        <v>19</v>
      </c>
      <c r="B20" s="3" t="s">
        <v>108</v>
      </c>
      <c r="C20" s="3" t="s">
        <v>34</v>
      </c>
      <c r="D20" s="3">
        <v>10.1</v>
      </c>
      <c r="E20" s="3" t="s">
        <v>249</v>
      </c>
      <c r="F20" s="11">
        <v>0</v>
      </c>
      <c r="G20" s="11">
        <v>9.9999999999999985E-3</v>
      </c>
      <c r="H20" s="11">
        <v>0.15000000000000002</v>
      </c>
      <c r="I20" s="11">
        <v>0.21</v>
      </c>
      <c r="J20" s="11">
        <v>0.25</v>
      </c>
      <c r="K20" s="11">
        <v>0.255</v>
      </c>
      <c r="L20" s="11">
        <v>0.52</v>
      </c>
      <c r="M20" s="11">
        <v>0.30500000000000005</v>
      </c>
      <c r="N20" s="11">
        <v>0.52</v>
      </c>
      <c r="O20" s="11">
        <v>0</v>
      </c>
      <c r="P20" s="3" t="s">
        <v>93</v>
      </c>
      <c r="Q20" s="3" t="s">
        <v>109</v>
      </c>
      <c r="R20" s="11">
        <v>0</v>
      </c>
      <c r="S20" s="11">
        <v>-0.01</v>
      </c>
      <c r="T20" s="11">
        <v>0.02</v>
      </c>
      <c r="U20" s="11">
        <v>0.21</v>
      </c>
      <c r="V20" s="11">
        <v>0.27</v>
      </c>
      <c r="W20" s="11">
        <v>0.24</v>
      </c>
      <c r="X20" s="11">
        <v>0.42</v>
      </c>
      <c r="Y20" s="11">
        <v>0.33</v>
      </c>
      <c r="Z20" s="11">
        <v>0.42</v>
      </c>
      <c r="AA20" s="11">
        <v>-0.01</v>
      </c>
      <c r="AB20" s="16" t="s">
        <v>93</v>
      </c>
      <c r="AC20" s="11">
        <v>0</v>
      </c>
      <c r="AD20" s="11">
        <v>0.03</v>
      </c>
      <c r="AE20" s="11">
        <v>0.28000000000000003</v>
      </c>
      <c r="AF20" s="11">
        <v>0.21</v>
      </c>
      <c r="AG20" s="11">
        <v>0.23</v>
      </c>
      <c r="AH20" s="11">
        <v>0.27</v>
      </c>
      <c r="AI20" s="11">
        <v>0.62</v>
      </c>
      <c r="AJ20" s="11">
        <v>0.28000000000000003</v>
      </c>
      <c r="AK20" s="11">
        <v>0.62</v>
      </c>
      <c r="AL20" s="11">
        <v>0</v>
      </c>
      <c r="AM20" s="16" t="s">
        <v>93</v>
      </c>
      <c r="AN20" s="17" t="s">
        <v>109</v>
      </c>
    </row>
    <row r="21" spans="1:40">
      <c r="A21" s="3">
        <v>20</v>
      </c>
      <c r="B21" s="3" t="s">
        <v>112</v>
      </c>
      <c r="C21" s="3" t="s">
        <v>34</v>
      </c>
      <c r="D21" s="3">
        <v>22.6</v>
      </c>
      <c r="E21" s="3"/>
      <c r="F21" s="11">
        <v>0</v>
      </c>
      <c r="G21" s="11">
        <v>0.59499999999999997</v>
      </c>
      <c r="H21" s="11">
        <v>1.345</v>
      </c>
      <c r="I21" s="11">
        <v>2.5700000000000003</v>
      </c>
      <c r="J21" s="11">
        <v>2.92</v>
      </c>
      <c r="K21" s="11">
        <v>2.8849999999999998</v>
      </c>
      <c r="L21" s="11">
        <v>2.6550000000000002</v>
      </c>
      <c r="M21" s="11">
        <v>2.5300000000000002</v>
      </c>
      <c r="N21" s="11">
        <v>2.92</v>
      </c>
      <c r="O21" s="11">
        <v>0</v>
      </c>
      <c r="P21" s="3" t="s">
        <v>93</v>
      </c>
      <c r="Q21" s="3" t="s">
        <v>113</v>
      </c>
      <c r="R21" s="11">
        <v>0</v>
      </c>
      <c r="S21" s="11">
        <v>0.69</v>
      </c>
      <c r="T21" s="11">
        <v>0.73</v>
      </c>
      <c r="U21" s="11">
        <v>2</v>
      </c>
      <c r="V21" s="11">
        <v>2.58</v>
      </c>
      <c r="W21" s="11">
        <v>2.63</v>
      </c>
      <c r="X21" s="11">
        <v>2.71</v>
      </c>
      <c r="Y21" s="11">
        <v>2.56</v>
      </c>
      <c r="Z21" s="11">
        <v>2.71</v>
      </c>
      <c r="AA21" s="11">
        <v>0</v>
      </c>
      <c r="AB21" s="16" t="s">
        <v>93</v>
      </c>
      <c r="AC21" s="11">
        <v>0</v>
      </c>
      <c r="AD21" s="11">
        <v>0.5</v>
      </c>
      <c r="AE21" s="11">
        <v>1.96</v>
      </c>
      <c r="AF21" s="11">
        <v>3.14</v>
      </c>
      <c r="AG21" s="11">
        <v>3.26</v>
      </c>
      <c r="AH21" s="11">
        <v>3.14</v>
      </c>
      <c r="AI21" s="11">
        <v>2.6</v>
      </c>
      <c r="AJ21" s="11">
        <v>2.5</v>
      </c>
      <c r="AK21" s="11">
        <v>3.26</v>
      </c>
      <c r="AL21" s="11">
        <v>0</v>
      </c>
      <c r="AM21" s="16" t="s">
        <v>93</v>
      </c>
      <c r="AN21" s="17" t="s">
        <v>113</v>
      </c>
    </row>
    <row r="22" spans="1:40">
      <c r="A22" s="3">
        <v>21</v>
      </c>
      <c r="B22" s="3" t="s">
        <v>116</v>
      </c>
      <c r="C22" s="3" t="s">
        <v>34</v>
      </c>
      <c r="D22" s="3">
        <v>12.3</v>
      </c>
      <c r="E22" s="3" t="s">
        <v>249</v>
      </c>
      <c r="F22" s="11">
        <v>0</v>
      </c>
      <c r="G22" s="11">
        <v>1.4999999999999999E-2</v>
      </c>
      <c r="H22" s="11">
        <v>1.5150000000000001</v>
      </c>
      <c r="I22" s="11">
        <v>2.6749999999999998</v>
      </c>
      <c r="J22" s="11">
        <v>2.6</v>
      </c>
      <c r="K22" s="11">
        <v>2.375</v>
      </c>
      <c r="L22" s="11">
        <v>2.4450000000000003</v>
      </c>
      <c r="M22" s="11">
        <v>2.19</v>
      </c>
      <c r="N22" s="11">
        <v>2.6749999999999998</v>
      </c>
      <c r="O22" s="11">
        <v>0</v>
      </c>
      <c r="P22" s="3" t="s">
        <v>93</v>
      </c>
      <c r="Q22" s="3" t="s">
        <v>117</v>
      </c>
      <c r="R22" s="11">
        <v>0</v>
      </c>
      <c r="S22" s="11">
        <v>0.06</v>
      </c>
      <c r="T22" s="11">
        <v>1.28</v>
      </c>
      <c r="U22" s="11">
        <v>2.4900000000000002</v>
      </c>
      <c r="V22" s="11">
        <v>2.5</v>
      </c>
      <c r="W22" s="11">
        <v>2.37</v>
      </c>
      <c r="X22" s="11">
        <v>2.4900000000000002</v>
      </c>
      <c r="Y22" s="11">
        <v>2.1</v>
      </c>
      <c r="Z22" s="11">
        <v>2.5</v>
      </c>
      <c r="AA22" s="11">
        <v>0</v>
      </c>
      <c r="AB22" s="16" t="s">
        <v>93</v>
      </c>
      <c r="AC22" s="11">
        <v>0</v>
      </c>
      <c r="AD22" s="11">
        <v>-0.03</v>
      </c>
      <c r="AE22" s="11">
        <v>1.75</v>
      </c>
      <c r="AF22" s="11">
        <v>2.86</v>
      </c>
      <c r="AG22" s="11">
        <v>2.7</v>
      </c>
      <c r="AH22" s="11">
        <v>2.38</v>
      </c>
      <c r="AI22" s="11">
        <v>2.4</v>
      </c>
      <c r="AJ22" s="11">
        <v>2.2799999999999998</v>
      </c>
      <c r="AK22" s="11">
        <v>2.86</v>
      </c>
      <c r="AL22" s="11">
        <v>-0.03</v>
      </c>
      <c r="AM22" s="16" t="s">
        <v>93</v>
      </c>
      <c r="AN22" s="17" t="s">
        <v>117</v>
      </c>
    </row>
    <row r="23" spans="1:40">
      <c r="A23" s="3">
        <v>22</v>
      </c>
      <c r="B23" s="3" t="s">
        <v>119</v>
      </c>
      <c r="C23" s="3" t="s">
        <v>34</v>
      </c>
      <c r="D23" s="3">
        <v>38.200000000000003</v>
      </c>
      <c r="E23" s="3" t="s">
        <v>250</v>
      </c>
      <c r="F23" s="11">
        <v>0</v>
      </c>
      <c r="G23" s="11">
        <v>-1.999999999999999E-2</v>
      </c>
      <c r="H23" s="11">
        <v>-0.08</v>
      </c>
      <c r="I23" s="11">
        <v>0.27</v>
      </c>
      <c r="J23" s="11">
        <v>0.51500000000000001</v>
      </c>
      <c r="K23" s="11">
        <v>0.76500000000000001</v>
      </c>
      <c r="L23" s="11">
        <v>0.9850000000000001</v>
      </c>
      <c r="M23" s="11">
        <v>1.1400000000000001</v>
      </c>
      <c r="N23" s="11">
        <v>1.1400000000000001</v>
      </c>
      <c r="O23" s="11">
        <v>-0.08</v>
      </c>
      <c r="P23" s="3" t="s">
        <v>93</v>
      </c>
      <c r="Q23" s="3" t="s">
        <v>120</v>
      </c>
      <c r="R23" s="11">
        <v>0</v>
      </c>
      <c r="S23" s="11">
        <v>0.14000000000000001</v>
      </c>
      <c r="T23" s="11">
        <v>0</v>
      </c>
      <c r="U23" s="11">
        <v>0.33</v>
      </c>
      <c r="V23" s="11">
        <v>0.49</v>
      </c>
      <c r="W23" s="11">
        <v>0.74</v>
      </c>
      <c r="X23" s="11">
        <v>0.89</v>
      </c>
      <c r="Y23" s="11">
        <v>0.98</v>
      </c>
      <c r="Z23" s="11">
        <v>0.98</v>
      </c>
      <c r="AA23" s="11">
        <v>0</v>
      </c>
      <c r="AB23" s="16" t="s">
        <v>93</v>
      </c>
      <c r="AC23" s="11">
        <v>0</v>
      </c>
      <c r="AD23" s="11">
        <v>-0.18</v>
      </c>
      <c r="AE23" s="11">
        <v>-0.16</v>
      </c>
      <c r="AF23" s="11">
        <v>0.21</v>
      </c>
      <c r="AG23" s="11">
        <v>0.54</v>
      </c>
      <c r="AH23" s="11">
        <v>0.79</v>
      </c>
      <c r="AI23" s="11">
        <v>1.08</v>
      </c>
      <c r="AJ23" s="11">
        <v>1.3</v>
      </c>
      <c r="AK23" s="11">
        <v>1.3</v>
      </c>
      <c r="AL23" s="11">
        <v>-0.18</v>
      </c>
      <c r="AM23" s="16" t="s">
        <v>93</v>
      </c>
      <c r="AN23" s="17" t="s">
        <v>120</v>
      </c>
    </row>
    <row r="24" spans="1:40">
      <c r="A24" s="3">
        <v>23</v>
      </c>
      <c r="B24" s="3" t="s">
        <v>122</v>
      </c>
      <c r="C24" s="3" t="s">
        <v>34</v>
      </c>
      <c r="D24" s="3">
        <v>48</v>
      </c>
      <c r="E24" s="3" t="s">
        <v>250</v>
      </c>
      <c r="F24" s="11">
        <v>0</v>
      </c>
      <c r="G24" s="11">
        <v>-0.115</v>
      </c>
      <c r="H24" s="11">
        <v>-0.105</v>
      </c>
      <c r="I24" s="11">
        <v>-0.37</v>
      </c>
      <c r="J24" s="11">
        <v>-0.16</v>
      </c>
      <c r="K24" s="11">
        <v>0.13999999999999999</v>
      </c>
      <c r="L24" s="11">
        <v>0.25</v>
      </c>
      <c r="M24" s="11">
        <v>0.6</v>
      </c>
      <c r="N24" s="11">
        <v>0.6</v>
      </c>
      <c r="O24" s="11">
        <v>-0.37</v>
      </c>
      <c r="P24" s="3" t="s">
        <v>93</v>
      </c>
      <c r="Q24" s="3" t="s">
        <v>123</v>
      </c>
      <c r="R24" s="11">
        <v>0</v>
      </c>
      <c r="S24" s="11">
        <v>-0.32</v>
      </c>
      <c r="T24" s="11">
        <v>-0.37</v>
      </c>
      <c r="U24" s="11">
        <v>-0.83</v>
      </c>
      <c r="V24" s="11">
        <v>-0.78</v>
      </c>
      <c r="W24" s="11">
        <v>-0.31</v>
      </c>
      <c r="X24" s="11">
        <v>-0.73</v>
      </c>
      <c r="Y24" s="11">
        <v>0.31</v>
      </c>
      <c r="Z24" s="11">
        <v>0.31</v>
      </c>
      <c r="AA24" s="11">
        <v>-0.83</v>
      </c>
      <c r="AB24" s="16" t="s">
        <v>93</v>
      </c>
      <c r="AC24" s="11">
        <v>0</v>
      </c>
      <c r="AD24" s="11">
        <v>0.09</v>
      </c>
      <c r="AE24" s="11">
        <v>0.16</v>
      </c>
      <c r="AF24" s="11">
        <v>0.09</v>
      </c>
      <c r="AG24" s="11">
        <v>0.46</v>
      </c>
      <c r="AH24" s="11">
        <v>0.59</v>
      </c>
      <c r="AI24" s="11">
        <v>1.23</v>
      </c>
      <c r="AJ24" s="11">
        <v>0.89</v>
      </c>
      <c r="AK24" s="11">
        <v>1.23</v>
      </c>
      <c r="AL24" s="11">
        <v>0</v>
      </c>
      <c r="AM24" s="16" t="s">
        <v>93</v>
      </c>
      <c r="AN24" s="17" t="s">
        <v>123</v>
      </c>
    </row>
    <row r="25" spans="1:40">
      <c r="A25" s="3">
        <v>24</v>
      </c>
      <c r="B25" s="3" t="s">
        <v>124</v>
      </c>
      <c r="C25" s="3" t="s">
        <v>34</v>
      </c>
      <c r="D25" s="3">
        <v>42.2</v>
      </c>
      <c r="E25" s="3" t="s">
        <v>250</v>
      </c>
      <c r="F25" s="11">
        <v>0</v>
      </c>
      <c r="G25" s="11">
        <v>-7.4999999999999997E-2</v>
      </c>
      <c r="H25" s="11">
        <v>-1.4999999999999999E-2</v>
      </c>
      <c r="I25" s="11">
        <v>0.13500000000000001</v>
      </c>
      <c r="J25" s="11">
        <v>0.30499999999999999</v>
      </c>
      <c r="K25" s="11">
        <v>0.53</v>
      </c>
      <c r="L25" s="11">
        <v>0.64</v>
      </c>
      <c r="M25" s="11">
        <v>0.87</v>
      </c>
      <c r="N25" s="11">
        <v>0.87</v>
      </c>
      <c r="O25" s="11">
        <v>-7.4999999999999997E-2</v>
      </c>
      <c r="P25" s="3" t="s">
        <v>93</v>
      </c>
      <c r="Q25" s="3" t="s">
        <v>125</v>
      </c>
      <c r="R25" s="11">
        <v>0</v>
      </c>
      <c r="S25" s="11">
        <v>7.0000000000000007E-2</v>
      </c>
      <c r="T25" s="11">
        <v>0.18</v>
      </c>
      <c r="U25" s="11">
        <v>0.03</v>
      </c>
      <c r="V25" s="11">
        <v>-0.03</v>
      </c>
      <c r="W25" s="11">
        <v>0.42</v>
      </c>
      <c r="X25" s="11">
        <v>0.31</v>
      </c>
      <c r="Y25" s="11">
        <v>0.78</v>
      </c>
      <c r="Z25" s="11">
        <v>0.78</v>
      </c>
      <c r="AA25" s="11">
        <v>-0.03</v>
      </c>
      <c r="AB25" s="16" t="s">
        <v>93</v>
      </c>
      <c r="AC25" s="11">
        <v>0</v>
      </c>
      <c r="AD25" s="11">
        <v>-0.22</v>
      </c>
      <c r="AE25" s="11">
        <v>-0.21</v>
      </c>
      <c r="AF25" s="11">
        <v>0.24</v>
      </c>
      <c r="AG25" s="11">
        <v>0.64</v>
      </c>
      <c r="AH25" s="11">
        <v>0.64</v>
      </c>
      <c r="AI25" s="11">
        <v>0.97</v>
      </c>
      <c r="AJ25" s="11">
        <v>0.96</v>
      </c>
      <c r="AK25" s="11">
        <v>0.97</v>
      </c>
      <c r="AL25" s="11">
        <v>-0.22</v>
      </c>
      <c r="AM25" s="16" t="s">
        <v>93</v>
      </c>
      <c r="AN25" s="17" t="s">
        <v>125</v>
      </c>
    </row>
    <row r="26" spans="1:40">
      <c r="A26" s="3">
        <v>25</v>
      </c>
      <c r="B26" s="3" t="s">
        <v>126</v>
      </c>
      <c r="C26" s="3" t="s">
        <v>34</v>
      </c>
      <c r="D26" s="3">
        <v>48</v>
      </c>
      <c r="E26" s="3" t="s">
        <v>250</v>
      </c>
      <c r="F26" s="11">
        <v>0</v>
      </c>
      <c r="G26" s="11">
        <v>0.11</v>
      </c>
      <c r="H26" s="11">
        <v>0.08</v>
      </c>
      <c r="I26" s="11">
        <v>0.32999999999999996</v>
      </c>
      <c r="J26" s="11">
        <v>0.45499999999999996</v>
      </c>
      <c r="K26" s="11">
        <v>0.59</v>
      </c>
      <c r="L26" s="11">
        <v>0.72500000000000009</v>
      </c>
      <c r="M26" s="11">
        <v>0.78</v>
      </c>
      <c r="N26" s="11">
        <v>0.78</v>
      </c>
      <c r="O26" s="11">
        <v>0</v>
      </c>
      <c r="P26" s="3" t="s">
        <v>93</v>
      </c>
      <c r="Q26" s="3" t="s">
        <v>127</v>
      </c>
      <c r="R26" s="11">
        <v>0</v>
      </c>
      <c r="S26" s="11">
        <v>0.2</v>
      </c>
      <c r="T26" s="11">
        <v>0.12</v>
      </c>
      <c r="U26" s="11">
        <v>0.35</v>
      </c>
      <c r="V26" s="11">
        <v>0.57999999999999996</v>
      </c>
      <c r="W26" s="11">
        <v>0.71</v>
      </c>
      <c r="X26" s="11">
        <v>0.81</v>
      </c>
      <c r="Y26" s="11">
        <v>0.74</v>
      </c>
      <c r="Z26" s="11">
        <v>0.81</v>
      </c>
      <c r="AA26" s="11">
        <v>0</v>
      </c>
      <c r="AB26" s="16" t="s">
        <v>93</v>
      </c>
      <c r="AC26" s="11">
        <v>0</v>
      </c>
      <c r="AD26" s="11">
        <v>0.02</v>
      </c>
      <c r="AE26" s="11">
        <v>0.04</v>
      </c>
      <c r="AF26" s="11">
        <v>0.31</v>
      </c>
      <c r="AG26" s="11">
        <v>0.33</v>
      </c>
      <c r="AH26" s="11">
        <v>0.47</v>
      </c>
      <c r="AI26" s="11">
        <v>0.64</v>
      </c>
      <c r="AJ26" s="11">
        <v>0.82</v>
      </c>
      <c r="AK26" s="11">
        <v>0.82</v>
      </c>
      <c r="AL26" s="11">
        <v>0</v>
      </c>
      <c r="AM26" s="16" t="s">
        <v>93</v>
      </c>
      <c r="AN26" s="17" t="s">
        <v>127</v>
      </c>
    </row>
    <row r="27" spans="1:40">
      <c r="A27" s="3">
        <v>26</v>
      </c>
      <c r="B27" s="3" t="s">
        <v>128</v>
      </c>
      <c r="C27" s="3" t="s">
        <v>34</v>
      </c>
      <c r="D27" s="3">
        <v>48</v>
      </c>
      <c r="E27" s="3" t="s">
        <v>250</v>
      </c>
      <c r="F27" s="11">
        <v>0</v>
      </c>
      <c r="G27" s="11">
        <v>6.0000000000000005E-2</v>
      </c>
      <c r="H27" s="11">
        <v>0.23499999999999999</v>
      </c>
      <c r="I27" s="11">
        <v>6.4999999999999988E-2</v>
      </c>
      <c r="J27" s="11">
        <v>0.28999999999999998</v>
      </c>
      <c r="K27" s="11">
        <v>0.625</v>
      </c>
      <c r="L27" s="11">
        <v>0.54</v>
      </c>
      <c r="M27" s="11">
        <v>0.81</v>
      </c>
      <c r="N27" s="11">
        <v>0.81</v>
      </c>
      <c r="O27" s="11">
        <v>0</v>
      </c>
      <c r="P27" s="3" t="s">
        <v>93</v>
      </c>
      <c r="Q27" s="3" t="s">
        <v>129</v>
      </c>
      <c r="R27" s="11">
        <v>0</v>
      </c>
      <c r="S27" s="11">
        <v>-0.01</v>
      </c>
      <c r="T27" s="11">
        <v>0.22</v>
      </c>
      <c r="U27" s="11">
        <v>-0.23</v>
      </c>
      <c r="V27" s="11">
        <v>0.01</v>
      </c>
      <c r="W27" s="11">
        <v>0.5</v>
      </c>
      <c r="X27" s="11">
        <v>0.14000000000000001</v>
      </c>
      <c r="Y27" s="11">
        <v>0.83</v>
      </c>
      <c r="Z27" s="11">
        <v>0.83</v>
      </c>
      <c r="AA27" s="11">
        <v>-0.23</v>
      </c>
      <c r="AB27" s="16" t="s">
        <v>93</v>
      </c>
      <c r="AC27" s="11">
        <v>0</v>
      </c>
      <c r="AD27" s="11">
        <v>0.13</v>
      </c>
      <c r="AE27" s="11">
        <v>0.25</v>
      </c>
      <c r="AF27" s="11">
        <v>0.36</v>
      </c>
      <c r="AG27" s="11">
        <v>0.56999999999999995</v>
      </c>
      <c r="AH27" s="11">
        <v>0.75</v>
      </c>
      <c r="AI27" s="11">
        <v>0.94</v>
      </c>
      <c r="AJ27" s="11">
        <v>0.79</v>
      </c>
      <c r="AK27" s="11">
        <v>0.94</v>
      </c>
      <c r="AL27" s="11">
        <v>0</v>
      </c>
      <c r="AM27" s="16" t="s">
        <v>93</v>
      </c>
      <c r="AN27" s="17" t="s">
        <v>129</v>
      </c>
    </row>
    <row r="28" spans="1:40">
      <c r="A28" s="3">
        <v>27</v>
      </c>
      <c r="B28" s="3" t="s">
        <v>132</v>
      </c>
      <c r="C28" s="3" t="s">
        <v>34</v>
      </c>
      <c r="D28" s="3">
        <v>31.3</v>
      </c>
      <c r="E28" s="3" t="s">
        <v>250</v>
      </c>
      <c r="F28" s="11">
        <v>0</v>
      </c>
      <c r="G28" s="11">
        <v>0.04</v>
      </c>
      <c r="H28" s="11">
        <v>0.155</v>
      </c>
      <c r="I28" s="11">
        <v>0.57999999999999996</v>
      </c>
      <c r="J28" s="11">
        <v>0.75</v>
      </c>
      <c r="K28" s="11">
        <v>0.94</v>
      </c>
      <c r="L28" s="11">
        <v>1.145</v>
      </c>
      <c r="M28" s="11">
        <v>1.105</v>
      </c>
      <c r="N28" s="11">
        <v>1.145</v>
      </c>
      <c r="O28" s="11">
        <v>0</v>
      </c>
      <c r="P28" s="3" t="s">
        <v>93</v>
      </c>
      <c r="Q28" s="3" t="s">
        <v>133</v>
      </c>
      <c r="R28" s="11">
        <v>0</v>
      </c>
      <c r="S28" s="11">
        <v>0.1</v>
      </c>
      <c r="T28" s="11">
        <v>-0.01</v>
      </c>
      <c r="U28" s="11">
        <v>0.43</v>
      </c>
      <c r="V28" s="11">
        <v>0.52</v>
      </c>
      <c r="W28" s="11">
        <v>0.75</v>
      </c>
      <c r="X28" s="11">
        <v>0.91</v>
      </c>
      <c r="Y28" s="11">
        <v>0.85</v>
      </c>
      <c r="Z28" s="11">
        <v>0.91</v>
      </c>
      <c r="AA28" s="11">
        <v>-0.01</v>
      </c>
      <c r="AB28" s="16" t="s">
        <v>93</v>
      </c>
      <c r="AC28" s="11">
        <v>0</v>
      </c>
      <c r="AD28" s="11">
        <v>-0.02</v>
      </c>
      <c r="AE28" s="11">
        <v>0.32</v>
      </c>
      <c r="AF28" s="11">
        <v>0.73</v>
      </c>
      <c r="AG28" s="11">
        <v>0.98</v>
      </c>
      <c r="AH28" s="11">
        <v>1.1299999999999999</v>
      </c>
      <c r="AI28" s="11">
        <v>1.38</v>
      </c>
      <c r="AJ28" s="11">
        <v>1.36</v>
      </c>
      <c r="AK28" s="11">
        <v>1.38</v>
      </c>
      <c r="AL28" s="11">
        <v>-0.02</v>
      </c>
      <c r="AM28" s="16" t="s">
        <v>93</v>
      </c>
      <c r="AN28" s="17" t="s">
        <v>133</v>
      </c>
    </row>
    <row r="29" spans="1:40">
      <c r="A29" s="3">
        <v>28</v>
      </c>
      <c r="B29" s="3" t="s">
        <v>135</v>
      </c>
      <c r="C29" s="3" t="s">
        <v>34</v>
      </c>
      <c r="D29" s="3">
        <v>48</v>
      </c>
      <c r="E29" s="3" t="s">
        <v>250</v>
      </c>
      <c r="F29" s="11">
        <v>0</v>
      </c>
      <c r="G29" s="11">
        <v>-0.155</v>
      </c>
      <c r="H29" s="11">
        <v>-0.15999999999999998</v>
      </c>
      <c r="I29" s="11">
        <v>-0.17</v>
      </c>
      <c r="J29" s="11">
        <v>0.19</v>
      </c>
      <c r="K29" s="11">
        <v>0.68499999999999994</v>
      </c>
      <c r="L29" s="11">
        <v>0.32500000000000001</v>
      </c>
      <c r="M29" s="11">
        <v>0.87999999999999989</v>
      </c>
      <c r="N29" s="11">
        <v>0.87999999999999989</v>
      </c>
      <c r="O29" s="11">
        <v>-0.17</v>
      </c>
      <c r="P29" s="3" t="s">
        <v>93</v>
      </c>
      <c r="Q29" s="3" t="s">
        <v>136</v>
      </c>
      <c r="R29" s="11">
        <v>0</v>
      </c>
      <c r="S29" s="11">
        <v>-0.3</v>
      </c>
      <c r="T29" s="11">
        <v>-0.56999999999999995</v>
      </c>
      <c r="U29" s="11">
        <v>-0.79</v>
      </c>
      <c r="V29" s="11">
        <v>-0.63</v>
      </c>
      <c r="W29" s="11">
        <v>0.23</v>
      </c>
      <c r="X29" s="11">
        <v>-0.65</v>
      </c>
      <c r="Y29" s="11">
        <v>0.63</v>
      </c>
      <c r="Z29" s="11">
        <v>0.63</v>
      </c>
      <c r="AA29" s="11">
        <v>-0.79</v>
      </c>
      <c r="AB29" s="16" t="s">
        <v>93</v>
      </c>
      <c r="AC29" s="11">
        <v>0</v>
      </c>
      <c r="AD29" s="11">
        <v>-0.01</v>
      </c>
      <c r="AE29" s="11">
        <v>0.25</v>
      </c>
      <c r="AF29" s="11">
        <v>0.45</v>
      </c>
      <c r="AG29" s="11">
        <v>1.01</v>
      </c>
      <c r="AH29" s="11">
        <v>1.1399999999999999</v>
      </c>
      <c r="AI29" s="11">
        <v>1.3</v>
      </c>
      <c r="AJ29" s="11">
        <v>1.1299999999999999</v>
      </c>
      <c r="AK29" s="11">
        <v>1.3</v>
      </c>
      <c r="AL29" s="11">
        <v>-0.01</v>
      </c>
      <c r="AM29" s="16" t="s">
        <v>93</v>
      </c>
      <c r="AN29" s="17" t="s">
        <v>136</v>
      </c>
    </row>
    <row r="30" spans="1:40">
      <c r="A30" s="3">
        <v>29</v>
      </c>
      <c r="B30" s="3" t="s">
        <v>138</v>
      </c>
      <c r="C30" s="3" t="s">
        <v>34</v>
      </c>
      <c r="D30" s="3">
        <v>13.5</v>
      </c>
      <c r="E30" s="3"/>
      <c r="F30" s="11">
        <v>0</v>
      </c>
      <c r="G30" s="11">
        <v>0.125</v>
      </c>
      <c r="H30" s="11">
        <v>0.17499999999999999</v>
      </c>
      <c r="I30" s="11">
        <v>0.29000000000000004</v>
      </c>
      <c r="J30" s="11">
        <v>0.38500000000000001</v>
      </c>
      <c r="K30" s="11">
        <v>0.54999999999999993</v>
      </c>
      <c r="L30" s="11">
        <v>0.77499999999999991</v>
      </c>
      <c r="M30" s="11">
        <v>0.68500000000000005</v>
      </c>
      <c r="N30" s="11">
        <v>0.77499999999999991</v>
      </c>
      <c r="O30" s="11">
        <v>0</v>
      </c>
      <c r="P30" s="3" t="s">
        <v>93</v>
      </c>
      <c r="Q30" s="3" t="s">
        <v>139</v>
      </c>
      <c r="R30" s="11">
        <v>0</v>
      </c>
      <c r="S30" s="11">
        <v>0.25</v>
      </c>
      <c r="T30" s="11">
        <v>0.31</v>
      </c>
      <c r="U30" s="11">
        <v>0.33</v>
      </c>
      <c r="V30" s="11">
        <v>0.5</v>
      </c>
      <c r="W30" s="11">
        <v>0.69</v>
      </c>
      <c r="X30" s="11">
        <v>0.96</v>
      </c>
      <c r="Y30" s="11">
        <v>0.73</v>
      </c>
      <c r="Z30" s="11">
        <v>0.96</v>
      </c>
      <c r="AA30" s="11">
        <v>0</v>
      </c>
      <c r="AB30" s="16" t="s">
        <v>93</v>
      </c>
      <c r="AC30" s="11">
        <v>0</v>
      </c>
      <c r="AD30" s="11">
        <v>0</v>
      </c>
      <c r="AE30" s="11">
        <v>0.04</v>
      </c>
      <c r="AF30" s="11">
        <v>0.25</v>
      </c>
      <c r="AG30" s="11">
        <v>0.27</v>
      </c>
      <c r="AH30" s="11">
        <v>0.41</v>
      </c>
      <c r="AI30" s="11">
        <v>0.59</v>
      </c>
      <c r="AJ30" s="11">
        <v>0.64</v>
      </c>
      <c r="AK30" s="11">
        <v>0.64</v>
      </c>
      <c r="AL30" s="11">
        <v>0</v>
      </c>
      <c r="AM30" s="16" t="s">
        <v>93</v>
      </c>
      <c r="AN30" s="17" t="s">
        <v>139</v>
      </c>
    </row>
    <row r="31" spans="1:40">
      <c r="A31" s="3">
        <v>30</v>
      </c>
      <c r="B31" s="3" t="s">
        <v>141</v>
      </c>
      <c r="C31" s="3" t="s">
        <v>34</v>
      </c>
      <c r="D31" s="3">
        <v>48</v>
      </c>
      <c r="E31" s="3" t="s">
        <v>250</v>
      </c>
      <c r="F31" s="11">
        <v>0</v>
      </c>
      <c r="G31" s="11">
        <v>0.18</v>
      </c>
      <c r="H31" s="11">
        <v>0.23</v>
      </c>
      <c r="I31" s="11">
        <v>0.40500000000000003</v>
      </c>
      <c r="J31" s="11">
        <v>0.45</v>
      </c>
      <c r="K31" s="11">
        <v>0.41000000000000003</v>
      </c>
      <c r="L31" s="11">
        <v>0.69</v>
      </c>
      <c r="M31" s="11">
        <v>0.495</v>
      </c>
      <c r="N31" s="11">
        <v>0.69</v>
      </c>
      <c r="O31" s="11">
        <v>0</v>
      </c>
      <c r="P31" s="3" t="s">
        <v>93</v>
      </c>
      <c r="Q31" s="3" t="s">
        <v>142</v>
      </c>
      <c r="R31" s="11">
        <v>0</v>
      </c>
      <c r="S31" s="11">
        <v>0.2</v>
      </c>
      <c r="T31" s="11">
        <v>0.18</v>
      </c>
      <c r="U31" s="11">
        <v>0.47</v>
      </c>
      <c r="V31" s="11">
        <v>0.46</v>
      </c>
      <c r="W31" s="11">
        <v>0.32</v>
      </c>
      <c r="X31" s="11">
        <v>0.75</v>
      </c>
      <c r="Y31" s="11">
        <v>0.35</v>
      </c>
      <c r="Z31" s="11">
        <v>0.75</v>
      </c>
      <c r="AA31" s="11">
        <v>0</v>
      </c>
      <c r="AB31" s="16" t="s">
        <v>93</v>
      </c>
      <c r="AC31" s="11">
        <v>0</v>
      </c>
      <c r="AD31" s="11">
        <v>0.16</v>
      </c>
      <c r="AE31" s="11">
        <v>0.28000000000000003</v>
      </c>
      <c r="AF31" s="11">
        <v>0.34</v>
      </c>
      <c r="AG31" s="11">
        <v>0.44</v>
      </c>
      <c r="AH31" s="11">
        <v>0.5</v>
      </c>
      <c r="AI31" s="11">
        <v>0.63</v>
      </c>
      <c r="AJ31" s="11">
        <v>0.64</v>
      </c>
      <c r="AK31" s="11">
        <v>0.64</v>
      </c>
      <c r="AL31" s="11">
        <v>0</v>
      </c>
      <c r="AM31" s="16" t="s">
        <v>93</v>
      </c>
      <c r="AN31" s="17" t="s">
        <v>142</v>
      </c>
    </row>
    <row r="32" spans="1:40">
      <c r="A32" s="3">
        <v>31</v>
      </c>
      <c r="B32" s="3" t="s">
        <v>144</v>
      </c>
      <c r="C32" s="3" t="s">
        <v>34</v>
      </c>
      <c r="D32" s="3">
        <v>41.3</v>
      </c>
      <c r="E32" s="3" t="s">
        <v>250</v>
      </c>
      <c r="F32" s="11">
        <v>0</v>
      </c>
      <c r="G32" s="11">
        <v>0.15</v>
      </c>
      <c r="H32" s="11">
        <v>0.17500000000000002</v>
      </c>
      <c r="I32" s="11">
        <v>0.38</v>
      </c>
      <c r="J32" s="11">
        <v>0.43500000000000005</v>
      </c>
      <c r="K32" s="11">
        <v>0.49</v>
      </c>
      <c r="L32" s="11">
        <v>0.86</v>
      </c>
      <c r="M32" s="11">
        <v>0.60000000000000009</v>
      </c>
      <c r="N32" s="11">
        <v>0.86</v>
      </c>
      <c r="O32" s="11">
        <v>0</v>
      </c>
      <c r="P32" s="3" t="s">
        <v>93</v>
      </c>
      <c r="Q32" s="3" t="s">
        <v>145</v>
      </c>
      <c r="R32" s="11">
        <v>0</v>
      </c>
      <c r="S32" s="11">
        <v>0.15</v>
      </c>
      <c r="T32" s="11">
        <v>7.0000000000000007E-2</v>
      </c>
      <c r="U32" s="11">
        <v>0.5</v>
      </c>
      <c r="V32" s="11">
        <v>0.34</v>
      </c>
      <c r="W32" s="11">
        <v>0.25</v>
      </c>
      <c r="X32" s="11">
        <v>0.78</v>
      </c>
      <c r="Y32" s="11">
        <v>0.27</v>
      </c>
      <c r="Z32" s="11">
        <v>0.78</v>
      </c>
      <c r="AA32" s="11">
        <v>0</v>
      </c>
      <c r="AB32" s="16" t="s">
        <v>93</v>
      </c>
      <c r="AC32" s="11">
        <v>0</v>
      </c>
      <c r="AD32" s="11">
        <v>0.15</v>
      </c>
      <c r="AE32" s="11">
        <v>0.28000000000000003</v>
      </c>
      <c r="AF32" s="11">
        <v>0.26</v>
      </c>
      <c r="AG32" s="11">
        <v>0.53</v>
      </c>
      <c r="AH32" s="11">
        <v>0.73</v>
      </c>
      <c r="AI32" s="11">
        <v>0.94</v>
      </c>
      <c r="AJ32" s="11">
        <v>0.93</v>
      </c>
      <c r="AK32" s="11">
        <v>0.94</v>
      </c>
      <c r="AL32" s="11">
        <v>0</v>
      </c>
      <c r="AM32" s="16" t="s">
        <v>93</v>
      </c>
      <c r="AN32" s="17" t="s">
        <v>145</v>
      </c>
    </row>
    <row r="33" spans="1:40">
      <c r="A33" s="3">
        <v>32</v>
      </c>
      <c r="B33" s="3" t="s">
        <v>148</v>
      </c>
      <c r="C33" s="3" t="s">
        <v>34</v>
      </c>
      <c r="D33" s="3">
        <v>16.3</v>
      </c>
      <c r="E33" s="3"/>
      <c r="F33" s="11">
        <v>0</v>
      </c>
      <c r="G33" s="11">
        <v>0.26</v>
      </c>
      <c r="H33" s="11">
        <v>0.41000000000000003</v>
      </c>
      <c r="I33" s="11">
        <v>0.44</v>
      </c>
      <c r="J33" s="11">
        <v>0.52</v>
      </c>
      <c r="K33" s="11">
        <v>0.66500000000000004</v>
      </c>
      <c r="L33" s="11">
        <v>0.91999999999999993</v>
      </c>
      <c r="M33" s="11">
        <v>0.89</v>
      </c>
      <c r="N33" s="11">
        <v>0.91999999999999993</v>
      </c>
      <c r="O33" s="11">
        <v>0</v>
      </c>
      <c r="P33" s="3" t="s">
        <v>93</v>
      </c>
      <c r="Q33" s="3" t="s">
        <v>149</v>
      </c>
      <c r="R33" s="11">
        <v>0</v>
      </c>
      <c r="S33" s="11">
        <v>0.37</v>
      </c>
      <c r="T33" s="11">
        <v>0.63</v>
      </c>
      <c r="U33" s="11">
        <v>0.43</v>
      </c>
      <c r="V33" s="11">
        <v>0.46</v>
      </c>
      <c r="W33" s="11">
        <v>0.57999999999999996</v>
      </c>
      <c r="X33" s="11">
        <v>0.87</v>
      </c>
      <c r="Y33" s="11">
        <v>0.78</v>
      </c>
      <c r="Z33" s="11">
        <v>0.87</v>
      </c>
      <c r="AA33" s="11">
        <v>0</v>
      </c>
      <c r="AB33" s="16" t="s">
        <v>93</v>
      </c>
      <c r="AC33" s="11">
        <v>0</v>
      </c>
      <c r="AD33" s="11">
        <v>0.15</v>
      </c>
      <c r="AE33" s="11">
        <v>0.19</v>
      </c>
      <c r="AF33" s="11">
        <v>0.45</v>
      </c>
      <c r="AG33" s="11">
        <v>0.57999999999999996</v>
      </c>
      <c r="AH33" s="11">
        <v>0.75</v>
      </c>
      <c r="AI33" s="11">
        <v>0.97</v>
      </c>
      <c r="AJ33" s="11">
        <v>1</v>
      </c>
      <c r="AK33" s="11">
        <v>1</v>
      </c>
      <c r="AL33" s="11">
        <v>0</v>
      </c>
      <c r="AM33" s="16" t="s">
        <v>93</v>
      </c>
      <c r="AN33" s="17" t="s">
        <v>149</v>
      </c>
    </row>
    <row r="34" spans="1:40">
      <c r="A34" s="3">
        <v>33</v>
      </c>
      <c r="B34" s="3" t="s">
        <v>151</v>
      </c>
      <c r="C34" s="3" t="s">
        <v>34</v>
      </c>
      <c r="D34" s="3">
        <v>14.1</v>
      </c>
      <c r="E34" s="3"/>
      <c r="F34" s="11">
        <v>0</v>
      </c>
      <c r="G34" s="11">
        <v>0.13</v>
      </c>
      <c r="H34" s="11">
        <v>0.24</v>
      </c>
      <c r="I34" s="11">
        <v>0.76500000000000001</v>
      </c>
      <c r="J34" s="11">
        <v>1.0149999999999999</v>
      </c>
      <c r="K34" s="11">
        <v>1.43</v>
      </c>
      <c r="L34" s="11">
        <v>1.3900000000000001</v>
      </c>
      <c r="M34" s="11">
        <v>1.615</v>
      </c>
      <c r="N34" s="11">
        <v>1.615</v>
      </c>
      <c r="O34" s="11">
        <v>0</v>
      </c>
      <c r="P34" s="3" t="s">
        <v>93</v>
      </c>
      <c r="Q34" s="3" t="s">
        <v>152</v>
      </c>
      <c r="R34" s="11">
        <v>0</v>
      </c>
      <c r="S34" s="11">
        <v>0.15</v>
      </c>
      <c r="T34" s="11">
        <v>0.44</v>
      </c>
      <c r="U34" s="11">
        <v>0.63</v>
      </c>
      <c r="V34" s="11">
        <v>0.88</v>
      </c>
      <c r="W34" s="11">
        <v>1.42</v>
      </c>
      <c r="X34" s="11">
        <v>1.43</v>
      </c>
      <c r="Y34" s="11">
        <v>1.64</v>
      </c>
      <c r="Z34" s="11">
        <v>1.64</v>
      </c>
      <c r="AA34" s="11">
        <v>0</v>
      </c>
      <c r="AB34" s="16" t="s">
        <v>93</v>
      </c>
      <c r="AC34" s="11">
        <v>0</v>
      </c>
      <c r="AD34" s="11">
        <v>0.11</v>
      </c>
      <c r="AE34" s="11">
        <v>0.04</v>
      </c>
      <c r="AF34" s="11">
        <v>0.9</v>
      </c>
      <c r="AG34" s="11">
        <v>1.1499999999999999</v>
      </c>
      <c r="AH34" s="11">
        <v>1.44</v>
      </c>
      <c r="AI34" s="11">
        <v>1.35</v>
      </c>
      <c r="AJ34" s="11">
        <v>1.59</v>
      </c>
      <c r="AK34" s="11">
        <v>1.59</v>
      </c>
      <c r="AL34" s="11">
        <v>0</v>
      </c>
      <c r="AM34" s="16" t="s">
        <v>93</v>
      </c>
      <c r="AN34" s="17" t="s">
        <v>152</v>
      </c>
    </row>
    <row r="35" spans="1:40">
      <c r="A35" s="3">
        <v>34</v>
      </c>
      <c r="B35" s="3" t="s">
        <v>153</v>
      </c>
      <c r="C35" s="3" t="s">
        <v>34</v>
      </c>
      <c r="D35" s="3">
        <v>27.6</v>
      </c>
      <c r="E35" s="3" t="s">
        <v>250</v>
      </c>
      <c r="F35" s="11">
        <v>0</v>
      </c>
      <c r="G35" s="11">
        <v>0.05</v>
      </c>
      <c r="H35" s="11">
        <v>0.10500000000000001</v>
      </c>
      <c r="I35" s="11">
        <v>-3.0000000000000002E-2</v>
      </c>
      <c r="J35" s="11">
        <v>0.14500000000000002</v>
      </c>
      <c r="K35" s="11">
        <v>0.44500000000000001</v>
      </c>
      <c r="L35" s="11">
        <v>0.51</v>
      </c>
      <c r="M35" s="11">
        <v>0.67999999999999994</v>
      </c>
      <c r="N35" s="11">
        <v>0.67999999999999994</v>
      </c>
      <c r="O35" s="11">
        <v>-3.0000000000000002E-2</v>
      </c>
      <c r="P35" s="3" t="s">
        <v>93</v>
      </c>
      <c r="Q35" s="3" t="s">
        <v>154</v>
      </c>
      <c r="R35" s="11">
        <v>0</v>
      </c>
      <c r="S35" s="11">
        <v>0</v>
      </c>
      <c r="T35" s="11">
        <v>0.05</v>
      </c>
      <c r="U35" s="11">
        <v>-0.1</v>
      </c>
      <c r="V35" s="11">
        <v>0.16</v>
      </c>
      <c r="W35" s="11">
        <v>0.44</v>
      </c>
      <c r="X35" s="11">
        <v>0.31</v>
      </c>
      <c r="Y35" s="11">
        <v>0.67</v>
      </c>
      <c r="Z35" s="11">
        <v>0.67</v>
      </c>
      <c r="AA35" s="11">
        <v>-0.1</v>
      </c>
      <c r="AB35" s="16" t="s">
        <v>93</v>
      </c>
      <c r="AC35" s="11">
        <v>0</v>
      </c>
      <c r="AD35" s="11">
        <v>0.1</v>
      </c>
      <c r="AE35" s="11">
        <v>0.16</v>
      </c>
      <c r="AF35" s="11">
        <v>0.04</v>
      </c>
      <c r="AG35" s="11">
        <v>0.13</v>
      </c>
      <c r="AH35" s="11">
        <v>0.45</v>
      </c>
      <c r="AI35" s="11">
        <v>0.71</v>
      </c>
      <c r="AJ35" s="11">
        <v>0.69</v>
      </c>
      <c r="AK35" s="11">
        <v>0.71</v>
      </c>
      <c r="AL35" s="11">
        <v>0</v>
      </c>
      <c r="AM35" s="16" t="s">
        <v>93</v>
      </c>
      <c r="AN35" s="17" t="s">
        <v>154</v>
      </c>
    </row>
    <row r="36" spans="1:40">
      <c r="A36" s="3">
        <v>35</v>
      </c>
      <c r="B36" s="3" t="s">
        <v>156</v>
      </c>
      <c r="C36" s="3" t="s">
        <v>34</v>
      </c>
      <c r="D36" s="3">
        <v>7.93</v>
      </c>
      <c r="E36" s="3" t="s">
        <v>249</v>
      </c>
      <c r="F36" s="11">
        <v>0</v>
      </c>
      <c r="G36" s="11">
        <v>0.32499999999999996</v>
      </c>
      <c r="H36" s="11">
        <v>0.32</v>
      </c>
      <c r="I36" s="11">
        <v>0.26500000000000001</v>
      </c>
      <c r="J36" s="11">
        <v>0.4</v>
      </c>
      <c r="K36" s="11">
        <v>0.45499999999999996</v>
      </c>
      <c r="L36" s="11">
        <v>0.58499999999999996</v>
      </c>
      <c r="M36" s="11">
        <v>0.33500000000000002</v>
      </c>
      <c r="N36" s="11">
        <v>0.58499999999999996</v>
      </c>
      <c r="O36" s="11">
        <v>0</v>
      </c>
      <c r="P36" s="3" t="s">
        <v>93</v>
      </c>
      <c r="Q36" s="3" t="s">
        <v>157</v>
      </c>
      <c r="R36" s="11">
        <v>0</v>
      </c>
      <c r="S36" s="11">
        <v>0.28999999999999998</v>
      </c>
      <c r="T36" s="11">
        <v>0.22</v>
      </c>
      <c r="U36" s="11">
        <v>0.27</v>
      </c>
      <c r="V36" s="11">
        <v>0.28999999999999998</v>
      </c>
      <c r="W36" s="11">
        <v>0.18</v>
      </c>
      <c r="X36" s="11">
        <v>0.47</v>
      </c>
      <c r="Y36" s="11">
        <v>0.05</v>
      </c>
      <c r="Z36" s="11">
        <v>0.47</v>
      </c>
      <c r="AA36" s="11">
        <v>0</v>
      </c>
      <c r="AB36" s="16" t="s">
        <v>93</v>
      </c>
      <c r="AC36" s="11">
        <v>0</v>
      </c>
      <c r="AD36" s="11">
        <v>0.36</v>
      </c>
      <c r="AE36" s="11">
        <v>0.42</v>
      </c>
      <c r="AF36" s="11">
        <v>0.26</v>
      </c>
      <c r="AG36" s="11">
        <v>0.51</v>
      </c>
      <c r="AH36" s="11">
        <v>0.73</v>
      </c>
      <c r="AI36" s="11">
        <v>0.7</v>
      </c>
      <c r="AJ36" s="11">
        <v>0.62</v>
      </c>
      <c r="AK36" s="11">
        <v>0.73</v>
      </c>
      <c r="AL36" s="11">
        <v>0</v>
      </c>
      <c r="AM36" s="16" t="s">
        <v>93</v>
      </c>
      <c r="AN36" s="17" t="s">
        <v>157</v>
      </c>
    </row>
    <row r="37" spans="1:40">
      <c r="A37" s="3">
        <v>36</v>
      </c>
      <c r="B37" s="3" t="s">
        <v>159</v>
      </c>
      <c r="C37" s="3" t="s">
        <v>34</v>
      </c>
      <c r="D37" s="3">
        <v>27.9</v>
      </c>
      <c r="E37" s="3"/>
      <c r="F37" s="11">
        <v>0</v>
      </c>
      <c r="G37" s="11">
        <v>0.14000000000000001</v>
      </c>
      <c r="H37" s="11">
        <v>0.23500000000000001</v>
      </c>
      <c r="I37" s="11">
        <v>0.28500000000000003</v>
      </c>
      <c r="J37" s="11">
        <v>0.40500000000000003</v>
      </c>
      <c r="K37" s="11">
        <v>0.48499999999999999</v>
      </c>
      <c r="L37" s="11">
        <v>0.63</v>
      </c>
      <c r="M37" s="11">
        <v>0.495</v>
      </c>
      <c r="N37" s="11">
        <v>0.63</v>
      </c>
      <c r="O37" s="11">
        <v>0</v>
      </c>
      <c r="P37" s="3" t="s">
        <v>93</v>
      </c>
      <c r="Q37" s="3" t="s">
        <v>160</v>
      </c>
      <c r="R37" s="11">
        <v>0</v>
      </c>
      <c r="S37" s="11">
        <v>0.16</v>
      </c>
      <c r="T37" s="11">
        <v>0.27</v>
      </c>
      <c r="U37" s="11">
        <v>0.34</v>
      </c>
      <c r="V37" s="11">
        <v>0.49</v>
      </c>
      <c r="W37" s="11">
        <v>0.6</v>
      </c>
      <c r="X37" s="11">
        <v>0.74</v>
      </c>
      <c r="Y37" s="11">
        <v>0.54</v>
      </c>
      <c r="Z37" s="11">
        <v>0.74</v>
      </c>
      <c r="AA37" s="11">
        <v>0</v>
      </c>
      <c r="AB37" s="16" t="s">
        <v>93</v>
      </c>
      <c r="AC37" s="11">
        <v>0</v>
      </c>
      <c r="AD37" s="11">
        <v>0.12</v>
      </c>
      <c r="AE37" s="11">
        <v>0.2</v>
      </c>
      <c r="AF37" s="11">
        <v>0.23</v>
      </c>
      <c r="AG37" s="11">
        <v>0.32</v>
      </c>
      <c r="AH37" s="11">
        <v>0.37</v>
      </c>
      <c r="AI37" s="11">
        <v>0.52</v>
      </c>
      <c r="AJ37" s="11">
        <v>0.45</v>
      </c>
      <c r="AK37" s="11">
        <v>0.52</v>
      </c>
      <c r="AL37" s="11">
        <v>0</v>
      </c>
      <c r="AM37" s="16" t="s">
        <v>93</v>
      </c>
      <c r="AN37" s="17" t="s">
        <v>160</v>
      </c>
    </row>
    <row r="38" spans="1:40">
      <c r="A38" s="3">
        <v>37</v>
      </c>
      <c r="B38" s="3" t="s">
        <v>163</v>
      </c>
      <c r="C38" s="3" t="s">
        <v>34</v>
      </c>
      <c r="D38" s="3">
        <v>14.9</v>
      </c>
      <c r="E38" s="3"/>
      <c r="F38" s="11">
        <v>0</v>
      </c>
      <c r="G38" s="11">
        <v>-0.3</v>
      </c>
      <c r="H38" s="11">
        <v>-0.18</v>
      </c>
      <c r="I38" s="11">
        <v>-0.20500000000000002</v>
      </c>
      <c r="J38" s="11">
        <v>0.32500000000000001</v>
      </c>
      <c r="K38" s="11">
        <v>0.37</v>
      </c>
      <c r="L38" s="11">
        <v>0.45</v>
      </c>
      <c r="M38" s="11">
        <v>0.505</v>
      </c>
      <c r="N38" s="11">
        <v>0.505</v>
      </c>
      <c r="O38" s="11">
        <v>-0.3</v>
      </c>
      <c r="P38" s="3" t="s">
        <v>93</v>
      </c>
      <c r="Q38" s="3" t="s">
        <v>164</v>
      </c>
      <c r="R38" s="11">
        <v>0</v>
      </c>
      <c r="S38" s="11">
        <v>-0.56999999999999995</v>
      </c>
      <c r="T38" s="11">
        <v>-0.53</v>
      </c>
      <c r="U38" s="11">
        <v>-0.01</v>
      </c>
      <c r="V38" s="11">
        <v>0.38</v>
      </c>
      <c r="W38" s="11">
        <v>0.22</v>
      </c>
      <c r="X38" s="11">
        <v>0.35</v>
      </c>
      <c r="Y38" s="11">
        <v>0.42</v>
      </c>
      <c r="Z38" s="11">
        <v>0.42</v>
      </c>
      <c r="AA38" s="11">
        <v>-0.56999999999999995</v>
      </c>
      <c r="AB38" s="16" t="s">
        <v>93</v>
      </c>
      <c r="AC38" s="11">
        <v>0</v>
      </c>
      <c r="AD38" s="11">
        <v>-0.03</v>
      </c>
      <c r="AE38" s="11">
        <v>0.17</v>
      </c>
      <c r="AF38" s="11">
        <v>-0.4</v>
      </c>
      <c r="AG38" s="11">
        <v>0.27</v>
      </c>
      <c r="AH38" s="11">
        <v>0.52</v>
      </c>
      <c r="AI38" s="11">
        <v>0.55000000000000004</v>
      </c>
      <c r="AJ38" s="11">
        <v>0.59</v>
      </c>
      <c r="AK38" s="11">
        <v>0.59</v>
      </c>
      <c r="AL38" s="11">
        <v>-0.4</v>
      </c>
      <c r="AM38" s="16" t="s">
        <v>93</v>
      </c>
      <c r="AN38" s="17" t="s">
        <v>164</v>
      </c>
    </row>
    <row r="39" spans="1:40">
      <c r="A39" s="3">
        <v>38</v>
      </c>
      <c r="B39" s="3" t="s">
        <v>166</v>
      </c>
      <c r="C39" s="3" t="s">
        <v>34</v>
      </c>
      <c r="D39" s="3">
        <v>7.93</v>
      </c>
      <c r="E39" s="3" t="s">
        <v>249</v>
      </c>
      <c r="F39" s="11">
        <v>0</v>
      </c>
      <c r="G39" s="11">
        <v>0.21</v>
      </c>
      <c r="H39" s="11">
        <v>1.9999999999999997E-2</v>
      </c>
      <c r="I39" s="11">
        <v>0.375</v>
      </c>
      <c r="J39" s="11">
        <v>0.48</v>
      </c>
      <c r="K39" s="11">
        <v>0.39</v>
      </c>
      <c r="L39" s="11">
        <v>0.52500000000000002</v>
      </c>
      <c r="M39" s="11">
        <v>0.26500000000000001</v>
      </c>
      <c r="N39" s="11">
        <v>0.52500000000000002</v>
      </c>
      <c r="O39" s="11">
        <v>0</v>
      </c>
      <c r="P39" s="3" t="s">
        <v>93</v>
      </c>
      <c r="Q39" s="3" t="s">
        <v>167</v>
      </c>
      <c r="R39" s="11">
        <v>0</v>
      </c>
      <c r="S39" s="11">
        <v>0.18</v>
      </c>
      <c r="T39" s="11">
        <v>0.06</v>
      </c>
      <c r="U39" s="11">
        <v>0.52</v>
      </c>
      <c r="V39" s="11">
        <v>0.59</v>
      </c>
      <c r="W39" s="11">
        <v>0.24</v>
      </c>
      <c r="X39" s="11">
        <v>0.6</v>
      </c>
      <c r="Y39" s="11">
        <v>0.09</v>
      </c>
      <c r="Z39" s="11">
        <v>0.6</v>
      </c>
      <c r="AA39" s="11">
        <v>0</v>
      </c>
      <c r="AB39" s="16" t="s">
        <v>93</v>
      </c>
      <c r="AC39" s="11">
        <v>0</v>
      </c>
      <c r="AD39" s="11">
        <v>0.24</v>
      </c>
      <c r="AE39" s="11">
        <v>-0.02</v>
      </c>
      <c r="AF39" s="11">
        <v>0.23</v>
      </c>
      <c r="AG39" s="11">
        <v>0.37</v>
      </c>
      <c r="AH39" s="11">
        <v>0.54</v>
      </c>
      <c r="AI39" s="11">
        <v>0.45</v>
      </c>
      <c r="AJ39" s="11">
        <v>0.44</v>
      </c>
      <c r="AK39" s="11">
        <v>0.54</v>
      </c>
      <c r="AL39" s="11">
        <v>-0.02</v>
      </c>
      <c r="AM39" s="16" t="s">
        <v>93</v>
      </c>
      <c r="AN39" s="17" t="s">
        <v>167</v>
      </c>
    </row>
    <row r="40" spans="1:40">
      <c r="A40" s="3">
        <v>39</v>
      </c>
      <c r="B40" s="3" t="s">
        <v>168</v>
      </c>
      <c r="C40" s="3" t="s">
        <v>34</v>
      </c>
      <c r="D40" s="3">
        <v>35.5</v>
      </c>
      <c r="E40" s="3" t="s">
        <v>250</v>
      </c>
      <c r="F40" s="11">
        <v>0</v>
      </c>
      <c r="G40" s="11">
        <v>-4.5000000000000005E-2</v>
      </c>
      <c r="H40" s="11">
        <v>0.19</v>
      </c>
      <c r="I40" s="11">
        <v>0.55999999999999994</v>
      </c>
      <c r="J40" s="11">
        <v>0.54500000000000004</v>
      </c>
      <c r="K40" s="11">
        <v>0.64</v>
      </c>
      <c r="L40" s="11">
        <v>0.65</v>
      </c>
      <c r="M40" s="11">
        <v>0.58000000000000007</v>
      </c>
      <c r="N40" s="11">
        <v>0.65</v>
      </c>
      <c r="O40" s="11">
        <v>-4.5000000000000005E-2</v>
      </c>
      <c r="P40" s="3" t="s">
        <v>93</v>
      </c>
      <c r="Q40" s="3" t="s">
        <v>169</v>
      </c>
      <c r="R40" s="11">
        <v>0</v>
      </c>
      <c r="S40" s="11">
        <v>-7.0000000000000007E-2</v>
      </c>
      <c r="T40" s="11">
        <v>0.35</v>
      </c>
      <c r="U40" s="11">
        <v>0.69</v>
      </c>
      <c r="V40" s="11">
        <v>0.63</v>
      </c>
      <c r="W40" s="11">
        <v>0.78</v>
      </c>
      <c r="X40" s="11">
        <v>0.87</v>
      </c>
      <c r="Y40" s="11">
        <v>0.62</v>
      </c>
      <c r="Z40" s="11">
        <v>0.87</v>
      </c>
      <c r="AA40" s="11">
        <v>-7.0000000000000007E-2</v>
      </c>
      <c r="AB40" s="16" t="s">
        <v>93</v>
      </c>
      <c r="AC40" s="11">
        <v>0</v>
      </c>
      <c r="AD40" s="11">
        <v>-0.02</v>
      </c>
      <c r="AE40" s="11">
        <v>0.03</v>
      </c>
      <c r="AF40" s="11">
        <v>0.43</v>
      </c>
      <c r="AG40" s="11">
        <v>0.46</v>
      </c>
      <c r="AH40" s="11">
        <v>0.5</v>
      </c>
      <c r="AI40" s="11">
        <v>0.43</v>
      </c>
      <c r="AJ40" s="11">
        <v>0.54</v>
      </c>
      <c r="AK40" s="11">
        <v>0.54</v>
      </c>
      <c r="AL40" s="11">
        <v>-0.02</v>
      </c>
      <c r="AM40" s="16" t="s">
        <v>93</v>
      </c>
      <c r="AN40" s="17" t="s">
        <v>169</v>
      </c>
    </row>
    <row r="41" spans="1:40">
      <c r="A41" s="3">
        <v>40</v>
      </c>
      <c r="B41" s="3" t="s">
        <v>173</v>
      </c>
      <c r="C41" s="3" t="s">
        <v>34</v>
      </c>
      <c r="D41" s="3">
        <v>33.5</v>
      </c>
      <c r="E41" s="3"/>
      <c r="F41" s="11">
        <v>0</v>
      </c>
      <c r="G41" s="11">
        <v>0.12</v>
      </c>
      <c r="H41" s="11">
        <v>1.4999999999999999E-2</v>
      </c>
      <c r="I41" s="11">
        <v>1.4999999999999999E-2</v>
      </c>
      <c r="J41" s="11">
        <v>0.14000000000000001</v>
      </c>
      <c r="K41" s="11">
        <v>0.39</v>
      </c>
      <c r="L41" s="11">
        <v>0.51</v>
      </c>
      <c r="M41" s="11">
        <v>0.28000000000000003</v>
      </c>
      <c r="N41" s="11">
        <v>0.51</v>
      </c>
      <c r="O41" s="11">
        <v>0</v>
      </c>
      <c r="P41" s="3" t="s">
        <v>93</v>
      </c>
      <c r="Q41" s="3" t="s">
        <v>174</v>
      </c>
      <c r="R41" s="11">
        <v>0</v>
      </c>
      <c r="S41" s="11">
        <v>0.08</v>
      </c>
      <c r="T41" s="11">
        <v>-0.2</v>
      </c>
      <c r="U41" s="11">
        <v>-0.19</v>
      </c>
      <c r="V41" s="11">
        <v>7.0000000000000007E-2</v>
      </c>
      <c r="W41" s="11">
        <v>0.45</v>
      </c>
      <c r="X41" s="11">
        <v>0.37</v>
      </c>
      <c r="Y41" s="11">
        <v>0.23</v>
      </c>
      <c r="Z41" s="11">
        <v>0.45</v>
      </c>
      <c r="AA41" s="11">
        <v>-0.2</v>
      </c>
      <c r="AB41" s="16" t="s">
        <v>93</v>
      </c>
      <c r="AC41" s="11">
        <v>0</v>
      </c>
      <c r="AD41" s="11">
        <v>0.16</v>
      </c>
      <c r="AE41" s="11">
        <v>0.23</v>
      </c>
      <c r="AF41" s="11">
        <v>0.22</v>
      </c>
      <c r="AG41" s="11">
        <v>0.21</v>
      </c>
      <c r="AH41" s="11">
        <v>0.33</v>
      </c>
      <c r="AI41" s="11">
        <v>0.65</v>
      </c>
      <c r="AJ41" s="11">
        <v>0.33</v>
      </c>
      <c r="AK41" s="11">
        <v>0.65</v>
      </c>
      <c r="AL41" s="11">
        <v>0</v>
      </c>
      <c r="AM41" s="16" t="s">
        <v>93</v>
      </c>
      <c r="AN41" s="17" t="s">
        <v>174</v>
      </c>
    </row>
    <row r="42" spans="1:40">
      <c r="A42" s="3">
        <v>41</v>
      </c>
      <c r="B42" s="3" t="s">
        <v>176</v>
      </c>
      <c r="C42" s="3" t="s">
        <v>34</v>
      </c>
      <c r="D42" s="3">
        <v>9.48</v>
      </c>
      <c r="E42" s="3"/>
      <c r="F42" s="11">
        <v>0</v>
      </c>
      <c r="G42" s="11">
        <v>0.21999999999999997</v>
      </c>
      <c r="H42" s="11">
        <v>0.19500000000000001</v>
      </c>
      <c r="I42" s="11">
        <v>0.14500000000000002</v>
      </c>
      <c r="J42" s="11">
        <v>0.24</v>
      </c>
      <c r="K42" s="11">
        <v>0.29000000000000004</v>
      </c>
      <c r="L42" s="11">
        <v>0.53</v>
      </c>
      <c r="M42" s="11">
        <v>0.15500000000000003</v>
      </c>
      <c r="N42" s="11">
        <v>0.53</v>
      </c>
      <c r="O42" s="11">
        <v>0</v>
      </c>
      <c r="P42" s="3" t="s">
        <v>93</v>
      </c>
      <c r="Q42" s="3" t="s">
        <v>177</v>
      </c>
      <c r="R42" s="11">
        <v>0</v>
      </c>
      <c r="S42" s="11">
        <v>0.09</v>
      </c>
      <c r="T42" s="11">
        <v>0.09</v>
      </c>
      <c r="U42" s="11">
        <v>0.27</v>
      </c>
      <c r="V42" s="11">
        <v>0.3</v>
      </c>
      <c r="W42" s="11">
        <v>0.39</v>
      </c>
      <c r="X42" s="11">
        <v>0.5</v>
      </c>
      <c r="Y42" s="11">
        <v>0.17</v>
      </c>
      <c r="Z42" s="11">
        <v>0.5</v>
      </c>
      <c r="AA42" s="11">
        <v>0</v>
      </c>
      <c r="AB42" s="16" t="s">
        <v>93</v>
      </c>
      <c r="AC42" s="11">
        <v>0</v>
      </c>
      <c r="AD42" s="11">
        <v>0.35</v>
      </c>
      <c r="AE42" s="11">
        <v>0.3</v>
      </c>
      <c r="AF42" s="11">
        <v>0.02</v>
      </c>
      <c r="AG42" s="11">
        <v>0.18</v>
      </c>
      <c r="AH42" s="11">
        <v>0.19</v>
      </c>
      <c r="AI42" s="11">
        <v>0.56000000000000005</v>
      </c>
      <c r="AJ42" s="11">
        <v>0.14000000000000001</v>
      </c>
      <c r="AK42" s="11">
        <v>0.56000000000000005</v>
      </c>
      <c r="AL42" s="11">
        <v>0</v>
      </c>
      <c r="AM42" s="16" t="s">
        <v>93</v>
      </c>
      <c r="AN42" s="17" t="s">
        <v>177</v>
      </c>
    </row>
    <row r="43" spans="1:40">
      <c r="A43" s="3">
        <v>42</v>
      </c>
      <c r="B43" s="3" t="s">
        <v>180</v>
      </c>
      <c r="C43" s="3" t="s">
        <v>34</v>
      </c>
      <c r="D43" s="3">
        <v>19.100000000000001</v>
      </c>
      <c r="E43" s="3"/>
      <c r="F43" s="11">
        <v>0</v>
      </c>
      <c r="G43" s="11">
        <v>0.08</v>
      </c>
      <c r="H43" s="11">
        <v>0.49</v>
      </c>
      <c r="I43" s="11">
        <v>0.24</v>
      </c>
      <c r="J43" s="11">
        <v>0.26500000000000001</v>
      </c>
      <c r="K43" s="11">
        <v>0.47499999999999998</v>
      </c>
      <c r="L43" s="11">
        <v>0.64</v>
      </c>
      <c r="M43" s="11">
        <v>0.49</v>
      </c>
      <c r="N43" s="11">
        <v>0.64</v>
      </c>
      <c r="O43" s="11">
        <v>0</v>
      </c>
      <c r="P43" s="3" t="s">
        <v>93</v>
      </c>
      <c r="Q43" s="3" t="s">
        <v>181</v>
      </c>
      <c r="R43" s="11">
        <v>0</v>
      </c>
      <c r="S43" s="11">
        <v>0.01</v>
      </c>
      <c r="T43" s="11">
        <v>0.63</v>
      </c>
      <c r="U43" s="11">
        <v>0.32</v>
      </c>
      <c r="V43" s="11">
        <v>0.36</v>
      </c>
      <c r="W43" s="11">
        <v>0.62</v>
      </c>
      <c r="X43" s="11">
        <v>0.86</v>
      </c>
      <c r="Y43" s="11">
        <v>0.67</v>
      </c>
      <c r="Z43" s="11">
        <v>0.86</v>
      </c>
      <c r="AA43" s="11">
        <v>0</v>
      </c>
      <c r="AB43" s="16" t="s">
        <v>93</v>
      </c>
      <c r="AC43" s="11">
        <v>0</v>
      </c>
      <c r="AD43" s="11">
        <v>0.15</v>
      </c>
      <c r="AE43" s="11">
        <v>0.35</v>
      </c>
      <c r="AF43" s="11">
        <v>0.16</v>
      </c>
      <c r="AG43" s="11">
        <v>0.17</v>
      </c>
      <c r="AH43" s="11">
        <v>0.33</v>
      </c>
      <c r="AI43" s="11">
        <v>0.42</v>
      </c>
      <c r="AJ43" s="11">
        <v>0.31</v>
      </c>
      <c r="AK43" s="11">
        <v>0.42</v>
      </c>
      <c r="AL43" s="11">
        <v>0</v>
      </c>
      <c r="AM43" s="16" t="s">
        <v>93</v>
      </c>
      <c r="AN43" s="17" t="s">
        <v>181</v>
      </c>
    </row>
    <row r="44" spans="1:40">
      <c r="A44" s="3">
        <v>43</v>
      </c>
      <c r="B44" s="3" t="s">
        <v>183</v>
      </c>
      <c r="C44" s="3" t="s">
        <v>81</v>
      </c>
      <c r="D44" s="3">
        <v>12.3</v>
      </c>
      <c r="E44" s="3"/>
      <c r="F44" s="11">
        <v>0</v>
      </c>
      <c r="G44" s="11">
        <v>1.4999999999999999E-2</v>
      </c>
      <c r="H44" s="11">
        <v>0.58499999999999996</v>
      </c>
      <c r="I44" s="11">
        <v>0.13500000000000001</v>
      </c>
      <c r="J44" s="11">
        <v>0.13</v>
      </c>
      <c r="K44" s="11">
        <v>0.245</v>
      </c>
      <c r="L44" s="11">
        <v>0.4</v>
      </c>
      <c r="M44" s="11">
        <v>0.27500000000000002</v>
      </c>
      <c r="N44" s="11">
        <v>0.58499999999999996</v>
      </c>
      <c r="O44" s="11">
        <v>0</v>
      </c>
      <c r="P44" s="3" t="s">
        <v>93</v>
      </c>
      <c r="Q44" s="3" t="s">
        <v>184</v>
      </c>
      <c r="R44" s="11">
        <v>0</v>
      </c>
      <c r="S44" s="11">
        <v>0.01</v>
      </c>
      <c r="T44" s="11">
        <v>1.04</v>
      </c>
      <c r="U44" s="11">
        <v>0.22</v>
      </c>
      <c r="V44" s="11">
        <v>0.04</v>
      </c>
      <c r="W44" s="11">
        <v>0.22</v>
      </c>
      <c r="X44" s="11">
        <v>0.4</v>
      </c>
      <c r="Y44" s="11">
        <v>0.3</v>
      </c>
      <c r="Z44" s="11">
        <v>1.04</v>
      </c>
      <c r="AA44" s="11">
        <v>0</v>
      </c>
      <c r="AB44" s="16" t="s">
        <v>93</v>
      </c>
      <c r="AC44" s="11">
        <v>0</v>
      </c>
      <c r="AD44" s="11">
        <v>0.02</v>
      </c>
      <c r="AE44" s="11">
        <v>0.13</v>
      </c>
      <c r="AF44" s="11">
        <v>0.05</v>
      </c>
      <c r="AG44" s="11">
        <v>0.22</v>
      </c>
      <c r="AH44" s="11">
        <v>0.27</v>
      </c>
      <c r="AI44" s="11">
        <v>0.4</v>
      </c>
      <c r="AJ44" s="11">
        <v>0.25</v>
      </c>
      <c r="AK44" s="11">
        <v>0.4</v>
      </c>
      <c r="AL44" s="11">
        <v>0</v>
      </c>
      <c r="AM44" s="16" t="s">
        <v>93</v>
      </c>
      <c r="AN44" s="17" t="s">
        <v>184</v>
      </c>
    </row>
    <row r="45" spans="1:40">
      <c r="A45" s="3">
        <v>44</v>
      </c>
      <c r="B45" s="3" t="s">
        <v>187</v>
      </c>
      <c r="C45" s="3" t="s">
        <v>81</v>
      </c>
      <c r="D45" s="3">
        <v>16.100000000000001</v>
      </c>
      <c r="E45" s="3"/>
      <c r="F45" s="12">
        <v>0</v>
      </c>
      <c r="G45" s="12">
        <v>0.255</v>
      </c>
      <c r="H45" s="12">
        <v>1.1400000000000001</v>
      </c>
      <c r="I45" s="12">
        <v>1.405</v>
      </c>
      <c r="J45" s="12">
        <v>1.53</v>
      </c>
      <c r="K45" s="12">
        <v>1.595</v>
      </c>
      <c r="L45" s="12">
        <v>1.4849999999999999</v>
      </c>
      <c r="M45" s="12">
        <v>1.47</v>
      </c>
      <c r="N45" s="11">
        <v>1.595</v>
      </c>
      <c r="O45" s="11">
        <v>0</v>
      </c>
      <c r="P45" s="3" t="s">
        <v>93</v>
      </c>
      <c r="Q45" s="3" t="s">
        <v>188</v>
      </c>
      <c r="R45" s="12">
        <v>0</v>
      </c>
      <c r="S45" s="12">
        <v>0.25</v>
      </c>
      <c r="T45" s="12">
        <v>1.21</v>
      </c>
      <c r="U45" s="12">
        <v>1.45</v>
      </c>
      <c r="V45" s="12">
        <v>1.75</v>
      </c>
      <c r="W45" s="12">
        <v>1.81</v>
      </c>
      <c r="X45" s="12">
        <v>1.65</v>
      </c>
      <c r="Y45" s="12">
        <v>1.77</v>
      </c>
      <c r="Z45" s="11">
        <v>1.81</v>
      </c>
      <c r="AA45" s="11">
        <v>0</v>
      </c>
      <c r="AB45" s="16" t="s">
        <v>93</v>
      </c>
      <c r="AC45" s="12">
        <v>0</v>
      </c>
      <c r="AD45" s="12">
        <v>0.26</v>
      </c>
      <c r="AE45" s="12">
        <v>1.07</v>
      </c>
      <c r="AF45" s="12">
        <v>1.36</v>
      </c>
      <c r="AG45" s="12">
        <v>1.31</v>
      </c>
      <c r="AH45" s="12">
        <v>1.38</v>
      </c>
      <c r="AI45" s="12">
        <v>1.32</v>
      </c>
      <c r="AJ45" s="12">
        <v>1.17</v>
      </c>
      <c r="AK45" s="11">
        <v>1.38</v>
      </c>
      <c r="AL45" s="11">
        <v>0</v>
      </c>
      <c r="AM45" s="18" t="s">
        <v>93</v>
      </c>
      <c r="AN45" s="17" t="s">
        <v>188</v>
      </c>
    </row>
    <row r="46" spans="1:40">
      <c r="A46" s="3">
        <v>45</v>
      </c>
      <c r="B46" s="3" t="s">
        <v>190</v>
      </c>
      <c r="C46" s="3" t="s">
        <v>81</v>
      </c>
      <c r="D46" s="3">
        <v>24</v>
      </c>
      <c r="E46" s="3"/>
      <c r="F46" s="11">
        <v>0</v>
      </c>
      <c r="G46" s="11">
        <v>0.19</v>
      </c>
      <c r="H46" s="11">
        <v>0.505</v>
      </c>
      <c r="I46" s="11">
        <v>0.82000000000000006</v>
      </c>
      <c r="J46" s="11">
        <v>1.3149999999999999</v>
      </c>
      <c r="K46" s="11">
        <v>1.3250000000000002</v>
      </c>
      <c r="L46" s="11">
        <v>1.32</v>
      </c>
      <c r="M46" s="11">
        <v>0.97000000000000008</v>
      </c>
      <c r="N46" s="11">
        <v>1.3250000000000002</v>
      </c>
      <c r="O46" s="11">
        <v>0</v>
      </c>
      <c r="P46" s="3" t="s">
        <v>93</v>
      </c>
      <c r="Q46" s="3" t="s">
        <v>191</v>
      </c>
      <c r="R46" s="11">
        <v>0</v>
      </c>
      <c r="S46" s="11">
        <v>-0.04</v>
      </c>
      <c r="T46" s="11">
        <v>0.22</v>
      </c>
      <c r="U46" s="11">
        <v>0.36</v>
      </c>
      <c r="V46" s="11">
        <v>0.91</v>
      </c>
      <c r="W46" s="11">
        <v>0.43</v>
      </c>
      <c r="X46" s="11">
        <v>0.43</v>
      </c>
      <c r="Y46" s="11">
        <v>0.33</v>
      </c>
      <c r="Z46" s="11">
        <v>0.91</v>
      </c>
      <c r="AA46" s="11">
        <v>-0.04</v>
      </c>
      <c r="AB46" s="16" t="s">
        <v>93</v>
      </c>
      <c r="AC46" s="11">
        <v>0</v>
      </c>
      <c r="AD46" s="11">
        <v>0.42</v>
      </c>
      <c r="AE46" s="11">
        <v>0.79</v>
      </c>
      <c r="AF46" s="11">
        <v>1.28</v>
      </c>
      <c r="AG46" s="11">
        <v>1.72</v>
      </c>
      <c r="AH46" s="11">
        <v>2.2200000000000002</v>
      </c>
      <c r="AI46" s="11">
        <v>2.21</v>
      </c>
      <c r="AJ46" s="11">
        <v>1.61</v>
      </c>
      <c r="AK46" s="11">
        <v>2.2200000000000002</v>
      </c>
      <c r="AL46" s="11">
        <v>0</v>
      </c>
      <c r="AM46" s="16" t="s">
        <v>93</v>
      </c>
      <c r="AN46" s="17" t="s">
        <v>191</v>
      </c>
    </row>
    <row r="47" spans="1:40">
      <c r="A47" s="3">
        <v>46</v>
      </c>
      <c r="B47" s="3" t="s">
        <v>194</v>
      </c>
      <c r="C47" s="3" t="s">
        <v>81</v>
      </c>
      <c r="D47" s="3"/>
      <c r="E47" s="3"/>
      <c r="F47" s="11">
        <v>0</v>
      </c>
      <c r="G47" s="11">
        <v>0.16</v>
      </c>
      <c r="H47" s="11">
        <v>0.28499999999999998</v>
      </c>
      <c r="I47" s="11">
        <v>0.255</v>
      </c>
      <c r="J47" s="11">
        <v>0.43000000000000005</v>
      </c>
      <c r="K47" s="11">
        <v>0.55000000000000004</v>
      </c>
      <c r="L47" s="11">
        <v>0.44</v>
      </c>
      <c r="M47" s="11">
        <v>0.57999999999999996</v>
      </c>
      <c r="N47" s="11">
        <v>0.57999999999999996</v>
      </c>
      <c r="O47" s="11">
        <v>0</v>
      </c>
      <c r="P47" s="3" t="s">
        <v>93</v>
      </c>
      <c r="Q47" s="3" t="s">
        <v>195</v>
      </c>
      <c r="R47" s="11">
        <v>0</v>
      </c>
      <c r="S47" s="11">
        <v>0.14000000000000001</v>
      </c>
      <c r="T47" s="11">
        <v>0.42</v>
      </c>
      <c r="U47" s="11">
        <v>0.14000000000000001</v>
      </c>
      <c r="V47" s="11">
        <v>0.52</v>
      </c>
      <c r="W47" s="11">
        <v>0.77</v>
      </c>
      <c r="X47" s="11">
        <v>0.49</v>
      </c>
      <c r="Y47" s="11">
        <v>0.72</v>
      </c>
      <c r="Z47" s="11">
        <v>0.77</v>
      </c>
      <c r="AA47" s="11">
        <v>0</v>
      </c>
      <c r="AB47" s="16" t="s">
        <v>93</v>
      </c>
      <c r="AC47" s="11">
        <v>0</v>
      </c>
      <c r="AD47" s="11">
        <v>0.18</v>
      </c>
      <c r="AE47" s="11">
        <v>0.15</v>
      </c>
      <c r="AF47" s="11">
        <v>0.37</v>
      </c>
      <c r="AG47" s="11">
        <v>0.34</v>
      </c>
      <c r="AH47" s="11">
        <v>0.33</v>
      </c>
      <c r="AI47" s="11">
        <v>0.39</v>
      </c>
      <c r="AJ47" s="11">
        <v>0.44</v>
      </c>
      <c r="AK47" s="11">
        <v>0.44</v>
      </c>
      <c r="AL47" s="11">
        <v>0</v>
      </c>
      <c r="AM47" s="16" t="s">
        <v>93</v>
      </c>
      <c r="AN47" s="17" t="s">
        <v>195</v>
      </c>
    </row>
    <row r="48" spans="1:40">
      <c r="A48" s="3">
        <v>47</v>
      </c>
      <c r="B48" s="3" t="s">
        <v>198</v>
      </c>
      <c r="C48" s="3" t="s">
        <v>199</v>
      </c>
      <c r="D48" s="3">
        <v>43.8</v>
      </c>
      <c r="E48" s="3" t="s">
        <v>250</v>
      </c>
      <c r="F48" s="11">
        <v>0</v>
      </c>
      <c r="G48" s="11">
        <v>0.06</v>
      </c>
      <c r="H48" s="11">
        <v>4.4999999999999998E-2</v>
      </c>
      <c r="I48" s="11">
        <v>0.22500000000000001</v>
      </c>
      <c r="J48" s="11">
        <v>0.27500000000000002</v>
      </c>
      <c r="K48" s="11">
        <v>0.37</v>
      </c>
      <c r="L48" s="11">
        <v>0.71</v>
      </c>
      <c r="M48" s="11">
        <v>0.44499999999999995</v>
      </c>
      <c r="N48" s="11">
        <v>0.71</v>
      </c>
      <c r="O48" s="11">
        <v>0</v>
      </c>
      <c r="P48" s="3" t="s">
        <v>93</v>
      </c>
      <c r="Q48" s="3" t="s">
        <v>200</v>
      </c>
      <c r="R48" s="11">
        <v>0</v>
      </c>
      <c r="S48" s="11">
        <v>-0.13</v>
      </c>
      <c r="T48" s="11">
        <v>-0.22</v>
      </c>
      <c r="U48" s="11">
        <v>0.13</v>
      </c>
      <c r="V48" s="11">
        <v>0.09</v>
      </c>
      <c r="W48" s="11">
        <v>0.26</v>
      </c>
      <c r="X48" s="11">
        <v>0.49</v>
      </c>
      <c r="Y48" s="11">
        <v>0.28999999999999998</v>
      </c>
      <c r="Z48" s="11">
        <v>0.49</v>
      </c>
      <c r="AA48" s="11">
        <v>-0.22</v>
      </c>
      <c r="AB48" s="16" t="s">
        <v>93</v>
      </c>
      <c r="AC48" s="11">
        <v>0</v>
      </c>
      <c r="AD48" s="11">
        <v>0.25</v>
      </c>
      <c r="AE48" s="11">
        <v>0.31</v>
      </c>
      <c r="AF48" s="11">
        <v>0.32</v>
      </c>
      <c r="AG48" s="11">
        <v>0.46</v>
      </c>
      <c r="AH48" s="11">
        <v>0.48</v>
      </c>
      <c r="AI48" s="11">
        <v>0.93</v>
      </c>
      <c r="AJ48" s="11">
        <v>0.6</v>
      </c>
      <c r="AK48" s="11">
        <v>0.93</v>
      </c>
      <c r="AL48" s="11">
        <v>0</v>
      </c>
      <c r="AM48" s="16" t="s">
        <v>93</v>
      </c>
      <c r="AN48" s="17" t="s">
        <v>200</v>
      </c>
    </row>
    <row r="49" spans="1:40">
      <c r="A49" s="3">
        <v>48</v>
      </c>
      <c r="B49" s="3" t="s">
        <v>202</v>
      </c>
      <c r="C49" s="3" t="s">
        <v>81</v>
      </c>
      <c r="D49" s="3"/>
      <c r="E49" s="3"/>
      <c r="F49" s="11">
        <v>0</v>
      </c>
      <c r="G49" s="11">
        <v>0.28999999999999998</v>
      </c>
      <c r="H49" s="11">
        <v>0.255</v>
      </c>
      <c r="I49" s="11">
        <v>0.53</v>
      </c>
      <c r="J49" s="11">
        <v>0.62</v>
      </c>
      <c r="K49" s="11">
        <v>0.54500000000000004</v>
      </c>
      <c r="L49" s="11">
        <v>0.59499999999999997</v>
      </c>
      <c r="M49" s="11">
        <v>0.32999999999999996</v>
      </c>
      <c r="N49" s="11">
        <v>0.62</v>
      </c>
      <c r="O49" s="11">
        <v>0</v>
      </c>
      <c r="P49" s="3" t="s">
        <v>93</v>
      </c>
      <c r="Q49" s="3" t="s">
        <v>203</v>
      </c>
      <c r="R49" s="11">
        <v>0</v>
      </c>
      <c r="S49" s="11">
        <v>0.36</v>
      </c>
      <c r="T49" s="11">
        <v>0.36</v>
      </c>
      <c r="U49" s="11">
        <v>0.6</v>
      </c>
      <c r="V49" s="11">
        <v>0.86</v>
      </c>
      <c r="W49" s="11">
        <v>0.9</v>
      </c>
      <c r="X49" s="11">
        <v>0.92</v>
      </c>
      <c r="Y49" s="11">
        <v>0.42</v>
      </c>
      <c r="Z49" s="11">
        <v>0.92</v>
      </c>
      <c r="AA49" s="11">
        <v>0</v>
      </c>
      <c r="AB49" s="16" t="s">
        <v>93</v>
      </c>
      <c r="AC49" s="11">
        <v>0</v>
      </c>
      <c r="AD49" s="11">
        <v>0.22</v>
      </c>
      <c r="AE49" s="11">
        <v>0.15</v>
      </c>
      <c r="AF49" s="11">
        <v>0.46</v>
      </c>
      <c r="AG49" s="11">
        <v>0.38</v>
      </c>
      <c r="AH49" s="11">
        <v>0.19</v>
      </c>
      <c r="AI49" s="11">
        <v>0.27</v>
      </c>
      <c r="AJ49" s="11">
        <v>0.24</v>
      </c>
      <c r="AK49" s="11">
        <v>0.46</v>
      </c>
      <c r="AL49" s="11">
        <v>0</v>
      </c>
      <c r="AM49" s="16" t="s">
        <v>93</v>
      </c>
      <c r="AN49" s="17" t="s">
        <v>203</v>
      </c>
    </row>
    <row r="50" spans="1:40">
      <c r="A50" s="3">
        <v>49</v>
      </c>
      <c r="B50" s="3" t="s">
        <v>206</v>
      </c>
      <c r="C50" s="3" t="s">
        <v>81</v>
      </c>
      <c r="D50" s="3">
        <v>26.1</v>
      </c>
      <c r="E50" s="3"/>
      <c r="F50" s="11">
        <v>0</v>
      </c>
      <c r="G50" s="11">
        <v>0.15</v>
      </c>
      <c r="H50" s="11">
        <v>0.25</v>
      </c>
      <c r="I50" s="11">
        <v>0.47</v>
      </c>
      <c r="J50" s="11">
        <v>0.92500000000000004</v>
      </c>
      <c r="K50" s="11">
        <v>0.89</v>
      </c>
      <c r="L50" s="11">
        <v>0.92500000000000004</v>
      </c>
      <c r="M50" s="11">
        <v>0.82</v>
      </c>
      <c r="N50" s="11">
        <v>0.92500000000000004</v>
      </c>
      <c r="O50" s="11">
        <v>0</v>
      </c>
      <c r="P50" s="3" t="s">
        <v>93</v>
      </c>
      <c r="Q50" s="3" t="s">
        <v>207</v>
      </c>
      <c r="R50" s="11">
        <v>0</v>
      </c>
      <c r="S50" s="11">
        <v>0.21</v>
      </c>
      <c r="T50" s="11">
        <v>0.28000000000000003</v>
      </c>
      <c r="U50" s="11">
        <v>0.53</v>
      </c>
      <c r="V50" s="11">
        <v>0.95</v>
      </c>
      <c r="W50" s="11">
        <v>0.88</v>
      </c>
      <c r="X50" s="11">
        <v>0.86</v>
      </c>
      <c r="Y50" s="11">
        <v>0.82</v>
      </c>
      <c r="Z50" s="11">
        <v>0.95</v>
      </c>
      <c r="AA50" s="11">
        <v>0</v>
      </c>
      <c r="AB50" s="16" t="s">
        <v>93</v>
      </c>
      <c r="AC50" s="11">
        <v>0</v>
      </c>
      <c r="AD50" s="11">
        <v>0.09</v>
      </c>
      <c r="AE50" s="11">
        <v>0.22</v>
      </c>
      <c r="AF50" s="11">
        <v>0.41</v>
      </c>
      <c r="AG50" s="11">
        <v>0.9</v>
      </c>
      <c r="AH50" s="11">
        <v>0.9</v>
      </c>
      <c r="AI50" s="11">
        <v>0.99</v>
      </c>
      <c r="AJ50" s="11">
        <v>0.82</v>
      </c>
      <c r="AK50" s="11">
        <v>0.99</v>
      </c>
      <c r="AL50" s="11">
        <v>0</v>
      </c>
      <c r="AM50" s="16" t="s">
        <v>93</v>
      </c>
      <c r="AN50" s="17" t="s">
        <v>207</v>
      </c>
    </row>
    <row r="51" spans="1:40">
      <c r="A51" s="3">
        <v>50</v>
      </c>
      <c r="B51" s="3" t="s">
        <v>210</v>
      </c>
      <c r="C51" s="3" t="s">
        <v>81</v>
      </c>
      <c r="D51" s="3">
        <v>18.7</v>
      </c>
      <c r="E51" s="3"/>
      <c r="F51" s="11">
        <v>0</v>
      </c>
      <c r="G51" s="11">
        <v>8.4999999999999992E-2</v>
      </c>
      <c r="H51" s="11">
        <v>0.45999999999999996</v>
      </c>
      <c r="I51" s="11">
        <v>0.61499999999999999</v>
      </c>
      <c r="J51" s="11">
        <v>0.33500000000000002</v>
      </c>
      <c r="K51" s="11">
        <v>0.28500000000000003</v>
      </c>
      <c r="L51" s="11">
        <v>0.56000000000000005</v>
      </c>
      <c r="M51" s="11">
        <v>0.3</v>
      </c>
      <c r="N51" s="11">
        <v>0.61499999999999999</v>
      </c>
      <c r="O51" s="11">
        <v>0</v>
      </c>
      <c r="P51" s="3" t="s">
        <v>93</v>
      </c>
      <c r="Q51" s="3" t="s">
        <v>211</v>
      </c>
      <c r="R51" s="11">
        <v>0</v>
      </c>
      <c r="S51" s="11">
        <v>0.24</v>
      </c>
      <c r="T51" s="11">
        <v>0.6</v>
      </c>
      <c r="U51" s="11">
        <v>0.74</v>
      </c>
      <c r="V51" s="11">
        <v>0.68</v>
      </c>
      <c r="W51" s="11">
        <v>0.64</v>
      </c>
      <c r="X51" s="11">
        <v>1.04</v>
      </c>
      <c r="Y51" s="11">
        <v>0.62</v>
      </c>
      <c r="Z51" s="11">
        <v>1.04</v>
      </c>
      <c r="AA51" s="11">
        <v>0</v>
      </c>
      <c r="AB51" s="16" t="s">
        <v>93</v>
      </c>
      <c r="AC51" s="11">
        <v>0</v>
      </c>
      <c r="AD51" s="11">
        <v>-7.0000000000000007E-2</v>
      </c>
      <c r="AE51" s="11">
        <v>0.32</v>
      </c>
      <c r="AF51" s="11">
        <v>0.49</v>
      </c>
      <c r="AG51" s="11">
        <v>-0.01</v>
      </c>
      <c r="AH51" s="11">
        <v>-7.0000000000000007E-2</v>
      </c>
      <c r="AI51" s="11">
        <v>0.08</v>
      </c>
      <c r="AJ51" s="11">
        <v>-0.02</v>
      </c>
      <c r="AK51" s="11">
        <v>0.49</v>
      </c>
      <c r="AL51" s="11">
        <v>-7.0000000000000007E-2</v>
      </c>
      <c r="AM51" s="16" t="s">
        <v>93</v>
      </c>
      <c r="AN51" s="17" t="s">
        <v>211</v>
      </c>
    </row>
    <row r="52" spans="1:40">
      <c r="A52" s="3">
        <v>51</v>
      </c>
      <c r="B52" s="3" t="s">
        <v>214</v>
      </c>
      <c r="C52" s="3" t="s">
        <v>81</v>
      </c>
      <c r="D52" s="3">
        <v>48</v>
      </c>
      <c r="E52" s="3" t="s">
        <v>250</v>
      </c>
      <c r="F52" s="11">
        <v>0</v>
      </c>
      <c r="G52" s="11">
        <v>-0.19500000000000001</v>
      </c>
      <c r="H52" s="11">
        <v>0.255</v>
      </c>
      <c r="I52" s="11">
        <v>0.42000000000000004</v>
      </c>
      <c r="J52" s="11">
        <v>0.72499999999999998</v>
      </c>
      <c r="K52" s="11">
        <v>0.95</v>
      </c>
      <c r="L52" s="11">
        <v>0.90999999999999992</v>
      </c>
      <c r="M52" s="11">
        <v>0.87</v>
      </c>
      <c r="N52" s="11">
        <v>0.95</v>
      </c>
      <c r="O52" s="11">
        <v>-0.19500000000000001</v>
      </c>
      <c r="P52" s="3" t="s">
        <v>93</v>
      </c>
      <c r="Q52" s="3" t="s">
        <v>215</v>
      </c>
      <c r="R52" s="11">
        <v>0</v>
      </c>
      <c r="S52" s="11">
        <v>-0.4</v>
      </c>
      <c r="T52" s="11">
        <v>0.28000000000000003</v>
      </c>
      <c r="U52" s="11">
        <v>0.55000000000000004</v>
      </c>
      <c r="V52" s="11">
        <v>0.76</v>
      </c>
      <c r="W52" s="11">
        <v>0.88</v>
      </c>
      <c r="X52" s="11">
        <v>0.83</v>
      </c>
      <c r="Y52" s="11">
        <v>0.79</v>
      </c>
      <c r="Z52" s="11">
        <v>0.88</v>
      </c>
      <c r="AA52" s="11">
        <v>-0.4</v>
      </c>
      <c r="AB52" s="16" t="s">
        <v>93</v>
      </c>
      <c r="AC52" s="11">
        <v>0</v>
      </c>
      <c r="AD52" s="11">
        <v>0.01</v>
      </c>
      <c r="AE52" s="11">
        <v>0.23</v>
      </c>
      <c r="AF52" s="11">
        <v>0.28999999999999998</v>
      </c>
      <c r="AG52" s="11">
        <v>0.69</v>
      </c>
      <c r="AH52" s="11">
        <v>1.02</v>
      </c>
      <c r="AI52" s="11">
        <v>0.99</v>
      </c>
      <c r="AJ52" s="11">
        <v>0.95</v>
      </c>
      <c r="AK52" s="11">
        <v>1.02</v>
      </c>
      <c r="AL52" s="11">
        <v>0</v>
      </c>
      <c r="AM52" s="16" t="s">
        <v>93</v>
      </c>
      <c r="AN52" s="17" t="s">
        <v>215</v>
      </c>
    </row>
    <row r="53" spans="1:40">
      <c r="A53" s="3">
        <v>52</v>
      </c>
      <c r="B53" s="3" t="s">
        <v>218</v>
      </c>
      <c r="C53" s="3" t="s">
        <v>81</v>
      </c>
      <c r="D53" s="3">
        <v>14</v>
      </c>
      <c r="E53" s="3"/>
      <c r="F53" s="11">
        <v>0</v>
      </c>
      <c r="G53" s="11">
        <v>-0.10500000000000001</v>
      </c>
      <c r="H53" s="11">
        <v>-0.38500000000000001</v>
      </c>
      <c r="I53" s="11">
        <v>0.41</v>
      </c>
      <c r="J53" s="11">
        <v>0.39500000000000002</v>
      </c>
      <c r="K53" s="11">
        <v>0.61499999999999999</v>
      </c>
      <c r="L53" s="11">
        <v>0.85499999999999998</v>
      </c>
      <c r="M53" s="11">
        <v>1.04</v>
      </c>
      <c r="N53" s="11">
        <v>1.04</v>
      </c>
      <c r="O53" s="11">
        <v>-0.38500000000000001</v>
      </c>
      <c r="P53" s="3" t="s">
        <v>93</v>
      </c>
      <c r="Q53" s="3" t="s">
        <v>219</v>
      </c>
      <c r="R53" s="11">
        <v>0</v>
      </c>
      <c r="S53" s="11">
        <v>-0.16</v>
      </c>
      <c r="T53" s="11">
        <v>-0.51</v>
      </c>
      <c r="U53" s="11">
        <v>0.09</v>
      </c>
      <c r="V53" s="11">
        <v>0.65</v>
      </c>
      <c r="W53" s="11">
        <v>0.68</v>
      </c>
      <c r="X53" s="11">
        <v>0.94</v>
      </c>
      <c r="Y53" s="11">
        <v>0.91</v>
      </c>
      <c r="Z53" s="11">
        <v>0.94</v>
      </c>
      <c r="AA53" s="11">
        <v>-0.51</v>
      </c>
      <c r="AB53" s="16" t="s">
        <v>93</v>
      </c>
      <c r="AC53" s="11">
        <v>0</v>
      </c>
      <c r="AD53" s="11">
        <v>-0.05</v>
      </c>
      <c r="AE53" s="11">
        <v>-0.26</v>
      </c>
      <c r="AF53" s="11">
        <v>0.73</v>
      </c>
      <c r="AG53" s="11">
        <v>0.14000000000000001</v>
      </c>
      <c r="AH53" s="11">
        <v>0.55000000000000004</v>
      </c>
      <c r="AI53" s="11">
        <v>0.77</v>
      </c>
      <c r="AJ53" s="11">
        <v>1.17</v>
      </c>
      <c r="AK53" s="11">
        <v>1.17</v>
      </c>
      <c r="AL53" s="11">
        <v>-0.26</v>
      </c>
      <c r="AM53" s="16" t="s">
        <v>93</v>
      </c>
      <c r="AN53" s="17" t="s">
        <v>219</v>
      </c>
    </row>
  </sheetData>
  <conditionalFormatting sqref="F2:F53">
    <cfRule type="cellIs" dxfId="40" priority="18" operator="greaterThanOrEqual">
      <formula>0.25</formula>
    </cfRule>
  </conditionalFormatting>
  <conditionalFormatting sqref="F1:F53">
    <cfRule type="cellIs" dxfId="39" priority="17" operator="lessThanOrEqual">
      <formula>-0.25</formula>
    </cfRule>
  </conditionalFormatting>
  <conditionalFormatting sqref="G2:O53">
    <cfRule type="cellIs" dxfId="38" priority="16" operator="greaterThanOrEqual">
      <formula>0.25</formula>
    </cfRule>
  </conditionalFormatting>
  <conditionalFormatting sqref="G1:O53">
    <cfRule type="cellIs" dxfId="37" priority="15" operator="lessThanOrEqual">
      <formula>-0.25</formula>
    </cfRule>
  </conditionalFormatting>
  <conditionalFormatting sqref="R2:X53">
    <cfRule type="cellIs" dxfId="36" priority="14" operator="greaterThanOrEqual">
      <formula>0.25</formula>
    </cfRule>
  </conditionalFormatting>
  <conditionalFormatting sqref="R2:X53">
    <cfRule type="cellIs" dxfId="35" priority="13" operator="lessThanOrEqual">
      <formula>-0.25</formula>
    </cfRule>
  </conditionalFormatting>
  <conditionalFormatting sqref="Y2:Y53">
    <cfRule type="cellIs" dxfId="34" priority="12" operator="greaterThanOrEqual">
      <formula>0.25</formula>
    </cfRule>
  </conditionalFormatting>
  <conditionalFormatting sqref="Y2:Y53">
    <cfRule type="cellIs" dxfId="33" priority="11" operator="lessThanOrEqual">
      <formula>-0.25</formula>
    </cfRule>
  </conditionalFormatting>
  <conditionalFormatting sqref="AI2:AI53">
    <cfRule type="cellIs" dxfId="32" priority="10" operator="greaterThanOrEqual">
      <formula>0.25</formula>
    </cfRule>
  </conditionalFormatting>
  <conditionalFormatting sqref="AI2:AI53">
    <cfRule type="cellIs" dxfId="31" priority="9" operator="lessThanOrEqual">
      <formula>-0.25</formula>
    </cfRule>
  </conditionalFormatting>
  <conditionalFormatting sqref="AJ2:AJ53">
    <cfRule type="cellIs" dxfId="30" priority="8" operator="greaterThanOrEqual">
      <formula>0.25</formula>
    </cfRule>
  </conditionalFormatting>
  <conditionalFormatting sqref="AJ2:AJ53">
    <cfRule type="cellIs" dxfId="29" priority="7" operator="lessThanOrEqual">
      <formula>-0.25</formula>
    </cfRule>
  </conditionalFormatting>
  <conditionalFormatting sqref="AC2:AH53">
    <cfRule type="cellIs" dxfId="28" priority="6" operator="greaterThanOrEqual">
      <formula>0.25</formula>
    </cfRule>
  </conditionalFormatting>
  <conditionalFormatting sqref="AC2:AH53">
    <cfRule type="cellIs" dxfId="27" priority="5" operator="lessThanOrEqual">
      <formula>-0.25</formula>
    </cfRule>
  </conditionalFormatting>
  <conditionalFormatting sqref="Z2:AA53">
    <cfRule type="cellIs" dxfId="26" priority="4" operator="greaterThanOrEqual">
      <formula>0.25</formula>
    </cfRule>
  </conditionalFormatting>
  <conditionalFormatting sqref="Z1:AA53">
    <cfRule type="cellIs" dxfId="25" priority="3" operator="lessThanOrEqual">
      <formula>-0.25</formula>
    </cfRule>
  </conditionalFormatting>
  <conditionalFormatting sqref="AK2:AL53">
    <cfRule type="cellIs" dxfId="24" priority="2" operator="greaterThanOrEqual">
      <formula>0.25</formula>
    </cfRule>
  </conditionalFormatting>
  <conditionalFormatting sqref="AK1:AL53">
    <cfRule type="cellIs" dxfId="23" priority="1" operator="lessThanOrEqual">
      <formula>-0.25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3"/>
  <sheetViews>
    <sheetView workbookViewId="0">
      <selection activeCell="B1" sqref="B1"/>
    </sheetView>
  </sheetViews>
  <sheetFormatPr baseColWidth="10" defaultRowHeight="15" x14ac:dyDescent="0"/>
  <cols>
    <col min="1" max="1" width="12" customWidth="1"/>
    <col min="2" max="2" width="27.1640625" customWidth="1"/>
    <col min="3" max="3" width="17.33203125" customWidth="1"/>
    <col min="4" max="4" width="18.33203125" customWidth="1"/>
    <col min="5" max="5" width="11.83203125" customWidth="1"/>
    <col min="6" max="6" width="51" customWidth="1"/>
    <col min="7" max="7" width="13" customWidth="1"/>
    <col min="8" max="8" width="17.5" bestFit="1" customWidth="1"/>
    <col min="9" max="9" width="18" customWidth="1"/>
    <col min="10" max="10" width="9.33203125" customWidth="1"/>
    <col min="11" max="20" width="11.1640625" style="1" customWidth="1"/>
    <col min="21" max="30" width="11.1640625" customWidth="1"/>
    <col min="31" max="31" width="14.6640625" customWidth="1"/>
    <col min="32" max="41" width="13" style="9" customWidth="1"/>
    <col min="42" max="42" width="13.5" style="9" bestFit="1" customWidth="1"/>
    <col min="43" max="47" width="10.83203125" style="9"/>
  </cols>
  <sheetData>
    <row r="1" spans="1:47" s="4" customFormat="1" ht="30">
      <c r="A1" s="2" t="s">
        <v>222</v>
      </c>
      <c r="B1" s="2" t="s">
        <v>652</v>
      </c>
      <c r="C1" s="2" t="s">
        <v>0</v>
      </c>
      <c r="D1" s="2" t="s">
        <v>1</v>
      </c>
      <c r="E1" s="2" t="s">
        <v>3</v>
      </c>
      <c r="F1" s="2" t="s">
        <v>4</v>
      </c>
      <c r="G1" s="2" t="s">
        <v>223</v>
      </c>
      <c r="H1" s="2" t="s">
        <v>5</v>
      </c>
      <c r="I1" s="2" t="s">
        <v>224</v>
      </c>
      <c r="J1" s="2" t="s">
        <v>6</v>
      </c>
      <c r="K1" s="6" t="s">
        <v>225</v>
      </c>
      <c r="L1" s="6" t="s">
        <v>226</v>
      </c>
      <c r="M1" s="6" t="s">
        <v>227</v>
      </c>
      <c r="N1" s="6" t="s">
        <v>228</v>
      </c>
      <c r="O1" s="6" t="s">
        <v>229</v>
      </c>
      <c r="P1" s="6" t="s">
        <v>230</v>
      </c>
      <c r="Q1" s="6" t="s">
        <v>231</v>
      </c>
      <c r="R1" s="6" t="s">
        <v>232</v>
      </c>
      <c r="S1" s="6" t="s">
        <v>233</v>
      </c>
      <c r="T1" s="6" t="s">
        <v>234</v>
      </c>
      <c r="U1" s="5" t="s">
        <v>7</v>
      </c>
      <c r="V1" s="5" t="s">
        <v>8</v>
      </c>
      <c r="W1" s="5" t="s">
        <v>9</v>
      </c>
      <c r="X1" s="5" t="s">
        <v>10</v>
      </c>
      <c r="Y1" s="5" t="s">
        <v>11</v>
      </c>
      <c r="Z1" s="5" t="s">
        <v>12</v>
      </c>
      <c r="AA1" s="5" t="s">
        <v>13</v>
      </c>
      <c r="AB1" s="5" t="s">
        <v>14</v>
      </c>
      <c r="AC1" s="5" t="s">
        <v>15</v>
      </c>
      <c r="AD1" s="5" t="s">
        <v>16</v>
      </c>
      <c r="AE1" s="2" t="s">
        <v>2</v>
      </c>
      <c r="AF1" s="8" t="s">
        <v>17</v>
      </c>
      <c r="AG1" s="8" t="s">
        <v>18</v>
      </c>
      <c r="AH1" s="8" t="s">
        <v>19</v>
      </c>
      <c r="AI1" s="8" t="s">
        <v>20</v>
      </c>
      <c r="AJ1" s="8" t="s">
        <v>21</v>
      </c>
      <c r="AK1" s="8" t="s">
        <v>22</v>
      </c>
      <c r="AL1" s="8" t="s">
        <v>23</v>
      </c>
      <c r="AM1" s="8" t="s">
        <v>24</v>
      </c>
      <c r="AN1" s="8" t="s">
        <v>25</v>
      </c>
      <c r="AO1" s="8" t="s">
        <v>26</v>
      </c>
      <c r="AP1" s="8" t="s">
        <v>27</v>
      </c>
      <c r="AQ1" s="8" t="s">
        <v>28</v>
      </c>
      <c r="AR1" s="8" t="s">
        <v>29</v>
      </c>
      <c r="AS1" s="8" t="s">
        <v>30</v>
      </c>
      <c r="AT1" s="8" t="s">
        <v>31</v>
      </c>
      <c r="AU1" s="8" t="s">
        <v>32</v>
      </c>
    </row>
    <row r="2" spans="1:47">
      <c r="A2" s="3">
        <v>1</v>
      </c>
      <c r="B2" s="3" t="s">
        <v>33</v>
      </c>
      <c r="C2" s="3" t="s">
        <v>34</v>
      </c>
      <c r="D2" s="3" t="s">
        <v>35</v>
      </c>
      <c r="E2" s="3" t="s">
        <v>37</v>
      </c>
      <c r="F2" s="3" t="s">
        <v>38</v>
      </c>
      <c r="G2" s="3" t="s">
        <v>37</v>
      </c>
      <c r="H2" s="3" t="s">
        <v>39</v>
      </c>
      <c r="I2" s="3"/>
      <c r="J2" s="3">
        <v>1</v>
      </c>
      <c r="K2" s="7">
        <v>24.271999999999998</v>
      </c>
      <c r="L2" s="7">
        <v>28.143999999999998</v>
      </c>
      <c r="M2" s="7">
        <v>16.352</v>
      </c>
      <c r="N2" s="7">
        <v>12.009</v>
      </c>
      <c r="O2" s="7">
        <v>15.38</v>
      </c>
      <c r="P2" s="7">
        <v>16.009</v>
      </c>
      <c r="Q2" s="7">
        <v>13.609</v>
      </c>
      <c r="R2" s="7">
        <v>14.162000000000001</v>
      </c>
      <c r="S2" s="7">
        <v>13.015000000000001</v>
      </c>
      <c r="T2" s="7">
        <v>13.173</v>
      </c>
      <c r="U2" s="3">
        <v>3.298</v>
      </c>
      <c r="V2" s="3">
        <v>3.8239999999999998</v>
      </c>
      <c r="W2" s="3">
        <v>2.222</v>
      </c>
      <c r="X2" s="3">
        <v>1.6319999999999999</v>
      </c>
      <c r="Y2" s="3">
        <v>2.09</v>
      </c>
      <c r="Z2" s="3">
        <v>2.1749999999999998</v>
      </c>
      <c r="AA2" s="3">
        <v>1.849</v>
      </c>
      <c r="AB2" s="3">
        <v>1.9239999999999999</v>
      </c>
      <c r="AC2" s="3">
        <v>1.768</v>
      </c>
      <c r="AD2" s="3">
        <v>1.79</v>
      </c>
      <c r="AE2" s="3" t="s">
        <v>36</v>
      </c>
      <c r="AF2" s="7">
        <v>0</v>
      </c>
      <c r="AG2" s="7">
        <v>0.21349112454328134</v>
      </c>
      <c r="AH2" s="7">
        <v>-0.56973258204837529</v>
      </c>
      <c r="AI2" s="7">
        <v>-1.0149503414659717</v>
      </c>
      <c r="AJ2" s="7">
        <v>-0.65808845646922209</v>
      </c>
      <c r="AK2" s="7">
        <v>-0.60057599781401416</v>
      </c>
      <c r="AL2" s="7">
        <v>-0.83484617403327133</v>
      </c>
      <c r="AM2" s="7">
        <v>-0.77748259966742528</v>
      </c>
      <c r="AN2" s="7">
        <v>-0.89947312404603563</v>
      </c>
      <c r="AO2" s="7">
        <v>-0.88163181128584833</v>
      </c>
      <c r="AP2" s="7" t="s">
        <v>40</v>
      </c>
      <c r="AQ2" s="7" t="s">
        <v>41</v>
      </c>
      <c r="AR2" s="7" t="s">
        <v>41</v>
      </c>
      <c r="AS2" s="7">
        <v>-0.71083684444939588</v>
      </c>
      <c r="AT2" s="7">
        <v>-0.85286251166643634</v>
      </c>
      <c r="AU2" s="7">
        <v>-0.66925444025409797</v>
      </c>
    </row>
    <row r="3" spans="1:47">
      <c r="A3" s="3">
        <v>2</v>
      </c>
      <c r="B3" s="3" t="s">
        <v>42</v>
      </c>
      <c r="C3" s="3" t="s">
        <v>34</v>
      </c>
      <c r="D3" s="3" t="s">
        <v>35</v>
      </c>
      <c r="E3" s="3" t="s">
        <v>37</v>
      </c>
      <c r="F3" s="3" t="s">
        <v>44</v>
      </c>
      <c r="G3" s="3" t="s">
        <v>37</v>
      </c>
      <c r="H3" s="3" t="s">
        <v>45</v>
      </c>
      <c r="I3" s="3"/>
      <c r="J3" s="3">
        <v>1</v>
      </c>
      <c r="K3" s="7">
        <v>125.74</v>
      </c>
      <c r="L3" s="7">
        <v>198.97800000000001</v>
      </c>
      <c r="M3" s="7">
        <v>124.024</v>
      </c>
      <c r="N3" s="7">
        <v>82.174999999999997</v>
      </c>
      <c r="O3" s="7">
        <v>60.36</v>
      </c>
      <c r="P3" s="7">
        <v>76.066999999999993</v>
      </c>
      <c r="Q3" s="7">
        <v>80.209999999999994</v>
      </c>
      <c r="R3" s="7">
        <v>31.664999999999999</v>
      </c>
      <c r="S3" s="7">
        <v>31.463999999999999</v>
      </c>
      <c r="T3" s="7">
        <v>31.689</v>
      </c>
      <c r="U3" s="3">
        <v>17.084</v>
      </c>
      <c r="V3" s="3">
        <v>27.035</v>
      </c>
      <c r="W3" s="3">
        <v>16.850999999999999</v>
      </c>
      <c r="X3" s="3">
        <v>11.164999999999999</v>
      </c>
      <c r="Y3" s="3">
        <v>8.2010000000000005</v>
      </c>
      <c r="Z3" s="3">
        <v>10.335000000000001</v>
      </c>
      <c r="AA3" s="3">
        <v>10.898</v>
      </c>
      <c r="AB3" s="3">
        <v>4.3019999999999996</v>
      </c>
      <c r="AC3" s="3">
        <v>4.2750000000000004</v>
      </c>
      <c r="AD3" s="3">
        <v>4.306</v>
      </c>
      <c r="AE3" s="3" t="s">
        <v>43</v>
      </c>
      <c r="AF3" s="7">
        <v>0</v>
      </c>
      <c r="AG3" s="7">
        <v>0.66218255332722009</v>
      </c>
      <c r="AH3" s="7">
        <v>-1.9811594342375186E-2</v>
      </c>
      <c r="AI3" s="7">
        <v>-0.6136625519323059</v>
      </c>
      <c r="AJ3" s="7">
        <v>-1.058774060556793</v>
      </c>
      <c r="AK3" s="7">
        <v>-0.72510741432933168</v>
      </c>
      <c r="AL3" s="7">
        <v>-0.64858240706561454</v>
      </c>
      <c r="AM3" s="7">
        <v>-1.9895663732190809</v>
      </c>
      <c r="AN3" s="7">
        <v>-1.9986494779815192</v>
      </c>
      <c r="AO3" s="7">
        <v>-1.9882255784749081</v>
      </c>
      <c r="AP3" s="7" t="s">
        <v>40</v>
      </c>
      <c r="AQ3" s="7" t="s">
        <v>41</v>
      </c>
      <c r="AR3" s="7" t="s">
        <v>41</v>
      </c>
      <c r="AS3" s="7">
        <v>-0.60433890529020151</v>
      </c>
      <c r="AT3" s="7">
        <v>-1.9921471432251694</v>
      </c>
      <c r="AU3" s="7">
        <v>-0.93113298939719003</v>
      </c>
    </row>
    <row r="4" spans="1:47">
      <c r="A4" s="3">
        <v>3</v>
      </c>
      <c r="B4" s="3" t="s">
        <v>46</v>
      </c>
      <c r="C4" s="3" t="s">
        <v>34</v>
      </c>
      <c r="D4" s="3" t="s">
        <v>35</v>
      </c>
      <c r="E4" s="3" t="s">
        <v>37</v>
      </c>
      <c r="F4" s="3" t="s">
        <v>48</v>
      </c>
      <c r="G4" s="3" t="s">
        <v>37</v>
      </c>
      <c r="H4" s="3" t="s">
        <v>39</v>
      </c>
      <c r="I4" s="3"/>
      <c r="J4" s="3">
        <v>1</v>
      </c>
      <c r="K4" s="7">
        <v>50.631</v>
      </c>
      <c r="L4" s="7">
        <v>34.709000000000003</v>
      </c>
      <c r="M4" s="7">
        <v>14.558999999999999</v>
      </c>
      <c r="N4" s="7">
        <v>6.1660000000000004</v>
      </c>
      <c r="O4" s="7">
        <v>6.4130000000000003</v>
      </c>
      <c r="P4" s="7">
        <v>5.4660000000000002</v>
      </c>
      <c r="Q4" s="7">
        <v>4.95</v>
      </c>
      <c r="R4" s="7">
        <v>7.125</v>
      </c>
      <c r="S4" s="7">
        <v>4.2080000000000002</v>
      </c>
      <c r="T4" s="7">
        <v>4.1980000000000004</v>
      </c>
      <c r="U4" s="3">
        <v>6.8789999999999996</v>
      </c>
      <c r="V4" s="3">
        <v>4.7160000000000002</v>
      </c>
      <c r="W4" s="3">
        <v>1.978</v>
      </c>
      <c r="X4" s="3">
        <v>0.83799999999999997</v>
      </c>
      <c r="Y4" s="3">
        <v>0.871</v>
      </c>
      <c r="Z4" s="3">
        <v>0.74299999999999999</v>
      </c>
      <c r="AA4" s="3">
        <v>0.67300000000000004</v>
      </c>
      <c r="AB4" s="3">
        <v>0.96799999999999997</v>
      </c>
      <c r="AC4" s="3">
        <v>0.57199999999999995</v>
      </c>
      <c r="AD4" s="3">
        <v>0.56999999999999995</v>
      </c>
      <c r="AE4" s="3" t="s">
        <v>47</v>
      </c>
      <c r="AF4" s="7">
        <v>0</v>
      </c>
      <c r="AG4" s="7">
        <v>-0.54463513732218682</v>
      </c>
      <c r="AH4" s="7">
        <v>-1.7981564295428387</v>
      </c>
      <c r="AI4" s="7">
        <v>-3.0371767066025979</v>
      </c>
      <c r="AJ4" s="7">
        <v>-2.9814542317030854</v>
      </c>
      <c r="AK4" s="7">
        <v>-3.2107647397633539</v>
      </c>
      <c r="AL4" s="7">
        <v>-3.353520445691633</v>
      </c>
      <c r="AM4" s="7">
        <v>-2.8291199030273551</v>
      </c>
      <c r="AN4" s="7">
        <v>-3.5881118035235602</v>
      </c>
      <c r="AO4" s="7">
        <v>-3.5931650312498462</v>
      </c>
      <c r="AP4" s="7" t="s">
        <v>40</v>
      </c>
      <c r="AQ4" s="7" t="s">
        <v>41</v>
      </c>
      <c r="AR4" s="7" t="s">
        <v>41</v>
      </c>
      <c r="AS4" s="7">
        <v>-2.7568880269029687</v>
      </c>
      <c r="AT4" s="7">
        <v>-3.3367989126002535</v>
      </c>
      <c r="AU4" s="7">
        <v>-2.770678269825162</v>
      </c>
    </row>
    <row r="5" spans="1:47">
      <c r="A5" s="3">
        <v>4</v>
      </c>
      <c r="B5" s="3" t="s">
        <v>49</v>
      </c>
      <c r="C5" s="3" t="s">
        <v>34</v>
      </c>
      <c r="D5" s="3" t="s">
        <v>35</v>
      </c>
      <c r="E5" s="3" t="s">
        <v>37</v>
      </c>
      <c r="F5" s="3" t="s">
        <v>51</v>
      </c>
      <c r="G5" s="3" t="s">
        <v>37</v>
      </c>
      <c r="H5" s="3" t="s">
        <v>39</v>
      </c>
      <c r="I5" s="3"/>
      <c r="J5" s="3">
        <v>1</v>
      </c>
      <c r="K5" s="7">
        <v>50.631</v>
      </c>
      <c r="L5" s="7">
        <v>34.709000000000003</v>
      </c>
      <c r="M5" s="7">
        <v>14.558999999999999</v>
      </c>
      <c r="N5" s="7">
        <v>6.1660000000000004</v>
      </c>
      <c r="O5" s="7">
        <v>6.4130000000000003</v>
      </c>
      <c r="P5" s="7">
        <v>5.4660000000000002</v>
      </c>
      <c r="Q5" s="7">
        <v>4.95</v>
      </c>
      <c r="R5" s="7">
        <v>7.125</v>
      </c>
      <c r="S5" s="7">
        <v>4.2080000000000002</v>
      </c>
      <c r="T5" s="7">
        <v>4.1980000000000004</v>
      </c>
      <c r="U5" s="3">
        <v>6.8789999999999996</v>
      </c>
      <c r="V5" s="3">
        <v>4.7160000000000002</v>
      </c>
      <c r="W5" s="3">
        <v>1.978</v>
      </c>
      <c r="X5" s="3">
        <v>0.83799999999999997</v>
      </c>
      <c r="Y5" s="3">
        <v>0.871</v>
      </c>
      <c r="Z5" s="3">
        <v>0.74299999999999999</v>
      </c>
      <c r="AA5" s="3">
        <v>0.67300000000000004</v>
      </c>
      <c r="AB5" s="3">
        <v>0.96799999999999997</v>
      </c>
      <c r="AC5" s="3">
        <v>0.57199999999999995</v>
      </c>
      <c r="AD5" s="3">
        <v>0.56999999999999995</v>
      </c>
      <c r="AE5" s="3" t="s">
        <v>50</v>
      </c>
      <c r="AF5" s="7">
        <v>0</v>
      </c>
      <c r="AG5" s="7">
        <v>-0.54463513732218682</v>
      </c>
      <c r="AH5" s="7">
        <v>-1.7981564295428387</v>
      </c>
      <c r="AI5" s="7">
        <v>-3.0371767066025979</v>
      </c>
      <c r="AJ5" s="7">
        <v>-2.9814542317030854</v>
      </c>
      <c r="AK5" s="7">
        <v>-3.2107647397633539</v>
      </c>
      <c r="AL5" s="7">
        <v>-3.353520445691633</v>
      </c>
      <c r="AM5" s="7">
        <v>-2.8291199030273551</v>
      </c>
      <c r="AN5" s="7">
        <v>-3.5881118035235602</v>
      </c>
      <c r="AO5" s="7">
        <v>-3.5931650312498462</v>
      </c>
      <c r="AP5" s="7" t="s">
        <v>40</v>
      </c>
      <c r="AQ5" s="7" t="s">
        <v>41</v>
      </c>
      <c r="AR5" s="7" t="s">
        <v>41</v>
      </c>
      <c r="AS5" s="7">
        <v>-2.7568880269029687</v>
      </c>
      <c r="AT5" s="7">
        <v>-3.3367989126002535</v>
      </c>
      <c r="AU5" s="7">
        <v>-2.770678269825162</v>
      </c>
    </row>
    <row r="6" spans="1:47">
      <c r="A6" s="3">
        <v>5</v>
      </c>
      <c r="B6" s="3" t="s">
        <v>52</v>
      </c>
      <c r="C6" s="3" t="s">
        <v>53</v>
      </c>
      <c r="D6" s="3" t="s">
        <v>35</v>
      </c>
      <c r="E6" s="3"/>
      <c r="F6" s="3" t="s">
        <v>55</v>
      </c>
      <c r="G6" s="3"/>
      <c r="H6" s="3" t="s">
        <v>56</v>
      </c>
      <c r="I6" s="57" t="s">
        <v>57</v>
      </c>
      <c r="J6" s="3">
        <v>1</v>
      </c>
      <c r="K6" s="7">
        <v>244.81200000000001</v>
      </c>
      <c r="L6" s="7">
        <v>321.59300000000002</v>
      </c>
      <c r="M6" s="7">
        <v>124.20699999999999</v>
      </c>
      <c r="N6" s="7">
        <v>104.89100000000001</v>
      </c>
      <c r="O6" s="7">
        <v>93.691999999999993</v>
      </c>
      <c r="P6" s="7">
        <v>64.376000000000005</v>
      </c>
      <c r="Q6" s="7">
        <v>51.77</v>
      </c>
      <c r="R6" s="7">
        <v>48.384999999999998</v>
      </c>
      <c r="S6" s="7">
        <v>44.107999999999997</v>
      </c>
      <c r="T6" s="7">
        <v>41.527000000000001</v>
      </c>
      <c r="U6" s="3">
        <v>33.262</v>
      </c>
      <c r="V6" s="3">
        <v>43.695</v>
      </c>
      <c r="W6" s="3">
        <v>16.876000000000001</v>
      </c>
      <c r="X6" s="3">
        <v>14.250999999999999</v>
      </c>
      <c r="Y6" s="3">
        <v>12.73</v>
      </c>
      <c r="Z6" s="3">
        <v>8.7469999999999999</v>
      </c>
      <c r="AA6" s="3">
        <v>7.0339999999999998</v>
      </c>
      <c r="AB6" s="3">
        <v>6.5739999999999998</v>
      </c>
      <c r="AC6" s="3">
        <v>5.9930000000000003</v>
      </c>
      <c r="AD6" s="3">
        <v>5.6420000000000003</v>
      </c>
      <c r="AE6" s="3" t="s">
        <v>54</v>
      </c>
      <c r="AF6" s="7">
        <v>0</v>
      </c>
      <c r="AG6" s="7">
        <v>0.39359328362436485</v>
      </c>
      <c r="AH6" s="7">
        <v>-0.97890192590515113</v>
      </c>
      <c r="AI6" s="7">
        <v>-1.2228117610925942</v>
      </c>
      <c r="AJ6" s="7">
        <v>-1.3856424993357819</v>
      </c>
      <c r="AK6" s="7">
        <v>-1.9270147196317058</v>
      </c>
      <c r="AL6" s="7">
        <v>-2.2414576784991951</v>
      </c>
      <c r="AM6" s="7">
        <v>-2.339031557044192</v>
      </c>
      <c r="AN6" s="7">
        <v>-2.4725246395540719</v>
      </c>
      <c r="AO6" s="7">
        <v>-2.5595963475389305</v>
      </c>
      <c r="AP6" s="7" t="s">
        <v>40</v>
      </c>
      <c r="AQ6" s="7" t="s">
        <v>41</v>
      </c>
      <c r="AR6" s="7" t="s">
        <v>41</v>
      </c>
      <c r="AS6" s="7">
        <v>-1.3785927264913083</v>
      </c>
      <c r="AT6" s="7">
        <v>-2.4570508480457316</v>
      </c>
      <c r="AU6" s="7">
        <v>-1.6370430938863618</v>
      </c>
    </row>
    <row r="7" spans="1:47">
      <c r="A7" s="3">
        <v>6</v>
      </c>
      <c r="B7" s="3" t="s">
        <v>59</v>
      </c>
      <c r="C7" s="3" t="s">
        <v>34</v>
      </c>
      <c r="D7" s="3" t="s">
        <v>35</v>
      </c>
      <c r="E7" s="3" t="s">
        <v>37</v>
      </c>
      <c r="F7" s="3" t="s">
        <v>61</v>
      </c>
      <c r="G7" s="3" t="s">
        <v>37</v>
      </c>
      <c r="H7" s="3" t="s">
        <v>39</v>
      </c>
      <c r="I7" s="57"/>
      <c r="J7" s="3">
        <v>1</v>
      </c>
      <c r="K7" s="7">
        <v>2.0739999999999998</v>
      </c>
      <c r="L7" s="7">
        <v>2.2959999999999998</v>
      </c>
      <c r="M7" s="7">
        <v>2.9279999999999999</v>
      </c>
      <c r="N7" s="7">
        <v>2.6110000000000002</v>
      </c>
      <c r="O7" s="7">
        <v>1.7569999999999999</v>
      </c>
      <c r="P7" s="7">
        <v>1.944</v>
      </c>
      <c r="Q7" s="7">
        <v>2.0329999999999999</v>
      </c>
      <c r="R7" s="7">
        <v>2.6429999999999998</v>
      </c>
      <c r="S7" s="7">
        <v>2.5910000000000002</v>
      </c>
      <c r="T7" s="7">
        <v>2.3929999999999998</v>
      </c>
      <c r="U7" s="3">
        <v>0.28199999999999997</v>
      </c>
      <c r="V7" s="3">
        <v>0.312</v>
      </c>
      <c r="W7" s="3">
        <v>0.39800000000000002</v>
      </c>
      <c r="X7" s="3">
        <v>0.35499999999999998</v>
      </c>
      <c r="Y7" s="3">
        <v>0.23899999999999999</v>
      </c>
      <c r="Z7" s="3">
        <v>0.26400000000000001</v>
      </c>
      <c r="AA7" s="3">
        <v>0.27600000000000002</v>
      </c>
      <c r="AB7" s="3">
        <v>0.35899999999999999</v>
      </c>
      <c r="AC7" s="3">
        <v>0.35199999999999998</v>
      </c>
      <c r="AD7" s="3">
        <v>0.32500000000000001</v>
      </c>
      <c r="AE7" s="3" t="s">
        <v>60</v>
      </c>
      <c r="AF7" s="7">
        <v>0</v>
      </c>
      <c r="AG7" s="7">
        <v>0.14585086646345485</v>
      </c>
      <c r="AH7" s="7">
        <v>0.49707326814485542</v>
      </c>
      <c r="AI7" s="7">
        <v>0.332123861993251</v>
      </c>
      <c r="AJ7" s="7">
        <v>-0.23868454441804487</v>
      </c>
      <c r="AK7" s="7">
        <v>-9.515723304033992E-2</v>
      </c>
      <c r="AL7" s="7">
        <v>-3.1026895620624217E-2</v>
      </c>
      <c r="AM7" s="7">
        <v>0.34828868142425795</v>
      </c>
      <c r="AN7" s="7">
        <v>0.31988026623850374</v>
      </c>
      <c r="AO7" s="7">
        <v>0.20474455551702336</v>
      </c>
      <c r="AP7" s="7" t="s">
        <v>62</v>
      </c>
      <c r="AQ7" s="7"/>
      <c r="AR7" s="7"/>
      <c r="AS7" s="7">
        <v>0.12383883816993042</v>
      </c>
      <c r="AT7" s="7">
        <v>0.29097116772659498</v>
      </c>
      <c r="AU7" s="7">
        <v>0.16478809185581525</v>
      </c>
    </row>
    <row r="8" spans="1:47">
      <c r="A8" s="3">
        <v>7</v>
      </c>
      <c r="B8" s="3" t="s">
        <v>63</v>
      </c>
      <c r="C8" s="3" t="s">
        <v>34</v>
      </c>
      <c r="D8" s="3" t="s">
        <v>35</v>
      </c>
      <c r="E8" s="3" t="s">
        <v>37</v>
      </c>
      <c r="F8" s="3" t="s">
        <v>65</v>
      </c>
      <c r="G8" s="3" t="s">
        <v>37</v>
      </c>
      <c r="H8" s="3" t="s">
        <v>39</v>
      </c>
      <c r="I8" s="57"/>
      <c r="J8" s="3">
        <v>1</v>
      </c>
      <c r="K8" s="7">
        <v>17.914999999999999</v>
      </c>
      <c r="L8" s="7">
        <v>16.574000000000002</v>
      </c>
      <c r="M8" s="7">
        <v>19.616</v>
      </c>
      <c r="N8" s="7">
        <v>23.297000000000001</v>
      </c>
      <c r="O8" s="7">
        <v>23.696000000000002</v>
      </c>
      <c r="P8" s="7">
        <v>23.341999999999999</v>
      </c>
      <c r="Q8" s="7">
        <v>18.215</v>
      </c>
      <c r="R8" s="7">
        <v>13.807</v>
      </c>
      <c r="S8" s="7">
        <v>13.903</v>
      </c>
      <c r="T8" s="7">
        <v>12.683</v>
      </c>
      <c r="U8" s="3">
        <v>2.4340000000000002</v>
      </c>
      <c r="V8" s="3">
        <v>2.2519999999999998</v>
      </c>
      <c r="W8" s="3">
        <v>2.665</v>
      </c>
      <c r="X8" s="3">
        <v>3.165</v>
      </c>
      <c r="Y8" s="3">
        <v>3.22</v>
      </c>
      <c r="Z8" s="3">
        <v>3.1709999999999998</v>
      </c>
      <c r="AA8" s="3">
        <v>2.4750000000000001</v>
      </c>
      <c r="AB8" s="3">
        <v>1.8759999999999999</v>
      </c>
      <c r="AC8" s="3">
        <v>1.889</v>
      </c>
      <c r="AD8" s="3">
        <v>1.7230000000000001</v>
      </c>
      <c r="AE8" s="3" t="s">
        <v>64</v>
      </c>
      <c r="AF8" s="7">
        <v>0</v>
      </c>
      <c r="AG8" s="7">
        <v>-0.11212234063349902</v>
      </c>
      <c r="AH8" s="7">
        <v>0.13080636493280973</v>
      </c>
      <c r="AI8" s="7">
        <v>0.3788763316019752</v>
      </c>
      <c r="AJ8" s="7">
        <v>0.40373152028825099</v>
      </c>
      <c r="AK8" s="7">
        <v>0.38160870939011055</v>
      </c>
      <c r="AL8" s="7">
        <v>2.4099357140605852E-2</v>
      </c>
      <c r="AM8" s="7">
        <v>-0.37566934019835202</v>
      </c>
      <c r="AN8" s="7">
        <v>-0.3657064663253588</v>
      </c>
      <c r="AO8" s="7">
        <v>-0.49840646648878034</v>
      </c>
      <c r="AP8" s="7" t="s">
        <v>62</v>
      </c>
      <c r="AQ8" s="7"/>
      <c r="AR8" s="7"/>
      <c r="AS8" s="7">
        <v>0.32375573155328663</v>
      </c>
      <c r="AT8" s="7">
        <v>-0.41326075767083043</v>
      </c>
      <c r="AU8" s="7">
        <v>-3.6424811435819735E-3</v>
      </c>
    </row>
    <row r="9" spans="1:47">
      <c r="A9" s="3">
        <v>8</v>
      </c>
      <c r="B9" s="3" t="s">
        <v>66</v>
      </c>
      <c r="C9" s="3" t="s">
        <v>34</v>
      </c>
      <c r="D9" s="3" t="s">
        <v>35</v>
      </c>
      <c r="E9" s="3" t="s">
        <v>37</v>
      </c>
      <c r="F9" s="3" t="s">
        <v>68</v>
      </c>
      <c r="G9" s="3" t="s">
        <v>37</v>
      </c>
      <c r="H9" s="3" t="s">
        <v>69</v>
      </c>
      <c r="I9" s="57" t="s">
        <v>70</v>
      </c>
      <c r="J9" s="3">
        <v>2</v>
      </c>
      <c r="K9" s="7">
        <v>22.411000000000001</v>
      </c>
      <c r="L9" s="7">
        <v>23.530999999999999</v>
      </c>
      <c r="M9" s="7">
        <v>28.45</v>
      </c>
      <c r="N9" s="7">
        <v>24.085999999999999</v>
      </c>
      <c r="O9" s="7">
        <v>17.75</v>
      </c>
      <c r="P9" s="7">
        <v>16.757999999999999</v>
      </c>
      <c r="Q9" s="7">
        <v>17.257999999999999</v>
      </c>
      <c r="R9" s="7">
        <v>26.972999999999999</v>
      </c>
      <c r="S9" s="7">
        <v>29.986000000000001</v>
      </c>
      <c r="T9" s="7">
        <v>29.213999999999999</v>
      </c>
      <c r="U9" s="3">
        <v>3.0449999999999999</v>
      </c>
      <c r="V9" s="3">
        <v>3.1970000000000001</v>
      </c>
      <c r="W9" s="3">
        <v>3.8650000000000002</v>
      </c>
      <c r="X9" s="3">
        <v>3.2730000000000001</v>
      </c>
      <c r="Y9" s="3">
        <v>2.4119999999999999</v>
      </c>
      <c r="Z9" s="3">
        <v>2.2770000000000001</v>
      </c>
      <c r="AA9" s="3">
        <v>2.3439999999999999</v>
      </c>
      <c r="AB9" s="3">
        <v>3.665</v>
      </c>
      <c r="AC9" s="3">
        <v>4.0739999999999998</v>
      </c>
      <c r="AD9" s="3">
        <v>3.9689999999999999</v>
      </c>
      <c r="AE9" s="3" t="s">
        <v>67</v>
      </c>
      <c r="AF9" s="7">
        <v>0</v>
      </c>
      <c r="AG9" s="7">
        <v>7.0276515986825522E-2</v>
      </c>
      <c r="AH9" s="7">
        <v>0.34402618601851515</v>
      </c>
      <c r="AI9" s="7">
        <v>0.10417137425106877</v>
      </c>
      <c r="AJ9" s="7">
        <v>-0.33621232089361003</v>
      </c>
      <c r="AK9" s="7">
        <v>-0.41930793665707222</v>
      </c>
      <c r="AL9" s="7">
        <v>-0.37746965837144703</v>
      </c>
      <c r="AM9" s="7">
        <v>0.26737097022747947</v>
      </c>
      <c r="AN9" s="7">
        <v>0.42000375217219321</v>
      </c>
      <c r="AO9" s="7">
        <v>0.38233333420613813</v>
      </c>
      <c r="AP9" s="7" t="s">
        <v>62</v>
      </c>
      <c r="AQ9" s="7"/>
      <c r="AR9" s="7"/>
      <c r="AS9" s="7">
        <v>-7.6830674320274586E-2</v>
      </c>
      <c r="AT9" s="7">
        <v>0.35656935220193692</v>
      </c>
      <c r="AU9" s="7">
        <v>5.0576912993343451E-2</v>
      </c>
    </row>
    <row r="10" spans="1:47">
      <c r="A10" s="3">
        <v>9</v>
      </c>
      <c r="B10" s="3" t="s">
        <v>71</v>
      </c>
      <c r="C10" s="3" t="s">
        <v>34</v>
      </c>
      <c r="D10" s="3" t="s">
        <v>35</v>
      </c>
      <c r="E10" s="3" t="s">
        <v>37</v>
      </c>
      <c r="F10" s="3" t="s">
        <v>73</v>
      </c>
      <c r="G10" s="3"/>
      <c r="H10" s="3" t="s">
        <v>56</v>
      </c>
      <c r="I10" s="57" t="s">
        <v>74</v>
      </c>
      <c r="J10" s="3">
        <v>1</v>
      </c>
      <c r="K10" s="7">
        <v>0.92</v>
      </c>
      <c r="L10" s="7">
        <v>0.97</v>
      </c>
      <c r="M10" s="7">
        <v>1.5029999999999999</v>
      </c>
      <c r="N10" s="7">
        <v>0.997</v>
      </c>
      <c r="O10" s="7">
        <v>0.48799999999999999</v>
      </c>
      <c r="P10" s="7">
        <v>0.7</v>
      </c>
      <c r="Q10" s="7">
        <v>0.745</v>
      </c>
      <c r="R10" s="7">
        <v>0.68100000000000005</v>
      </c>
      <c r="S10" s="7">
        <v>0.88900000000000001</v>
      </c>
      <c r="T10" s="7">
        <v>0.78</v>
      </c>
      <c r="U10" s="3">
        <v>0.125</v>
      </c>
      <c r="V10" s="3">
        <v>0.13200000000000001</v>
      </c>
      <c r="W10" s="3">
        <v>0.20399999999999999</v>
      </c>
      <c r="X10" s="3">
        <v>0.13500000000000001</v>
      </c>
      <c r="Y10" s="3">
        <v>6.6000000000000003E-2</v>
      </c>
      <c r="Z10" s="3">
        <v>9.5000000000000001E-2</v>
      </c>
      <c r="AA10" s="3">
        <v>0.10100000000000001</v>
      </c>
      <c r="AB10" s="3">
        <v>9.2999999999999999E-2</v>
      </c>
      <c r="AC10" s="3">
        <v>0.121</v>
      </c>
      <c r="AD10" s="3">
        <v>0.106</v>
      </c>
      <c r="AE10" s="3" t="s">
        <v>72</v>
      </c>
      <c r="AF10" s="7">
        <v>0</v>
      </c>
      <c r="AG10" s="7">
        <v>7.8609834696366468E-2</v>
      </c>
      <c r="AH10" s="7">
        <v>0.7066410573094084</v>
      </c>
      <c r="AI10" s="7">
        <v>0.11103131238874395</v>
      </c>
      <c r="AJ10" s="7">
        <v>-0.9213901653036336</v>
      </c>
      <c r="AK10" s="7">
        <v>-0.39592867633113921</v>
      </c>
      <c r="AL10" s="7">
        <v>-0.30757280191029224</v>
      </c>
      <c r="AM10" s="7">
        <v>-0.42662547355405567</v>
      </c>
      <c r="AN10" s="7">
        <v>-4.6921047387492573E-2</v>
      </c>
      <c r="AO10" s="7">
        <v>-0.23786383009888792</v>
      </c>
      <c r="AP10" s="7" t="s">
        <v>62</v>
      </c>
      <c r="AQ10" s="7"/>
      <c r="AR10" s="7"/>
      <c r="AS10" s="7">
        <v>-0.12491161798415511</v>
      </c>
      <c r="AT10" s="7">
        <v>-0.23713678368014537</v>
      </c>
      <c r="AU10" s="7">
        <v>-0.16000219891010914</v>
      </c>
    </row>
    <row r="11" spans="1:47">
      <c r="A11" s="3">
        <v>10</v>
      </c>
      <c r="B11" s="3" t="s">
        <v>75</v>
      </c>
      <c r="C11" s="3" t="s">
        <v>34</v>
      </c>
      <c r="D11" s="3" t="s">
        <v>35</v>
      </c>
      <c r="E11" s="3" t="s">
        <v>37</v>
      </c>
      <c r="F11" s="3" t="s">
        <v>77</v>
      </c>
      <c r="G11" s="3" t="s">
        <v>37</v>
      </c>
      <c r="H11" s="3" t="s">
        <v>39</v>
      </c>
      <c r="I11" s="57"/>
      <c r="J11" s="3">
        <v>1</v>
      </c>
      <c r="K11" s="7">
        <v>17.658999999999999</v>
      </c>
      <c r="L11" s="7">
        <v>20.972999999999999</v>
      </c>
      <c r="M11" s="7">
        <v>22.943000000000001</v>
      </c>
      <c r="N11" s="7">
        <v>36.506</v>
      </c>
      <c r="O11" s="7">
        <v>45.014000000000003</v>
      </c>
      <c r="P11" s="7">
        <v>41.488999999999997</v>
      </c>
      <c r="Q11" s="7">
        <v>35.975000000000001</v>
      </c>
      <c r="R11" s="7">
        <v>41.204999999999998</v>
      </c>
      <c r="S11" s="7">
        <v>35.866</v>
      </c>
      <c r="T11" s="7">
        <v>31.655999999999999</v>
      </c>
      <c r="U11" s="3">
        <v>2.399</v>
      </c>
      <c r="V11" s="3">
        <v>2.85</v>
      </c>
      <c r="W11" s="3">
        <v>3.117</v>
      </c>
      <c r="X11" s="3">
        <v>4.96</v>
      </c>
      <c r="Y11" s="3">
        <v>6.1159999999999997</v>
      </c>
      <c r="Z11" s="3">
        <v>5.6369999999999996</v>
      </c>
      <c r="AA11" s="3">
        <v>4.8879999999999999</v>
      </c>
      <c r="AB11" s="3">
        <v>5.5979999999999999</v>
      </c>
      <c r="AC11" s="3">
        <v>4.8730000000000002</v>
      </c>
      <c r="AD11" s="3">
        <v>4.3010000000000002</v>
      </c>
      <c r="AE11" s="3" t="s">
        <v>76</v>
      </c>
      <c r="AF11" s="7">
        <v>0</v>
      </c>
      <c r="AG11" s="7">
        <v>0.2485287616460318</v>
      </c>
      <c r="AH11" s="7">
        <v>0.37772499733193349</v>
      </c>
      <c r="AI11" s="7">
        <v>1.0479069629808031</v>
      </c>
      <c r="AJ11" s="7">
        <v>1.3501552490673701</v>
      </c>
      <c r="AK11" s="7">
        <v>1.2324944098477773</v>
      </c>
      <c r="AL11" s="7">
        <v>1.0268111275252949</v>
      </c>
      <c r="AM11" s="7">
        <v>1.2224783292794803</v>
      </c>
      <c r="AN11" s="7">
        <v>1.0223770648988812</v>
      </c>
      <c r="AO11" s="7">
        <v>0.84223897365121492</v>
      </c>
      <c r="AP11" s="7" t="s">
        <v>78</v>
      </c>
      <c r="AQ11" s="7" t="s">
        <v>79</v>
      </c>
      <c r="AR11" s="7" t="s">
        <v>79</v>
      </c>
      <c r="AS11" s="7">
        <v>1.0020704048069708</v>
      </c>
      <c r="AT11" s="7">
        <v>1.0290314559431921</v>
      </c>
      <c r="AU11" s="7">
        <v>0.93007954180319841</v>
      </c>
    </row>
    <row r="12" spans="1:47">
      <c r="A12" s="3">
        <v>11</v>
      </c>
      <c r="B12" s="3" t="s">
        <v>80</v>
      </c>
      <c r="C12" s="3" t="s">
        <v>81</v>
      </c>
      <c r="D12" s="3" t="s">
        <v>35</v>
      </c>
      <c r="E12" s="3"/>
      <c r="F12" s="3" t="s">
        <v>83</v>
      </c>
      <c r="G12" s="3"/>
      <c r="H12" s="3" t="s">
        <v>56</v>
      </c>
      <c r="I12" s="57" t="s">
        <v>84</v>
      </c>
      <c r="J12" s="3"/>
      <c r="K12" s="7"/>
      <c r="L12" s="7"/>
      <c r="M12" s="7"/>
      <c r="N12" s="7"/>
      <c r="O12" s="7"/>
      <c r="P12" s="7"/>
      <c r="Q12" s="7"/>
      <c r="R12" s="7"/>
      <c r="S12" s="7"/>
      <c r="T12" s="7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 t="s">
        <v>82</v>
      </c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</row>
    <row r="13" spans="1:47">
      <c r="A13" s="3">
        <v>12</v>
      </c>
      <c r="B13" s="3" t="s">
        <v>85</v>
      </c>
      <c r="C13" s="3" t="s">
        <v>81</v>
      </c>
      <c r="D13" s="3" t="s">
        <v>35</v>
      </c>
      <c r="E13" s="3"/>
      <c r="F13" s="3" t="s">
        <v>87</v>
      </c>
      <c r="G13" s="3"/>
      <c r="H13" s="3" t="s">
        <v>56</v>
      </c>
      <c r="I13" s="57" t="s">
        <v>88</v>
      </c>
      <c r="J13" s="3"/>
      <c r="K13" s="7"/>
      <c r="L13" s="7"/>
      <c r="M13" s="7"/>
      <c r="N13" s="7"/>
      <c r="O13" s="7"/>
      <c r="P13" s="7"/>
      <c r="Q13" s="7"/>
      <c r="R13" s="7"/>
      <c r="S13" s="7"/>
      <c r="T13" s="7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 t="s">
        <v>86</v>
      </c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</row>
    <row r="14" spans="1:47">
      <c r="A14" s="3">
        <v>13</v>
      </c>
      <c r="B14" s="3" t="s">
        <v>89</v>
      </c>
      <c r="C14" s="3" t="s">
        <v>81</v>
      </c>
      <c r="D14" s="3" t="s">
        <v>35</v>
      </c>
      <c r="E14" s="3"/>
      <c r="F14" s="3" t="s">
        <v>91</v>
      </c>
      <c r="G14" s="3"/>
      <c r="H14" s="3" t="s">
        <v>39</v>
      </c>
      <c r="I14" s="57"/>
      <c r="J14" s="3"/>
      <c r="K14" s="7"/>
      <c r="L14" s="7"/>
      <c r="M14" s="7"/>
      <c r="N14" s="7"/>
      <c r="O14" s="7"/>
      <c r="P14" s="7"/>
      <c r="Q14" s="7"/>
      <c r="R14" s="7"/>
      <c r="S14" s="7"/>
      <c r="T14" s="7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 t="s">
        <v>90</v>
      </c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>
      <c r="A15" s="3">
        <v>14</v>
      </c>
      <c r="B15" s="3" t="s">
        <v>92</v>
      </c>
      <c r="C15" s="3" t="s">
        <v>34</v>
      </c>
      <c r="D15" s="3" t="s">
        <v>93</v>
      </c>
      <c r="E15" s="3" t="s">
        <v>37</v>
      </c>
      <c r="F15" s="3" t="s">
        <v>95</v>
      </c>
      <c r="G15" s="3"/>
      <c r="H15" s="3" t="s">
        <v>39</v>
      </c>
      <c r="I15" s="57"/>
      <c r="J15" s="3">
        <v>1</v>
      </c>
      <c r="K15" s="7">
        <v>27.981000000000002</v>
      </c>
      <c r="L15" s="7">
        <v>33.701999999999998</v>
      </c>
      <c r="M15" s="7">
        <v>54.478999999999999</v>
      </c>
      <c r="N15" s="7">
        <v>56.484999999999999</v>
      </c>
      <c r="O15" s="7">
        <v>42.963000000000001</v>
      </c>
      <c r="P15" s="7">
        <v>44.707999999999998</v>
      </c>
      <c r="Q15" s="7">
        <v>45.789000000000001</v>
      </c>
      <c r="R15" s="7">
        <v>41.619</v>
      </c>
      <c r="S15" s="7">
        <v>37.918999999999997</v>
      </c>
      <c r="T15" s="7">
        <v>37.786999999999999</v>
      </c>
      <c r="U15" s="3">
        <v>3.802</v>
      </c>
      <c r="V15" s="3">
        <v>4.5789999999999997</v>
      </c>
      <c r="W15" s="3">
        <v>7.4020000000000001</v>
      </c>
      <c r="X15" s="3">
        <v>7.6749999999999998</v>
      </c>
      <c r="Y15" s="3">
        <v>5.8369999999999997</v>
      </c>
      <c r="Z15" s="3">
        <v>6.0739999999999998</v>
      </c>
      <c r="AA15" s="3">
        <v>6.2210000000000001</v>
      </c>
      <c r="AB15" s="3">
        <v>5.6550000000000002</v>
      </c>
      <c r="AC15" s="3">
        <v>5.1520000000000001</v>
      </c>
      <c r="AD15" s="3">
        <v>5.1340000000000003</v>
      </c>
      <c r="AE15" s="3" t="s">
        <v>94</v>
      </c>
      <c r="AF15" s="7">
        <v>0</v>
      </c>
      <c r="AG15" s="7">
        <v>0.26827403302499503</v>
      </c>
      <c r="AH15" s="7">
        <v>0.96115660365166855</v>
      </c>
      <c r="AI15" s="7">
        <v>1.0134082184963522</v>
      </c>
      <c r="AJ15" s="7">
        <v>0.61846853623368703</v>
      </c>
      <c r="AK15" s="7">
        <v>0.67588837651890765</v>
      </c>
      <c r="AL15" s="7">
        <v>0.71038797426668721</v>
      </c>
      <c r="AM15" s="7">
        <v>0.5727684922286308</v>
      </c>
      <c r="AN15" s="7">
        <v>0.43837406146606495</v>
      </c>
      <c r="AO15" s="7">
        <v>0.43332476392686636</v>
      </c>
      <c r="AP15" s="7" t="s">
        <v>96</v>
      </c>
      <c r="AQ15" s="7" t="s">
        <v>79</v>
      </c>
      <c r="AR15" s="7"/>
      <c r="AS15" s="7">
        <v>0.8172304337251538</v>
      </c>
      <c r="AT15" s="7">
        <v>0.48148910587385413</v>
      </c>
      <c r="AU15" s="7">
        <v>0.63245011775709559</v>
      </c>
    </row>
    <row r="16" spans="1:47">
      <c r="A16" s="3">
        <v>15</v>
      </c>
      <c r="B16" s="3" t="s">
        <v>97</v>
      </c>
      <c r="C16" s="3" t="s">
        <v>34</v>
      </c>
      <c r="D16" s="3" t="s">
        <v>93</v>
      </c>
      <c r="E16" s="3" t="s">
        <v>37</v>
      </c>
      <c r="F16" s="3" t="s">
        <v>99</v>
      </c>
      <c r="G16" s="3" t="s">
        <v>37</v>
      </c>
      <c r="H16" s="3" t="s">
        <v>39</v>
      </c>
      <c r="I16" s="57"/>
      <c r="J16" s="3">
        <v>1</v>
      </c>
      <c r="K16" s="7">
        <v>39.911000000000001</v>
      </c>
      <c r="L16" s="7">
        <v>40.576000000000001</v>
      </c>
      <c r="M16" s="7">
        <v>46.625</v>
      </c>
      <c r="N16" s="7">
        <v>64.403999999999996</v>
      </c>
      <c r="O16" s="7">
        <v>72.513999999999996</v>
      </c>
      <c r="P16" s="7">
        <v>60.478999999999999</v>
      </c>
      <c r="Q16" s="7">
        <v>58.64</v>
      </c>
      <c r="R16" s="7">
        <v>45.203000000000003</v>
      </c>
      <c r="S16" s="7">
        <v>43.377000000000002</v>
      </c>
      <c r="T16" s="7">
        <v>41.262</v>
      </c>
      <c r="U16" s="3">
        <v>5.423</v>
      </c>
      <c r="V16" s="3">
        <v>5.5129999999999999</v>
      </c>
      <c r="W16" s="3">
        <v>6.335</v>
      </c>
      <c r="X16" s="3">
        <v>8.7509999999999994</v>
      </c>
      <c r="Y16" s="3">
        <v>9.8520000000000003</v>
      </c>
      <c r="Z16" s="3">
        <v>8.2170000000000005</v>
      </c>
      <c r="AA16" s="3">
        <v>7.9669999999999996</v>
      </c>
      <c r="AB16" s="3">
        <v>6.1420000000000003</v>
      </c>
      <c r="AC16" s="3">
        <v>5.8940000000000001</v>
      </c>
      <c r="AD16" s="3">
        <v>5.6059999999999999</v>
      </c>
      <c r="AE16" s="3" t="s">
        <v>98</v>
      </c>
      <c r="AF16" s="7">
        <v>0</v>
      </c>
      <c r="AG16" s="7">
        <v>2.3746431075902543E-2</v>
      </c>
      <c r="AH16" s="7">
        <v>0.22425344901296296</v>
      </c>
      <c r="AI16" s="7">
        <v>0.69035671660412501</v>
      </c>
      <c r="AJ16" s="7">
        <v>0.86132545748375222</v>
      </c>
      <c r="AK16" s="7">
        <v>0.59952059641132571</v>
      </c>
      <c r="AL16" s="7">
        <v>0.55494540456554453</v>
      </c>
      <c r="AM16" s="7">
        <v>0.17961734196066581</v>
      </c>
      <c r="AN16" s="7">
        <v>0.12015589010879141</v>
      </c>
      <c r="AO16" s="7">
        <v>4.7880574017284926E-2</v>
      </c>
      <c r="AP16" s="7" t="s">
        <v>96</v>
      </c>
      <c r="AQ16" s="7" t="s">
        <v>79</v>
      </c>
      <c r="AR16" s="7"/>
      <c r="AS16" s="7">
        <v>0.5938640548780415</v>
      </c>
      <c r="AT16" s="7">
        <v>0.11588460202891404</v>
      </c>
      <c r="AU16" s="7">
        <v>0.36686687347115066</v>
      </c>
    </row>
    <row r="17" spans="1:47">
      <c r="A17" s="3">
        <v>16</v>
      </c>
      <c r="B17" s="3" t="s">
        <v>100</v>
      </c>
      <c r="C17" s="3" t="s">
        <v>34</v>
      </c>
      <c r="D17" s="3" t="s">
        <v>93</v>
      </c>
      <c r="E17" s="3" t="s">
        <v>37</v>
      </c>
      <c r="F17" s="3" t="s">
        <v>99</v>
      </c>
      <c r="G17" s="3" t="s">
        <v>37</v>
      </c>
      <c r="H17" s="3" t="s">
        <v>39</v>
      </c>
      <c r="I17" s="57"/>
      <c r="J17" s="3">
        <v>1</v>
      </c>
      <c r="K17" s="7">
        <v>39.911000000000001</v>
      </c>
      <c r="L17" s="7">
        <v>40.576000000000001</v>
      </c>
      <c r="M17" s="7">
        <v>46.625</v>
      </c>
      <c r="N17" s="7">
        <v>64.403999999999996</v>
      </c>
      <c r="O17" s="7">
        <v>72.513999999999996</v>
      </c>
      <c r="P17" s="7">
        <v>60.478999999999999</v>
      </c>
      <c r="Q17" s="7">
        <v>58.64</v>
      </c>
      <c r="R17" s="7">
        <v>45.203000000000003</v>
      </c>
      <c r="S17" s="7">
        <v>43.377000000000002</v>
      </c>
      <c r="T17" s="7">
        <v>41.262</v>
      </c>
      <c r="U17" s="3">
        <v>5.423</v>
      </c>
      <c r="V17" s="3">
        <v>5.5129999999999999</v>
      </c>
      <c r="W17" s="3">
        <v>6.335</v>
      </c>
      <c r="X17" s="3">
        <v>8.7509999999999994</v>
      </c>
      <c r="Y17" s="3">
        <v>9.8520000000000003</v>
      </c>
      <c r="Z17" s="3">
        <v>8.2170000000000005</v>
      </c>
      <c r="AA17" s="3">
        <v>7.9669999999999996</v>
      </c>
      <c r="AB17" s="3">
        <v>6.1420000000000003</v>
      </c>
      <c r="AC17" s="3">
        <v>5.8940000000000001</v>
      </c>
      <c r="AD17" s="3">
        <v>5.6059999999999999</v>
      </c>
      <c r="AE17" s="3" t="s">
        <v>101</v>
      </c>
      <c r="AF17" s="7">
        <v>0</v>
      </c>
      <c r="AG17" s="7">
        <v>2.3746431075902543E-2</v>
      </c>
      <c r="AH17" s="7">
        <v>0.22425344901296296</v>
      </c>
      <c r="AI17" s="7">
        <v>0.69035671660412501</v>
      </c>
      <c r="AJ17" s="7">
        <v>0.86132545748375222</v>
      </c>
      <c r="AK17" s="7">
        <v>0.59952059641132571</v>
      </c>
      <c r="AL17" s="7">
        <v>0.55494540456554453</v>
      </c>
      <c r="AM17" s="7">
        <v>0.17961734196066581</v>
      </c>
      <c r="AN17" s="7">
        <v>0.12015589010879141</v>
      </c>
      <c r="AO17" s="7">
        <v>4.7880574017284926E-2</v>
      </c>
      <c r="AP17" s="7" t="s">
        <v>96</v>
      </c>
      <c r="AQ17" s="7" t="s">
        <v>79</v>
      </c>
      <c r="AR17" s="7"/>
      <c r="AS17" s="7">
        <v>0.5938640548780415</v>
      </c>
      <c r="AT17" s="7">
        <v>0.11588460202891404</v>
      </c>
      <c r="AU17" s="7">
        <v>0.36686687347115066</v>
      </c>
    </row>
    <row r="18" spans="1:47">
      <c r="A18" s="3">
        <v>17</v>
      </c>
      <c r="B18" s="3" t="s">
        <v>102</v>
      </c>
      <c r="C18" s="3" t="s">
        <v>34</v>
      </c>
      <c r="D18" s="3" t="s">
        <v>93</v>
      </c>
      <c r="E18" s="3" t="s">
        <v>37</v>
      </c>
      <c r="F18" s="3" t="s">
        <v>104</v>
      </c>
      <c r="G18" s="3" t="s">
        <v>37</v>
      </c>
      <c r="H18" s="3" t="s">
        <v>39</v>
      </c>
      <c r="I18" s="57"/>
      <c r="J18" s="3">
        <v>1</v>
      </c>
      <c r="K18" s="7">
        <v>29.033000000000001</v>
      </c>
      <c r="L18" s="7">
        <v>155.14699999999999</v>
      </c>
      <c r="M18" s="7">
        <v>251.809</v>
      </c>
      <c r="N18" s="7">
        <v>85.659000000000006</v>
      </c>
      <c r="O18" s="7">
        <v>54.156999999999996</v>
      </c>
      <c r="P18" s="7">
        <v>47.067999999999998</v>
      </c>
      <c r="Q18" s="7">
        <v>46.103999999999999</v>
      </c>
      <c r="R18" s="7">
        <v>39.298999999999999</v>
      </c>
      <c r="S18" s="7">
        <v>29.331</v>
      </c>
      <c r="T18" s="7">
        <v>21.155999999999999</v>
      </c>
      <c r="U18" s="3">
        <v>3.9449999999999998</v>
      </c>
      <c r="V18" s="3">
        <v>21.08</v>
      </c>
      <c r="W18" s="3">
        <v>34.213000000000001</v>
      </c>
      <c r="X18" s="3">
        <v>11.638</v>
      </c>
      <c r="Y18" s="3">
        <v>7.3579999999999997</v>
      </c>
      <c r="Z18" s="3">
        <v>6.3949999999999996</v>
      </c>
      <c r="AA18" s="3">
        <v>6.2640000000000002</v>
      </c>
      <c r="AB18" s="3">
        <v>5.3390000000000004</v>
      </c>
      <c r="AC18" s="3">
        <v>3.9849999999999999</v>
      </c>
      <c r="AD18" s="3">
        <v>2.8740000000000001</v>
      </c>
      <c r="AE18" s="3" t="s">
        <v>103</v>
      </c>
      <c r="AF18" s="7">
        <v>0</v>
      </c>
      <c r="AG18" s="7">
        <v>2.4177776616237563</v>
      </c>
      <c r="AH18" s="7">
        <v>3.1164474084112945</v>
      </c>
      <c r="AI18" s="7">
        <v>1.5607459458505022</v>
      </c>
      <c r="AJ18" s="7">
        <v>0.89928837607215362</v>
      </c>
      <c r="AK18" s="7">
        <v>0.6969190588681784</v>
      </c>
      <c r="AL18" s="7">
        <v>0.66705891239021997</v>
      </c>
      <c r="AM18" s="7">
        <v>0.43654424876369097</v>
      </c>
      <c r="AN18" s="7">
        <v>1.4554423977013158E-2</v>
      </c>
      <c r="AO18" s="7">
        <v>-0.45696523844348441</v>
      </c>
      <c r="AP18" s="7" t="s">
        <v>96</v>
      </c>
      <c r="AQ18" s="7" t="s">
        <v>79</v>
      </c>
      <c r="AR18" s="7"/>
      <c r="AS18" s="7">
        <v>1.568350197300532</v>
      </c>
      <c r="AT18" s="7">
        <v>-1.9555219009267564E-3</v>
      </c>
      <c r="AU18" s="7">
        <v>1.039152310834814</v>
      </c>
    </row>
    <row r="19" spans="1:47">
      <c r="A19" s="3">
        <v>18</v>
      </c>
      <c r="B19" s="3" t="s">
        <v>105</v>
      </c>
      <c r="C19" s="3" t="s">
        <v>34</v>
      </c>
      <c r="D19" s="3" t="s">
        <v>93</v>
      </c>
      <c r="E19" s="3" t="s">
        <v>37</v>
      </c>
      <c r="F19" s="3" t="s">
        <v>107</v>
      </c>
      <c r="G19" s="3"/>
      <c r="H19" s="3" t="s">
        <v>39</v>
      </c>
      <c r="I19" s="57"/>
      <c r="J19" s="3">
        <v>1</v>
      </c>
      <c r="K19" s="7">
        <v>75.602999999999994</v>
      </c>
      <c r="L19" s="7">
        <v>197.232</v>
      </c>
      <c r="M19" s="7">
        <v>221.268</v>
      </c>
      <c r="N19" s="7">
        <v>182.06100000000001</v>
      </c>
      <c r="O19" s="7">
        <v>166.90799999999999</v>
      </c>
      <c r="P19" s="7">
        <v>145.86099999999999</v>
      </c>
      <c r="Q19" s="7">
        <v>132.255</v>
      </c>
      <c r="R19" s="7">
        <v>120.208</v>
      </c>
      <c r="S19" s="7">
        <v>95.509</v>
      </c>
      <c r="T19" s="7">
        <v>82.555999999999997</v>
      </c>
      <c r="U19" s="3">
        <v>10.272</v>
      </c>
      <c r="V19" s="3">
        <v>26.797999999999998</v>
      </c>
      <c r="W19" s="3">
        <v>30.064</v>
      </c>
      <c r="X19" s="3">
        <v>24.736999999999998</v>
      </c>
      <c r="Y19" s="3">
        <v>22.678000000000001</v>
      </c>
      <c r="Z19" s="3">
        <v>19.818000000000001</v>
      </c>
      <c r="AA19" s="3">
        <v>17.969000000000001</v>
      </c>
      <c r="AB19" s="3">
        <v>16.332999999999998</v>
      </c>
      <c r="AC19" s="3">
        <v>12.977</v>
      </c>
      <c r="AD19" s="3">
        <v>11.217000000000001</v>
      </c>
      <c r="AE19" s="3" t="s">
        <v>106</v>
      </c>
      <c r="AF19" s="7">
        <v>0</v>
      </c>
      <c r="AG19" s="7">
        <v>1.3834082252836661</v>
      </c>
      <c r="AH19" s="7">
        <v>1.5493198642977526</v>
      </c>
      <c r="AI19" s="7">
        <v>1.2679534393235592</v>
      </c>
      <c r="AJ19" s="7">
        <v>1.1425763053126214</v>
      </c>
      <c r="AK19" s="7">
        <v>0.94809426788437834</v>
      </c>
      <c r="AL19" s="7">
        <v>0.80679301551071936</v>
      </c>
      <c r="AM19" s="7">
        <v>0.66907269787745904</v>
      </c>
      <c r="AN19" s="7">
        <v>0.33723979461137282</v>
      </c>
      <c r="AO19" s="7">
        <v>0.12696976945702199</v>
      </c>
      <c r="AP19" s="7" t="s">
        <v>96</v>
      </c>
      <c r="AQ19" s="7" t="s">
        <v>79</v>
      </c>
      <c r="AR19" s="7"/>
      <c r="AS19" s="7">
        <v>1.2269859692045779</v>
      </c>
      <c r="AT19" s="7">
        <v>0.37776075398195125</v>
      </c>
      <c r="AU19" s="7">
        <v>0.91460304217317223</v>
      </c>
    </row>
    <row r="20" spans="1:47">
      <c r="A20" s="3">
        <v>19</v>
      </c>
      <c r="B20" s="3" t="s">
        <v>108</v>
      </c>
      <c r="C20" s="3" t="s">
        <v>34</v>
      </c>
      <c r="D20" s="3" t="s">
        <v>93</v>
      </c>
      <c r="E20" s="3" t="s">
        <v>37</v>
      </c>
      <c r="F20" s="3" t="s">
        <v>110</v>
      </c>
      <c r="G20" s="3" t="s">
        <v>37</v>
      </c>
      <c r="H20" s="3" t="s">
        <v>56</v>
      </c>
      <c r="I20" s="57" t="s">
        <v>111</v>
      </c>
      <c r="J20" s="3">
        <v>2</v>
      </c>
      <c r="K20" s="7">
        <v>99.198999999999998</v>
      </c>
      <c r="L20" s="7">
        <v>139.822</v>
      </c>
      <c r="M20" s="7">
        <v>202.405</v>
      </c>
      <c r="N20" s="7">
        <v>210.608</v>
      </c>
      <c r="O20" s="7">
        <v>253.89</v>
      </c>
      <c r="P20" s="7">
        <v>166.83500000000001</v>
      </c>
      <c r="Q20" s="7">
        <v>88.478999999999999</v>
      </c>
      <c r="R20" s="7">
        <v>92.331000000000003</v>
      </c>
      <c r="S20" s="7">
        <v>89.221999999999994</v>
      </c>
      <c r="T20" s="7">
        <v>81.302999999999997</v>
      </c>
      <c r="U20" s="3">
        <v>13.478</v>
      </c>
      <c r="V20" s="3">
        <v>18.997</v>
      </c>
      <c r="W20" s="3">
        <v>27.501000000000001</v>
      </c>
      <c r="X20" s="3">
        <v>28.614999999999998</v>
      </c>
      <c r="Y20" s="3">
        <v>34.494999999999997</v>
      </c>
      <c r="Z20" s="3">
        <v>22.667000000000002</v>
      </c>
      <c r="AA20" s="3">
        <v>12.022</v>
      </c>
      <c r="AB20" s="3">
        <v>12.545</v>
      </c>
      <c r="AC20" s="3">
        <v>12.122</v>
      </c>
      <c r="AD20" s="3">
        <v>11.045999999999999</v>
      </c>
      <c r="AE20" s="3" t="s">
        <v>109</v>
      </c>
      <c r="AF20" s="7">
        <v>0</v>
      </c>
      <c r="AG20" s="7">
        <v>0.49516517568696072</v>
      </c>
      <c r="AH20" s="7">
        <v>1.0288776483915116</v>
      </c>
      <c r="AI20" s="7">
        <v>1.0861651759570705</v>
      </c>
      <c r="AJ20" s="7">
        <v>1.3557808295705447</v>
      </c>
      <c r="AK20" s="7">
        <v>0.74998703065955286</v>
      </c>
      <c r="AL20" s="7">
        <v>-0.16492950575764215</v>
      </c>
      <c r="AM20" s="7">
        <v>-0.10349396018272573</v>
      </c>
      <c r="AN20" s="7">
        <v>-0.15297868327080594</v>
      </c>
      <c r="AO20" s="7">
        <v>-0.28708239840819816</v>
      </c>
      <c r="AP20" s="7" t="s">
        <v>96</v>
      </c>
      <c r="AQ20" s="7" t="s">
        <v>79</v>
      </c>
      <c r="AR20" s="7"/>
      <c r="AS20" s="7">
        <v>1.05520267114467</v>
      </c>
      <c r="AT20" s="7">
        <v>-0.18118501395390996</v>
      </c>
      <c r="AU20" s="7">
        <v>0.44527681251625206</v>
      </c>
    </row>
    <row r="21" spans="1:47">
      <c r="A21" s="3">
        <v>20</v>
      </c>
      <c r="B21" s="3" t="s">
        <v>112</v>
      </c>
      <c r="C21" s="3" t="s">
        <v>34</v>
      </c>
      <c r="D21" s="3" t="s">
        <v>93</v>
      </c>
      <c r="E21" s="3" t="s">
        <v>37</v>
      </c>
      <c r="F21" s="3" t="s">
        <v>114</v>
      </c>
      <c r="G21" s="3"/>
      <c r="H21" s="3" t="s">
        <v>56</v>
      </c>
      <c r="I21" s="57" t="s">
        <v>115</v>
      </c>
      <c r="J21" s="3">
        <v>1</v>
      </c>
      <c r="K21" s="7">
        <v>1.2749999999999999</v>
      </c>
      <c r="L21" s="7">
        <v>1.702</v>
      </c>
      <c r="M21" s="7">
        <v>2.9769999999999999</v>
      </c>
      <c r="N21" s="7">
        <v>9.4870000000000001</v>
      </c>
      <c r="O21" s="7">
        <v>15.36</v>
      </c>
      <c r="P21" s="7">
        <v>14.42</v>
      </c>
      <c r="Q21" s="7">
        <v>15.114000000000001</v>
      </c>
      <c r="R21" s="7">
        <v>7.6829999999999998</v>
      </c>
      <c r="S21" s="7">
        <v>3.2410000000000001</v>
      </c>
      <c r="T21" s="7">
        <v>2.04</v>
      </c>
      <c r="U21" s="3">
        <v>0.17299999999999999</v>
      </c>
      <c r="V21" s="3">
        <v>0.23100000000000001</v>
      </c>
      <c r="W21" s="3">
        <v>0.40400000000000003</v>
      </c>
      <c r="X21" s="3">
        <v>1.2889999999999999</v>
      </c>
      <c r="Y21" s="3">
        <v>2.0870000000000002</v>
      </c>
      <c r="Z21" s="3">
        <v>1.9590000000000001</v>
      </c>
      <c r="AA21" s="3">
        <v>2.0539999999999998</v>
      </c>
      <c r="AB21" s="3">
        <v>1.044</v>
      </c>
      <c r="AC21" s="3">
        <v>0.44</v>
      </c>
      <c r="AD21" s="3">
        <v>0.27700000000000002</v>
      </c>
      <c r="AE21" s="3" t="s">
        <v>113</v>
      </c>
      <c r="AF21" s="7">
        <v>0</v>
      </c>
      <c r="AG21" s="7">
        <v>0.41712081377933313</v>
      </c>
      <c r="AH21" s="7">
        <v>1.2235832551150705</v>
      </c>
      <c r="AI21" s="7">
        <v>2.8974083207249266</v>
      </c>
      <c r="AJ21" s="7">
        <v>3.5925866575231109</v>
      </c>
      <c r="AK21" s="7">
        <v>3.5012734546308621</v>
      </c>
      <c r="AL21" s="7">
        <v>3.5695922386814707</v>
      </c>
      <c r="AM21" s="7">
        <v>2.5932777689331603</v>
      </c>
      <c r="AN21" s="7">
        <v>1.3467314858879351</v>
      </c>
      <c r="AO21" s="7">
        <v>0.67911393841246404</v>
      </c>
      <c r="AP21" s="7" t="s">
        <v>78</v>
      </c>
      <c r="AQ21" s="7" t="s">
        <v>79</v>
      </c>
      <c r="AR21" s="7" t="s">
        <v>79</v>
      </c>
      <c r="AS21" s="7">
        <v>2.8037129219984926</v>
      </c>
      <c r="AT21" s="7">
        <v>1.5397077310778533</v>
      </c>
      <c r="AU21" s="7">
        <v>2.2022986592987035</v>
      </c>
    </row>
    <row r="22" spans="1:47">
      <c r="A22" s="3">
        <v>21</v>
      </c>
      <c r="B22" s="3" t="s">
        <v>116</v>
      </c>
      <c r="C22" s="3" t="s">
        <v>34</v>
      </c>
      <c r="D22" s="3" t="s">
        <v>93</v>
      </c>
      <c r="E22" s="3" t="s">
        <v>37</v>
      </c>
      <c r="F22" s="3" t="s">
        <v>118</v>
      </c>
      <c r="G22" s="3"/>
      <c r="H22" s="3" t="s">
        <v>39</v>
      </c>
      <c r="I22" s="57"/>
      <c r="J22" s="3">
        <v>1</v>
      </c>
      <c r="K22" s="7">
        <v>1.5660000000000001</v>
      </c>
      <c r="L22" s="7">
        <v>1.401</v>
      </c>
      <c r="M22" s="7">
        <v>2.4239999999999999</v>
      </c>
      <c r="N22" s="7">
        <v>13.936999999999999</v>
      </c>
      <c r="O22" s="7">
        <v>35.006</v>
      </c>
      <c r="P22" s="7">
        <v>61.01</v>
      </c>
      <c r="Q22" s="7">
        <v>48.271999999999998</v>
      </c>
      <c r="R22" s="7">
        <v>8.2509999999999994</v>
      </c>
      <c r="S22" s="7">
        <v>5.673</v>
      </c>
      <c r="T22" s="7">
        <v>5.452</v>
      </c>
      <c r="U22" s="3">
        <v>0.21299999999999999</v>
      </c>
      <c r="V22" s="3">
        <v>0.19</v>
      </c>
      <c r="W22" s="3">
        <v>0.32900000000000001</v>
      </c>
      <c r="X22" s="3">
        <v>1.8939999999999999</v>
      </c>
      <c r="Y22" s="3">
        <v>4.7560000000000002</v>
      </c>
      <c r="Z22" s="3">
        <v>8.2889999999999997</v>
      </c>
      <c r="AA22" s="3">
        <v>6.5590000000000002</v>
      </c>
      <c r="AB22" s="3">
        <v>1.121</v>
      </c>
      <c r="AC22" s="3">
        <v>0.77100000000000002</v>
      </c>
      <c r="AD22" s="3">
        <v>0.74099999999999999</v>
      </c>
      <c r="AE22" s="3" t="s">
        <v>117</v>
      </c>
      <c r="AF22" s="7">
        <v>0</v>
      </c>
      <c r="AG22" s="7">
        <v>-0.16485401189489043</v>
      </c>
      <c r="AH22" s="7">
        <v>0.62723415350940326</v>
      </c>
      <c r="AI22" s="7">
        <v>3.1525109952425465</v>
      </c>
      <c r="AJ22" s="7">
        <v>4.4808233795198182</v>
      </c>
      <c r="AK22" s="7">
        <v>5.2822727273078094</v>
      </c>
      <c r="AL22" s="7">
        <v>4.9445505394909528</v>
      </c>
      <c r="AM22" s="7">
        <v>2.3958609425795889</v>
      </c>
      <c r="AN22" s="7">
        <v>1.8558774296891962</v>
      </c>
      <c r="AO22" s="7">
        <v>1.7986201120799956</v>
      </c>
      <c r="AP22" s="7" t="s">
        <v>78</v>
      </c>
      <c r="AQ22" s="7" t="s">
        <v>79</v>
      </c>
      <c r="AR22" s="7" t="s">
        <v>79</v>
      </c>
      <c r="AS22" s="7">
        <v>3.3857103138948945</v>
      </c>
      <c r="AT22" s="7">
        <v>2.0167861614495934</v>
      </c>
      <c r="AU22" s="7">
        <v>2.7080995852804914</v>
      </c>
    </row>
    <row r="23" spans="1:47">
      <c r="A23" s="3">
        <v>22</v>
      </c>
      <c r="B23" s="3" t="s">
        <v>119</v>
      </c>
      <c r="C23" s="3" t="s">
        <v>34</v>
      </c>
      <c r="D23" s="3" t="s">
        <v>93</v>
      </c>
      <c r="E23" s="3" t="s">
        <v>37</v>
      </c>
      <c r="F23" s="3" t="s">
        <v>121</v>
      </c>
      <c r="G23" s="3" t="s">
        <v>37</v>
      </c>
      <c r="H23" s="3" t="s">
        <v>39</v>
      </c>
      <c r="I23" s="57"/>
      <c r="J23" s="3">
        <v>1</v>
      </c>
      <c r="K23" s="7">
        <v>18.202000000000002</v>
      </c>
      <c r="L23" s="7">
        <v>18.181000000000001</v>
      </c>
      <c r="M23" s="7">
        <v>12.032999999999999</v>
      </c>
      <c r="N23" s="7">
        <v>22.088000000000001</v>
      </c>
      <c r="O23" s="7">
        <v>39.781999999999996</v>
      </c>
      <c r="P23" s="7">
        <v>41.777999999999999</v>
      </c>
      <c r="Q23" s="7">
        <v>34.811</v>
      </c>
      <c r="R23" s="7">
        <v>34.497999999999998</v>
      </c>
      <c r="S23" s="7">
        <v>35.957000000000001</v>
      </c>
      <c r="T23" s="7">
        <v>45.642000000000003</v>
      </c>
      <c r="U23" s="3">
        <v>2.4729999999999999</v>
      </c>
      <c r="V23" s="3">
        <v>2.4700000000000002</v>
      </c>
      <c r="W23" s="3">
        <v>1.635</v>
      </c>
      <c r="X23" s="3">
        <v>3.0009999999999999</v>
      </c>
      <c r="Y23" s="3">
        <v>5.4050000000000002</v>
      </c>
      <c r="Z23" s="3">
        <v>5.6760000000000002</v>
      </c>
      <c r="AA23" s="3">
        <v>4.7300000000000004</v>
      </c>
      <c r="AB23" s="3">
        <v>4.6870000000000003</v>
      </c>
      <c r="AC23" s="3">
        <v>4.8849999999999998</v>
      </c>
      <c r="AD23" s="3">
        <v>6.2009999999999996</v>
      </c>
      <c r="AE23" s="3" t="s">
        <v>120</v>
      </c>
      <c r="AF23" s="7">
        <v>0</v>
      </c>
      <c r="AG23" s="7">
        <v>-1.751197917897645E-3</v>
      </c>
      <c r="AH23" s="7">
        <v>-0.59697160400449278</v>
      </c>
      <c r="AI23" s="7">
        <v>0.27918107920835061</v>
      </c>
      <c r="AJ23" s="7">
        <v>1.1280323782320749</v>
      </c>
      <c r="AK23" s="7">
        <v>1.1986123496706136</v>
      </c>
      <c r="AL23" s="7">
        <v>0.93557794383682003</v>
      </c>
      <c r="AM23" s="7">
        <v>0.92240255508908664</v>
      </c>
      <c r="AN23" s="7">
        <v>0.9820963224658098</v>
      </c>
      <c r="AO23" s="7">
        <v>1.3262386497566661</v>
      </c>
      <c r="AP23" s="7" t="s">
        <v>78</v>
      </c>
      <c r="AQ23" s="7" t="s">
        <v>79</v>
      </c>
      <c r="AR23" s="7" t="s">
        <v>79</v>
      </c>
      <c r="AS23" s="7">
        <v>0.50221355077663654</v>
      </c>
      <c r="AT23" s="7">
        <v>1.0769125091038543</v>
      </c>
      <c r="AU23" s="7">
        <v>0.6859353862596701</v>
      </c>
    </row>
    <row r="24" spans="1:47">
      <c r="A24" s="3">
        <v>23</v>
      </c>
      <c r="B24" s="3" t="s">
        <v>122</v>
      </c>
      <c r="C24" s="3" t="s">
        <v>34</v>
      </c>
      <c r="D24" s="3" t="s">
        <v>93</v>
      </c>
      <c r="E24" s="3" t="s">
        <v>37</v>
      </c>
      <c r="F24" s="3" t="s">
        <v>121</v>
      </c>
      <c r="G24" s="3" t="s">
        <v>37</v>
      </c>
      <c r="H24" s="3" t="s">
        <v>39</v>
      </c>
      <c r="I24" s="57"/>
      <c r="J24" s="3">
        <v>1</v>
      </c>
      <c r="K24" s="7">
        <v>18.202000000000002</v>
      </c>
      <c r="L24" s="7">
        <v>18.181000000000001</v>
      </c>
      <c r="M24" s="7">
        <v>12.032999999999999</v>
      </c>
      <c r="N24" s="7">
        <v>22.088000000000001</v>
      </c>
      <c r="O24" s="7">
        <v>39.781999999999996</v>
      </c>
      <c r="P24" s="7">
        <v>41.777999999999999</v>
      </c>
      <c r="Q24" s="7">
        <v>34.811</v>
      </c>
      <c r="R24" s="7">
        <v>34.497999999999998</v>
      </c>
      <c r="S24" s="7">
        <v>35.957000000000001</v>
      </c>
      <c r="T24" s="7">
        <v>45.642000000000003</v>
      </c>
      <c r="U24" s="3">
        <v>2.4729999999999999</v>
      </c>
      <c r="V24" s="3">
        <v>2.4700000000000002</v>
      </c>
      <c r="W24" s="3">
        <v>1.635</v>
      </c>
      <c r="X24" s="3">
        <v>3.0009999999999999</v>
      </c>
      <c r="Y24" s="3">
        <v>5.4050000000000002</v>
      </c>
      <c r="Z24" s="3">
        <v>5.6760000000000002</v>
      </c>
      <c r="AA24" s="3">
        <v>4.7300000000000004</v>
      </c>
      <c r="AB24" s="3">
        <v>4.6870000000000003</v>
      </c>
      <c r="AC24" s="3">
        <v>4.8849999999999998</v>
      </c>
      <c r="AD24" s="3">
        <v>6.2009999999999996</v>
      </c>
      <c r="AE24" s="3" t="s">
        <v>123</v>
      </c>
      <c r="AF24" s="7">
        <v>0</v>
      </c>
      <c r="AG24" s="7">
        <v>-1.751197917897645E-3</v>
      </c>
      <c r="AH24" s="7">
        <v>-0.59697160400449278</v>
      </c>
      <c r="AI24" s="7">
        <v>0.27918107920835061</v>
      </c>
      <c r="AJ24" s="7">
        <v>1.1280323782320749</v>
      </c>
      <c r="AK24" s="7">
        <v>1.1986123496706136</v>
      </c>
      <c r="AL24" s="7">
        <v>0.93557794383682003</v>
      </c>
      <c r="AM24" s="7">
        <v>0.92240255508908664</v>
      </c>
      <c r="AN24" s="7">
        <v>0.9820963224658098</v>
      </c>
      <c r="AO24" s="7">
        <v>1.3262386497566661</v>
      </c>
      <c r="AP24" s="7" t="s">
        <v>78</v>
      </c>
      <c r="AQ24" s="7" t="s">
        <v>79</v>
      </c>
      <c r="AR24" s="7" t="s">
        <v>79</v>
      </c>
      <c r="AS24" s="7">
        <v>0.50221355077663654</v>
      </c>
      <c r="AT24" s="7">
        <v>1.0769125091038543</v>
      </c>
      <c r="AU24" s="7">
        <v>0.6859353862596701</v>
      </c>
    </row>
    <row r="25" spans="1:47">
      <c r="A25" s="3">
        <v>24</v>
      </c>
      <c r="B25" s="3" t="s">
        <v>124</v>
      </c>
      <c r="C25" s="3" t="s">
        <v>34</v>
      </c>
      <c r="D25" s="3" t="s">
        <v>93</v>
      </c>
      <c r="E25" s="3" t="s">
        <v>37</v>
      </c>
      <c r="F25" s="3" t="s">
        <v>121</v>
      </c>
      <c r="G25" s="3" t="s">
        <v>37</v>
      </c>
      <c r="H25" s="3" t="s">
        <v>39</v>
      </c>
      <c r="I25" s="57"/>
      <c r="J25" s="3">
        <v>1</v>
      </c>
      <c r="K25" s="7">
        <v>18.202000000000002</v>
      </c>
      <c r="L25" s="7">
        <v>18.181000000000001</v>
      </c>
      <c r="M25" s="7">
        <v>12.032999999999999</v>
      </c>
      <c r="N25" s="7">
        <v>22.088000000000001</v>
      </c>
      <c r="O25" s="7">
        <v>39.781999999999996</v>
      </c>
      <c r="P25" s="7">
        <v>41.777999999999999</v>
      </c>
      <c r="Q25" s="7">
        <v>34.811</v>
      </c>
      <c r="R25" s="7">
        <v>34.497999999999998</v>
      </c>
      <c r="S25" s="7">
        <v>35.957000000000001</v>
      </c>
      <c r="T25" s="7">
        <v>45.642000000000003</v>
      </c>
      <c r="U25" s="3">
        <v>2.4729999999999999</v>
      </c>
      <c r="V25" s="3">
        <v>2.4700000000000002</v>
      </c>
      <c r="W25" s="3">
        <v>1.635</v>
      </c>
      <c r="X25" s="3">
        <v>3.0009999999999999</v>
      </c>
      <c r="Y25" s="3">
        <v>5.4050000000000002</v>
      </c>
      <c r="Z25" s="3">
        <v>5.6760000000000002</v>
      </c>
      <c r="AA25" s="3">
        <v>4.7300000000000004</v>
      </c>
      <c r="AB25" s="3">
        <v>4.6870000000000003</v>
      </c>
      <c r="AC25" s="3">
        <v>4.8849999999999998</v>
      </c>
      <c r="AD25" s="3">
        <v>6.2009999999999996</v>
      </c>
      <c r="AE25" s="3" t="s">
        <v>125</v>
      </c>
      <c r="AF25" s="7">
        <v>0</v>
      </c>
      <c r="AG25" s="7">
        <v>-1.751197917897645E-3</v>
      </c>
      <c r="AH25" s="7">
        <v>-0.59697160400449278</v>
      </c>
      <c r="AI25" s="7">
        <v>0.27918107920835061</v>
      </c>
      <c r="AJ25" s="7">
        <v>1.1280323782320749</v>
      </c>
      <c r="AK25" s="7">
        <v>1.1986123496706136</v>
      </c>
      <c r="AL25" s="7">
        <v>0.93557794383682003</v>
      </c>
      <c r="AM25" s="7">
        <v>0.92240255508908664</v>
      </c>
      <c r="AN25" s="7">
        <v>0.9820963224658098</v>
      </c>
      <c r="AO25" s="7">
        <v>1.3262386497566661</v>
      </c>
      <c r="AP25" s="7" t="s">
        <v>78</v>
      </c>
      <c r="AQ25" s="7" t="s">
        <v>79</v>
      </c>
      <c r="AR25" s="7" t="s">
        <v>79</v>
      </c>
      <c r="AS25" s="7">
        <v>0.50221355077663654</v>
      </c>
      <c r="AT25" s="7">
        <v>1.0769125091038543</v>
      </c>
      <c r="AU25" s="7">
        <v>0.6859353862596701</v>
      </c>
    </row>
    <row r="26" spans="1:47">
      <c r="A26" s="3">
        <v>25</v>
      </c>
      <c r="B26" s="3" t="s">
        <v>126</v>
      </c>
      <c r="C26" s="3" t="s">
        <v>34</v>
      </c>
      <c r="D26" s="3" t="s">
        <v>93</v>
      </c>
      <c r="E26" s="3" t="s">
        <v>37</v>
      </c>
      <c r="F26" s="3" t="s">
        <v>121</v>
      </c>
      <c r="G26" s="3" t="s">
        <v>37</v>
      </c>
      <c r="H26" s="3" t="s">
        <v>39</v>
      </c>
      <c r="I26" s="57"/>
      <c r="J26" s="3">
        <v>1</v>
      </c>
      <c r="K26" s="7">
        <v>18.202000000000002</v>
      </c>
      <c r="L26" s="7">
        <v>18.181000000000001</v>
      </c>
      <c r="M26" s="7">
        <v>12.032999999999999</v>
      </c>
      <c r="N26" s="7">
        <v>22.088000000000001</v>
      </c>
      <c r="O26" s="7">
        <v>39.781999999999996</v>
      </c>
      <c r="P26" s="7">
        <v>41.777999999999999</v>
      </c>
      <c r="Q26" s="7">
        <v>34.811</v>
      </c>
      <c r="R26" s="7">
        <v>34.497999999999998</v>
      </c>
      <c r="S26" s="7">
        <v>35.957000000000001</v>
      </c>
      <c r="T26" s="7">
        <v>45.642000000000003</v>
      </c>
      <c r="U26" s="3">
        <v>2.4729999999999999</v>
      </c>
      <c r="V26" s="3">
        <v>2.4700000000000002</v>
      </c>
      <c r="W26" s="3">
        <v>1.635</v>
      </c>
      <c r="X26" s="3">
        <v>3.0009999999999999</v>
      </c>
      <c r="Y26" s="3">
        <v>5.4050000000000002</v>
      </c>
      <c r="Z26" s="3">
        <v>5.6760000000000002</v>
      </c>
      <c r="AA26" s="3">
        <v>4.7300000000000004</v>
      </c>
      <c r="AB26" s="3">
        <v>4.6870000000000003</v>
      </c>
      <c r="AC26" s="3">
        <v>4.8849999999999998</v>
      </c>
      <c r="AD26" s="3">
        <v>6.2009999999999996</v>
      </c>
      <c r="AE26" s="3" t="s">
        <v>127</v>
      </c>
      <c r="AF26" s="7">
        <v>0</v>
      </c>
      <c r="AG26" s="7">
        <v>-1.751197917897645E-3</v>
      </c>
      <c r="AH26" s="7">
        <v>-0.59697160400449278</v>
      </c>
      <c r="AI26" s="7">
        <v>0.27918107920835061</v>
      </c>
      <c r="AJ26" s="7">
        <v>1.1280323782320749</v>
      </c>
      <c r="AK26" s="7">
        <v>1.1986123496706136</v>
      </c>
      <c r="AL26" s="7">
        <v>0.93557794383682003</v>
      </c>
      <c r="AM26" s="7">
        <v>0.92240255508908664</v>
      </c>
      <c r="AN26" s="7">
        <v>0.9820963224658098</v>
      </c>
      <c r="AO26" s="7">
        <v>1.3262386497566661</v>
      </c>
      <c r="AP26" s="7" t="s">
        <v>78</v>
      </c>
      <c r="AQ26" s="7" t="s">
        <v>79</v>
      </c>
      <c r="AR26" s="7" t="s">
        <v>79</v>
      </c>
      <c r="AS26" s="7">
        <v>0.50221355077663654</v>
      </c>
      <c r="AT26" s="7">
        <v>1.0769125091038543</v>
      </c>
      <c r="AU26" s="7">
        <v>0.6859353862596701</v>
      </c>
    </row>
    <row r="27" spans="1:47">
      <c r="A27" s="3">
        <v>26</v>
      </c>
      <c r="B27" s="3" t="s">
        <v>128</v>
      </c>
      <c r="C27" s="3" t="s">
        <v>34</v>
      </c>
      <c r="D27" s="3" t="s">
        <v>93</v>
      </c>
      <c r="E27" s="3" t="s">
        <v>37</v>
      </c>
      <c r="F27" s="3" t="s">
        <v>130</v>
      </c>
      <c r="G27" s="3"/>
      <c r="H27" s="3" t="s">
        <v>39</v>
      </c>
      <c r="I27" s="57" t="s">
        <v>131</v>
      </c>
      <c r="J27" s="3">
        <v>1</v>
      </c>
      <c r="K27" s="7">
        <v>97.168000000000006</v>
      </c>
      <c r="L27" s="7">
        <v>335.779</v>
      </c>
      <c r="M27" s="7">
        <v>321.923</v>
      </c>
      <c r="N27" s="7">
        <v>294.75299999999999</v>
      </c>
      <c r="O27" s="7">
        <v>283.79599999999999</v>
      </c>
      <c r="P27" s="7">
        <v>323.22699999999998</v>
      </c>
      <c r="Q27" s="7">
        <v>294.02300000000002</v>
      </c>
      <c r="R27" s="7">
        <v>203.89400000000001</v>
      </c>
      <c r="S27" s="7">
        <v>160.05600000000001</v>
      </c>
      <c r="T27" s="7">
        <v>142.673</v>
      </c>
      <c r="U27" s="3">
        <v>13.202</v>
      </c>
      <c r="V27" s="3">
        <v>45.622</v>
      </c>
      <c r="W27" s="3">
        <v>43.74</v>
      </c>
      <c r="X27" s="3">
        <v>40.048000000000002</v>
      </c>
      <c r="Y27" s="3">
        <v>38.558999999999997</v>
      </c>
      <c r="Z27" s="3">
        <v>43.917000000000002</v>
      </c>
      <c r="AA27" s="3">
        <v>39.948999999999998</v>
      </c>
      <c r="AB27" s="3">
        <v>27.702999999999999</v>
      </c>
      <c r="AC27" s="3">
        <v>21.747</v>
      </c>
      <c r="AD27" s="3">
        <v>19.385000000000002</v>
      </c>
      <c r="AE27" s="3" t="s">
        <v>129</v>
      </c>
      <c r="AF27" s="7">
        <v>0</v>
      </c>
      <c r="AG27" s="7">
        <v>1.7889731904381991</v>
      </c>
      <c r="AH27" s="7">
        <v>1.7281967172027553</v>
      </c>
      <c r="AI27" s="7">
        <v>1.6009736929556313</v>
      </c>
      <c r="AJ27" s="7">
        <v>1.5463111336089914</v>
      </c>
      <c r="AK27" s="7">
        <v>1.7340230030508781</v>
      </c>
      <c r="AL27" s="7">
        <v>1.5974028870013537</v>
      </c>
      <c r="AM27" s="7">
        <v>1.0692857131910949</v>
      </c>
      <c r="AN27" s="7">
        <v>0.72005989163380446</v>
      </c>
      <c r="AO27" s="7">
        <v>0.55418423190584221</v>
      </c>
      <c r="AP27" s="7" t="s">
        <v>78</v>
      </c>
      <c r="AQ27" s="7" t="s">
        <v>79</v>
      </c>
      <c r="AR27" s="7" t="s">
        <v>79</v>
      </c>
      <c r="AS27" s="7">
        <v>1.6523761367045642</v>
      </c>
      <c r="AT27" s="7">
        <v>0.78117661224358059</v>
      </c>
      <c r="AU27" s="7">
        <v>1.3710456067765053</v>
      </c>
    </row>
    <row r="28" spans="1:47">
      <c r="A28" s="3">
        <v>27</v>
      </c>
      <c r="B28" s="3" t="s">
        <v>132</v>
      </c>
      <c r="C28" s="3" t="s">
        <v>34</v>
      </c>
      <c r="D28" s="3" t="s">
        <v>93</v>
      </c>
      <c r="E28" s="3" t="s">
        <v>37</v>
      </c>
      <c r="F28" s="3" t="s">
        <v>134</v>
      </c>
      <c r="G28" s="3" t="s">
        <v>37</v>
      </c>
      <c r="H28" s="3" t="s">
        <v>39</v>
      </c>
      <c r="I28" s="57"/>
      <c r="J28" s="3">
        <v>1</v>
      </c>
      <c r="K28" s="7">
        <v>25.831</v>
      </c>
      <c r="L28" s="7">
        <v>29.484999999999999</v>
      </c>
      <c r="M28" s="7">
        <v>20.815000000000001</v>
      </c>
      <c r="N28" s="7">
        <v>41.801000000000002</v>
      </c>
      <c r="O28" s="7">
        <v>103.626</v>
      </c>
      <c r="P28" s="7">
        <v>177.68700000000001</v>
      </c>
      <c r="Q28" s="7">
        <v>123.40900000000001</v>
      </c>
      <c r="R28" s="7">
        <v>94.988</v>
      </c>
      <c r="S28" s="7">
        <v>68.085999999999999</v>
      </c>
      <c r="T28" s="7">
        <v>65.966999999999999</v>
      </c>
      <c r="U28" s="3">
        <v>3.51</v>
      </c>
      <c r="V28" s="3">
        <v>4.0060000000000002</v>
      </c>
      <c r="W28" s="3">
        <v>2.8279999999999998</v>
      </c>
      <c r="X28" s="3">
        <v>5.68</v>
      </c>
      <c r="Y28" s="3">
        <v>14.08</v>
      </c>
      <c r="Z28" s="3">
        <v>24.141999999999999</v>
      </c>
      <c r="AA28" s="3">
        <v>16.768000000000001</v>
      </c>
      <c r="AB28" s="3">
        <v>12.906000000000001</v>
      </c>
      <c r="AC28" s="3">
        <v>9.2509999999999994</v>
      </c>
      <c r="AD28" s="3">
        <v>8.9629999999999992</v>
      </c>
      <c r="AE28" s="3" t="s">
        <v>133</v>
      </c>
      <c r="AF28" s="7">
        <v>0</v>
      </c>
      <c r="AG28" s="7">
        <v>0.19069139062078491</v>
      </c>
      <c r="AH28" s="7">
        <v>-0.31168891038252428</v>
      </c>
      <c r="AI28" s="7">
        <v>0.69441989920012148</v>
      </c>
      <c r="AJ28" s="7">
        <v>2.0041043983327365</v>
      </c>
      <c r="AK28" s="7">
        <v>2.7820022628432128</v>
      </c>
      <c r="AL28" s="7">
        <v>2.2561676863455271</v>
      </c>
      <c r="AM28" s="7">
        <v>1.8784989949522941</v>
      </c>
      <c r="AN28" s="7">
        <v>1.3981382937005187</v>
      </c>
      <c r="AO28" s="7">
        <v>1.3525106661187285</v>
      </c>
      <c r="AP28" s="7" t="s">
        <v>78</v>
      </c>
      <c r="AQ28" s="7" t="s">
        <v>79</v>
      </c>
      <c r="AR28" s="7" t="s">
        <v>79</v>
      </c>
      <c r="AS28" s="7">
        <v>1.2922094124983867</v>
      </c>
      <c r="AT28" s="7">
        <v>1.5430493182571805</v>
      </c>
      <c r="AU28" s="7">
        <v>1.3605382979701557</v>
      </c>
    </row>
    <row r="29" spans="1:47">
      <c r="A29" s="3">
        <v>28</v>
      </c>
      <c r="B29" s="3" t="s">
        <v>135</v>
      </c>
      <c r="C29" s="3" t="s">
        <v>34</v>
      </c>
      <c r="D29" s="3" t="s">
        <v>93</v>
      </c>
      <c r="E29" s="3" t="s">
        <v>37</v>
      </c>
      <c r="F29" s="3" t="s">
        <v>137</v>
      </c>
      <c r="G29" s="3" t="s">
        <v>37</v>
      </c>
      <c r="H29" s="3" t="s">
        <v>39</v>
      </c>
      <c r="I29" s="57"/>
      <c r="J29" s="3">
        <v>2</v>
      </c>
      <c r="K29" s="7">
        <v>28.481999999999999</v>
      </c>
      <c r="L29" s="7">
        <v>32.569000000000003</v>
      </c>
      <c r="M29" s="7">
        <v>23.86</v>
      </c>
      <c r="N29" s="7">
        <v>43.295999999999999</v>
      </c>
      <c r="O29" s="7">
        <v>104.999</v>
      </c>
      <c r="P29" s="7">
        <v>180.30799999999999</v>
      </c>
      <c r="Q29" s="7">
        <v>125.55200000000001</v>
      </c>
      <c r="R29" s="7">
        <v>97.811000000000007</v>
      </c>
      <c r="S29" s="7">
        <v>70.376999999999995</v>
      </c>
      <c r="T29" s="7">
        <v>67.554000000000002</v>
      </c>
      <c r="U29" s="3">
        <v>3.87</v>
      </c>
      <c r="V29" s="3">
        <v>4.4249999999999998</v>
      </c>
      <c r="W29" s="3">
        <v>3.242</v>
      </c>
      <c r="X29" s="3">
        <v>5.883</v>
      </c>
      <c r="Y29" s="3">
        <v>14.266</v>
      </c>
      <c r="Z29" s="3">
        <v>24.498000000000001</v>
      </c>
      <c r="AA29" s="3">
        <v>17.059000000000001</v>
      </c>
      <c r="AB29" s="3">
        <v>13.29</v>
      </c>
      <c r="AC29" s="3">
        <v>9.5619999999999994</v>
      </c>
      <c r="AD29" s="3">
        <v>9.1790000000000003</v>
      </c>
      <c r="AE29" s="3" t="s">
        <v>136</v>
      </c>
      <c r="AF29" s="7">
        <v>0</v>
      </c>
      <c r="AG29" s="7">
        <v>0.19334388882594952</v>
      </c>
      <c r="AH29" s="7">
        <v>-0.25544947551423114</v>
      </c>
      <c r="AI29" s="7">
        <v>0.60421846988153238</v>
      </c>
      <c r="AJ29" s="7">
        <v>1.8821754071916454</v>
      </c>
      <c r="AK29" s="7">
        <v>2.6622585019145344</v>
      </c>
      <c r="AL29" s="7">
        <v>2.1401276067491719</v>
      </c>
      <c r="AM29" s="7">
        <v>1.7799356331317642</v>
      </c>
      <c r="AN29" s="7">
        <v>1.3049788393159218</v>
      </c>
      <c r="AO29" s="7">
        <v>1.2460034223865268</v>
      </c>
      <c r="AP29" s="7" t="s">
        <v>78</v>
      </c>
      <c r="AQ29" s="7" t="s">
        <v>79</v>
      </c>
      <c r="AR29" s="7" t="s">
        <v>79</v>
      </c>
      <c r="AS29" s="7">
        <v>1.2233007258683704</v>
      </c>
      <c r="AT29" s="7">
        <v>1.4436392982780708</v>
      </c>
      <c r="AU29" s="7">
        <v>1.2841769215425352</v>
      </c>
    </row>
    <row r="30" spans="1:47">
      <c r="A30" s="3">
        <v>29</v>
      </c>
      <c r="B30" s="3" t="s">
        <v>138</v>
      </c>
      <c r="C30" s="3" t="s">
        <v>34</v>
      </c>
      <c r="D30" s="3" t="s">
        <v>93</v>
      </c>
      <c r="E30" s="3" t="s">
        <v>37</v>
      </c>
      <c r="F30" s="3" t="s">
        <v>140</v>
      </c>
      <c r="G30" s="3"/>
      <c r="H30" s="3" t="s">
        <v>39</v>
      </c>
      <c r="I30" s="57"/>
      <c r="J30" s="3">
        <v>1</v>
      </c>
      <c r="K30" s="7">
        <v>81.441999999999993</v>
      </c>
      <c r="L30" s="7">
        <v>71.088999999999999</v>
      </c>
      <c r="M30" s="7">
        <v>51.161000000000001</v>
      </c>
      <c r="N30" s="7">
        <v>124.676</v>
      </c>
      <c r="O30" s="7">
        <v>178.09899999999999</v>
      </c>
      <c r="P30" s="7">
        <v>180.845</v>
      </c>
      <c r="Q30" s="7">
        <v>155.17599999999999</v>
      </c>
      <c r="R30" s="7">
        <v>143.16999999999999</v>
      </c>
      <c r="S30" s="7">
        <v>121.593</v>
      </c>
      <c r="T30" s="7">
        <v>117.949</v>
      </c>
      <c r="U30" s="3">
        <v>11.065</v>
      </c>
      <c r="V30" s="3">
        <v>9.6590000000000007</v>
      </c>
      <c r="W30" s="3">
        <v>6.9509999999999996</v>
      </c>
      <c r="X30" s="3">
        <v>16.940000000000001</v>
      </c>
      <c r="Y30" s="3">
        <v>24.198</v>
      </c>
      <c r="Z30" s="3">
        <v>24.571000000000002</v>
      </c>
      <c r="AA30" s="3">
        <v>21.084</v>
      </c>
      <c r="AB30" s="3">
        <v>19.452000000000002</v>
      </c>
      <c r="AC30" s="3">
        <v>16.521000000000001</v>
      </c>
      <c r="AD30" s="3">
        <v>16.026</v>
      </c>
      <c r="AE30" s="3" t="s">
        <v>139</v>
      </c>
      <c r="AF30" s="7">
        <v>0</v>
      </c>
      <c r="AG30" s="7">
        <v>-0.19605771200868538</v>
      </c>
      <c r="AH30" s="7">
        <v>-0.67071100110239612</v>
      </c>
      <c r="AI30" s="7">
        <v>0.61443042353118715</v>
      </c>
      <c r="AJ30" s="7">
        <v>1.1288843604386587</v>
      </c>
      <c r="AK30" s="7">
        <v>1.1509531231131604</v>
      </c>
      <c r="AL30" s="7">
        <v>0.93014514604115839</v>
      </c>
      <c r="AM30" s="7">
        <v>0.8139150455503239</v>
      </c>
      <c r="AN30" s="7">
        <v>0.57829756318366066</v>
      </c>
      <c r="AO30" s="7">
        <v>0.53441093066789225</v>
      </c>
      <c r="AP30" s="7" t="s">
        <v>78</v>
      </c>
      <c r="AQ30" s="7" t="s">
        <v>79</v>
      </c>
      <c r="AR30" s="7" t="s">
        <v>79</v>
      </c>
      <c r="AS30" s="7">
        <v>0.55588922649515249</v>
      </c>
      <c r="AT30" s="7">
        <v>0.64220784646729223</v>
      </c>
      <c r="AU30" s="7">
        <v>0.54269643104610665</v>
      </c>
    </row>
    <row r="31" spans="1:47">
      <c r="A31" s="3">
        <v>30</v>
      </c>
      <c r="B31" s="3" t="s">
        <v>141</v>
      </c>
      <c r="C31" s="3" t="s">
        <v>34</v>
      </c>
      <c r="D31" s="3" t="s">
        <v>93</v>
      </c>
      <c r="E31" s="3" t="s">
        <v>37</v>
      </c>
      <c r="F31" s="3" t="s">
        <v>143</v>
      </c>
      <c r="G31" s="3" t="s">
        <v>37</v>
      </c>
      <c r="H31" s="3" t="s">
        <v>39</v>
      </c>
      <c r="I31" s="57"/>
      <c r="J31" s="3">
        <v>2</v>
      </c>
      <c r="K31" s="7">
        <v>19.693000000000001</v>
      </c>
      <c r="L31" s="7">
        <v>22.812999999999999</v>
      </c>
      <c r="M31" s="7">
        <v>23.728000000000002</v>
      </c>
      <c r="N31" s="7">
        <v>38.689</v>
      </c>
      <c r="O31" s="7">
        <v>48.865000000000002</v>
      </c>
      <c r="P31" s="7">
        <v>45.28</v>
      </c>
      <c r="Q31" s="7">
        <v>38.988</v>
      </c>
      <c r="R31" s="7">
        <v>42.933999999999997</v>
      </c>
      <c r="S31" s="7">
        <v>36.668999999999997</v>
      </c>
      <c r="T31" s="7">
        <v>32.088999999999999</v>
      </c>
      <c r="U31" s="3">
        <v>2.6749999999999998</v>
      </c>
      <c r="V31" s="3">
        <v>3.1</v>
      </c>
      <c r="W31" s="3">
        <v>3.2240000000000002</v>
      </c>
      <c r="X31" s="3">
        <v>5.2569999999999997</v>
      </c>
      <c r="Y31" s="3">
        <v>6.6390000000000002</v>
      </c>
      <c r="Z31" s="3">
        <v>6.1520000000000001</v>
      </c>
      <c r="AA31" s="3">
        <v>5.2969999999999997</v>
      </c>
      <c r="AB31" s="3">
        <v>5.8330000000000002</v>
      </c>
      <c r="AC31" s="3">
        <v>4.9820000000000002</v>
      </c>
      <c r="AD31" s="3">
        <v>4.3600000000000003</v>
      </c>
      <c r="AE31" s="3" t="s">
        <v>142</v>
      </c>
      <c r="AF31" s="7">
        <v>0</v>
      </c>
      <c r="AG31" s="7">
        <v>0.21272932398572844</v>
      </c>
      <c r="AH31" s="7">
        <v>0.26931285235209601</v>
      </c>
      <c r="AI31" s="7">
        <v>0.97470084339600427</v>
      </c>
      <c r="AJ31" s="7">
        <v>1.3114270603462965</v>
      </c>
      <c r="AK31" s="7">
        <v>1.201516611785955</v>
      </c>
      <c r="AL31" s="7">
        <v>0.98563661712151407</v>
      </c>
      <c r="AM31" s="7">
        <v>1.1246991826378936</v>
      </c>
      <c r="AN31" s="7">
        <v>0.89718613006496506</v>
      </c>
      <c r="AO31" s="7">
        <v>0.70478924348841721</v>
      </c>
      <c r="AP31" s="7" t="s">
        <v>78</v>
      </c>
      <c r="AQ31" s="7" t="s">
        <v>79</v>
      </c>
      <c r="AR31" s="7" t="s">
        <v>79</v>
      </c>
      <c r="AS31" s="7">
        <v>0.93923934197008796</v>
      </c>
      <c r="AT31" s="7">
        <v>0.90889151873042529</v>
      </c>
      <c r="AU31" s="7">
        <v>0.85355531835320775</v>
      </c>
    </row>
    <row r="32" spans="1:47">
      <c r="A32" s="3">
        <v>31</v>
      </c>
      <c r="B32" s="3" t="s">
        <v>144</v>
      </c>
      <c r="C32" s="3" t="s">
        <v>34</v>
      </c>
      <c r="D32" s="3" t="s">
        <v>93</v>
      </c>
      <c r="E32" s="3" t="s">
        <v>37</v>
      </c>
      <c r="F32" s="3" t="s">
        <v>146</v>
      </c>
      <c r="G32" s="3" t="s">
        <v>37</v>
      </c>
      <c r="H32" s="3" t="s">
        <v>39</v>
      </c>
      <c r="I32" s="57"/>
      <c r="J32" s="3">
        <v>2</v>
      </c>
      <c r="K32" s="7">
        <v>168.42500000000001</v>
      </c>
      <c r="L32" s="7">
        <v>139.221</v>
      </c>
      <c r="M32" s="7">
        <v>156.44200000000001</v>
      </c>
      <c r="N32" s="7">
        <v>264.78899999999999</v>
      </c>
      <c r="O32" s="7">
        <v>245.81899999999999</v>
      </c>
      <c r="P32" s="7">
        <v>255.16300000000001</v>
      </c>
      <c r="Q32" s="7">
        <v>249.06100000000001</v>
      </c>
      <c r="R32" s="7">
        <v>257.62200000000001</v>
      </c>
      <c r="S32" s="7">
        <v>261.31299999999999</v>
      </c>
      <c r="T32" s="7">
        <v>288.36900000000003</v>
      </c>
      <c r="U32" s="3">
        <v>22.884</v>
      </c>
      <c r="V32" s="3">
        <v>18.916</v>
      </c>
      <c r="W32" s="3">
        <v>21.254999999999999</v>
      </c>
      <c r="X32" s="3">
        <v>35.975999999999999</v>
      </c>
      <c r="Y32" s="3">
        <v>33.4</v>
      </c>
      <c r="Z32" s="3">
        <v>34.668999999999997</v>
      </c>
      <c r="AA32" s="3">
        <v>33.840000000000003</v>
      </c>
      <c r="AB32" s="3">
        <v>35.003</v>
      </c>
      <c r="AC32" s="3">
        <v>35.503999999999998</v>
      </c>
      <c r="AD32" s="3">
        <v>39.18</v>
      </c>
      <c r="AE32" s="3" t="s">
        <v>145</v>
      </c>
      <c r="AF32" s="7">
        <v>0</v>
      </c>
      <c r="AG32" s="7">
        <v>-0.27473220257610798</v>
      </c>
      <c r="AH32" s="7">
        <v>-0.10653699050737546</v>
      </c>
      <c r="AI32" s="7">
        <v>0.65269553963510341</v>
      </c>
      <c r="AJ32" s="7">
        <v>0.54550885321486442</v>
      </c>
      <c r="AK32" s="7">
        <v>0.59930697425422408</v>
      </c>
      <c r="AL32" s="7">
        <v>0.56439031897339975</v>
      </c>
      <c r="AM32" s="7">
        <v>0.61313932684868133</v>
      </c>
      <c r="AN32" s="7">
        <v>0.63364232316309899</v>
      </c>
      <c r="AO32" s="7">
        <v>0.77577814812103685</v>
      </c>
      <c r="AP32" s="7" t="s">
        <v>147</v>
      </c>
      <c r="AQ32" s="7"/>
      <c r="AR32" s="7" t="s">
        <v>79</v>
      </c>
      <c r="AS32" s="7">
        <v>0.42274359414920409</v>
      </c>
      <c r="AT32" s="7">
        <v>0.67418659937760561</v>
      </c>
      <c r="AU32" s="7">
        <v>0.44479914345854726</v>
      </c>
    </row>
    <row r="33" spans="1:47">
      <c r="A33" s="3">
        <v>32</v>
      </c>
      <c r="B33" s="3" t="s">
        <v>148</v>
      </c>
      <c r="C33" s="3" t="s">
        <v>34</v>
      </c>
      <c r="D33" s="3" t="s">
        <v>93</v>
      </c>
      <c r="E33" s="3" t="s">
        <v>37</v>
      </c>
      <c r="F33" s="3" t="s">
        <v>150</v>
      </c>
      <c r="G33" s="3" t="s">
        <v>37</v>
      </c>
      <c r="H33" s="3" t="s">
        <v>39</v>
      </c>
      <c r="I33" s="57"/>
      <c r="J33" s="3">
        <v>1</v>
      </c>
      <c r="K33" s="7">
        <v>27.402999999999999</v>
      </c>
      <c r="L33" s="7">
        <v>23.704999999999998</v>
      </c>
      <c r="M33" s="7">
        <v>24.382000000000001</v>
      </c>
      <c r="N33" s="7">
        <v>36.771000000000001</v>
      </c>
      <c r="O33" s="7">
        <v>37.984999999999999</v>
      </c>
      <c r="P33" s="7">
        <v>36.677999999999997</v>
      </c>
      <c r="Q33" s="7">
        <v>53.331000000000003</v>
      </c>
      <c r="R33" s="7">
        <v>41.344000000000001</v>
      </c>
      <c r="S33" s="7">
        <v>40.387</v>
      </c>
      <c r="T33" s="7">
        <v>39.783000000000001</v>
      </c>
      <c r="U33" s="3">
        <v>3.7229999999999999</v>
      </c>
      <c r="V33" s="3">
        <v>3.2210000000000001</v>
      </c>
      <c r="W33" s="3">
        <v>3.3130000000000002</v>
      </c>
      <c r="X33" s="3">
        <v>4.9960000000000004</v>
      </c>
      <c r="Y33" s="3">
        <v>5.1609999999999996</v>
      </c>
      <c r="Z33" s="3">
        <v>4.9829999999999997</v>
      </c>
      <c r="AA33" s="3">
        <v>7.2460000000000004</v>
      </c>
      <c r="AB33" s="3">
        <v>5.617</v>
      </c>
      <c r="AC33" s="3">
        <v>5.4870000000000001</v>
      </c>
      <c r="AD33" s="3">
        <v>5.4050000000000002</v>
      </c>
      <c r="AE33" s="3" t="s">
        <v>149</v>
      </c>
      <c r="AF33" s="7">
        <v>0</v>
      </c>
      <c r="AG33" s="7">
        <v>-0.20895695546869791</v>
      </c>
      <c r="AH33" s="7">
        <v>-0.1683274127704982</v>
      </c>
      <c r="AI33" s="7">
        <v>0.42430786075644472</v>
      </c>
      <c r="AJ33" s="7">
        <v>0.47118501443253696</v>
      </c>
      <c r="AK33" s="7">
        <v>0.42054895783201957</v>
      </c>
      <c r="AL33" s="7">
        <v>0.96071918960177471</v>
      </c>
      <c r="AM33" s="7">
        <v>0.5933341867270977</v>
      </c>
      <c r="AN33" s="7">
        <v>0.55955195961836002</v>
      </c>
      <c r="AO33" s="7">
        <v>0.53782900177049997</v>
      </c>
      <c r="AP33" s="7" t="s">
        <v>147</v>
      </c>
      <c r="AQ33" s="7"/>
      <c r="AR33" s="7" t="s">
        <v>79</v>
      </c>
      <c r="AS33" s="7">
        <v>0.2869286050626258</v>
      </c>
      <c r="AT33" s="7">
        <v>0.56357171603865253</v>
      </c>
      <c r="AU33" s="7">
        <v>0.39891020027772639</v>
      </c>
    </row>
    <row r="34" spans="1:47">
      <c r="A34" s="3">
        <v>33</v>
      </c>
      <c r="B34" s="3" t="s">
        <v>151</v>
      </c>
      <c r="C34" s="3" t="s">
        <v>34</v>
      </c>
      <c r="D34" s="3" t="s">
        <v>93</v>
      </c>
      <c r="E34" s="3" t="s">
        <v>37</v>
      </c>
      <c r="F34" s="3" t="s">
        <v>150</v>
      </c>
      <c r="G34" s="3" t="s">
        <v>37</v>
      </c>
      <c r="H34" s="3" t="s">
        <v>39</v>
      </c>
      <c r="I34" s="57"/>
      <c r="J34" s="3">
        <v>1</v>
      </c>
      <c r="K34" s="7">
        <v>27.402999999999999</v>
      </c>
      <c r="L34" s="7">
        <v>23.704999999999998</v>
      </c>
      <c r="M34" s="7">
        <v>24.382000000000001</v>
      </c>
      <c r="N34" s="7">
        <v>36.771000000000001</v>
      </c>
      <c r="O34" s="7">
        <v>37.984999999999999</v>
      </c>
      <c r="P34" s="7">
        <v>36.677999999999997</v>
      </c>
      <c r="Q34" s="7">
        <v>53.331000000000003</v>
      </c>
      <c r="R34" s="7">
        <v>41.344000000000001</v>
      </c>
      <c r="S34" s="7">
        <v>40.387</v>
      </c>
      <c r="T34" s="7">
        <v>39.783000000000001</v>
      </c>
      <c r="U34" s="3">
        <v>3.7229999999999999</v>
      </c>
      <c r="V34" s="3">
        <v>3.2210000000000001</v>
      </c>
      <c r="W34" s="3">
        <v>3.3130000000000002</v>
      </c>
      <c r="X34" s="3">
        <v>4.9960000000000004</v>
      </c>
      <c r="Y34" s="3">
        <v>5.1609999999999996</v>
      </c>
      <c r="Z34" s="3">
        <v>4.9829999999999997</v>
      </c>
      <c r="AA34" s="3">
        <v>7.2460000000000004</v>
      </c>
      <c r="AB34" s="3">
        <v>5.617</v>
      </c>
      <c r="AC34" s="3">
        <v>5.4870000000000001</v>
      </c>
      <c r="AD34" s="3">
        <v>5.4050000000000002</v>
      </c>
      <c r="AE34" s="3" t="s">
        <v>152</v>
      </c>
      <c r="AF34" s="7">
        <v>0</v>
      </c>
      <c r="AG34" s="7">
        <v>-0.20895695546869791</v>
      </c>
      <c r="AH34" s="7">
        <v>-0.1683274127704982</v>
      </c>
      <c r="AI34" s="7">
        <v>0.42430786075644472</v>
      </c>
      <c r="AJ34" s="7">
        <v>0.47118501443253696</v>
      </c>
      <c r="AK34" s="7">
        <v>0.42054895783201957</v>
      </c>
      <c r="AL34" s="7">
        <v>0.96071918960177471</v>
      </c>
      <c r="AM34" s="7">
        <v>0.5933341867270977</v>
      </c>
      <c r="AN34" s="7">
        <v>0.55955195961836002</v>
      </c>
      <c r="AO34" s="7">
        <v>0.53782900177049997</v>
      </c>
      <c r="AP34" s="7" t="s">
        <v>147</v>
      </c>
      <c r="AQ34" s="7"/>
      <c r="AR34" s="7" t="s">
        <v>79</v>
      </c>
      <c r="AS34" s="7">
        <v>0.2869286050626258</v>
      </c>
      <c r="AT34" s="7">
        <v>0.56357171603865253</v>
      </c>
      <c r="AU34" s="7">
        <v>0.39891020027772639</v>
      </c>
    </row>
    <row r="35" spans="1:47">
      <c r="A35" s="3">
        <v>34</v>
      </c>
      <c r="B35" s="3" t="s">
        <v>153</v>
      </c>
      <c r="C35" s="3" t="s">
        <v>34</v>
      </c>
      <c r="D35" s="3" t="s">
        <v>93</v>
      </c>
      <c r="E35" s="3" t="s">
        <v>37</v>
      </c>
      <c r="F35" s="3" t="s">
        <v>155</v>
      </c>
      <c r="G35" s="3" t="s">
        <v>37</v>
      </c>
      <c r="H35" s="3" t="s">
        <v>39</v>
      </c>
      <c r="I35" s="57"/>
      <c r="J35" s="3">
        <v>1</v>
      </c>
      <c r="K35" s="7">
        <v>12.132999999999999</v>
      </c>
      <c r="L35" s="7">
        <v>12.853999999999999</v>
      </c>
      <c r="M35" s="7">
        <v>14.757</v>
      </c>
      <c r="N35" s="7">
        <v>12.584</v>
      </c>
      <c r="O35" s="7">
        <v>8.4920000000000009</v>
      </c>
      <c r="P35" s="7">
        <v>8.0980000000000008</v>
      </c>
      <c r="Q35" s="7">
        <v>8.0839999999999996</v>
      </c>
      <c r="R35" s="7">
        <v>18.466999999999999</v>
      </c>
      <c r="S35" s="7">
        <v>22.721</v>
      </c>
      <c r="T35" s="7">
        <v>22.044</v>
      </c>
      <c r="U35" s="3">
        <v>1.6479999999999999</v>
      </c>
      <c r="V35" s="3">
        <v>1.746</v>
      </c>
      <c r="W35" s="3">
        <v>2.0049999999999999</v>
      </c>
      <c r="X35" s="3">
        <v>1.71</v>
      </c>
      <c r="Y35" s="3">
        <v>1.1539999999999999</v>
      </c>
      <c r="Z35" s="3">
        <v>1.1000000000000001</v>
      </c>
      <c r="AA35" s="3">
        <v>1.0980000000000001</v>
      </c>
      <c r="AB35" s="3">
        <v>2.5089999999999999</v>
      </c>
      <c r="AC35" s="3">
        <v>3.0870000000000002</v>
      </c>
      <c r="AD35" s="3">
        <v>2.9950000000000001</v>
      </c>
      <c r="AE35" s="3" t="s">
        <v>154</v>
      </c>
      <c r="AF35" s="7">
        <v>0</v>
      </c>
      <c r="AG35" s="7">
        <v>8.333731644622186E-2</v>
      </c>
      <c r="AH35" s="7">
        <v>0.28288599415906424</v>
      </c>
      <c r="AI35" s="7">
        <v>5.3280082590041883E-2</v>
      </c>
      <c r="AJ35" s="7">
        <v>-0.51407301853773602</v>
      </c>
      <c r="AK35" s="7">
        <v>-0.5832127187711964</v>
      </c>
      <c r="AL35" s="7">
        <v>-0.58583818817801958</v>
      </c>
      <c r="AM35" s="7">
        <v>0.60639622822595429</v>
      </c>
      <c r="AN35" s="7">
        <v>0.90548924043190659</v>
      </c>
      <c r="AO35" s="7">
        <v>0.86183976049292987</v>
      </c>
      <c r="AP35" s="7" t="s">
        <v>147</v>
      </c>
      <c r="AQ35" s="7"/>
      <c r="AR35" s="7" t="s">
        <v>79</v>
      </c>
      <c r="AS35" s="7">
        <v>-0.19027991513995657</v>
      </c>
      <c r="AT35" s="7">
        <v>0.79124174305026351</v>
      </c>
      <c r="AU35" s="7">
        <v>0.12334496631768517</v>
      </c>
    </row>
    <row r="36" spans="1:47">
      <c r="A36" s="3">
        <v>35</v>
      </c>
      <c r="B36" s="3" t="s">
        <v>156</v>
      </c>
      <c r="C36" s="3" t="s">
        <v>34</v>
      </c>
      <c r="D36" s="3" t="s">
        <v>93</v>
      </c>
      <c r="E36" s="3" t="s">
        <v>37</v>
      </c>
      <c r="F36" s="3" t="s">
        <v>158</v>
      </c>
      <c r="G36" s="3" t="s">
        <v>37</v>
      </c>
      <c r="H36" s="3" t="s">
        <v>39</v>
      </c>
      <c r="I36" s="57"/>
      <c r="J36" s="3">
        <v>1</v>
      </c>
      <c r="K36" s="7">
        <v>8.3279999999999994</v>
      </c>
      <c r="L36" s="7">
        <v>8.7409999999999997</v>
      </c>
      <c r="M36" s="7">
        <v>8.2720000000000002</v>
      </c>
      <c r="N36" s="7">
        <v>5.9569999999999999</v>
      </c>
      <c r="O36" s="7">
        <v>7.3680000000000003</v>
      </c>
      <c r="P36" s="7">
        <v>6.9740000000000002</v>
      </c>
      <c r="Q36" s="7">
        <v>7.242</v>
      </c>
      <c r="R36" s="7">
        <v>7.3630000000000004</v>
      </c>
      <c r="S36" s="7">
        <v>6.4569999999999999</v>
      </c>
      <c r="T36" s="7">
        <v>5.8810000000000002</v>
      </c>
      <c r="U36" s="3">
        <v>1.1319999999999999</v>
      </c>
      <c r="V36" s="3">
        <v>1.1879999999999999</v>
      </c>
      <c r="W36" s="3">
        <v>1.1240000000000001</v>
      </c>
      <c r="X36" s="3">
        <v>0.80900000000000005</v>
      </c>
      <c r="Y36" s="3">
        <v>1.0009999999999999</v>
      </c>
      <c r="Z36" s="3">
        <v>0.94699999999999995</v>
      </c>
      <c r="AA36" s="3">
        <v>0.98399999999999999</v>
      </c>
      <c r="AB36" s="3">
        <v>1</v>
      </c>
      <c r="AC36" s="3">
        <v>0.877</v>
      </c>
      <c r="AD36" s="3">
        <v>0.79900000000000004</v>
      </c>
      <c r="AE36" s="3" t="s">
        <v>157</v>
      </c>
      <c r="AF36" s="7">
        <v>0</v>
      </c>
      <c r="AG36" s="7">
        <v>6.9660877968883664E-2</v>
      </c>
      <c r="AH36" s="7">
        <v>-1.0231922610955973E-2</v>
      </c>
      <c r="AI36" s="7">
        <v>-0.48466235040190458</v>
      </c>
      <c r="AJ36" s="7">
        <v>-0.17743198399588886</v>
      </c>
      <c r="AK36" s="7">
        <v>-0.25743762736349723</v>
      </c>
      <c r="AL36" s="7">
        <v>-0.20214373749264233</v>
      </c>
      <c r="AM36" s="7">
        <v>-0.17887395816979521</v>
      </c>
      <c r="AN36" s="7">
        <v>-0.36822521038714912</v>
      </c>
      <c r="AO36" s="7">
        <v>-0.5026065499039053</v>
      </c>
      <c r="AP36" s="7" t="s">
        <v>62</v>
      </c>
      <c r="AQ36" s="7"/>
      <c r="AR36" s="7"/>
      <c r="AS36" s="7">
        <v>-0.23244097109306167</v>
      </c>
      <c r="AT36" s="7">
        <v>-0.34990190615361655</v>
      </c>
      <c r="AU36" s="7">
        <v>-0.23466138470631717</v>
      </c>
    </row>
    <row r="37" spans="1:47">
      <c r="A37" s="3">
        <v>36</v>
      </c>
      <c r="B37" s="3" t="s">
        <v>159</v>
      </c>
      <c r="C37" s="3" t="s">
        <v>34</v>
      </c>
      <c r="D37" s="3" t="s">
        <v>93</v>
      </c>
      <c r="E37" s="3" t="s">
        <v>37</v>
      </c>
      <c r="F37" s="3" t="s">
        <v>161</v>
      </c>
      <c r="G37" s="3"/>
      <c r="H37" s="3" t="s">
        <v>56</v>
      </c>
      <c r="I37" s="57" t="s">
        <v>162</v>
      </c>
      <c r="J37" s="3">
        <v>1</v>
      </c>
      <c r="K37" s="7">
        <v>14.069000000000001</v>
      </c>
      <c r="L37" s="7">
        <v>14.12</v>
      </c>
      <c r="M37" s="7">
        <v>14.747999999999999</v>
      </c>
      <c r="N37" s="7">
        <v>13.944000000000001</v>
      </c>
      <c r="O37" s="7">
        <v>11.143000000000001</v>
      </c>
      <c r="P37" s="7">
        <v>13.936999999999999</v>
      </c>
      <c r="Q37" s="7">
        <v>21.481000000000002</v>
      </c>
      <c r="R37" s="7">
        <v>17.675000000000001</v>
      </c>
      <c r="S37" s="7">
        <v>15.11</v>
      </c>
      <c r="T37" s="7">
        <v>14.635</v>
      </c>
      <c r="U37" s="3">
        <v>1.9119999999999999</v>
      </c>
      <c r="V37" s="3">
        <v>1.919</v>
      </c>
      <c r="W37" s="3">
        <v>2.004</v>
      </c>
      <c r="X37" s="3">
        <v>1.895</v>
      </c>
      <c r="Y37" s="3">
        <v>1.514</v>
      </c>
      <c r="Z37" s="3">
        <v>1.8939999999999999</v>
      </c>
      <c r="AA37" s="3">
        <v>2.919</v>
      </c>
      <c r="AB37" s="3">
        <v>2.4020000000000001</v>
      </c>
      <c r="AC37" s="3">
        <v>2.0529999999999999</v>
      </c>
      <c r="AD37" s="3">
        <v>1.9890000000000001</v>
      </c>
      <c r="AE37" s="3" t="s">
        <v>160</v>
      </c>
      <c r="AF37" s="7">
        <v>0</v>
      </c>
      <c r="AG37" s="7">
        <v>5.2721882146316169E-3</v>
      </c>
      <c r="AH37" s="7">
        <v>6.7799985214460068E-2</v>
      </c>
      <c r="AI37" s="7">
        <v>-1.2884674922294373E-2</v>
      </c>
      <c r="AJ37" s="7">
        <v>-0.33671731799501692</v>
      </c>
      <c r="AK37" s="7">
        <v>-1.3646192512363582E-2</v>
      </c>
      <c r="AL37" s="7">
        <v>0.61039168752151929</v>
      </c>
      <c r="AM37" s="7">
        <v>0.32915362772488571</v>
      </c>
      <c r="AN37" s="7">
        <v>0.10265110412785357</v>
      </c>
      <c r="AO37" s="7">
        <v>5.6960752852995393E-2</v>
      </c>
      <c r="AP37" s="7" t="s">
        <v>62</v>
      </c>
      <c r="AQ37" s="7"/>
      <c r="AR37" s="7"/>
      <c r="AS37" s="7">
        <v>-7.386205005380371E-2</v>
      </c>
      <c r="AT37" s="7">
        <v>0.1629218282352449</v>
      </c>
      <c r="AU37" s="7">
        <v>8.9886795580741211E-2</v>
      </c>
    </row>
    <row r="38" spans="1:47">
      <c r="A38" s="3">
        <v>37</v>
      </c>
      <c r="B38" s="3" t="s">
        <v>163</v>
      </c>
      <c r="C38" s="3" t="s">
        <v>34</v>
      </c>
      <c r="D38" s="3" t="s">
        <v>93</v>
      </c>
      <c r="E38" s="3" t="s">
        <v>37</v>
      </c>
      <c r="F38" s="3" t="s">
        <v>165</v>
      </c>
      <c r="G38" s="3" t="s">
        <v>37</v>
      </c>
      <c r="H38" s="3" t="s">
        <v>39</v>
      </c>
      <c r="I38" s="57"/>
      <c r="J38" s="3">
        <v>1</v>
      </c>
      <c r="K38" s="7">
        <v>6.859</v>
      </c>
      <c r="L38" s="7">
        <v>7.4649999999999999</v>
      </c>
      <c r="M38" s="7">
        <v>2.871</v>
      </c>
      <c r="N38" s="7">
        <v>4.3929999999999998</v>
      </c>
      <c r="O38" s="7">
        <v>7.5359999999999996</v>
      </c>
      <c r="P38" s="7">
        <v>7.5519999999999996</v>
      </c>
      <c r="Q38" s="7">
        <v>7.5380000000000003</v>
      </c>
      <c r="R38" s="7">
        <v>6.617</v>
      </c>
      <c r="S38" s="7">
        <v>5.8140000000000001</v>
      </c>
      <c r="T38" s="7">
        <v>5.4020000000000001</v>
      </c>
      <c r="U38" s="3">
        <v>0.93200000000000005</v>
      </c>
      <c r="V38" s="3">
        <v>1.014</v>
      </c>
      <c r="W38" s="3">
        <v>0.39</v>
      </c>
      <c r="X38" s="3">
        <v>0.59699999999999998</v>
      </c>
      <c r="Y38" s="3">
        <v>1.024</v>
      </c>
      <c r="Z38" s="3">
        <v>1.026</v>
      </c>
      <c r="AA38" s="3">
        <v>1.024</v>
      </c>
      <c r="AB38" s="3">
        <v>0.89900000000000002</v>
      </c>
      <c r="AC38" s="3">
        <v>0.79</v>
      </c>
      <c r="AD38" s="3">
        <v>0.73399999999999999</v>
      </c>
      <c r="AE38" s="3" t="s">
        <v>164</v>
      </c>
      <c r="AF38" s="7">
        <v>0</v>
      </c>
      <c r="AG38" s="7">
        <v>0.12165579234906013</v>
      </c>
      <c r="AH38" s="7">
        <v>-1.2568558309046693</v>
      </c>
      <c r="AI38" s="7">
        <v>-0.6425990233894755</v>
      </c>
      <c r="AJ38" s="7">
        <v>0.13581385534571977</v>
      </c>
      <c r="AK38" s="7">
        <v>0.13862887095277371</v>
      </c>
      <c r="AL38" s="7">
        <v>0.13581385534571977</v>
      </c>
      <c r="AM38" s="7">
        <v>-5.2008839139832903E-2</v>
      </c>
      <c r="AN38" s="7">
        <v>-0.23847730158981492</v>
      </c>
      <c r="AO38" s="7">
        <v>-0.3445498918110676</v>
      </c>
      <c r="AP38" s="7" t="s">
        <v>62</v>
      </c>
      <c r="AQ38" s="7"/>
      <c r="AR38" s="7"/>
      <c r="AS38" s="7">
        <v>-0.40625303199891283</v>
      </c>
      <c r="AT38" s="7">
        <v>-0.21167867751357181</v>
      </c>
      <c r="AU38" s="7">
        <v>-0.22250872364906518</v>
      </c>
    </row>
    <row r="39" spans="1:47">
      <c r="A39" s="3">
        <v>38</v>
      </c>
      <c r="B39" s="3" t="s">
        <v>166</v>
      </c>
      <c r="C39" s="3" t="s">
        <v>34</v>
      </c>
      <c r="D39" s="3" t="s">
        <v>93</v>
      </c>
      <c r="E39" s="3" t="s">
        <v>37</v>
      </c>
      <c r="F39" s="3" t="s">
        <v>61</v>
      </c>
      <c r="G39" s="3" t="s">
        <v>37</v>
      </c>
      <c r="H39" s="3" t="s">
        <v>39</v>
      </c>
      <c r="I39" s="57"/>
      <c r="J39" s="3">
        <v>1</v>
      </c>
      <c r="K39" s="7">
        <v>2.0739999999999998</v>
      </c>
      <c r="L39" s="7">
        <v>2.2959999999999998</v>
      </c>
      <c r="M39" s="7">
        <v>2.9279999999999999</v>
      </c>
      <c r="N39" s="7">
        <v>2.6110000000000002</v>
      </c>
      <c r="O39" s="7">
        <v>1.7569999999999999</v>
      </c>
      <c r="P39" s="7">
        <v>1.944</v>
      </c>
      <c r="Q39" s="7">
        <v>2.0329999999999999</v>
      </c>
      <c r="R39" s="7">
        <v>2.6429999999999998</v>
      </c>
      <c r="S39" s="7">
        <v>2.5910000000000002</v>
      </c>
      <c r="T39" s="7">
        <v>2.3929999999999998</v>
      </c>
      <c r="U39" s="3">
        <v>0.28199999999999997</v>
      </c>
      <c r="V39" s="3">
        <v>0.312</v>
      </c>
      <c r="W39" s="3">
        <v>0.39800000000000002</v>
      </c>
      <c r="X39" s="3">
        <v>0.35499999999999998</v>
      </c>
      <c r="Y39" s="3">
        <v>0.23899999999999999</v>
      </c>
      <c r="Z39" s="3">
        <v>0.26400000000000001</v>
      </c>
      <c r="AA39" s="3">
        <v>0.27600000000000002</v>
      </c>
      <c r="AB39" s="3">
        <v>0.35899999999999999</v>
      </c>
      <c r="AC39" s="3">
        <v>0.35199999999999998</v>
      </c>
      <c r="AD39" s="3">
        <v>0.32500000000000001</v>
      </c>
      <c r="AE39" s="3" t="s">
        <v>167</v>
      </c>
      <c r="AF39" s="7">
        <v>0</v>
      </c>
      <c r="AG39" s="7">
        <v>0.14585086646345485</v>
      </c>
      <c r="AH39" s="7">
        <v>0.49707326814485542</v>
      </c>
      <c r="AI39" s="7">
        <v>0.332123861993251</v>
      </c>
      <c r="AJ39" s="7">
        <v>-0.23868454441804487</v>
      </c>
      <c r="AK39" s="7">
        <v>-9.515723304033992E-2</v>
      </c>
      <c r="AL39" s="7">
        <v>-3.1026895620624217E-2</v>
      </c>
      <c r="AM39" s="7">
        <v>0.34828868142425795</v>
      </c>
      <c r="AN39" s="7">
        <v>0.31988026623850374</v>
      </c>
      <c r="AO39" s="7">
        <v>0.20474455551702336</v>
      </c>
      <c r="AP39" s="7" t="s">
        <v>62</v>
      </c>
      <c r="AQ39" s="7"/>
      <c r="AR39" s="7"/>
      <c r="AS39" s="7">
        <v>0.12383883816993042</v>
      </c>
      <c r="AT39" s="7">
        <v>0.29097116772659498</v>
      </c>
      <c r="AU39" s="7">
        <v>0.16478809185581525</v>
      </c>
    </row>
    <row r="40" spans="1:47">
      <c r="A40" s="3">
        <v>39</v>
      </c>
      <c r="B40" s="3" t="s">
        <v>168</v>
      </c>
      <c r="C40" s="3" t="s">
        <v>34</v>
      </c>
      <c r="D40" s="3" t="s">
        <v>93</v>
      </c>
      <c r="E40" s="3" t="s">
        <v>37</v>
      </c>
      <c r="F40" s="3" t="s">
        <v>170</v>
      </c>
      <c r="G40" s="3"/>
      <c r="H40" s="3" t="s">
        <v>56</v>
      </c>
      <c r="I40" s="57" t="s">
        <v>171</v>
      </c>
      <c r="J40" s="3">
        <v>1</v>
      </c>
      <c r="K40" s="7">
        <v>12.945</v>
      </c>
      <c r="L40" s="7">
        <v>10.744999999999999</v>
      </c>
      <c r="M40" s="7">
        <v>10.895</v>
      </c>
      <c r="N40" s="7">
        <v>11.005000000000001</v>
      </c>
      <c r="O40" s="7">
        <v>9.4019999999999992</v>
      </c>
      <c r="P40" s="7">
        <v>9.7309999999999999</v>
      </c>
      <c r="Q40" s="7">
        <v>8.1690000000000005</v>
      </c>
      <c r="R40" s="7">
        <v>8.2850000000000001</v>
      </c>
      <c r="S40" s="7">
        <v>7.7290000000000001</v>
      </c>
      <c r="T40" s="7">
        <v>10.141999999999999</v>
      </c>
      <c r="U40" s="3">
        <v>1.7589999999999999</v>
      </c>
      <c r="V40" s="3">
        <v>1.46</v>
      </c>
      <c r="W40" s="3">
        <v>1.48</v>
      </c>
      <c r="X40" s="3">
        <v>1.4950000000000001</v>
      </c>
      <c r="Y40" s="3">
        <v>1.2769999999999999</v>
      </c>
      <c r="Z40" s="3">
        <v>1.3220000000000001</v>
      </c>
      <c r="AA40" s="3">
        <v>1.1100000000000001</v>
      </c>
      <c r="AB40" s="3">
        <v>1.1259999999999999</v>
      </c>
      <c r="AC40" s="3">
        <v>1.05</v>
      </c>
      <c r="AD40" s="3">
        <v>1.3779999999999999</v>
      </c>
      <c r="AE40" s="3" t="s">
        <v>169</v>
      </c>
      <c r="AF40" s="7">
        <v>0</v>
      </c>
      <c r="AG40" s="7">
        <v>-0.26878711370458147</v>
      </c>
      <c r="AH40" s="7">
        <v>-0.24915830695564878</v>
      </c>
      <c r="AI40" s="7">
        <v>-0.23460999838649341</v>
      </c>
      <c r="AJ40" s="7">
        <v>-0.46199695776923733</v>
      </c>
      <c r="AK40" s="7">
        <v>-0.41203330596426918</v>
      </c>
      <c r="AL40" s="7">
        <v>-0.66419580623449237</v>
      </c>
      <c r="AM40" s="7">
        <v>-0.64354865539173134</v>
      </c>
      <c r="AN40" s="7">
        <v>-0.74436615491847591</v>
      </c>
      <c r="AO40" s="7">
        <v>-0.35217959476766969</v>
      </c>
      <c r="AP40" s="7" t="s">
        <v>172</v>
      </c>
      <c r="AQ40" s="7"/>
      <c r="AR40" s="7" t="s">
        <v>41</v>
      </c>
      <c r="AS40" s="7">
        <v>-0.33944964226891217</v>
      </c>
      <c r="AT40" s="7">
        <v>-0.58003146835929231</v>
      </c>
      <c r="AU40" s="7">
        <v>-0.44787509934362213</v>
      </c>
    </row>
    <row r="41" spans="1:47">
      <c r="A41" s="3">
        <v>40</v>
      </c>
      <c r="B41" s="3" t="s">
        <v>173</v>
      </c>
      <c r="C41" s="3" t="s">
        <v>34</v>
      </c>
      <c r="D41" s="3" t="s">
        <v>93</v>
      </c>
      <c r="E41" s="3" t="s">
        <v>37</v>
      </c>
      <c r="F41" s="3" t="s">
        <v>175</v>
      </c>
      <c r="G41" s="3" t="s">
        <v>37</v>
      </c>
      <c r="H41" s="3" t="s">
        <v>39</v>
      </c>
      <c r="I41" s="57"/>
      <c r="J41" s="3">
        <v>1</v>
      </c>
      <c r="K41" s="7">
        <v>0.91900000000000004</v>
      </c>
      <c r="L41" s="7">
        <v>1.343</v>
      </c>
      <c r="M41" s="7">
        <v>1.4359999999999999</v>
      </c>
      <c r="N41" s="7">
        <v>0.39800000000000002</v>
      </c>
      <c r="O41" s="7">
        <v>0.42199999999999999</v>
      </c>
      <c r="P41" s="7">
        <v>0.39500000000000002</v>
      </c>
      <c r="Q41" s="7">
        <v>0.30199999999999999</v>
      </c>
      <c r="R41" s="7">
        <v>0.42499999999999999</v>
      </c>
      <c r="S41" s="7">
        <v>0.47799999999999998</v>
      </c>
      <c r="T41" s="7">
        <v>0.37</v>
      </c>
      <c r="U41" s="3">
        <v>0.125</v>
      </c>
      <c r="V41" s="3">
        <v>0.182</v>
      </c>
      <c r="W41" s="3">
        <v>0.19500000000000001</v>
      </c>
      <c r="X41" s="3">
        <v>5.3999999999999999E-2</v>
      </c>
      <c r="Y41" s="3">
        <v>5.7000000000000002E-2</v>
      </c>
      <c r="Z41" s="3">
        <v>5.3999999999999999E-2</v>
      </c>
      <c r="AA41" s="3">
        <v>4.1000000000000002E-2</v>
      </c>
      <c r="AB41" s="3">
        <v>5.8000000000000003E-2</v>
      </c>
      <c r="AC41" s="3">
        <v>6.5000000000000002E-2</v>
      </c>
      <c r="AD41" s="3">
        <v>0.05</v>
      </c>
      <c r="AE41" s="3" t="s">
        <v>174</v>
      </c>
      <c r="AF41" s="7">
        <v>0</v>
      </c>
      <c r="AG41" s="7">
        <v>0.54201035553660915</v>
      </c>
      <c r="AH41" s="7">
        <v>0.64154602908752378</v>
      </c>
      <c r="AI41" s="7">
        <v>-1.2108967824986185</v>
      </c>
      <c r="AJ41" s="7">
        <v>-1.1328942704973453</v>
      </c>
      <c r="AK41" s="7">
        <v>-1.2108967824986185</v>
      </c>
      <c r="AL41" s="7">
        <v>-1.6082322800440034</v>
      </c>
      <c r="AM41" s="7">
        <v>-1.1078032895345149</v>
      </c>
      <c r="AN41" s="7">
        <v>-0.9434164716336324</v>
      </c>
      <c r="AO41" s="7">
        <v>-1.3219280948873622</v>
      </c>
      <c r="AP41" s="7" t="s">
        <v>40</v>
      </c>
      <c r="AQ41" s="7" t="s">
        <v>41</v>
      </c>
      <c r="AR41" s="7" t="s">
        <v>41</v>
      </c>
      <c r="AS41" s="7">
        <v>-0.72828545160176472</v>
      </c>
      <c r="AT41" s="7">
        <v>-1.1243826186851698</v>
      </c>
      <c r="AU41" s="7">
        <v>-0.81694573188555131</v>
      </c>
    </row>
    <row r="42" spans="1:47">
      <c r="A42" s="3">
        <v>41</v>
      </c>
      <c r="B42" s="3" t="s">
        <v>176</v>
      </c>
      <c r="C42" s="3" t="s">
        <v>34</v>
      </c>
      <c r="D42" s="3" t="s">
        <v>93</v>
      </c>
      <c r="E42" s="3" t="s">
        <v>37</v>
      </c>
      <c r="F42" s="3" t="s">
        <v>178</v>
      </c>
      <c r="G42" s="3" t="s">
        <v>37</v>
      </c>
      <c r="H42" s="3" t="s">
        <v>39</v>
      </c>
      <c r="I42" s="57"/>
      <c r="J42" s="3">
        <v>1</v>
      </c>
      <c r="K42" s="7">
        <v>3.59</v>
      </c>
      <c r="L42" s="7">
        <v>4.024</v>
      </c>
      <c r="M42" s="7">
        <v>3.6760000000000002</v>
      </c>
      <c r="N42" s="7">
        <v>1.7170000000000001</v>
      </c>
      <c r="O42" s="7">
        <v>1.7370000000000001</v>
      </c>
      <c r="P42" s="7">
        <v>1.276</v>
      </c>
      <c r="Q42" s="7">
        <v>1.6559999999999999</v>
      </c>
      <c r="R42" s="7">
        <v>2.5230000000000001</v>
      </c>
      <c r="S42" s="7">
        <v>2.2109999999999999</v>
      </c>
      <c r="T42" s="7">
        <v>3.0169999999999999</v>
      </c>
      <c r="U42" s="3">
        <v>0.48799999999999999</v>
      </c>
      <c r="V42" s="3">
        <v>0.54700000000000004</v>
      </c>
      <c r="W42" s="3">
        <v>0.499</v>
      </c>
      <c r="X42" s="3">
        <v>0.23300000000000001</v>
      </c>
      <c r="Y42" s="3">
        <v>0.23599999999999999</v>
      </c>
      <c r="Z42" s="3">
        <v>0.17299999999999999</v>
      </c>
      <c r="AA42" s="3">
        <v>0.22500000000000001</v>
      </c>
      <c r="AB42" s="3">
        <v>0.34300000000000003</v>
      </c>
      <c r="AC42" s="3">
        <v>0.3</v>
      </c>
      <c r="AD42" s="3">
        <v>0.41</v>
      </c>
      <c r="AE42" s="3" t="s">
        <v>177</v>
      </c>
      <c r="AF42" s="7">
        <v>0</v>
      </c>
      <c r="AG42" s="7">
        <v>0.16465968522967037</v>
      </c>
      <c r="AH42" s="7">
        <v>3.2158667774374178E-2</v>
      </c>
      <c r="AI42" s="7">
        <v>-1.066551192908606</v>
      </c>
      <c r="AJ42" s="7">
        <v>-1.0480942882010451</v>
      </c>
      <c r="AK42" s="7">
        <v>-1.4961091099261616</v>
      </c>
      <c r="AL42" s="7">
        <v>-1.1169561463458491</v>
      </c>
      <c r="AM42" s="7">
        <v>-0.50867257139007394</v>
      </c>
      <c r="AN42" s="7">
        <v>-0.70191864706700535</v>
      </c>
      <c r="AO42" s="7">
        <v>-0.25125723805744027</v>
      </c>
      <c r="AP42" s="7" t="s">
        <v>179</v>
      </c>
      <c r="AQ42" s="7" t="s">
        <v>41</v>
      </c>
      <c r="AR42" s="7"/>
      <c r="AS42" s="7">
        <v>-0.8946489808153596</v>
      </c>
      <c r="AT42" s="7">
        <v>-0.4872828188381732</v>
      </c>
      <c r="AU42" s="7">
        <v>-0.66586009343245967</v>
      </c>
    </row>
    <row r="43" spans="1:47">
      <c r="A43" s="3">
        <v>42</v>
      </c>
      <c r="B43" s="3" t="s">
        <v>180</v>
      </c>
      <c r="C43" s="3" t="s">
        <v>34</v>
      </c>
      <c r="D43" s="3" t="s">
        <v>93</v>
      </c>
      <c r="E43" s="3" t="s">
        <v>37</v>
      </c>
      <c r="F43" s="3" t="s">
        <v>182</v>
      </c>
      <c r="G43" s="3" t="s">
        <v>37</v>
      </c>
      <c r="H43" s="3" t="s">
        <v>39</v>
      </c>
      <c r="I43" s="57"/>
      <c r="J43" s="3">
        <v>1</v>
      </c>
      <c r="K43" s="7">
        <v>97.968000000000004</v>
      </c>
      <c r="L43" s="7">
        <v>124.349</v>
      </c>
      <c r="M43" s="7">
        <v>142.233</v>
      </c>
      <c r="N43" s="7">
        <v>100.693</v>
      </c>
      <c r="O43" s="7">
        <v>87.361999999999995</v>
      </c>
      <c r="P43" s="7">
        <v>74.498999999999995</v>
      </c>
      <c r="Q43" s="7">
        <v>74.509</v>
      </c>
      <c r="R43" s="7">
        <v>73.756</v>
      </c>
      <c r="S43" s="7">
        <v>70.02</v>
      </c>
      <c r="T43" s="7">
        <v>65.040999999999997</v>
      </c>
      <c r="U43" s="3">
        <v>13.311</v>
      </c>
      <c r="V43" s="3">
        <v>16.895</v>
      </c>
      <c r="W43" s="3">
        <v>19.324999999999999</v>
      </c>
      <c r="X43" s="3">
        <v>13.680999999999999</v>
      </c>
      <c r="Y43" s="3">
        <v>11.87</v>
      </c>
      <c r="Z43" s="3">
        <v>10.122</v>
      </c>
      <c r="AA43" s="3">
        <v>10.122999999999999</v>
      </c>
      <c r="AB43" s="3">
        <v>10.021000000000001</v>
      </c>
      <c r="AC43" s="3">
        <v>9.5139999999999993</v>
      </c>
      <c r="AD43" s="3">
        <v>8.8369999999999997</v>
      </c>
      <c r="AE43" s="3" t="s">
        <v>181</v>
      </c>
      <c r="AF43" s="7">
        <v>0</v>
      </c>
      <c r="AG43" s="7">
        <v>0.34397739150978374</v>
      </c>
      <c r="AH43" s="7">
        <v>0.53784945515819194</v>
      </c>
      <c r="AI43" s="7">
        <v>3.9554727541337521E-2</v>
      </c>
      <c r="AJ43" s="7">
        <v>-0.16529902401211111</v>
      </c>
      <c r="AK43" s="7">
        <v>-0.39512457953265812</v>
      </c>
      <c r="AL43" s="7">
        <v>-0.3949820559424323</v>
      </c>
      <c r="AM43" s="7">
        <v>-0.40959247610203187</v>
      </c>
      <c r="AN43" s="7">
        <v>-0.48449502857892579</v>
      </c>
      <c r="AO43" s="7">
        <v>-0.59099036974815722</v>
      </c>
      <c r="AP43" s="7" t="s">
        <v>172</v>
      </c>
      <c r="AQ43" s="7"/>
      <c r="AR43" s="7" t="s">
        <v>41</v>
      </c>
      <c r="AS43" s="7">
        <v>4.2451447886900501E-3</v>
      </c>
      <c r="AT43" s="7">
        <v>-0.49502595814303829</v>
      </c>
      <c r="AU43" s="7">
        <v>-0.16878910663411148</v>
      </c>
    </row>
    <row r="44" spans="1:47">
      <c r="A44" s="3">
        <v>43</v>
      </c>
      <c r="B44" s="3" t="s">
        <v>183</v>
      </c>
      <c r="C44" s="3" t="s">
        <v>81</v>
      </c>
      <c r="D44" s="3" t="s">
        <v>93</v>
      </c>
      <c r="E44" s="3"/>
      <c r="F44" s="3" t="s">
        <v>185</v>
      </c>
      <c r="G44" s="3"/>
      <c r="H44" s="3" t="s">
        <v>56</v>
      </c>
      <c r="I44" s="57" t="s">
        <v>186</v>
      </c>
      <c r="J44" s="3"/>
      <c r="K44" s="7"/>
      <c r="L44" s="7"/>
      <c r="M44" s="7"/>
      <c r="N44" s="7"/>
      <c r="O44" s="7"/>
      <c r="P44" s="7"/>
      <c r="Q44" s="7"/>
      <c r="R44" s="7"/>
      <c r="S44" s="7"/>
      <c r="T44" s="7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 t="s">
        <v>184</v>
      </c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</row>
    <row r="45" spans="1:47">
      <c r="A45" s="3">
        <v>44</v>
      </c>
      <c r="B45" s="3" t="s">
        <v>187</v>
      </c>
      <c r="C45" s="3" t="s">
        <v>81</v>
      </c>
      <c r="D45" s="3" t="s">
        <v>93</v>
      </c>
      <c r="E45" s="3"/>
      <c r="F45" s="3" t="s">
        <v>189</v>
      </c>
      <c r="G45" s="3"/>
      <c r="H45" s="3" t="s">
        <v>39</v>
      </c>
      <c r="I45" s="57"/>
      <c r="J45" s="3"/>
      <c r="K45" s="7"/>
      <c r="L45" s="7"/>
      <c r="M45" s="7"/>
      <c r="N45" s="7"/>
      <c r="O45" s="7"/>
      <c r="P45" s="7"/>
      <c r="Q45" s="7"/>
      <c r="R45" s="7"/>
      <c r="S45" s="7"/>
      <c r="T45" s="7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 t="s">
        <v>188</v>
      </c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</row>
    <row r="46" spans="1:47">
      <c r="A46" s="3">
        <v>45</v>
      </c>
      <c r="B46" s="3" t="s">
        <v>190</v>
      </c>
      <c r="C46" s="3" t="s">
        <v>81</v>
      </c>
      <c r="D46" s="3" t="s">
        <v>93</v>
      </c>
      <c r="E46" s="3"/>
      <c r="F46" s="3" t="s">
        <v>192</v>
      </c>
      <c r="G46" s="3"/>
      <c r="H46" s="3" t="s">
        <v>56</v>
      </c>
      <c r="I46" s="57" t="s">
        <v>193</v>
      </c>
      <c r="J46" s="3"/>
      <c r="K46" s="7"/>
      <c r="L46" s="7"/>
      <c r="M46" s="7"/>
      <c r="N46" s="7"/>
      <c r="O46" s="7"/>
      <c r="P46" s="7"/>
      <c r="Q46" s="7"/>
      <c r="R46" s="7"/>
      <c r="S46" s="7"/>
      <c r="T46" s="7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 t="s">
        <v>191</v>
      </c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</row>
    <row r="47" spans="1:47">
      <c r="A47" s="3">
        <v>46</v>
      </c>
      <c r="B47" s="3" t="s">
        <v>194</v>
      </c>
      <c r="C47" s="3" t="s">
        <v>81</v>
      </c>
      <c r="D47" s="3" t="s">
        <v>93</v>
      </c>
      <c r="E47" s="3"/>
      <c r="F47" s="3" t="s">
        <v>196</v>
      </c>
      <c r="G47" s="3"/>
      <c r="H47" s="3" t="s">
        <v>56</v>
      </c>
      <c r="I47" s="57" t="s">
        <v>197</v>
      </c>
      <c r="J47" s="3"/>
      <c r="K47" s="7"/>
      <c r="L47" s="7"/>
      <c r="M47" s="7"/>
      <c r="N47" s="7"/>
      <c r="O47" s="7"/>
      <c r="P47" s="7"/>
      <c r="Q47" s="7"/>
      <c r="R47" s="7"/>
      <c r="S47" s="7"/>
      <c r="T47" s="7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 t="s">
        <v>195</v>
      </c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</row>
    <row r="48" spans="1:47">
      <c r="A48" s="3">
        <v>47</v>
      </c>
      <c r="B48" s="3" t="s">
        <v>198</v>
      </c>
      <c r="C48" s="3" t="s">
        <v>199</v>
      </c>
      <c r="D48" s="3" t="s">
        <v>93</v>
      </c>
      <c r="E48" s="3"/>
      <c r="F48" s="3" t="s">
        <v>201</v>
      </c>
      <c r="G48" s="3"/>
      <c r="H48" s="3" t="s">
        <v>39</v>
      </c>
      <c r="I48" s="57"/>
      <c r="J48" s="3"/>
      <c r="K48" s="7"/>
      <c r="L48" s="7"/>
      <c r="M48" s="7"/>
      <c r="N48" s="7"/>
      <c r="O48" s="7"/>
      <c r="P48" s="7"/>
      <c r="Q48" s="7"/>
      <c r="R48" s="7"/>
      <c r="S48" s="7"/>
      <c r="T48" s="7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 t="s">
        <v>200</v>
      </c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</row>
    <row r="49" spans="1:47">
      <c r="A49" s="3">
        <v>48</v>
      </c>
      <c r="B49" s="3" t="s">
        <v>202</v>
      </c>
      <c r="C49" s="3" t="s">
        <v>81</v>
      </c>
      <c r="D49" s="3" t="s">
        <v>93</v>
      </c>
      <c r="E49" s="3"/>
      <c r="F49" s="3" t="s">
        <v>204</v>
      </c>
      <c r="G49" s="3"/>
      <c r="H49" s="3" t="s">
        <v>56</v>
      </c>
      <c r="I49" s="57" t="s">
        <v>205</v>
      </c>
      <c r="J49" s="3"/>
      <c r="K49" s="7"/>
      <c r="L49" s="7"/>
      <c r="M49" s="7"/>
      <c r="N49" s="7"/>
      <c r="O49" s="7"/>
      <c r="P49" s="7"/>
      <c r="Q49" s="7"/>
      <c r="R49" s="7"/>
      <c r="S49" s="7"/>
      <c r="T49" s="7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 t="s">
        <v>203</v>
      </c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</row>
    <row r="50" spans="1:47">
      <c r="A50" s="3">
        <v>49</v>
      </c>
      <c r="B50" s="3" t="s">
        <v>206</v>
      </c>
      <c r="C50" s="3" t="s">
        <v>81</v>
      </c>
      <c r="D50" s="3" t="s">
        <v>93</v>
      </c>
      <c r="E50" s="3"/>
      <c r="F50" s="3" t="s">
        <v>208</v>
      </c>
      <c r="G50" s="3"/>
      <c r="H50" s="3" t="s">
        <v>56</v>
      </c>
      <c r="I50" s="57" t="s">
        <v>209</v>
      </c>
      <c r="J50" s="3"/>
      <c r="K50" s="7"/>
      <c r="L50" s="7"/>
      <c r="M50" s="7"/>
      <c r="N50" s="7"/>
      <c r="O50" s="7"/>
      <c r="P50" s="7"/>
      <c r="Q50" s="7"/>
      <c r="R50" s="7"/>
      <c r="S50" s="7"/>
      <c r="T50" s="7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 t="s">
        <v>207</v>
      </c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</row>
    <row r="51" spans="1:47">
      <c r="A51" s="3">
        <v>50</v>
      </c>
      <c r="B51" s="3" t="s">
        <v>210</v>
      </c>
      <c r="C51" s="3" t="s">
        <v>81</v>
      </c>
      <c r="D51" s="3" t="s">
        <v>93</v>
      </c>
      <c r="E51" s="3"/>
      <c r="F51" s="3" t="s">
        <v>212</v>
      </c>
      <c r="G51" s="3"/>
      <c r="H51" s="3" t="s">
        <v>56</v>
      </c>
      <c r="I51" s="57" t="s">
        <v>213</v>
      </c>
      <c r="J51" s="3"/>
      <c r="K51" s="7"/>
      <c r="L51" s="7"/>
      <c r="M51" s="7"/>
      <c r="N51" s="7"/>
      <c r="O51" s="7"/>
      <c r="P51" s="7"/>
      <c r="Q51" s="7"/>
      <c r="R51" s="7"/>
      <c r="S51" s="7"/>
      <c r="T51" s="7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 t="s">
        <v>211</v>
      </c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</row>
    <row r="52" spans="1:47">
      <c r="A52" s="3">
        <v>51</v>
      </c>
      <c r="B52" s="3" t="s">
        <v>214</v>
      </c>
      <c r="C52" s="3" t="s">
        <v>81</v>
      </c>
      <c r="D52" s="3" t="s">
        <v>93</v>
      </c>
      <c r="E52" s="3"/>
      <c r="F52" s="3" t="s">
        <v>216</v>
      </c>
      <c r="G52" s="3"/>
      <c r="H52" s="3" t="s">
        <v>56</v>
      </c>
      <c r="I52" s="57" t="s">
        <v>217</v>
      </c>
      <c r="J52" s="3"/>
      <c r="K52" s="7"/>
      <c r="L52" s="7"/>
      <c r="M52" s="7"/>
      <c r="N52" s="7"/>
      <c r="O52" s="7"/>
      <c r="P52" s="7"/>
      <c r="Q52" s="7"/>
      <c r="R52" s="7"/>
      <c r="S52" s="7"/>
      <c r="T52" s="7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 t="s">
        <v>215</v>
      </c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</row>
    <row r="53" spans="1:47">
      <c r="A53" s="3">
        <v>52</v>
      </c>
      <c r="B53" s="3" t="s">
        <v>218</v>
      </c>
      <c r="C53" s="3" t="s">
        <v>81</v>
      </c>
      <c r="D53" s="3" t="s">
        <v>93</v>
      </c>
      <c r="E53" s="3"/>
      <c r="F53" s="3" t="s">
        <v>220</v>
      </c>
      <c r="G53" s="3"/>
      <c r="H53" s="3" t="s">
        <v>56</v>
      </c>
      <c r="I53" s="57" t="s">
        <v>221</v>
      </c>
      <c r="J53" s="3"/>
      <c r="K53" s="7"/>
      <c r="L53" s="7"/>
      <c r="M53" s="7"/>
      <c r="N53" s="7"/>
      <c r="O53" s="7"/>
      <c r="P53" s="7"/>
      <c r="Q53" s="7"/>
      <c r="R53" s="7"/>
      <c r="S53" s="7"/>
      <c r="T53" s="7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 t="s">
        <v>219</v>
      </c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</sheetData>
  <conditionalFormatting sqref="AF2:AF53">
    <cfRule type="cellIs" dxfId="22" priority="7" operator="lessThanOrEqual">
      <formula>-0.25</formula>
    </cfRule>
    <cfRule type="cellIs" dxfId="21" priority="8" operator="greaterThanOrEqual">
      <formula>0.25</formula>
    </cfRule>
  </conditionalFormatting>
  <conditionalFormatting sqref="AQ52:AR53 AQ42:AR44 AG2:AO53">
    <cfRule type="cellIs" dxfId="20" priority="5" operator="lessThanOrEqual">
      <formula>-0.25</formula>
    </cfRule>
    <cfRule type="cellIs" dxfId="19" priority="6" operator="greaterThanOrEqual">
      <formula>0.25</formula>
    </cfRule>
  </conditionalFormatting>
  <conditionalFormatting sqref="AS2:AS53">
    <cfRule type="cellIs" dxfId="18" priority="3" operator="lessThanOrEqual">
      <formula>-0.25</formula>
    </cfRule>
    <cfRule type="cellIs" dxfId="17" priority="4" operator="greaterThanOrEqual">
      <formula>0.25</formula>
    </cfRule>
  </conditionalFormatting>
  <conditionalFormatting sqref="AT2:AU53">
    <cfRule type="cellIs" dxfId="16" priority="1" operator="lessThanOrEqual">
      <formula>-0.25</formula>
    </cfRule>
    <cfRule type="cellIs" dxfId="15" priority="2" operator="greaterThanOrEqual">
      <formula>0.25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4"/>
  <sheetViews>
    <sheetView workbookViewId="0">
      <selection activeCell="B1" sqref="B1"/>
    </sheetView>
  </sheetViews>
  <sheetFormatPr baseColWidth="10" defaultRowHeight="15" x14ac:dyDescent="0"/>
  <cols>
    <col min="1" max="1" width="12" customWidth="1"/>
    <col min="2" max="2" width="27.1640625" customWidth="1"/>
    <col min="3" max="3" width="17.1640625" customWidth="1"/>
    <col min="4" max="4" width="17.5" customWidth="1"/>
    <col min="11" max="12" width="12.6640625" customWidth="1"/>
    <col min="13" max="13" width="10.1640625" customWidth="1"/>
    <col min="14" max="14" width="13.6640625" style="9" customWidth="1"/>
    <col min="24" max="24" width="10.1640625" customWidth="1"/>
    <col min="25" max="25" width="16.33203125" customWidth="1"/>
    <col min="26" max="26" width="18.33203125" customWidth="1"/>
    <col min="27" max="66" width="10.83203125" style="9"/>
  </cols>
  <sheetData>
    <row r="1" spans="1:66" s="9" customFormat="1" ht="45">
      <c r="A1" s="2" t="s">
        <v>235</v>
      </c>
      <c r="B1" s="2" t="s">
        <v>652</v>
      </c>
      <c r="C1" s="2" t="s">
        <v>0</v>
      </c>
      <c r="D1" s="2" t="s">
        <v>332</v>
      </c>
      <c r="E1" s="19" t="s">
        <v>269</v>
      </c>
      <c r="F1" s="19" t="s">
        <v>270</v>
      </c>
      <c r="G1" s="19" t="s">
        <v>271</v>
      </c>
      <c r="H1" s="19" t="s">
        <v>272</v>
      </c>
      <c r="I1" s="19" t="s">
        <v>273</v>
      </c>
      <c r="J1" s="19" t="s">
        <v>274</v>
      </c>
      <c r="K1" s="19" t="s">
        <v>275</v>
      </c>
      <c r="L1" s="19" t="s">
        <v>276</v>
      </c>
      <c r="M1" s="2" t="s">
        <v>277</v>
      </c>
      <c r="N1" s="2" t="s">
        <v>333</v>
      </c>
      <c r="O1" s="24" t="s">
        <v>279</v>
      </c>
      <c r="P1" s="24" t="s">
        <v>280</v>
      </c>
      <c r="Q1" s="24" t="s">
        <v>281</v>
      </c>
      <c r="R1" s="24" t="s">
        <v>282</v>
      </c>
      <c r="S1" s="24" t="s">
        <v>283</v>
      </c>
      <c r="T1" s="24" t="s">
        <v>284</v>
      </c>
      <c r="U1" s="24" t="s">
        <v>285</v>
      </c>
      <c r="V1" s="24" t="s">
        <v>286</v>
      </c>
      <c r="W1" s="25" t="s">
        <v>278</v>
      </c>
      <c r="X1" s="2" t="s">
        <v>335</v>
      </c>
      <c r="Y1" s="26"/>
      <c r="Z1" s="2" t="s">
        <v>2</v>
      </c>
      <c r="AA1" s="13" t="s">
        <v>287</v>
      </c>
      <c r="AB1" s="13" t="s">
        <v>288</v>
      </c>
      <c r="AC1" s="13" t="s">
        <v>289</v>
      </c>
      <c r="AD1" s="13" t="s">
        <v>290</v>
      </c>
      <c r="AE1" s="13" t="s">
        <v>291</v>
      </c>
      <c r="AF1" s="13" t="s">
        <v>292</v>
      </c>
      <c r="AG1" s="13" t="s">
        <v>293</v>
      </c>
      <c r="AH1" s="13" t="s">
        <v>294</v>
      </c>
      <c r="AI1" s="13" t="s">
        <v>295</v>
      </c>
      <c r="AJ1" s="13" t="s">
        <v>296</v>
      </c>
      <c r="AK1" s="27" t="s">
        <v>297</v>
      </c>
      <c r="AL1" s="27" t="s">
        <v>298</v>
      </c>
      <c r="AM1" s="27" t="s">
        <v>299</v>
      </c>
      <c r="AN1" s="27" t="s">
        <v>300</v>
      </c>
      <c r="AO1" s="27" t="s">
        <v>301</v>
      </c>
      <c r="AP1" s="27" t="s">
        <v>302</v>
      </c>
      <c r="AQ1" s="27" t="s">
        <v>303</v>
      </c>
      <c r="AR1" s="27" t="s">
        <v>304</v>
      </c>
      <c r="AS1" s="27" t="s">
        <v>305</v>
      </c>
      <c r="AT1" s="27" t="s">
        <v>306</v>
      </c>
      <c r="AU1" s="15" t="s">
        <v>307</v>
      </c>
      <c r="AV1" s="15" t="s">
        <v>308</v>
      </c>
      <c r="AW1" s="15" t="s">
        <v>309</v>
      </c>
      <c r="AX1" s="15" t="s">
        <v>310</v>
      </c>
      <c r="AY1" s="15" t="s">
        <v>311</v>
      </c>
      <c r="AZ1" s="15" t="s">
        <v>312</v>
      </c>
      <c r="BA1" s="15" t="s">
        <v>313</v>
      </c>
      <c r="BB1" s="15" t="s">
        <v>314</v>
      </c>
      <c r="BC1" s="15" t="s">
        <v>315</v>
      </c>
      <c r="BD1" s="15" t="s">
        <v>316</v>
      </c>
      <c r="BE1" s="28" t="s">
        <v>317</v>
      </c>
      <c r="BF1" s="28" t="s">
        <v>318</v>
      </c>
      <c r="BG1" s="28" t="s">
        <v>319</v>
      </c>
      <c r="BH1" s="28" t="s">
        <v>320</v>
      </c>
      <c r="BI1" s="28" t="s">
        <v>321</v>
      </c>
      <c r="BJ1" s="28" t="s">
        <v>322</v>
      </c>
      <c r="BK1" s="28" t="s">
        <v>323</v>
      </c>
      <c r="BL1" s="28" t="s">
        <v>324</v>
      </c>
      <c r="BM1" s="28" t="s">
        <v>325</v>
      </c>
      <c r="BN1" s="28" t="s">
        <v>326</v>
      </c>
    </row>
    <row r="2" spans="1:66">
      <c r="A2" s="3">
        <v>1</v>
      </c>
      <c r="B2" s="3" t="s">
        <v>33</v>
      </c>
      <c r="C2" s="3" t="s">
        <v>34</v>
      </c>
      <c r="D2" s="3" t="s">
        <v>35</v>
      </c>
      <c r="E2" s="20">
        <v>0</v>
      </c>
      <c r="F2" s="20">
        <v>-0.04</v>
      </c>
      <c r="G2" s="20">
        <v>0.11000000000000001</v>
      </c>
      <c r="H2" s="20">
        <v>0.31</v>
      </c>
      <c r="I2" s="20">
        <v>0.40500000000000003</v>
      </c>
      <c r="J2" s="20">
        <v>0.59499999999999997</v>
      </c>
      <c r="K2" s="20">
        <v>0.59499999999999997</v>
      </c>
      <c r="L2" s="20">
        <v>0.875</v>
      </c>
      <c r="M2" s="3" t="s">
        <v>37</v>
      </c>
      <c r="N2" s="21" t="s">
        <v>327</v>
      </c>
      <c r="O2" s="20">
        <v>0</v>
      </c>
      <c r="P2" s="20">
        <v>-9.999999999999995E-3</v>
      </c>
      <c r="Q2" s="20">
        <v>-2.0000000000000004E-2</v>
      </c>
      <c r="R2" s="20">
        <v>0.32999999999999996</v>
      </c>
      <c r="S2" s="20">
        <v>0.52499999999999991</v>
      </c>
      <c r="T2" s="20">
        <v>0.69</v>
      </c>
      <c r="U2" s="20">
        <v>0.79500000000000004</v>
      </c>
      <c r="V2" s="20">
        <v>1.095</v>
      </c>
      <c r="W2" s="29">
        <v>1.115</v>
      </c>
      <c r="X2" s="3" t="s">
        <v>37</v>
      </c>
      <c r="Y2" s="30" t="s">
        <v>328</v>
      </c>
      <c r="Z2" s="3" t="s">
        <v>33</v>
      </c>
      <c r="AA2" s="20">
        <v>0</v>
      </c>
      <c r="AB2" s="20">
        <v>0.01</v>
      </c>
      <c r="AC2" s="20">
        <v>0.14000000000000001</v>
      </c>
      <c r="AD2" s="20">
        <v>0.37</v>
      </c>
      <c r="AE2" s="20">
        <v>0.5</v>
      </c>
      <c r="AF2" s="20">
        <v>0.66</v>
      </c>
      <c r="AG2" s="20">
        <v>0.66</v>
      </c>
      <c r="AH2" s="20">
        <v>0.95</v>
      </c>
      <c r="AI2" s="20">
        <v>0.78</v>
      </c>
      <c r="AJ2" s="20">
        <v>0.56999999999999995</v>
      </c>
      <c r="AK2" s="20">
        <v>0</v>
      </c>
      <c r="AL2" s="20">
        <v>0.17</v>
      </c>
      <c r="AM2" s="20">
        <v>0.15</v>
      </c>
      <c r="AN2" s="20">
        <v>0.35</v>
      </c>
      <c r="AO2" s="20">
        <v>0.57999999999999996</v>
      </c>
      <c r="AP2" s="20">
        <v>0.72</v>
      </c>
      <c r="AQ2" s="20">
        <v>0.92</v>
      </c>
      <c r="AR2" s="20">
        <v>1.19</v>
      </c>
      <c r="AS2" s="20">
        <v>0.54</v>
      </c>
      <c r="AT2" s="20">
        <v>0.39</v>
      </c>
      <c r="AU2" s="20">
        <v>0</v>
      </c>
      <c r="AV2" s="20">
        <v>-0.09</v>
      </c>
      <c r="AW2" s="20">
        <v>0.08</v>
      </c>
      <c r="AX2" s="20">
        <v>0.25</v>
      </c>
      <c r="AY2" s="20">
        <v>0.31</v>
      </c>
      <c r="AZ2" s="20">
        <v>0.53</v>
      </c>
      <c r="BA2" s="20">
        <v>0.53</v>
      </c>
      <c r="BB2" s="20">
        <v>0.8</v>
      </c>
      <c r="BC2" s="20">
        <v>0.75</v>
      </c>
      <c r="BD2" s="20">
        <v>0.54</v>
      </c>
      <c r="BE2" s="20">
        <v>0</v>
      </c>
      <c r="BF2" s="20">
        <v>-0.19</v>
      </c>
      <c r="BG2" s="20">
        <v>-0.19</v>
      </c>
      <c r="BH2" s="20">
        <v>0.31</v>
      </c>
      <c r="BI2" s="20">
        <v>0.47</v>
      </c>
      <c r="BJ2" s="20">
        <v>0.66</v>
      </c>
      <c r="BK2" s="20">
        <v>0.67</v>
      </c>
      <c r="BL2" s="20">
        <v>1</v>
      </c>
      <c r="BM2" s="20">
        <v>0.47</v>
      </c>
      <c r="BN2" s="20">
        <v>0.32</v>
      </c>
    </row>
    <row r="3" spans="1:66">
      <c r="A3" s="3">
        <v>2</v>
      </c>
      <c r="B3" s="3" t="s">
        <v>42</v>
      </c>
      <c r="C3" s="3" t="s">
        <v>34</v>
      </c>
      <c r="D3" s="3" t="s">
        <v>35</v>
      </c>
      <c r="E3" s="20">
        <v>0</v>
      </c>
      <c r="F3" s="20">
        <v>-6.0000000000000005E-2</v>
      </c>
      <c r="G3" s="20">
        <v>-0.09</v>
      </c>
      <c r="H3" s="20">
        <v>0.26</v>
      </c>
      <c r="I3" s="20">
        <v>0.21500000000000002</v>
      </c>
      <c r="J3" s="20">
        <v>0.39</v>
      </c>
      <c r="K3" s="20">
        <v>0.39</v>
      </c>
      <c r="L3" s="20">
        <v>0.36</v>
      </c>
      <c r="M3" s="3" t="s">
        <v>37</v>
      </c>
      <c r="N3" s="21" t="s">
        <v>327</v>
      </c>
      <c r="O3" s="20">
        <v>0</v>
      </c>
      <c r="P3" s="20">
        <v>-0.245</v>
      </c>
      <c r="Q3" s="20">
        <v>0.40500000000000003</v>
      </c>
      <c r="R3" s="20">
        <v>0.57499999999999996</v>
      </c>
      <c r="S3" s="20">
        <v>0.67999999999999994</v>
      </c>
      <c r="T3" s="20">
        <v>0.86</v>
      </c>
      <c r="U3" s="20">
        <v>1.4</v>
      </c>
      <c r="V3" s="20">
        <v>1.33</v>
      </c>
      <c r="W3" s="29">
        <v>1.645</v>
      </c>
      <c r="X3" s="3" t="s">
        <v>37</v>
      </c>
      <c r="Y3" s="30" t="s">
        <v>328</v>
      </c>
      <c r="Z3" s="3" t="s">
        <v>42</v>
      </c>
      <c r="AA3" s="20">
        <v>0</v>
      </c>
      <c r="AB3" s="20">
        <v>0.05</v>
      </c>
      <c r="AC3" s="20">
        <v>0.01</v>
      </c>
      <c r="AD3" s="20">
        <v>0.31</v>
      </c>
      <c r="AE3" s="20">
        <v>0.28000000000000003</v>
      </c>
      <c r="AF3" s="20">
        <v>0.42</v>
      </c>
      <c r="AG3" s="20">
        <v>0.42</v>
      </c>
      <c r="AH3" s="20">
        <v>0.44</v>
      </c>
      <c r="AI3" s="20">
        <v>-0.17</v>
      </c>
      <c r="AJ3" s="20">
        <v>-0.55000000000000004</v>
      </c>
      <c r="AK3" s="20">
        <v>0</v>
      </c>
      <c r="AL3" s="20">
        <v>-0.18</v>
      </c>
      <c r="AM3" s="20">
        <v>0.45</v>
      </c>
      <c r="AN3" s="20">
        <v>0.61</v>
      </c>
      <c r="AO3" s="20">
        <v>0.74</v>
      </c>
      <c r="AP3" s="20">
        <v>0.97</v>
      </c>
      <c r="AQ3" s="20">
        <v>1.41</v>
      </c>
      <c r="AR3" s="20">
        <v>1.1499999999999999</v>
      </c>
      <c r="AS3" s="20">
        <v>-0.26</v>
      </c>
      <c r="AT3" s="20">
        <v>-0.63</v>
      </c>
      <c r="AU3" s="20">
        <v>0</v>
      </c>
      <c r="AV3" s="20">
        <v>-0.17</v>
      </c>
      <c r="AW3" s="20">
        <v>-0.19</v>
      </c>
      <c r="AX3" s="20">
        <v>0.21</v>
      </c>
      <c r="AY3" s="20">
        <v>0.15</v>
      </c>
      <c r="AZ3" s="20">
        <v>0.36</v>
      </c>
      <c r="BA3" s="20">
        <v>0.36</v>
      </c>
      <c r="BB3" s="20">
        <v>0.28000000000000003</v>
      </c>
      <c r="BC3" s="20">
        <v>-0.1</v>
      </c>
      <c r="BD3" s="20">
        <v>-0.48</v>
      </c>
      <c r="BE3" s="20">
        <v>0</v>
      </c>
      <c r="BF3" s="20">
        <v>-0.31</v>
      </c>
      <c r="BG3" s="20">
        <v>0.36</v>
      </c>
      <c r="BH3" s="20">
        <v>0.54</v>
      </c>
      <c r="BI3" s="20">
        <v>0.62</v>
      </c>
      <c r="BJ3" s="20">
        <v>0.75</v>
      </c>
      <c r="BK3" s="20">
        <v>1.39</v>
      </c>
      <c r="BL3" s="20">
        <v>1.51</v>
      </c>
      <c r="BM3" s="20">
        <v>0.08</v>
      </c>
      <c r="BN3" s="20">
        <v>-0.28999999999999998</v>
      </c>
    </row>
    <row r="4" spans="1:66">
      <c r="A4" s="3">
        <v>3</v>
      </c>
      <c r="B4" s="3" t="s">
        <v>46</v>
      </c>
      <c r="C4" s="3" t="s">
        <v>34</v>
      </c>
      <c r="D4" s="3" t="s">
        <v>35</v>
      </c>
      <c r="E4" s="20">
        <v>0</v>
      </c>
      <c r="F4" s="20">
        <v>-7.5000000000000011E-2</v>
      </c>
      <c r="G4" s="20">
        <v>0.24</v>
      </c>
      <c r="H4" s="20">
        <v>0.35</v>
      </c>
      <c r="I4" s="20">
        <v>5.4999999999999993E-2</v>
      </c>
      <c r="J4" s="20">
        <v>6.5000000000000002E-2</v>
      </c>
      <c r="K4" s="20">
        <v>6.5000000000000002E-2</v>
      </c>
      <c r="L4" s="20">
        <v>-5.4999999999999993E-2</v>
      </c>
      <c r="M4" s="3" t="s">
        <v>329</v>
      </c>
      <c r="N4" s="20"/>
      <c r="O4" s="20">
        <v>0</v>
      </c>
      <c r="P4" s="20">
        <v>-0.09</v>
      </c>
      <c r="Q4" s="20">
        <v>0.3</v>
      </c>
      <c r="R4" s="20">
        <v>0.72499999999999998</v>
      </c>
      <c r="S4" s="20">
        <v>0.66500000000000004</v>
      </c>
      <c r="T4" s="20">
        <v>0.73</v>
      </c>
      <c r="U4" s="20">
        <v>1.08</v>
      </c>
      <c r="V4" s="20">
        <v>0.83000000000000007</v>
      </c>
      <c r="W4" s="29">
        <v>1.1700000000000002</v>
      </c>
      <c r="X4" s="3" t="s">
        <v>37</v>
      </c>
      <c r="Y4" s="30" t="s">
        <v>328</v>
      </c>
      <c r="Z4" s="3" t="s">
        <v>46</v>
      </c>
      <c r="AA4" s="20">
        <v>0</v>
      </c>
      <c r="AB4" s="20">
        <v>-0.08</v>
      </c>
      <c r="AC4" s="20">
        <v>0.3</v>
      </c>
      <c r="AD4" s="20">
        <v>0.45</v>
      </c>
      <c r="AE4" s="20">
        <v>-0.04</v>
      </c>
      <c r="AF4" s="20">
        <v>-0.04</v>
      </c>
      <c r="AG4" s="20">
        <v>-0.04</v>
      </c>
      <c r="AH4" s="20">
        <v>-0.18</v>
      </c>
      <c r="AI4" s="20">
        <v>0.14000000000000001</v>
      </c>
      <c r="AJ4" s="20">
        <v>-0.08</v>
      </c>
      <c r="AK4" s="20">
        <v>0</v>
      </c>
      <c r="AL4" s="20">
        <v>-0.08</v>
      </c>
      <c r="AM4" s="20">
        <v>0.36</v>
      </c>
      <c r="AN4" s="20">
        <v>0.74</v>
      </c>
      <c r="AO4" s="20">
        <v>0.57999999999999996</v>
      </c>
      <c r="AP4" s="20">
        <v>0.61</v>
      </c>
      <c r="AQ4" s="20">
        <v>1.1599999999999999</v>
      </c>
      <c r="AR4" s="20">
        <v>0.65</v>
      </c>
      <c r="AS4" s="20">
        <v>-0.66</v>
      </c>
      <c r="AT4" s="20">
        <v>-1.98</v>
      </c>
      <c r="AU4" s="20">
        <v>0</v>
      </c>
      <c r="AV4" s="20">
        <v>-7.0000000000000007E-2</v>
      </c>
      <c r="AW4" s="20">
        <v>0.18</v>
      </c>
      <c r="AX4" s="20">
        <v>0.25</v>
      </c>
      <c r="AY4" s="20">
        <v>0.15</v>
      </c>
      <c r="AZ4" s="20">
        <v>0.17</v>
      </c>
      <c r="BA4" s="20">
        <v>0.17</v>
      </c>
      <c r="BB4" s="20">
        <v>7.0000000000000007E-2</v>
      </c>
      <c r="BC4" s="20">
        <v>0.11</v>
      </c>
      <c r="BD4" s="20">
        <v>-0.11</v>
      </c>
      <c r="BE4" s="20">
        <v>0</v>
      </c>
      <c r="BF4" s="20">
        <v>-0.1</v>
      </c>
      <c r="BG4" s="20">
        <v>0.24</v>
      </c>
      <c r="BH4" s="20">
        <v>0.71</v>
      </c>
      <c r="BI4" s="20">
        <v>0.75</v>
      </c>
      <c r="BJ4" s="20">
        <v>0.85</v>
      </c>
      <c r="BK4" s="20">
        <v>1</v>
      </c>
      <c r="BL4" s="20">
        <v>1.01</v>
      </c>
      <c r="BM4" s="20">
        <v>-0.89</v>
      </c>
      <c r="BN4" s="20">
        <v>-2.21</v>
      </c>
    </row>
    <row r="5" spans="1:66">
      <c r="A5" s="3">
        <v>4</v>
      </c>
      <c r="B5" s="3" t="s">
        <v>49</v>
      </c>
      <c r="C5" s="3" t="s">
        <v>34</v>
      </c>
      <c r="D5" s="3" t="s">
        <v>35</v>
      </c>
      <c r="E5" s="20">
        <v>0</v>
      </c>
      <c r="F5" s="20">
        <v>0.46499999999999997</v>
      </c>
      <c r="G5" s="20">
        <v>0.96500000000000008</v>
      </c>
      <c r="H5" s="20">
        <v>0.92</v>
      </c>
      <c r="I5" s="20">
        <v>5.31</v>
      </c>
      <c r="J5" s="20">
        <v>1.095</v>
      </c>
      <c r="K5" s="20">
        <v>1.095</v>
      </c>
      <c r="L5" s="20">
        <v>2.15</v>
      </c>
      <c r="M5" s="3" t="s">
        <v>37</v>
      </c>
      <c r="N5" s="21" t="s">
        <v>327</v>
      </c>
      <c r="O5" s="20">
        <v>0</v>
      </c>
      <c r="P5" s="20">
        <v>1.085</v>
      </c>
      <c r="Q5" s="20">
        <v>0.43</v>
      </c>
      <c r="R5" s="20">
        <v>0.99500000000000011</v>
      </c>
      <c r="S5" s="20">
        <v>1.5950000000000002</v>
      </c>
      <c r="T5" s="20">
        <v>1.7349999999999999</v>
      </c>
      <c r="U5" s="20">
        <v>0.13</v>
      </c>
      <c r="V5" s="20">
        <v>1.61</v>
      </c>
      <c r="W5" s="29">
        <v>1.7349999999999999</v>
      </c>
      <c r="X5" s="3" t="s">
        <v>37</v>
      </c>
      <c r="Y5" s="30" t="s">
        <v>328</v>
      </c>
      <c r="Z5" s="3" t="s">
        <v>49</v>
      </c>
      <c r="AA5" s="20">
        <v>0</v>
      </c>
      <c r="AB5" s="20">
        <v>0.94</v>
      </c>
      <c r="AC5" s="20">
        <v>2.97</v>
      </c>
      <c r="AD5" s="20">
        <v>2.56</v>
      </c>
      <c r="AE5" s="20">
        <v>5.31</v>
      </c>
      <c r="AF5" s="20">
        <v>2.77</v>
      </c>
      <c r="AG5" s="20">
        <v>2.77</v>
      </c>
      <c r="AH5" s="20">
        <v>3.72</v>
      </c>
      <c r="AI5" s="20">
        <v>3.98</v>
      </c>
      <c r="AJ5" s="20">
        <v>4.91</v>
      </c>
      <c r="AK5" s="20">
        <v>0</v>
      </c>
      <c r="AL5" s="20">
        <v>1.01</v>
      </c>
      <c r="AM5" s="20">
        <v>0.72</v>
      </c>
      <c r="AN5" s="20">
        <v>0.87</v>
      </c>
      <c r="AO5" s="20">
        <v>2.2400000000000002</v>
      </c>
      <c r="AP5" s="20">
        <v>2.0499999999999998</v>
      </c>
      <c r="AQ5" s="20">
        <v>-0.56999999999999995</v>
      </c>
      <c r="AR5" s="20">
        <v>2.2200000000000002</v>
      </c>
      <c r="AS5" s="20">
        <v>1.5</v>
      </c>
      <c r="AT5" s="20">
        <v>2.34</v>
      </c>
      <c r="AU5" s="20">
        <v>0</v>
      </c>
      <c r="AV5" s="20">
        <v>-0.01</v>
      </c>
      <c r="AW5" s="20">
        <v>-1.04</v>
      </c>
      <c r="AX5" s="20">
        <v>-0.72</v>
      </c>
      <c r="AY5" s="20"/>
      <c r="AZ5" s="20">
        <v>-0.57999999999999996</v>
      </c>
      <c r="BA5" s="20">
        <v>-0.57999999999999996</v>
      </c>
      <c r="BB5" s="20">
        <v>0.57999999999999996</v>
      </c>
      <c r="BC5" s="20">
        <v>1.84</v>
      </c>
      <c r="BD5" s="20">
        <v>2.77</v>
      </c>
      <c r="BE5" s="20">
        <v>0</v>
      </c>
      <c r="BF5" s="20">
        <v>1.1599999999999999</v>
      </c>
      <c r="BG5" s="20">
        <v>0.14000000000000001</v>
      </c>
      <c r="BH5" s="20">
        <v>1.1200000000000001</v>
      </c>
      <c r="BI5" s="20">
        <v>0.95</v>
      </c>
      <c r="BJ5" s="20">
        <v>1.42</v>
      </c>
      <c r="BK5" s="20">
        <v>0.83</v>
      </c>
      <c r="BL5" s="20">
        <v>1</v>
      </c>
      <c r="BM5" s="20">
        <v>1.68</v>
      </c>
      <c r="BN5" s="20">
        <v>2.52</v>
      </c>
    </row>
    <row r="6" spans="1:66">
      <c r="A6" s="3">
        <v>5</v>
      </c>
      <c r="B6" s="3" t="s">
        <v>52</v>
      </c>
      <c r="C6" s="3" t="s">
        <v>53</v>
      </c>
      <c r="D6" s="3" t="s">
        <v>35</v>
      </c>
      <c r="E6" s="20">
        <v>0</v>
      </c>
      <c r="F6" s="20">
        <v>-5.4999999999999993E-2</v>
      </c>
      <c r="G6" s="20">
        <v>9.0000000000000011E-2</v>
      </c>
      <c r="H6" s="20">
        <v>0.38</v>
      </c>
      <c r="I6" s="20">
        <v>0.68499999999999994</v>
      </c>
      <c r="J6" s="20">
        <v>0.76</v>
      </c>
      <c r="K6" s="20">
        <v>0.76</v>
      </c>
      <c r="L6" s="20">
        <v>0.8</v>
      </c>
      <c r="M6" s="3" t="s">
        <v>37</v>
      </c>
      <c r="N6" s="21" t="s">
        <v>327</v>
      </c>
      <c r="O6" s="20">
        <v>0</v>
      </c>
      <c r="P6" s="20">
        <v>-6.0000000000000005E-2</v>
      </c>
      <c r="Q6" s="20">
        <v>0.21</v>
      </c>
      <c r="R6" s="20">
        <v>0.54</v>
      </c>
      <c r="S6" s="20">
        <v>1.335</v>
      </c>
      <c r="T6" s="20">
        <v>1.855</v>
      </c>
      <c r="U6" s="20">
        <v>1.8900000000000001</v>
      </c>
      <c r="V6" s="20">
        <v>2.4550000000000001</v>
      </c>
      <c r="W6" s="29">
        <v>2.5150000000000001</v>
      </c>
      <c r="X6" s="3" t="s">
        <v>37</v>
      </c>
      <c r="Y6" s="30" t="s">
        <v>328</v>
      </c>
      <c r="Z6" s="3" t="s">
        <v>52</v>
      </c>
      <c r="AA6" s="20">
        <v>0</v>
      </c>
      <c r="AB6" s="20">
        <v>0.18</v>
      </c>
      <c r="AC6" s="20">
        <v>0.14000000000000001</v>
      </c>
      <c r="AD6" s="20">
        <v>0.53</v>
      </c>
      <c r="AE6" s="20">
        <v>0.94</v>
      </c>
      <c r="AF6" s="20">
        <v>0.88</v>
      </c>
      <c r="AG6" s="20">
        <v>0.88</v>
      </c>
      <c r="AH6" s="20">
        <v>0.94</v>
      </c>
      <c r="AI6" s="20">
        <v>1.1000000000000001</v>
      </c>
      <c r="AJ6" s="20">
        <v>0.36</v>
      </c>
      <c r="AK6" s="20">
        <v>0</v>
      </c>
      <c r="AL6" s="20">
        <v>0.01</v>
      </c>
      <c r="AM6" s="20">
        <v>0.35</v>
      </c>
      <c r="AN6" s="20">
        <v>0.69</v>
      </c>
      <c r="AO6" s="20">
        <v>1.43</v>
      </c>
      <c r="AP6" s="20">
        <v>2.0699999999999998</v>
      </c>
      <c r="AQ6" s="20">
        <v>1.95</v>
      </c>
      <c r="AR6" s="20">
        <v>2.85</v>
      </c>
      <c r="AS6" s="20">
        <v>2.48</v>
      </c>
      <c r="AT6" s="20">
        <v>1.78</v>
      </c>
      <c r="AU6" s="20">
        <v>0</v>
      </c>
      <c r="AV6" s="20">
        <v>-0.28999999999999998</v>
      </c>
      <c r="AW6" s="20">
        <v>0.04</v>
      </c>
      <c r="AX6" s="20">
        <v>0.23</v>
      </c>
      <c r="AY6" s="20">
        <v>0.43</v>
      </c>
      <c r="AZ6" s="20">
        <v>0.64</v>
      </c>
      <c r="BA6" s="20">
        <v>0.64</v>
      </c>
      <c r="BB6" s="20">
        <v>0.66</v>
      </c>
      <c r="BC6" s="20">
        <v>0.97</v>
      </c>
      <c r="BD6" s="20">
        <v>0.23</v>
      </c>
      <c r="BE6" s="20">
        <v>0</v>
      </c>
      <c r="BF6" s="20">
        <v>-0.13</v>
      </c>
      <c r="BG6" s="20">
        <v>7.0000000000000007E-2</v>
      </c>
      <c r="BH6" s="20">
        <v>0.39</v>
      </c>
      <c r="BI6" s="20">
        <v>1.24</v>
      </c>
      <c r="BJ6" s="20">
        <v>1.64</v>
      </c>
      <c r="BK6" s="20">
        <v>1.83</v>
      </c>
      <c r="BL6" s="20">
        <v>2.06</v>
      </c>
      <c r="BM6" s="20">
        <v>2.4500000000000002</v>
      </c>
      <c r="BN6" s="20">
        <v>1.75</v>
      </c>
    </row>
    <row r="7" spans="1:66">
      <c r="A7" s="3">
        <v>6</v>
      </c>
      <c r="B7" s="3" t="s">
        <v>59</v>
      </c>
      <c r="C7" s="3" t="s">
        <v>34</v>
      </c>
      <c r="D7" s="3" t="s">
        <v>35</v>
      </c>
      <c r="E7" s="20">
        <v>0</v>
      </c>
      <c r="F7" s="20">
        <v>0.19</v>
      </c>
      <c r="G7" s="20">
        <v>0.03</v>
      </c>
      <c r="H7" s="20">
        <v>0.64500000000000002</v>
      </c>
      <c r="I7" s="20">
        <v>0.32</v>
      </c>
      <c r="J7" s="20">
        <v>0.1</v>
      </c>
      <c r="K7" s="20">
        <v>0.1</v>
      </c>
      <c r="L7" s="20">
        <v>0.2</v>
      </c>
      <c r="M7" s="3" t="s">
        <v>37</v>
      </c>
      <c r="N7" s="21" t="s">
        <v>327</v>
      </c>
      <c r="O7" s="20">
        <v>0</v>
      </c>
      <c r="P7" s="20">
        <v>0.56000000000000005</v>
      </c>
      <c r="Q7" s="31" t="s">
        <v>334</v>
      </c>
      <c r="R7" s="20">
        <v>0.45</v>
      </c>
      <c r="S7" s="20">
        <v>1.0900000000000001</v>
      </c>
      <c r="T7" s="20">
        <v>1.47</v>
      </c>
      <c r="U7" s="20">
        <v>1.34</v>
      </c>
      <c r="V7" s="31" t="s">
        <v>334</v>
      </c>
      <c r="W7" s="31" t="s">
        <v>334</v>
      </c>
      <c r="X7" s="3" t="s">
        <v>329</v>
      </c>
      <c r="Y7" s="20" t="s">
        <v>329</v>
      </c>
      <c r="Z7" s="3" t="s">
        <v>59</v>
      </c>
      <c r="AA7" s="20">
        <v>0</v>
      </c>
      <c r="AB7" s="20">
        <v>0.3</v>
      </c>
      <c r="AC7" s="20">
        <v>-0.28999999999999998</v>
      </c>
      <c r="AD7" s="20">
        <v>0.89</v>
      </c>
      <c r="AE7" s="20">
        <v>0.4</v>
      </c>
      <c r="AF7" s="20">
        <v>0.49</v>
      </c>
      <c r="AG7" s="20">
        <v>0.49</v>
      </c>
      <c r="AH7" s="20">
        <v>0.02</v>
      </c>
      <c r="AI7" s="20">
        <v>-0.3</v>
      </c>
      <c r="AJ7" s="20">
        <v>0.05</v>
      </c>
      <c r="AK7" s="20">
        <v>0</v>
      </c>
      <c r="AL7" s="20">
        <v>1.77</v>
      </c>
      <c r="AM7" s="20"/>
      <c r="AN7" s="20"/>
      <c r="AO7" s="20">
        <v>1.62</v>
      </c>
      <c r="AP7" s="20"/>
      <c r="AQ7" s="20">
        <v>1.34</v>
      </c>
      <c r="AR7" s="20"/>
      <c r="AS7" s="20">
        <v>1.75</v>
      </c>
      <c r="AT7" s="20">
        <v>2.69</v>
      </c>
      <c r="AU7" s="20">
        <v>0</v>
      </c>
      <c r="AV7" s="20">
        <v>0.08</v>
      </c>
      <c r="AW7" s="20">
        <v>0.35</v>
      </c>
      <c r="AX7" s="20">
        <v>0.4</v>
      </c>
      <c r="AY7" s="20">
        <v>0.24</v>
      </c>
      <c r="AZ7" s="20">
        <v>-0.28999999999999998</v>
      </c>
      <c r="BA7" s="20">
        <v>-0.28999999999999998</v>
      </c>
      <c r="BB7" s="20">
        <v>0.38</v>
      </c>
      <c r="BC7" s="20">
        <v>-0.52</v>
      </c>
      <c r="BD7" s="20">
        <v>-0.17</v>
      </c>
      <c r="BE7" s="20">
        <v>0</v>
      </c>
      <c r="BF7" s="20">
        <v>-0.65</v>
      </c>
      <c r="BG7" s="20"/>
      <c r="BH7" s="20">
        <v>0.45</v>
      </c>
      <c r="BI7" s="20">
        <v>0.56000000000000005</v>
      </c>
      <c r="BJ7" s="20">
        <v>1.47</v>
      </c>
      <c r="BK7" s="20"/>
      <c r="BL7" s="20"/>
      <c r="BM7" s="20">
        <v>0.71</v>
      </c>
      <c r="BN7" s="20">
        <v>1.65</v>
      </c>
    </row>
    <row r="8" spans="1:66">
      <c r="A8" s="3">
        <v>7</v>
      </c>
      <c r="B8" s="3" t="s">
        <v>63</v>
      </c>
      <c r="C8" s="3" t="s">
        <v>34</v>
      </c>
      <c r="D8" s="3" t="s">
        <v>35</v>
      </c>
      <c r="E8" s="20">
        <v>0</v>
      </c>
      <c r="F8" s="20">
        <v>8.4999999999999992E-2</v>
      </c>
      <c r="G8" s="20">
        <v>0.98499999999999999</v>
      </c>
      <c r="H8" s="20">
        <v>1.9300000000000002</v>
      </c>
      <c r="I8" s="20">
        <v>2.2050000000000001</v>
      </c>
      <c r="J8" s="20">
        <v>2.34</v>
      </c>
      <c r="K8" s="20">
        <v>2.34</v>
      </c>
      <c r="L8" s="20">
        <v>2.11</v>
      </c>
      <c r="M8" s="3" t="s">
        <v>37</v>
      </c>
      <c r="N8" s="21" t="s">
        <v>327</v>
      </c>
      <c r="O8" s="20">
        <v>0</v>
      </c>
      <c r="P8" s="20">
        <v>-0.29499999999999998</v>
      </c>
      <c r="Q8" s="20">
        <v>0.27500000000000002</v>
      </c>
      <c r="R8" s="31" t="s">
        <v>334</v>
      </c>
      <c r="S8" s="31" t="s">
        <v>334</v>
      </c>
      <c r="T8" s="31" t="s">
        <v>334</v>
      </c>
      <c r="U8" s="31" t="s">
        <v>334</v>
      </c>
      <c r="V8" s="31" t="s">
        <v>334</v>
      </c>
      <c r="W8" s="31" t="s">
        <v>334</v>
      </c>
      <c r="X8" s="3" t="s">
        <v>329</v>
      </c>
      <c r="Y8" s="20" t="s">
        <v>329</v>
      </c>
      <c r="Z8" s="3" t="s">
        <v>63</v>
      </c>
      <c r="AA8" s="20">
        <v>0</v>
      </c>
      <c r="AB8" s="20">
        <v>0.36</v>
      </c>
      <c r="AC8" s="20">
        <v>1.1599999999999999</v>
      </c>
      <c r="AD8" s="20">
        <v>2.2400000000000002</v>
      </c>
      <c r="AE8" s="20">
        <v>2.5299999999999998</v>
      </c>
      <c r="AF8" s="20">
        <v>2.61</v>
      </c>
      <c r="AG8" s="20">
        <v>2.61</v>
      </c>
      <c r="AH8" s="20">
        <v>2.2599999999999998</v>
      </c>
      <c r="AI8" s="20">
        <v>1.28</v>
      </c>
      <c r="AJ8" s="20">
        <v>0.87</v>
      </c>
      <c r="AK8" s="20">
        <v>0</v>
      </c>
      <c r="AL8" s="20">
        <v>0</v>
      </c>
      <c r="AM8" s="20">
        <v>-0.22</v>
      </c>
      <c r="AN8" s="20"/>
      <c r="AO8" s="20"/>
      <c r="AP8" s="20"/>
      <c r="AQ8" s="20"/>
      <c r="AR8" s="20"/>
      <c r="AS8" s="20">
        <v>-1.55</v>
      </c>
      <c r="AT8" s="20">
        <v>-1.58</v>
      </c>
      <c r="AU8" s="20">
        <v>0</v>
      </c>
      <c r="AV8" s="20">
        <v>-0.19</v>
      </c>
      <c r="AW8" s="20">
        <v>0.81</v>
      </c>
      <c r="AX8" s="20">
        <v>1.62</v>
      </c>
      <c r="AY8" s="20">
        <v>1.88</v>
      </c>
      <c r="AZ8" s="20">
        <v>2.0699999999999998</v>
      </c>
      <c r="BA8" s="20">
        <v>2.0699999999999998</v>
      </c>
      <c r="BB8" s="20">
        <v>1.96</v>
      </c>
      <c r="BC8" s="20">
        <v>1.06</v>
      </c>
      <c r="BD8" s="20">
        <v>0.65</v>
      </c>
      <c r="BE8" s="20">
        <v>0</v>
      </c>
      <c r="BF8" s="20">
        <v>-0.59</v>
      </c>
      <c r="BG8" s="20">
        <v>0.77</v>
      </c>
      <c r="BH8" s="20"/>
      <c r="BI8" s="20"/>
      <c r="BJ8" s="20"/>
      <c r="BK8" s="20"/>
      <c r="BL8" s="20"/>
      <c r="BM8" s="20">
        <v>-0.55000000000000004</v>
      </c>
      <c r="BN8" s="20">
        <v>-0.57999999999999996</v>
      </c>
    </row>
    <row r="9" spans="1:66">
      <c r="A9" s="3">
        <v>8</v>
      </c>
      <c r="B9" s="3" t="s">
        <v>66</v>
      </c>
      <c r="C9" s="3" t="s">
        <v>34</v>
      </c>
      <c r="D9" s="3" t="s">
        <v>35</v>
      </c>
      <c r="E9" s="20">
        <v>0</v>
      </c>
      <c r="F9" s="20">
        <v>-5.0000000000000044E-3</v>
      </c>
      <c r="G9" s="20">
        <v>0.755</v>
      </c>
      <c r="H9" s="20">
        <v>0.95</v>
      </c>
      <c r="I9" s="20">
        <v>1.0550000000000002</v>
      </c>
      <c r="J9" s="20">
        <v>0.81</v>
      </c>
      <c r="K9" s="20">
        <v>0.81</v>
      </c>
      <c r="L9" s="20">
        <v>0.39</v>
      </c>
      <c r="M9" s="3" t="s">
        <v>37</v>
      </c>
      <c r="N9" s="21" t="s">
        <v>327</v>
      </c>
      <c r="O9" s="20">
        <v>0</v>
      </c>
      <c r="P9" s="20">
        <v>0.72499999999999998</v>
      </c>
      <c r="Q9" s="20">
        <v>0.11499999999999999</v>
      </c>
      <c r="R9" s="20">
        <v>-0.49</v>
      </c>
      <c r="S9" s="20">
        <v>-0.8600000000000001</v>
      </c>
      <c r="T9" s="20">
        <v>-0.89</v>
      </c>
      <c r="U9" s="20">
        <v>-1.375</v>
      </c>
      <c r="V9" s="20">
        <v>-1.33</v>
      </c>
      <c r="W9" s="29">
        <v>2.1</v>
      </c>
      <c r="X9" s="3" t="s">
        <v>37</v>
      </c>
      <c r="Y9" s="22" t="s">
        <v>330</v>
      </c>
      <c r="Z9" s="3" t="s">
        <v>66</v>
      </c>
      <c r="AA9" s="20">
        <v>0</v>
      </c>
      <c r="AB9" s="20">
        <v>0.12</v>
      </c>
      <c r="AC9" s="20">
        <v>0.88</v>
      </c>
      <c r="AD9" s="20">
        <v>0.88</v>
      </c>
      <c r="AE9" s="20">
        <v>1</v>
      </c>
      <c r="AF9" s="20">
        <v>0.7</v>
      </c>
      <c r="AG9" s="20">
        <v>0.7</v>
      </c>
      <c r="AH9" s="20">
        <v>0.23</v>
      </c>
      <c r="AI9" s="20">
        <v>-0.63</v>
      </c>
      <c r="AJ9" s="20">
        <v>-0.6</v>
      </c>
      <c r="AK9" s="20">
        <v>0</v>
      </c>
      <c r="AL9" s="20">
        <v>1</v>
      </c>
      <c r="AM9" s="20">
        <v>0.31</v>
      </c>
      <c r="AN9" s="20">
        <v>-0.16</v>
      </c>
      <c r="AO9" s="20">
        <v>-0.8</v>
      </c>
      <c r="AP9" s="20">
        <v>-1.26</v>
      </c>
      <c r="AQ9" s="20">
        <v>-1.45</v>
      </c>
      <c r="AR9" s="20">
        <v>-0.94</v>
      </c>
      <c r="AS9" s="20">
        <v>-6</v>
      </c>
      <c r="AT9" s="20">
        <v>-5</v>
      </c>
      <c r="AU9" s="20">
        <v>0</v>
      </c>
      <c r="AV9" s="20">
        <v>-0.13</v>
      </c>
      <c r="AW9" s="20">
        <v>0.63</v>
      </c>
      <c r="AX9" s="20">
        <v>1.02</v>
      </c>
      <c r="AY9" s="20">
        <v>1.1100000000000001</v>
      </c>
      <c r="AZ9" s="20">
        <v>0.92</v>
      </c>
      <c r="BA9" s="20">
        <v>0.92</v>
      </c>
      <c r="BB9" s="20">
        <v>0.55000000000000004</v>
      </c>
      <c r="BC9" s="20">
        <v>-0.59</v>
      </c>
      <c r="BD9" s="20">
        <v>-0.56000000000000005</v>
      </c>
      <c r="BE9" s="20">
        <v>0</v>
      </c>
      <c r="BF9" s="20">
        <v>0.45</v>
      </c>
      <c r="BG9" s="20">
        <v>-0.08</v>
      </c>
      <c r="BH9" s="20">
        <v>-0.82</v>
      </c>
      <c r="BI9" s="20">
        <v>-0.92</v>
      </c>
      <c r="BJ9" s="20">
        <v>-0.52</v>
      </c>
      <c r="BK9" s="20">
        <v>-1.3</v>
      </c>
      <c r="BL9" s="20">
        <v>-1.72</v>
      </c>
      <c r="BM9" s="20">
        <v>-5.7</v>
      </c>
      <c r="BN9" s="20">
        <v>-4.7</v>
      </c>
    </row>
    <row r="10" spans="1:66">
      <c r="A10" s="3">
        <v>9</v>
      </c>
      <c r="B10" s="3" t="s">
        <v>71</v>
      </c>
      <c r="C10" s="3" t="s">
        <v>34</v>
      </c>
      <c r="D10" s="3" t="s">
        <v>35</v>
      </c>
      <c r="E10" s="20">
        <v>0</v>
      </c>
      <c r="F10" s="20">
        <v>0.22</v>
      </c>
      <c r="G10" s="20">
        <v>-0.39500000000000002</v>
      </c>
      <c r="H10" s="20">
        <v>-1.2750000000000001</v>
      </c>
      <c r="I10" s="20">
        <v>0.33500000000000002</v>
      </c>
      <c r="J10" s="20">
        <v>-0.64500000000000002</v>
      </c>
      <c r="K10" s="20">
        <v>-0.64500000000000002</v>
      </c>
      <c r="L10" s="20">
        <v>-0.38500000000000001</v>
      </c>
      <c r="M10" s="3" t="s">
        <v>37</v>
      </c>
      <c r="N10" s="22" t="s">
        <v>331</v>
      </c>
      <c r="O10" s="20">
        <v>0</v>
      </c>
      <c r="P10" s="20">
        <v>-5.0000000000000044E-3</v>
      </c>
      <c r="Q10" s="20">
        <v>0.39500000000000002</v>
      </c>
      <c r="R10" s="20">
        <v>0.39500000000000002</v>
      </c>
      <c r="S10" s="20">
        <v>0.52499999999999991</v>
      </c>
      <c r="T10" s="20">
        <v>0.78499999999999992</v>
      </c>
      <c r="U10" s="20">
        <v>0.69500000000000006</v>
      </c>
      <c r="V10" s="20">
        <v>0.9</v>
      </c>
      <c r="W10" s="29">
        <v>0.90500000000000003</v>
      </c>
      <c r="X10" s="3" t="s">
        <v>37</v>
      </c>
      <c r="Y10" s="30" t="s">
        <v>328</v>
      </c>
      <c r="Z10" s="3" t="s">
        <v>71</v>
      </c>
      <c r="AA10" s="20">
        <v>0</v>
      </c>
      <c r="AB10" s="20"/>
      <c r="AC10" s="20">
        <v>-0.46</v>
      </c>
      <c r="AD10" s="20">
        <v>-0.31</v>
      </c>
      <c r="AE10" s="20">
        <v>0.11</v>
      </c>
      <c r="AF10" s="20">
        <v>-1.88</v>
      </c>
      <c r="AG10" s="20">
        <v>-1.88</v>
      </c>
      <c r="AH10" s="20">
        <v>-0.19</v>
      </c>
      <c r="AI10" s="20">
        <v>-1.1200000000000001</v>
      </c>
      <c r="AJ10" s="20">
        <v>-0.55000000000000004</v>
      </c>
      <c r="AK10" s="20">
        <v>0</v>
      </c>
      <c r="AL10" s="20">
        <v>-0.17</v>
      </c>
      <c r="AM10" s="20">
        <v>0.47</v>
      </c>
      <c r="AN10" s="20">
        <v>0.54</v>
      </c>
      <c r="AO10" s="20">
        <v>0.47</v>
      </c>
      <c r="AP10" s="20">
        <v>0.71</v>
      </c>
      <c r="AQ10" s="20">
        <v>0.72</v>
      </c>
      <c r="AR10" s="20">
        <v>0.91</v>
      </c>
      <c r="AS10" s="20">
        <v>-0.73</v>
      </c>
      <c r="AT10" s="20">
        <v>-1.06</v>
      </c>
      <c r="AU10" s="20">
        <v>0</v>
      </c>
      <c r="AV10" s="20">
        <v>0.22</v>
      </c>
      <c r="AW10" s="20">
        <v>-0.33</v>
      </c>
      <c r="AX10" s="20">
        <v>-2.2400000000000002</v>
      </c>
      <c r="AY10" s="20">
        <v>0.56000000000000005</v>
      </c>
      <c r="AZ10" s="20">
        <v>0.59</v>
      </c>
      <c r="BA10" s="20">
        <v>0.59</v>
      </c>
      <c r="BB10" s="20">
        <v>-0.57999999999999996</v>
      </c>
      <c r="BC10" s="20">
        <v>-0.84</v>
      </c>
      <c r="BD10" s="20">
        <v>-0.27</v>
      </c>
      <c r="BE10" s="20">
        <v>0</v>
      </c>
      <c r="BF10" s="20">
        <v>0.16</v>
      </c>
      <c r="BG10" s="20">
        <v>0.32</v>
      </c>
      <c r="BH10" s="20">
        <v>0.25</v>
      </c>
      <c r="BI10" s="20">
        <v>0.57999999999999996</v>
      </c>
      <c r="BJ10" s="20">
        <v>0.86</v>
      </c>
      <c r="BK10" s="20">
        <v>0.67</v>
      </c>
      <c r="BL10" s="20">
        <v>0.89</v>
      </c>
      <c r="BM10" s="20">
        <v>-0.93</v>
      </c>
      <c r="BN10" s="20">
        <v>-1.26</v>
      </c>
    </row>
    <row r="11" spans="1:66">
      <c r="A11" s="3">
        <v>10</v>
      </c>
      <c r="B11" s="3" t="s">
        <v>75</v>
      </c>
      <c r="C11" s="3" t="s">
        <v>34</v>
      </c>
      <c r="D11" s="3" t="s">
        <v>35</v>
      </c>
      <c r="E11" s="20">
        <v>0</v>
      </c>
      <c r="F11" s="20">
        <v>-0.33500000000000002</v>
      </c>
      <c r="G11" s="20">
        <v>-0.69</v>
      </c>
      <c r="H11" s="20">
        <v>-1.3599999999999999</v>
      </c>
      <c r="I11" s="20">
        <v>-2.2949999999999999</v>
      </c>
      <c r="J11" s="20">
        <v>-1.5350000000000001</v>
      </c>
      <c r="K11" s="20">
        <v>-1.5350000000000001</v>
      </c>
      <c r="L11" s="20">
        <v>-2.4249999999999998</v>
      </c>
      <c r="M11" s="3" t="s">
        <v>37</v>
      </c>
      <c r="N11" s="22" t="s">
        <v>331</v>
      </c>
      <c r="O11" s="20">
        <v>0</v>
      </c>
      <c r="P11" s="20">
        <v>-3.4999999999999996E-2</v>
      </c>
      <c r="Q11" s="20">
        <v>-7.5000000000000011E-2</v>
      </c>
      <c r="R11" s="20">
        <v>0.23500000000000001</v>
      </c>
      <c r="S11" s="20">
        <v>-0.27499999999999997</v>
      </c>
      <c r="T11" s="20">
        <v>-0.77500000000000002</v>
      </c>
      <c r="U11" s="20">
        <v>0.2</v>
      </c>
      <c r="V11" s="20">
        <v>-0.17500000000000002</v>
      </c>
      <c r="W11" s="29">
        <v>1.01</v>
      </c>
      <c r="X11" s="3" t="s">
        <v>37</v>
      </c>
      <c r="Y11" s="22" t="s">
        <v>330</v>
      </c>
      <c r="Z11" s="3" t="s">
        <v>75</v>
      </c>
      <c r="AA11" s="20">
        <v>0</v>
      </c>
      <c r="AB11" s="20">
        <v>-0.5</v>
      </c>
      <c r="AC11" s="20">
        <v>-0.72</v>
      </c>
      <c r="AD11" s="20">
        <v>-1.03</v>
      </c>
      <c r="AE11" s="20">
        <v>-2.35</v>
      </c>
      <c r="AF11" s="20">
        <v>-1.97</v>
      </c>
      <c r="AG11" s="20">
        <v>-1.97</v>
      </c>
      <c r="AH11" s="20">
        <v>-2.82</v>
      </c>
      <c r="AI11" s="20">
        <v>-6.13</v>
      </c>
      <c r="AJ11" s="20">
        <v>-3.75</v>
      </c>
      <c r="AK11" s="20">
        <v>0</v>
      </c>
      <c r="AL11" s="20">
        <v>-0.18</v>
      </c>
      <c r="AM11" s="20">
        <v>-0.74</v>
      </c>
      <c r="AN11" s="20">
        <v>0.33</v>
      </c>
      <c r="AO11" s="20">
        <v>0.04</v>
      </c>
      <c r="AP11" s="20">
        <v>-0.79</v>
      </c>
      <c r="AQ11" s="20">
        <v>-0.15</v>
      </c>
      <c r="AR11" s="20">
        <v>-0.79</v>
      </c>
      <c r="AS11" s="20">
        <v>-2.68</v>
      </c>
      <c r="AT11" s="20">
        <v>-2.23</v>
      </c>
      <c r="AU11" s="20">
        <v>0</v>
      </c>
      <c r="AV11" s="20">
        <v>-0.17</v>
      </c>
      <c r="AW11" s="20">
        <v>-0.66</v>
      </c>
      <c r="AX11" s="20">
        <v>-1.69</v>
      </c>
      <c r="AY11" s="20">
        <v>-2.2400000000000002</v>
      </c>
      <c r="AZ11" s="20">
        <v>-1.1000000000000001</v>
      </c>
      <c r="BA11" s="20">
        <v>-1.1000000000000001</v>
      </c>
      <c r="BB11" s="20">
        <v>-2.0299999999999998</v>
      </c>
      <c r="BC11" s="20">
        <v>-5.44</v>
      </c>
      <c r="BD11" s="20">
        <v>-3.06</v>
      </c>
      <c r="BE11" s="20">
        <v>0</v>
      </c>
      <c r="BF11" s="20">
        <v>0.11</v>
      </c>
      <c r="BG11" s="20">
        <v>0.59</v>
      </c>
      <c r="BH11" s="20">
        <v>0.14000000000000001</v>
      </c>
      <c r="BI11" s="20">
        <v>-0.59</v>
      </c>
      <c r="BJ11" s="20">
        <v>-0.76</v>
      </c>
      <c r="BK11" s="20">
        <v>0.55000000000000004</v>
      </c>
      <c r="BL11" s="20">
        <v>0.44</v>
      </c>
      <c r="BM11" s="20">
        <v>-2.2599999999999998</v>
      </c>
      <c r="BN11" s="20">
        <v>-1.81</v>
      </c>
    </row>
    <row r="12" spans="1:66">
      <c r="A12" s="3">
        <v>11</v>
      </c>
      <c r="B12" s="3" t="s">
        <v>80</v>
      </c>
      <c r="C12" s="3" t="s">
        <v>81</v>
      </c>
      <c r="D12" s="3" t="s">
        <v>35</v>
      </c>
      <c r="E12" s="20">
        <v>0</v>
      </c>
      <c r="F12" s="20">
        <v>0.04</v>
      </c>
      <c r="G12" s="20">
        <v>0.23500000000000001</v>
      </c>
      <c r="H12" s="20">
        <v>0.255</v>
      </c>
      <c r="I12" s="20">
        <v>0.21500000000000002</v>
      </c>
      <c r="J12" s="20">
        <v>0.37</v>
      </c>
      <c r="K12" s="20">
        <v>0.37</v>
      </c>
      <c r="L12" s="20">
        <v>0.38</v>
      </c>
      <c r="M12" s="3" t="s">
        <v>37</v>
      </c>
      <c r="N12" s="21" t="s">
        <v>327</v>
      </c>
      <c r="O12" s="20">
        <v>0</v>
      </c>
      <c r="P12" s="20">
        <v>-0.20500000000000002</v>
      </c>
      <c r="Q12" s="20">
        <v>-0.14000000000000001</v>
      </c>
      <c r="R12" s="20">
        <v>-0.435</v>
      </c>
      <c r="S12" s="20">
        <v>-0.67500000000000004</v>
      </c>
      <c r="T12" s="20">
        <v>-0.45499999999999996</v>
      </c>
      <c r="U12" s="20">
        <v>-0.27</v>
      </c>
      <c r="V12" s="20">
        <v>-0.03</v>
      </c>
      <c r="W12" s="29">
        <v>0.67500000000000004</v>
      </c>
      <c r="X12" s="3" t="s">
        <v>37</v>
      </c>
      <c r="Y12" s="22" t="s">
        <v>330</v>
      </c>
      <c r="Z12" s="3" t="s">
        <v>80</v>
      </c>
      <c r="AA12" s="20">
        <v>0</v>
      </c>
      <c r="AB12" s="20">
        <v>0.02</v>
      </c>
      <c r="AC12" s="20">
        <v>0.28000000000000003</v>
      </c>
      <c r="AD12" s="20">
        <v>0.19</v>
      </c>
      <c r="AE12" s="20">
        <v>0.15</v>
      </c>
      <c r="AF12" s="20">
        <v>0.38</v>
      </c>
      <c r="AG12" s="20">
        <v>0.38</v>
      </c>
      <c r="AH12" s="20">
        <v>0.25</v>
      </c>
      <c r="AI12" s="20">
        <v>-0.38</v>
      </c>
      <c r="AJ12" s="20">
        <v>-0.82</v>
      </c>
      <c r="AK12" s="20">
        <v>0</v>
      </c>
      <c r="AL12" s="20">
        <v>0.14000000000000001</v>
      </c>
      <c r="AM12" s="20">
        <v>-0.1</v>
      </c>
      <c r="AN12" s="20">
        <v>-0.28000000000000003</v>
      </c>
      <c r="AO12" s="20">
        <v>-0.25</v>
      </c>
      <c r="AP12" s="20">
        <v>-0.18</v>
      </c>
      <c r="AQ12" s="20">
        <v>-0.28999999999999998</v>
      </c>
      <c r="AR12" s="20">
        <v>-0.19</v>
      </c>
      <c r="AS12" s="20">
        <v>-0.5</v>
      </c>
      <c r="AT12" s="20">
        <v>-0.49</v>
      </c>
      <c r="AU12" s="20">
        <v>0</v>
      </c>
      <c r="AV12" s="20">
        <v>0.06</v>
      </c>
      <c r="AW12" s="20">
        <v>0.19</v>
      </c>
      <c r="AX12" s="20">
        <v>0.32</v>
      </c>
      <c r="AY12" s="20">
        <v>0.28000000000000003</v>
      </c>
      <c r="AZ12" s="20">
        <v>0.36</v>
      </c>
      <c r="BA12" s="20">
        <v>0.36</v>
      </c>
      <c r="BB12" s="20">
        <v>0.51</v>
      </c>
      <c r="BC12" s="20">
        <v>-0.78</v>
      </c>
      <c r="BD12" s="20">
        <v>-1.22</v>
      </c>
      <c r="BE12" s="20">
        <v>0</v>
      </c>
      <c r="BF12" s="20">
        <v>-0.55000000000000004</v>
      </c>
      <c r="BG12" s="20">
        <v>-0.18</v>
      </c>
      <c r="BH12" s="20">
        <v>-0.59</v>
      </c>
      <c r="BI12" s="20">
        <v>-1.1000000000000001</v>
      </c>
      <c r="BJ12" s="20">
        <v>-0.73</v>
      </c>
      <c r="BK12" s="20">
        <v>-0.25</v>
      </c>
      <c r="BL12" s="20">
        <v>0.13</v>
      </c>
      <c r="BM12" s="20">
        <v>-0.93</v>
      </c>
      <c r="BN12" s="20">
        <v>-0.92</v>
      </c>
    </row>
    <row r="13" spans="1:66">
      <c r="A13" s="3">
        <v>12</v>
      </c>
      <c r="B13" s="3" t="s">
        <v>85</v>
      </c>
      <c r="C13" s="3" t="s">
        <v>81</v>
      </c>
      <c r="D13" s="3" t="s">
        <v>35</v>
      </c>
      <c r="E13" s="20">
        <v>0</v>
      </c>
      <c r="F13" s="20">
        <v>-0.8</v>
      </c>
      <c r="G13" s="20">
        <v>6.5000000000000002E-2</v>
      </c>
      <c r="H13" s="20">
        <v>0.43999999999999995</v>
      </c>
      <c r="I13" s="20">
        <v>0.22499999999999998</v>
      </c>
      <c r="J13" s="20">
        <v>-7.5000000000000011E-2</v>
      </c>
      <c r="K13" s="20">
        <v>-7.5000000000000011E-2</v>
      </c>
      <c r="L13" s="20">
        <v>0.41</v>
      </c>
      <c r="M13" s="3" t="s">
        <v>37</v>
      </c>
      <c r="N13" s="21" t="s">
        <v>327</v>
      </c>
      <c r="O13" s="20">
        <v>0</v>
      </c>
      <c r="P13" s="20">
        <v>0.13</v>
      </c>
      <c r="Q13" s="20">
        <v>0.45000000000000007</v>
      </c>
      <c r="R13" s="20">
        <v>0.86499999999999999</v>
      </c>
      <c r="S13" s="20">
        <v>0.64999999999999991</v>
      </c>
      <c r="T13" s="20">
        <v>0.89</v>
      </c>
      <c r="U13" s="20">
        <v>1.2749999999999999</v>
      </c>
      <c r="V13" s="20">
        <v>1.105</v>
      </c>
      <c r="W13" s="29">
        <v>1.2749999999999999</v>
      </c>
      <c r="X13" s="3" t="s">
        <v>37</v>
      </c>
      <c r="Y13" s="30" t="s">
        <v>328</v>
      </c>
      <c r="Z13" s="3" t="s">
        <v>85</v>
      </c>
      <c r="AA13" s="20">
        <v>0</v>
      </c>
      <c r="AB13" s="20">
        <v>0.01</v>
      </c>
      <c r="AC13" s="20">
        <v>0.08</v>
      </c>
      <c r="AD13" s="20">
        <v>0.69</v>
      </c>
      <c r="AE13" s="20">
        <v>0.57999999999999996</v>
      </c>
      <c r="AF13" s="20">
        <v>0.24</v>
      </c>
      <c r="AG13" s="20">
        <v>0.24</v>
      </c>
      <c r="AH13" s="20">
        <v>0.56999999999999995</v>
      </c>
      <c r="AI13" s="20">
        <v>0.38</v>
      </c>
      <c r="AJ13" s="20">
        <v>-0.11</v>
      </c>
      <c r="AK13" s="20">
        <v>0</v>
      </c>
      <c r="AL13" s="20">
        <v>0.38</v>
      </c>
      <c r="AM13" s="20">
        <v>0.56000000000000005</v>
      </c>
      <c r="AN13" s="20">
        <v>1.17</v>
      </c>
      <c r="AO13" s="20">
        <v>1.18</v>
      </c>
      <c r="AP13" s="20">
        <v>1.03</v>
      </c>
      <c r="AQ13" s="20">
        <v>0.95</v>
      </c>
      <c r="AR13" s="20">
        <v>1.3</v>
      </c>
      <c r="AS13" s="20">
        <v>0.96</v>
      </c>
      <c r="AT13" s="20">
        <v>1.71</v>
      </c>
      <c r="AU13" s="20">
        <v>0</v>
      </c>
      <c r="AV13" s="20">
        <v>-1.61</v>
      </c>
      <c r="AW13" s="20">
        <v>0.05</v>
      </c>
      <c r="AX13" s="20">
        <v>0.19</v>
      </c>
      <c r="AY13" s="20">
        <v>-0.13</v>
      </c>
      <c r="AZ13" s="20">
        <v>-0.39</v>
      </c>
      <c r="BA13" s="20">
        <v>-0.39</v>
      </c>
      <c r="BB13" s="20">
        <v>0.25</v>
      </c>
      <c r="BC13" s="20">
        <v>0.02</v>
      </c>
      <c r="BD13" s="20">
        <v>-0.47</v>
      </c>
      <c r="BE13" s="20">
        <v>0</v>
      </c>
      <c r="BF13" s="20">
        <v>-0.12</v>
      </c>
      <c r="BG13" s="20">
        <v>0.34</v>
      </c>
      <c r="BH13" s="20">
        <v>0.56000000000000005</v>
      </c>
      <c r="BI13" s="20">
        <v>0.12</v>
      </c>
      <c r="BJ13" s="20">
        <v>0.75</v>
      </c>
      <c r="BK13" s="20">
        <v>1.6</v>
      </c>
      <c r="BL13" s="20">
        <v>0.91</v>
      </c>
      <c r="BM13" s="20">
        <v>1.0900000000000001</v>
      </c>
      <c r="BN13" s="20">
        <v>1.84</v>
      </c>
    </row>
    <row r="14" spans="1:66">
      <c r="A14" s="3">
        <v>13</v>
      </c>
      <c r="B14" s="3" t="s">
        <v>89</v>
      </c>
      <c r="C14" s="3" t="s">
        <v>81</v>
      </c>
      <c r="D14" s="3" t="s">
        <v>35</v>
      </c>
      <c r="E14" s="20">
        <v>0</v>
      </c>
      <c r="F14" s="20">
        <v>-0.13</v>
      </c>
      <c r="G14" s="20">
        <v>0.15000000000000002</v>
      </c>
      <c r="H14" s="20">
        <v>0.51500000000000001</v>
      </c>
      <c r="I14" s="20">
        <v>0.61499999999999999</v>
      </c>
      <c r="J14" s="20">
        <v>1.0649999999999999</v>
      </c>
      <c r="K14" s="20">
        <v>1.0649999999999999</v>
      </c>
      <c r="L14" s="20">
        <v>1.29</v>
      </c>
      <c r="M14" s="3" t="s">
        <v>37</v>
      </c>
      <c r="N14" s="21" t="s">
        <v>327</v>
      </c>
      <c r="O14" s="20">
        <v>0</v>
      </c>
      <c r="P14" s="20">
        <v>-2.0000000000000004E-2</v>
      </c>
      <c r="Q14" s="20">
        <v>-0.13</v>
      </c>
      <c r="R14" s="20">
        <v>0.69500000000000006</v>
      </c>
      <c r="S14" s="20">
        <v>1.03</v>
      </c>
      <c r="T14" s="20">
        <v>1.4950000000000001</v>
      </c>
      <c r="U14" s="20">
        <v>1.635</v>
      </c>
      <c r="V14" s="20">
        <v>1.9249999999999998</v>
      </c>
      <c r="W14" s="29">
        <v>2.0549999999999997</v>
      </c>
      <c r="X14" s="3" t="s">
        <v>37</v>
      </c>
      <c r="Y14" s="30" t="s">
        <v>328</v>
      </c>
      <c r="Z14" s="3" t="s">
        <v>89</v>
      </c>
      <c r="AA14" s="20">
        <v>0</v>
      </c>
      <c r="AB14" s="20">
        <v>-0.21</v>
      </c>
      <c r="AC14" s="20">
        <v>0.2</v>
      </c>
      <c r="AD14" s="20">
        <v>0.48</v>
      </c>
      <c r="AE14" s="20">
        <v>0.72</v>
      </c>
      <c r="AF14" s="20">
        <v>1.23</v>
      </c>
      <c r="AG14" s="20">
        <v>1.23</v>
      </c>
      <c r="AH14" s="20">
        <v>1.3</v>
      </c>
      <c r="AI14" s="20">
        <v>1.63</v>
      </c>
      <c r="AJ14" s="20">
        <v>0.62</v>
      </c>
      <c r="AK14" s="20">
        <v>0</v>
      </c>
      <c r="AL14" s="20">
        <v>-0.1</v>
      </c>
      <c r="AM14" s="20">
        <v>-0.21</v>
      </c>
      <c r="AN14" s="20">
        <v>0.55000000000000004</v>
      </c>
      <c r="AO14" s="20">
        <v>1.23</v>
      </c>
      <c r="AP14" s="20">
        <v>1.51</v>
      </c>
      <c r="AQ14" s="20">
        <v>1.59</v>
      </c>
      <c r="AR14" s="20">
        <v>1.91</v>
      </c>
      <c r="AS14" s="20">
        <v>1.81</v>
      </c>
      <c r="AT14" s="20">
        <v>0.32</v>
      </c>
      <c r="AU14" s="20">
        <v>0</v>
      </c>
      <c r="AV14" s="20">
        <v>-0.05</v>
      </c>
      <c r="AW14" s="20">
        <v>0.1</v>
      </c>
      <c r="AX14" s="20">
        <v>0.55000000000000004</v>
      </c>
      <c r="AY14" s="20">
        <v>0.51</v>
      </c>
      <c r="AZ14" s="20">
        <v>0.9</v>
      </c>
      <c r="BA14" s="20">
        <v>0.9</v>
      </c>
      <c r="BB14" s="20">
        <v>1.28</v>
      </c>
      <c r="BC14" s="20">
        <v>1.42</v>
      </c>
      <c r="BD14" s="20">
        <v>0.41</v>
      </c>
      <c r="BE14" s="20">
        <v>0</v>
      </c>
      <c r="BF14" s="20">
        <v>0.06</v>
      </c>
      <c r="BG14" s="20">
        <v>-0.05</v>
      </c>
      <c r="BH14" s="20">
        <v>0.84</v>
      </c>
      <c r="BI14" s="20">
        <v>0.83</v>
      </c>
      <c r="BJ14" s="20">
        <v>1.48</v>
      </c>
      <c r="BK14" s="20">
        <v>1.68</v>
      </c>
      <c r="BL14" s="20">
        <v>1.94</v>
      </c>
      <c r="BM14" s="20">
        <v>2.17</v>
      </c>
      <c r="BN14" s="20">
        <v>0.68</v>
      </c>
    </row>
    <row r="15" spans="1:66">
      <c r="A15" s="3">
        <v>14</v>
      </c>
      <c r="B15" s="3" t="s">
        <v>92</v>
      </c>
      <c r="C15" s="3" t="s">
        <v>34</v>
      </c>
      <c r="D15" s="3" t="s">
        <v>93</v>
      </c>
      <c r="E15" s="20">
        <v>0</v>
      </c>
      <c r="F15" s="20">
        <v>-5.000000000000001E-3</v>
      </c>
      <c r="G15" s="20">
        <v>6.0000000000000005E-2</v>
      </c>
      <c r="H15" s="20">
        <v>-4.9999999999999975E-3</v>
      </c>
      <c r="I15" s="20">
        <v>2.4999999999999998E-2</v>
      </c>
      <c r="J15" s="20">
        <v>-0.01</v>
      </c>
      <c r="K15" s="20">
        <v>-0.01</v>
      </c>
      <c r="L15" s="20">
        <v>-9.9999999999999985E-3</v>
      </c>
      <c r="M15" s="3" t="s">
        <v>329</v>
      </c>
      <c r="N15" s="20"/>
      <c r="O15" s="20">
        <v>0</v>
      </c>
      <c r="P15" s="20">
        <v>-5.5E-2</v>
      </c>
      <c r="Q15" s="20">
        <v>-2.4999999999999994E-2</v>
      </c>
      <c r="R15" s="20">
        <v>-0.04</v>
      </c>
      <c r="S15" s="20">
        <v>-7.0000000000000007E-2</v>
      </c>
      <c r="T15" s="20">
        <v>-0.10500000000000001</v>
      </c>
      <c r="U15" s="20">
        <v>-5.5000000000000007E-2</v>
      </c>
      <c r="V15" s="20">
        <v>-0.09</v>
      </c>
      <c r="W15" s="29">
        <v>0.10500000000000001</v>
      </c>
      <c r="X15" s="3" t="s">
        <v>329</v>
      </c>
      <c r="Y15" s="20" t="s">
        <v>329</v>
      </c>
      <c r="Z15" s="3" t="s">
        <v>92</v>
      </c>
      <c r="AA15" s="20">
        <v>0</v>
      </c>
      <c r="AB15" s="20">
        <v>0.04</v>
      </c>
      <c r="AC15" s="20">
        <v>0.13</v>
      </c>
      <c r="AD15" s="20">
        <v>0.05</v>
      </c>
      <c r="AE15" s="20">
        <v>0.06</v>
      </c>
      <c r="AF15" s="20">
        <v>0.02</v>
      </c>
      <c r="AG15" s="20">
        <v>0.02</v>
      </c>
      <c r="AH15" s="20">
        <v>0.04</v>
      </c>
      <c r="AI15" s="20">
        <v>-0.37</v>
      </c>
      <c r="AJ15" s="20">
        <v>-0.13</v>
      </c>
      <c r="AK15" s="20">
        <v>0</v>
      </c>
      <c r="AL15" s="20">
        <v>-0.13</v>
      </c>
      <c r="AM15" s="20">
        <v>-0.21</v>
      </c>
      <c r="AN15" s="20">
        <v>-0.08</v>
      </c>
      <c r="AO15" s="20">
        <v>-0.22</v>
      </c>
      <c r="AP15" s="20">
        <v>-0.33</v>
      </c>
      <c r="AQ15" s="20">
        <v>-0.14000000000000001</v>
      </c>
      <c r="AR15" s="20">
        <v>-0.23</v>
      </c>
      <c r="AS15" s="20">
        <v>-0.81</v>
      </c>
      <c r="AT15" s="20">
        <v>-0.76</v>
      </c>
      <c r="AU15" s="20">
        <v>0</v>
      </c>
      <c r="AV15" s="20">
        <v>-0.05</v>
      </c>
      <c r="AW15" s="20">
        <v>-0.01</v>
      </c>
      <c r="AX15" s="20">
        <v>-0.06</v>
      </c>
      <c r="AY15" s="20">
        <v>-0.01</v>
      </c>
      <c r="AZ15" s="20">
        <v>-0.04</v>
      </c>
      <c r="BA15" s="20">
        <v>-0.04</v>
      </c>
      <c r="BB15" s="20">
        <v>-0.06</v>
      </c>
      <c r="BC15" s="20">
        <v>-0.37</v>
      </c>
      <c r="BD15" s="20">
        <v>-0.13</v>
      </c>
      <c r="BE15" s="20">
        <v>0</v>
      </c>
      <c r="BF15" s="20">
        <v>0.02</v>
      </c>
      <c r="BG15" s="20">
        <v>0.16</v>
      </c>
      <c r="BH15" s="20">
        <v>0</v>
      </c>
      <c r="BI15" s="20">
        <v>0.08</v>
      </c>
      <c r="BJ15" s="20">
        <v>0.12</v>
      </c>
      <c r="BK15" s="20">
        <v>0.03</v>
      </c>
      <c r="BL15" s="20">
        <v>0.05</v>
      </c>
      <c r="BM15" s="20">
        <v>-0.62</v>
      </c>
      <c r="BN15" s="20">
        <v>-0.56999999999999995</v>
      </c>
    </row>
    <row r="16" spans="1:66">
      <c r="A16" s="3">
        <v>15</v>
      </c>
      <c r="B16" s="3" t="s">
        <v>97</v>
      </c>
      <c r="C16" s="3" t="s">
        <v>34</v>
      </c>
      <c r="D16" s="3" t="s">
        <v>93</v>
      </c>
      <c r="E16" s="20">
        <v>0</v>
      </c>
      <c r="F16" s="20">
        <v>0.13500000000000001</v>
      </c>
      <c r="G16" s="20">
        <v>0.16</v>
      </c>
      <c r="H16" s="20">
        <v>0.30000000000000004</v>
      </c>
      <c r="I16" s="20">
        <v>0.42499999999999999</v>
      </c>
      <c r="J16" s="20">
        <v>0.39500000000000002</v>
      </c>
      <c r="K16" s="20">
        <v>0.39500000000000002</v>
      </c>
      <c r="L16" s="20">
        <v>0.47000000000000003</v>
      </c>
      <c r="M16" s="3" t="s">
        <v>37</v>
      </c>
      <c r="N16" s="21" t="s">
        <v>327</v>
      </c>
      <c r="O16" s="20">
        <v>0</v>
      </c>
      <c r="P16" s="20">
        <v>0.11</v>
      </c>
      <c r="Q16" s="20">
        <v>0.08</v>
      </c>
      <c r="R16" s="20">
        <v>0.04</v>
      </c>
      <c r="S16" s="20">
        <v>1.4999999999999999E-2</v>
      </c>
      <c r="T16" s="20">
        <v>-9.5000000000000001E-2</v>
      </c>
      <c r="U16" s="20">
        <v>-0.115</v>
      </c>
      <c r="V16" s="20">
        <v>-0.24</v>
      </c>
      <c r="W16" s="29">
        <v>0.35</v>
      </c>
      <c r="X16" s="3" t="s">
        <v>329</v>
      </c>
      <c r="Y16" s="20" t="s">
        <v>329</v>
      </c>
      <c r="Z16" s="3" t="s">
        <v>97</v>
      </c>
      <c r="AA16" s="20">
        <v>0</v>
      </c>
      <c r="AB16" s="20">
        <v>0.11</v>
      </c>
      <c r="AC16" s="20">
        <v>0.16</v>
      </c>
      <c r="AD16" s="20">
        <v>0.34</v>
      </c>
      <c r="AE16" s="20">
        <v>0.44</v>
      </c>
      <c r="AF16" s="20">
        <v>0.33</v>
      </c>
      <c r="AG16" s="20">
        <v>0.33</v>
      </c>
      <c r="AH16" s="20">
        <v>0.4</v>
      </c>
      <c r="AI16" s="20">
        <v>-0.59</v>
      </c>
      <c r="AJ16" s="20">
        <v>-0.59</v>
      </c>
      <c r="AK16" s="20">
        <v>0</v>
      </c>
      <c r="AL16" s="20">
        <v>0</v>
      </c>
      <c r="AM16" s="20">
        <v>0</v>
      </c>
      <c r="AN16" s="20">
        <v>0</v>
      </c>
      <c r="AO16" s="20">
        <v>-0.12</v>
      </c>
      <c r="AP16" s="20">
        <v>-0.3</v>
      </c>
      <c r="AQ16" s="20">
        <v>-0.1</v>
      </c>
      <c r="AR16" s="20">
        <v>-0.39</v>
      </c>
      <c r="AS16" s="20">
        <v>-4.68</v>
      </c>
      <c r="AT16" s="20">
        <v>-5.27</v>
      </c>
      <c r="AU16" s="20">
        <v>0</v>
      </c>
      <c r="AV16" s="20">
        <v>0.16</v>
      </c>
      <c r="AW16" s="20">
        <v>0.16</v>
      </c>
      <c r="AX16" s="20">
        <v>0.26</v>
      </c>
      <c r="AY16" s="20">
        <v>0.41</v>
      </c>
      <c r="AZ16" s="20">
        <v>0.46</v>
      </c>
      <c r="BA16" s="20">
        <v>0.46</v>
      </c>
      <c r="BB16" s="20">
        <v>0.54</v>
      </c>
      <c r="BC16" s="20">
        <v>-0.56999999999999995</v>
      </c>
      <c r="BD16" s="20">
        <v>-0.56999999999999995</v>
      </c>
      <c r="BE16" s="20">
        <v>0</v>
      </c>
      <c r="BF16" s="20">
        <v>0.22</v>
      </c>
      <c r="BG16" s="20">
        <v>0.16</v>
      </c>
      <c r="BH16" s="20">
        <v>0.08</v>
      </c>
      <c r="BI16" s="20">
        <v>0.15</v>
      </c>
      <c r="BJ16" s="20">
        <v>0.11</v>
      </c>
      <c r="BK16" s="20">
        <v>-0.13</v>
      </c>
      <c r="BL16" s="20">
        <v>-0.09</v>
      </c>
      <c r="BM16" s="20">
        <v>-4.4000000000000004</v>
      </c>
      <c r="BN16" s="20">
        <v>-4.99</v>
      </c>
    </row>
    <row r="17" spans="1:66">
      <c r="A17" s="3">
        <v>16</v>
      </c>
      <c r="B17" s="3" t="s">
        <v>100</v>
      </c>
      <c r="C17" s="3" t="s">
        <v>34</v>
      </c>
      <c r="D17" s="3" t="s">
        <v>93</v>
      </c>
      <c r="E17" s="20">
        <v>0</v>
      </c>
      <c r="F17" s="20">
        <v>-4.4999999999999998E-2</v>
      </c>
      <c r="G17" s="20">
        <v>-3.4999999999999996E-2</v>
      </c>
      <c r="H17" s="20">
        <v>-3.5000000000000003E-2</v>
      </c>
      <c r="I17" s="20">
        <v>1.0000000000000002E-2</v>
      </c>
      <c r="J17" s="20">
        <v>1.5000000000000003E-2</v>
      </c>
      <c r="K17" s="20">
        <v>1.5000000000000003E-2</v>
      </c>
      <c r="L17" s="20">
        <v>1.5000000000000003E-2</v>
      </c>
      <c r="M17" s="3" t="s">
        <v>329</v>
      </c>
      <c r="N17" s="20"/>
      <c r="O17" s="20">
        <v>0</v>
      </c>
      <c r="P17" s="20">
        <v>-5.5E-2</v>
      </c>
      <c r="Q17" s="20">
        <v>-3.4999999999999996E-2</v>
      </c>
      <c r="R17" s="20">
        <v>-0.05</v>
      </c>
      <c r="S17" s="20">
        <v>1.0000000000000002E-2</v>
      </c>
      <c r="T17" s="20">
        <v>9.5000000000000001E-2</v>
      </c>
      <c r="U17" s="20">
        <v>0.06</v>
      </c>
      <c r="V17" s="20">
        <v>0.18</v>
      </c>
      <c r="W17" s="29">
        <v>0.23499999999999999</v>
      </c>
      <c r="X17" s="3" t="s">
        <v>329</v>
      </c>
      <c r="Y17" s="20" t="s">
        <v>329</v>
      </c>
      <c r="Z17" s="3" t="s">
        <v>100</v>
      </c>
      <c r="AA17" s="20">
        <v>0</v>
      </c>
      <c r="AB17" s="20">
        <v>0</v>
      </c>
      <c r="AC17" s="20">
        <v>0.02</v>
      </c>
      <c r="AD17" s="20">
        <v>0.01</v>
      </c>
      <c r="AE17" s="20">
        <v>0.08</v>
      </c>
      <c r="AF17" s="20">
        <v>7.0000000000000007E-2</v>
      </c>
      <c r="AG17" s="20">
        <v>7.0000000000000007E-2</v>
      </c>
      <c r="AH17" s="20">
        <v>7.0000000000000007E-2</v>
      </c>
      <c r="AI17" s="20">
        <v>0.26</v>
      </c>
      <c r="AJ17" s="20">
        <v>0.42</v>
      </c>
      <c r="AK17" s="20">
        <v>0</v>
      </c>
      <c r="AL17" s="20">
        <v>-0.06</v>
      </c>
      <c r="AM17" s="20">
        <v>-0.01</v>
      </c>
      <c r="AN17" s="20">
        <v>-0.04</v>
      </c>
      <c r="AO17" s="20">
        <v>7.0000000000000007E-2</v>
      </c>
      <c r="AP17" s="20">
        <v>0.11</v>
      </c>
      <c r="AQ17" s="20">
        <v>0.09</v>
      </c>
      <c r="AR17" s="20">
        <v>0.24</v>
      </c>
      <c r="AS17" s="20">
        <v>-0.33</v>
      </c>
      <c r="AT17" s="20">
        <v>-0.4</v>
      </c>
      <c r="AU17" s="20">
        <v>0</v>
      </c>
      <c r="AV17" s="20">
        <v>-0.09</v>
      </c>
      <c r="AW17" s="20">
        <v>-0.09</v>
      </c>
      <c r="AX17" s="20">
        <v>-0.08</v>
      </c>
      <c r="AY17" s="20">
        <v>-0.06</v>
      </c>
      <c r="AZ17" s="20">
        <v>-0.04</v>
      </c>
      <c r="BA17" s="20">
        <v>-0.04</v>
      </c>
      <c r="BB17" s="20">
        <v>-0.04</v>
      </c>
      <c r="BC17" s="20">
        <v>0.11</v>
      </c>
      <c r="BD17" s="20">
        <v>0.27</v>
      </c>
      <c r="BE17" s="20">
        <v>0</v>
      </c>
      <c r="BF17" s="20">
        <v>-0.05</v>
      </c>
      <c r="BG17" s="20">
        <v>-0.06</v>
      </c>
      <c r="BH17" s="20">
        <v>-0.06</v>
      </c>
      <c r="BI17" s="20">
        <v>-0.05</v>
      </c>
      <c r="BJ17" s="20">
        <v>0.08</v>
      </c>
      <c r="BK17" s="20">
        <v>0.03</v>
      </c>
      <c r="BL17" s="20">
        <v>0.12</v>
      </c>
      <c r="BM17" s="20">
        <v>-0.31</v>
      </c>
      <c r="BN17" s="20">
        <v>-0.38</v>
      </c>
    </row>
    <row r="18" spans="1:66">
      <c r="A18" s="3">
        <v>17</v>
      </c>
      <c r="B18" s="3" t="s">
        <v>102</v>
      </c>
      <c r="C18" s="3" t="s">
        <v>34</v>
      </c>
      <c r="D18" s="3" t="s">
        <v>93</v>
      </c>
      <c r="E18" s="20">
        <v>0</v>
      </c>
      <c r="F18" s="20">
        <v>-0.01</v>
      </c>
      <c r="G18" s="20">
        <v>5.000000000000001E-3</v>
      </c>
      <c r="H18" s="20">
        <v>-5.5E-2</v>
      </c>
      <c r="I18" s="20">
        <v>2.5000000000000001E-2</v>
      </c>
      <c r="J18" s="20">
        <v>-4.9999999999999975E-3</v>
      </c>
      <c r="K18" s="20">
        <v>-4.9999999999999975E-3</v>
      </c>
      <c r="L18" s="20">
        <v>-7.0000000000000007E-2</v>
      </c>
      <c r="M18" s="3" t="s">
        <v>329</v>
      </c>
      <c r="N18" s="20"/>
      <c r="O18" s="20">
        <v>0</v>
      </c>
      <c r="P18" s="20">
        <v>-0.15</v>
      </c>
      <c r="Q18" s="20">
        <v>-9.5000000000000001E-2</v>
      </c>
      <c r="R18" s="20">
        <v>-0.1</v>
      </c>
      <c r="S18" s="20">
        <v>-0.105</v>
      </c>
      <c r="T18" s="20">
        <v>-9.5000000000000001E-2</v>
      </c>
      <c r="U18" s="20">
        <v>0.20500000000000002</v>
      </c>
      <c r="V18" s="20">
        <v>0.115</v>
      </c>
      <c r="W18" s="29">
        <v>0.35499999999999998</v>
      </c>
      <c r="X18" s="3" t="s">
        <v>329</v>
      </c>
      <c r="Y18" s="20" t="s">
        <v>329</v>
      </c>
      <c r="Z18" s="3" t="s">
        <v>102</v>
      </c>
      <c r="AA18" s="20">
        <v>0</v>
      </c>
      <c r="AB18" s="20">
        <v>0</v>
      </c>
      <c r="AC18" s="20">
        <v>-0.03</v>
      </c>
      <c r="AD18" s="20">
        <v>-0.12</v>
      </c>
      <c r="AE18" s="20">
        <v>0</v>
      </c>
      <c r="AF18" s="20">
        <v>-0.08</v>
      </c>
      <c r="AG18" s="20">
        <v>-0.08</v>
      </c>
      <c r="AH18" s="20">
        <v>-0.14000000000000001</v>
      </c>
      <c r="AI18" s="20">
        <v>-0.3</v>
      </c>
      <c r="AJ18" s="20">
        <v>-0.13</v>
      </c>
      <c r="AK18" s="20">
        <v>0</v>
      </c>
      <c r="AL18" s="20">
        <v>0</v>
      </c>
      <c r="AM18" s="20">
        <v>0.13</v>
      </c>
      <c r="AN18" s="20">
        <v>0.13</v>
      </c>
      <c r="AO18" s="20">
        <v>-0.06</v>
      </c>
      <c r="AP18" s="20">
        <v>-0.13</v>
      </c>
      <c r="AQ18" s="20">
        <v>0.34</v>
      </c>
      <c r="AR18" s="20">
        <v>0.01</v>
      </c>
      <c r="AS18" s="20">
        <v>-0.57999999999999996</v>
      </c>
      <c r="AT18" s="20">
        <v>-0.14000000000000001</v>
      </c>
      <c r="AU18" s="20">
        <v>0</v>
      </c>
      <c r="AV18" s="20">
        <v>-0.02</v>
      </c>
      <c r="AW18" s="20">
        <v>0.04</v>
      </c>
      <c r="AX18" s="20">
        <v>0.01</v>
      </c>
      <c r="AY18" s="20">
        <v>0.05</v>
      </c>
      <c r="AZ18" s="20">
        <v>7.0000000000000007E-2</v>
      </c>
      <c r="BA18" s="20">
        <v>7.0000000000000007E-2</v>
      </c>
      <c r="BB18" s="20">
        <v>0</v>
      </c>
      <c r="BC18" s="20">
        <v>-0.44</v>
      </c>
      <c r="BD18" s="20">
        <v>-0.27</v>
      </c>
      <c r="BE18" s="20">
        <v>0</v>
      </c>
      <c r="BF18" s="20">
        <v>-0.3</v>
      </c>
      <c r="BG18" s="20">
        <v>-0.32</v>
      </c>
      <c r="BH18" s="20">
        <v>-0.33</v>
      </c>
      <c r="BI18" s="20">
        <v>-0.15</v>
      </c>
      <c r="BJ18" s="20">
        <v>-0.06</v>
      </c>
      <c r="BK18" s="20">
        <v>7.0000000000000007E-2</v>
      </c>
      <c r="BL18" s="20">
        <v>0.22</v>
      </c>
      <c r="BM18" s="20">
        <v>-0.71</v>
      </c>
      <c r="BN18" s="20">
        <v>-0.27</v>
      </c>
    </row>
    <row r="19" spans="1:66">
      <c r="A19" s="3">
        <v>18</v>
      </c>
      <c r="B19" s="3" t="s">
        <v>105</v>
      </c>
      <c r="C19" s="3" t="s">
        <v>34</v>
      </c>
      <c r="D19" s="3" t="s">
        <v>93</v>
      </c>
      <c r="E19" s="20">
        <v>0</v>
      </c>
      <c r="F19" s="20">
        <v>0</v>
      </c>
      <c r="G19" s="20">
        <v>1.4999999999999999E-2</v>
      </c>
      <c r="H19" s="20">
        <v>-1.4999999999999999E-2</v>
      </c>
      <c r="I19" s="20">
        <v>0.08</v>
      </c>
      <c r="J19" s="20">
        <v>0.13</v>
      </c>
      <c r="K19" s="20">
        <v>0.13</v>
      </c>
      <c r="L19" s="20">
        <v>0.22</v>
      </c>
      <c r="M19" s="3" t="s">
        <v>329</v>
      </c>
      <c r="N19" s="20"/>
      <c r="O19" s="20">
        <v>0</v>
      </c>
      <c r="P19" s="20">
        <v>-4.9999999999999975E-3</v>
      </c>
      <c r="Q19" s="20">
        <v>9.5000000000000001E-2</v>
      </c>
      <c r="R19" s="20">
        <v>4.4999999999999998E-2</v>
      </c>
      <c r="S19" s="20">
        <v>-0.02</v>
      </c>
      <c r="T19" s="20">
        <v>-7.5000000000000011E-2</v>
      </c>
      <c r="U19" s="20">
        <v>0.06</v>
      </c>
      <c r="V19" s="20">
        <v>-0.115</v>
      </c>
      <c r="W19" s="29">
        <v>0.21000000000000002</v>
      </c>
      <c r="X19" s="3" t="s">
        <v>329</v>
      </c>
      <c r="Y19" s="20" t="s">
        <v>329</v>
      </c>
      <c r="Z19" s="3" t="s">
        <v>105</v>
      </c>
      <c r="AA19" s="20">
        <v>0</v>
      </c>
      <c r="AB19" s="20">
        <v>0.03</v>
      </c>
      <c r="AC19" s="20">
        <v>0.03</v>
      </c>
      <c r="AD19" s="20">
        <v>-0.03</v>
      </c>
      <c r="AE19" s="20">
        <v>0.13</v>
      </c>
      <c r="AF19" s="20">
        <v>0.15</v>
      </c>
      <c r="AG19" s="20">
        <v>0.15</v>
      </c>
      <c r="AH19" s="20">
        <v>0.25</v>
      </c>
      <c r="AI19" s="20">
        <v>0.11</v>
      </c>
      <c r="AJ19" s="20">
        <v>0.44</v>
      </c>
      <c r="AK19" s="20">
        <v>0</v>
      </c>
      <c r="AL19" s="20">
        <v>-0.08</v>
      </c>
      <c r="AM19" s="20">
        <v>0.04</v>
      </c>
      <c r="AN19" s="20">
        <v>0.05</v>
      </c>
      <c r="AO19" s="20">
        <v>-0.08</v>
      </c>
      <c r="AP19" s="20">
        <v>-0.2</v>
      </c>
      <c r="AQ19" s="20">
        <v>0.08</v>
      </c>
      <c r="AR19" s="20">
        <v>-0.25</v>
      </c>
      <c r="AS19" s="20">
        <v>-1.38</v>
      </c>
      <c r="AT19" s="20">
        <v>-1.24</v>
      </c>
      <c r="AU19" s="20">
        <v>0</v>
      </c>
      <c r="AV19" s="20">
        <v>-0.03</v>
      </c>
      <c r="AW19" s="20">
        <v>0</v>
      </c>
      <c r="AX19" s="20">
        <v>0</v>
      </c>
      <c r="AY19" s="20">
        <v>0.03</v>
      </c>
      <c r="AZ19" s="20">
        <v>0.11</v>
      </c>
      <c r="BA19" s="20">
        <v>0.11</v>
      </c>
      <c r="BB19" s="20">
        <v>0.19</v>
      </c>
      <c r="BC19" s="20">
        <v>0.2</v>
      </c>
      <c r="BD19" s="20">
        <v>0.53</v>
      </c>
      <c r="BE19" s="20">
        <v>0</v>
      </c>
      <c r="BF19" s="20">
        <v>7.0000000000000007E-2</v>
      </c>
      <c r="BG19" s="20">
        <v>0.15</v>
      </c>
      <c r="BH19" s="20">
        <v>0.04</v>
      </c>
      <c r="BI19" s="20">
        <v>0.04</v>
      </c>
      <c r="BJ19" s="20">
        <v>0.05</v>
      </c>
      <c r="BK19" s="20">
        <v>0.04</v>
      </c>
      <c r="BL19" s="20">
        <v>0.02</v>
      </c>
      <c r="BM19" s="20">
        <v>-1.1499999999999999</v>
      </c>
      <c r="BN19" s="20">
        <v>-1.01</v>
      </c>
    </row>
    <row r="20" spans="1:66">
      <c r="A20" s="3">
        <v>19</v>
      </c>
      <c r="B20" s="3" t="s">
        <v>108</v>
      </c>
      <c r="C20" s="3" t="s">
        <v>34</v>
      </c>
      <c r="D20" s="3" t="s">
        <v>93</v>
      </c>
      <c r="E20" s="20">
        <v>0</v>
      </c>
      <c r="F20" s="20">
        <v>-0.01</v>
      </c>
      <c r="G20" s="20">
        <v>-0.25</v>
      </c>
      <c r="H20" s="20">
        <v>-0.38</v>
      </c>
      <c r="I20" s="20">
        <v>-0.32</v>
      </c>
      <c r="J20" s="20">
        <v>-0.375</v>
      </c>
      <c r="K20" s="20">
        <v>-0.375</v>
      </c>
      <c r="L20" s="20">
        <v>-0.35499999999999998</v>
      </c>
      <c r="M20" s="3" t="s">
        <v>37</v>
      </c>
      <c r="N20" s="22" t="s">
        <v>331</v>
      </c>
      <c r="O20" s="20">
        <v>0</v>
      </c>
      <c r="P20" s="20">
        <v>0.08</v>
      </c>
      <c r="Q20" s="20">
        <v>0.18</v>
      </c>
      <c r="R20" s="20">
        <v>0.14000000000000001</v>
      </c>
      <c r="S20" s="20">
        <v>3.9999999999999994E-2</v>
      </c>
      <c r="T20" s="20">
        <v>-3.5000000000000003E-2</v>
      </c>
      <c r="U20" s="20">
        <v>-9.5000000000000001E-2</v>
      </c>
      <c r="V20" s="20">
        <v>-6.5000000000000002E-2</v>
      </c>
      <c r="W20" s="29">
        <v>0.27500000000000002</v>
      </c>
      <c r="X20" s="3" t="s">
        <v>329</v>
      </c>
      <c r="Y20" s="20" t="s">
        <v>329</v>
      </c>
      <c r="Z20" s="3" t="s">
        <v>108</v>
      </c>
      <c r="AA20" s="20">
        <v>0</v>
      </c>
      <c r="AB20" s="20">
        <v>0.02</v>
      </c>
      <c r="AC20" s="20">
        <v>-0.33</v>
      </c>
      <c r="AD20" s="20">
        <v>-0.47</v>
      </c>
      <c r="AE20" s="20">
        <v>-0.49</v>
      </c>
      <c r="AF20" s="20">
        <v>-0.62</v>
      </c>
      <c r="AG20" s="20">
        <v>-0.62</v>
      </c>
      <c r="AH20" s="20">
        <v>-0.53</v>
      </c>
      <c r="AI20" s="20">
        <v>-0.76</v>
      </c>
      <c r="AJ20" s="20">
        <v>-0.54</v>
      </c>
      <c r="AK20" s="20">
        <v>0</v>
      </c>
      <c r="AL20" s="20">
        <v>7.0000000000000007E-2</v>
      </c>
      <c r="AM20" s="20">
        <v>0.41</v>
      </c>
      <c r="AN20" s="20">
        <v>0.27</v>
      </c>
      <c r="AO20" s="20">
        <v>-0.16</v>
      </c>
      <c r="AP20" s="20">
        <v>-0.32</v>
      </c>
      <c r="AQ20" s="20">
        <v>-0.37</v>
      </c>
      <c r="AR20" s="20">
        <v>-0.37</v>
      </c>
      <c r="AS20" s="20">
        <v>0.85</v>
      </c>
      <c r="AT20" s="20">
        <v>0.57999999999999996</v>
      </c>
      <c r="AU20" s="20">
        <v>0</v>
      </c>
      <c r="AV20" s="20">
        <v>-0.04</v>
      </c>
      <c r="AW20" s="20">
        <v>-0.17</v>
      </c>
      <c r="AX20" s="20">
        <v>-0.28999999999999998</v>
      </c>
      <c r="AY20" s="20">
        <v>-0.15</v>
      </c>
      <c r="AZ20" s="20">
        <v>-0.13</v>
      </c>
      <c r="BA20" s="20">
        <v>-0.13</v>
      </c>
      <c r="BB20" s="20">
        <v>-0.18</v>
      </c>
      <c r="BC20" s="20">
        <v>-0.48</v>
      </c>
      <c r="BD20" s="20">
        <v>-0.26</v>
      </c>
      <c r="BE20" s="20">
        <v>0</v>
      </c>
      <c r="BF20" s="20">
        <v>0.09</v>
      </c>
      <c r="BG20" s="20">
        <v>-0.05</v>
      </c>
      <c r="BH20" s="20">
        <v>0.01</v>
      </c>
      <c r="BI20" s="20">
        <v>0.24</v>
      </c>
      <c r="BJ20" s="20">
        <v>0.25</v>
      </c>
      <c r="BK20" s="20">
        <v>0.18</v>
      </c>
      <c r="BL20" s="20">
        <v>0.24</v>
      </c>
      <c r="BM20" s="20">
        <v>0.96</v>
      </c>
      <c r="BN20" s="20">
        <v>0.69</v>
      </c>
    </row>
    <row r="21" spans="1:66">
      <c r="A21" s="3">
        <v>20</v>
      </c>
      <c r="B21" s="3" t="s">
        <v>112</v>
      </c>
      <c r="C21" s="3" t="s">
        <v>34</v>
      </c>
      <c r="D21" s="3" t="s">
        <v>93</v>
      </c>
      <c r="E21" s="20">
        <v>0</v>
      </c>
      <c r="F21" s="20">
        <v>-0.48</v>
      </c>
      <c r="G21" s="20">
        <v>-1.625</v>
      </c>
      <c r="H21" s="20">
        <v>-2.665</v>
      </c>
      <c r="I21" s="20">
        <v>-2.37</v>
      </c>
      <c r="J21" s="20">
        <v>-1.74</v>
      </c>
      <c r="K21" s="20">
        <v>-1.74</v>
      </c>
      <c r="L21" s="20">
        <v>-1.1200000000000001</v>
      </c>
      <c r="M21" s="3" t="s">
        <v>37</v>
      </c>
      <c r="N21" s="22" t="s">
        <v>331</v>
      </c>
      <c r="O21" s="20">
        <v>0</v>
      </c>
      <c r="P21" s="20">
        <v>-0.14500000000000002</v>
      </c>
      <c r="Q21" s="20">
        <v>-1.615</v>
      </c>
      <c r="R21" s="20">
        <v>-2.64</v>
      </c>
      <c r="S21" s="20">
        <v>-2.81</v>
      </c>
      <c r="T21" s="20">
        <v>-2.3149999999999999</v>
      </c>
      <c r="U21" s="20">
        <v>-1.655</v>
      </c>
      <c r="V21" s="20">
        <v>-1.43</v>
      </c>
      <c r="W21" s="29">
        <v>2.81</v>
      </c>
      <c r="X21" s="3" t="s">
        <v>37</v>
      </c>
      <c r="Y21" s="22" t="s">
        <v>330</v>
      </c>
      <c r="Z21" s="3" t="s">
        <v>112</v>
      </c>
      <c r="AA21" s="20">
        <v>0</v>
      </c>
      <c r="AB21" s="20">
        <v>-0.41</v>
      </c>
      <c r="AC21" s="20">
        <v>-1.86</v>
      </c>
      <c r="AD21" s="20">
        <v>-2.63</v>
      </c>
      <c r="AE21" s="20">
        <v>-2.56</v>
      </c>
      <c r="AF21" s="20">
        <v>-1.96</v>
      </c>
      <c r="AG21" s="20">
        <v>-1.96</v>
      </c>
      <c r="AH21" s="20">
        <v>-1.31</v>
      </c>
      <c r="AI21" s="20">
        <v>-0.35</v>
      </c>
      <c r="AJ21" s="20">
        <v>0.21</v>
      </c>
      <c r="AK21" s="20">
        <v>0</v>
      </c>
      <c r="AL21" s="20">
        <v>-0.23</v>
      </c>
      <c r="AM21" s="20">
        <v>-1.84</v>
      </c>
      <c r="AN21" s="20">
        <v>-2.85</v>
      </c>
      <c r="AO21" s="20">
        <v>-3.04</v>
      </c>
      <c r="AP21" s="20">
        <v>-2.73</v>
      </c>
      <c r="AQ21" s="20">
        <v>-2.06</v>
      </c>
      <c r="AR21" s="20">
        <v>-2.04</v>
      </c>
      <c r="AS21" s="20">
        <v>-2.27</v>
      </c>
      <c r="AT21" s="20">
        <v>-0.56000000000000005</v>
      </c>
      <c r="AU21" s="20">
        <v>0</v>
      </c>
      <c r="AV21" s="20">
        <v>-0.55000000000000004</v>
      </c>
      <c r="AW21" s="20">
        <v>-1.39</v>
      </c>
      <c r="AX21" s="20">
        <v>-2.7</v>
      </c>
      <c r="AY21" s="20">
        <v>-2.1800000000000002</v>
      </c>
      <c r="AZ21" s="20">
        <v>-1.52</v>
      </c>
      <c r="BA21" s="20">
        <v>-1.52</v>
      </c>
      <c r="BB21" s="20">
        <v>-0.93</v>
      </c>
      <c r="BC21" s="20">
        <v>-0.56000000000000005</v>
      </c>
      <c r="BD21" s="20">
        <v>0</v>
      </c>
      <c r="BE21" s="20">
        <v>0</v>
      </c>
      <c r="BF21" s="20">
        <v>-0.06</v>
      </c>
      <c r="BG21" s="20">
        <v>-1.39</v>
      </c>
      <c r="BH21" s="20">
        <v>-2.4300000000000002</v>
      </c>
      <c r="BI21" s="20">
        <v>-2.58</v>
      </c>
      <c r="BJ21" s="20">
        <v>-1.9</v>
      </c>
      <c r="BK21" s="20">
        <v>-1.25</v>
      </c>
      <c r="BL21" s="20">
        <v>-0.82</v>
      </c>
      <c r="BM21" s="20">
        <v>-1.91</v>
      </c>
      <c r="BN21" s="20">
        <v>-0.2</v>
      </c>
    </row>
    <row r="22" spans="1:66">
      <c r="A22" s="3">
        <v>21</v>
      </c>
      <c r="B22" s="3" t="s">
        <v>116</v>
      </c>
      <c r="C22" s="3" t="s">
        <v>34</v>
      </c>
      <c r="D22" s="3" t="s">
        <v>93</v>
      </c>
      <c r="E22" s="20">
        <v>0</v>
      </c>
      <c r="F22" s="20">
        <v>-0.06</v>
      </c>
      <c r="G22" s="20">
        <v>-1.1599999999999999</v>
      </c>
      <c r="H22" s="20">
        <v>-0.64500000000000002</v>
      </c>
      <c r="I22" s="20">
        <v>0.05</v>
      </c>
      <c r="J22" s="20">
        <v>0.375</v>
      </c>
      <c r="K22" s="20">
        <v>0.375</v>
      </c>
      <c r="L22" s="20">
        <v>0.58499999999999996</v>
      </c>
      <c r="M22" s="3" t="s">
        <v>37</v>
      </c>
      <c r="N22" s="21" t="s">
        <v>327</v>
      </c>
      <c r="O22" s="20">
        <v>0</v>
      </c>
      <c r="P22" s="20">
        <v>6.5000000000000002E-2</v>
      </c>
      <c r="Q22" s="20">
        <v>-1.8049999999999999</v>
      </c>
      <c r="R22" s="20">
        <v>-3.09</v>
      </c>
      <c r="S22" s="20">
        <v>-2.9</v>
      </c>
      <c r="T22" s="20">
        <v>-2.13</v>
      </c>
      <c r="U22" s="20">
        <v>-2.46</v>
      </c>
      <c r="V22" s="20">
        <v>-1.82</v>
      </c>
      <c r="W22" s="29">
        <v>3.1549999999999998</v>
      </c>
      <c r="X22" s="3" t="s">
        <v>37</v>
      </c>
      <c r="Y22" s="22" t="s">
        <v>330</v>
      </c>
      <c r="Z22" s="3" t="s">
        <v>116</v>
      </c>
      <c r="AA22" s="20">
        <v>0</v>
      </c>
      <c r="AB22" s="20">
        <v>0.2</v>
      </c>
      <c r="AC22" s="20">
        <v>-0.67</v>
      </c>
      <c r="AD22" s="20">
        <v>-0.47</v>
      </c>
      <c r="AE22" s="20">
        <v>0.25</v>
      </c>
      <c r="AF22" s="20">
        <v>0.6</v>
      </c>
      <c r="AG22" s="20">
        <v>0.6</v>
      </c>
      <c r="AH22" s="20">
        <v>0.81</v>
      </c>
      <c r="AI22" s="20">
        <v>1.2</v>
      </c>
      <c r="AJ22" s="20">
        <v>1.48</v>
      </c>
      <c r="AK22" s="20">
        <v>0</v>
      </c>
      <c r="AL22" s="20">
        <v>0.23</v>
      </c>
      <c r="AM22" s="20">
        <v>-1.91</v>
      </c>
      <c r="AN22" s="20">
        <v>-3.14</v>
      </c>
      <c r="AO22" s="20">
        <v>-3.11</v>
      </c>
      <c r="AP22" s="20">
        <v>-2.0499999999999998</v>
      </c>
      <c r="AQ22" s="20">
        <v>-2.4700000000000002</v>
      </c>
      <c r="AR22" s="20">
        <v>-1.81</v>
      </c>
      <c r="AS22" s="20">
        <v>-1.36</v>
      </c>
      <c r="AT22" s="20">
        <v>-0.12</v>
      </c>
      <c r="AU22" s="20">
        <v>0</v>
      </c>
      <c r="AV22" s="20">
        <v>-0.32</v>
      </c>
      <c r="AW22" s="20">
        <v>-1.65</v>
      </c>
      <c r="AX22" s="20">
        <v>-0.82</v>
      </c>
      <c r="AY22" s="20">
        <v>-0.15</v>
      </c>
      <c r="AZ22" s="20">
        <v>0.15</v>
      </c>
      <c r="BA22" s="20">
        <v>0.15</v>
      </c>
      <c r="BB22" s="20">
        <v>0.36</v>
      </c>
      <c r="BC22" s="20">
        <v>1.02</v>
      </c>
      <c r="BD22" s="20">
        <v>1.3</v>
      </c>
      <c r="BE22" s="20">
        <v>0</v>
      </c>
      <c r="BF22" s="20">
        <v>-0.1</v>
      </c>
      <c r="BG22" s="20">
        <v>-1.7</v>
      </c>
      <c r="BH22" s="20">
        <v>-3.04</v>
      </c>
      <c r="BI22" s="20">
        <v>-2.69</v>
      </c>
      <c r="BJ22" s="20">
        <v>-2.21</v>
      </c>
      <c r="BK22" s="20">
        <v>-2.4500000000000002</v>
      </c>
      <c r="BL22" s="20">
        <v>-1.83</v>
      </c>
      <c r="BM22" s="20">
        <v>-1.9</v>
      </c>
      <c r="BN22" s="20">
        <v>-0.66</v>
      </c>
    </row>
    <row r="23" spans="1:66">
      <c r="A23" s="3">
        <v>22</v>
      </c>
      <c r="B23" s="3" t="s">
        <v>119</v>
      </c>
      <c r="C23" s="3" t="s">
        <v>34</v>
      </c>
      <c r="D23" s="3" t="s">
        <v>93</v>
      </c>
      <c r="E23" s="20">
        <v>0</v>
      </c>
      <c r="F23" s="20">
        <v>0.33500000000000002</v>
      </c>
      <c r="G23" s="20">
        <v>6.5000000000000002E-2</v>
      </c>
      <c r="H23" s="20">
        <v>0.09</v>
      </c>
      <c r="I23" s="20">
        <v>-4.0000000000000008E-2</v>
      </c>
      <c r="J23" s="20">
        <v>-9.5000000000000001E-2</v>
      </c>
      <c r="K23" s="20">
        <v>-9.5000000000000001E-2</v>
      </c>
      <c r="L23" s="20">
        <v>0.16500000000000001</v>
      </c>
      <c r="M23" s="3" t="s">
        <v>329</v>
      </c>
      <c r="N23" s="20"/>
      <c r="O23" s="20">
        <v>0</v>
      </c>
      <c r="P23" s="20">
        <v>-0.06</v>
      </c>
      <c r="Q23" s="20">
        <v>-0.11</v>
      </c>
      <c r="R23" s="20">
        <v>-0.36499999999999999</v>
      </c>
      <c r="S23" s="20">
        <v>-0.71</v>
      </c>
      <c r="T23" s="20">
        <v>-0.745</v>
      </c>
      <c r="U23" s="20">
        <v>-1.135</v>
      </c>
      <c r="V23" s="20">
        <v>-1.165</v>
      </c>
      <c r="W23" s="29">
        <v>1.165</v>
      </c>
      <c r="X23" s="3" t="s">
        <v>37</v>
      </c>
      <c r="Y23" s="22" t="s">
        <v>330</v>
      </c>
      <c r="Z23" s="3" t="s">
        <v>119</v>
      </c>
      <c r="AA23" s="20">
        <v>0</v>
      </c>
      <c r="AB23" s="20">
        <v>0.11</v>
      </c>
      <c r="AC23" s="20">
        <v>-0.48</v>
      </c>
      <c r="AD23" s="20">
        <v>-0.28000000000000003</v>
      </c>
      <c r="AE23" s="20">
        <v>-0.27</v>
      </c>
      <c r="AF23" s="20">
        <v>-0.24</v>
      </c>
      <c r="AG23" s="20">
        <v>-0.24</v>
      </c>
      <c r="AH23" s="20">
        <v>-0.05</v>
      </c>
      <c r="AI23" s="20">
        <v>-0.33</v>
      </c>
      <c r="AJ23" s="20">
        <v>0.2</v>
      </c>
      <c r="AK23" s="20">
        <v>0</v>
      </c>
      <c r="AL23" s="20">
        <v>-0.3</v>
      </c>
      <c r="AM23" s="20">
        <v>-0.19</v>
      </c>
      <c r="AN23" s="20">
        <v>-0.45</v>
      </c>
      <c r="AO23" s="20">
        <v>-0.9</v>
      </c>
      <c r="AP23" s="20">
        <v>-0.74</v>
      </c>
      <c r="AQ23" s="20">
        <v>-1.1200000000000001</v>
      </c>
      <c r="AR23" s="20">
        <v>-0.9</v>
      </c>
      <c r="AS23" s="20">
        <v>-2.11</v>
      </c>
      <c r="AT23" s="20">
        <v>-2.35</v>
      </c>
      <c r="AU23" s="20">
        <v>0</v>
      </c>
      <c r="AV23" s="20">
        <v>0.56000000000000005</v>
      </c>
      <c r="AW23" s="20">
        <v>0.61</v>
      </c>
      <c r="AX23" s="20">
        <v>0.46</v>
      </c>
      <c r="AY23" s="20">
        <v>0.19</v>
      </c>
      <c r="AZ23" s="20">
        <v>0.05</v>
      </c>
      <c r="BA23" s="20">
        <v>0.05</v>
      </c>
      <c r="BB23" s="20">
        <v>0.38</v>
      </c>
      <c r="BC23" s="20">
        <v>0.41</v>
      </c>
      <c r="BD23" s="20">
        <v>0.94</v>
      </c>
      <c r="BE23" s="20">
        <v>0</v>
      </c>
      <c r="BF23" s="20">
        <v>0.18</v>
      </c>
      <c r="BG23" s="20">
        <v>-0.03</v>
      </c>
      <c r="BH23" s="20">
        <v>-0.28000000000000003</v>
      </c>
      <c r="BI23" s="20">
        <v>-0.52</v>
      </c>
      <c r="BJ23" s="20">
        <v>-0.75</v>
      </c>
      <c r="BK23" s="20">
        <v>-1.1499999999999999</v>
      </c>
      <c r="BL23" s="20">
        <v>-1.43</v>
      </c>
      <c r="BM23" s="20">
        <v>-2.36</v>
      </c>
      <c r="BN23" s="20">
        <v>-2.6</v>
      </c>
    </row>
    <row r="24" spans="1:66">
      <c r="A24" s="3">
        <v>23</v>
      </c>
      <c r="B24" s="3" t="s">
        <v>122</v>
      </c>
      <c r="C24" s="3" t="s">
        <v>34</v>
      </c>
      <c r="D24" s="3" t="s">
        <v>93</v>
      </c>
      <c r="E24" s="20">
        <v>0</v>
      </c>
      <c r="F24" s="20">
        <v>-8.500000000000002E-2</v>
      </c>
      <c r="G24" s="20">
        <v>-7.0000000000000007E-2</v>
      </c>
      <c r="H24" s="20">
        <v>-1.7650000000000001</v>
      </c>
      <c r="I24" s="20">
        <v>-0.42</v>
      </c>
      <c r="J24" s="20">
        <v>-0.39500000000000002</v>
      </c>
      <c r="K24" s="20">
        <v>-0.39500000000000002</v>
      </c>
      <c r="L24" s="20">
        <v>-0.255</v>
      </c>
      <c r="M24" s="3" t="s">
        <v>37</v>
      </c>
      <c r="N24" s="22" t="s">
        <v>331</v>
      </c>
      <c r="O24" s="20">
        <v>0</v>
      </c>
      <c r="P24" s="20">
        <v>0.29499999999999998</v>
      </c>
      <c r="Q24" s="20">
        <v>0.17</v>
      </c>
      <c r="R24" s="20">
        <v>0.12</v>
      </c>
      <c r="S24" s="20">
        <v>0.13</v>
      </c>
      <c r="T24" s="20">
        <v>-7.5000000000000011E-2</v>
      </c>
      <c r="U24" s="20">
        <v>-0.36499999999999999</v>
      </c>
      <c r="V24" s="20">
        <v>-0.60000000000000009</v>
      </c>
      <c r="W24" s="29">
        <v>0.89500000000000002</v>
      </c>
      <c r="X24" s="3" t="s">
        <v>37</v>
      </c>
      <c r="Y24" s="22" t="s">
        <v>330</v>
      </c>
      <c r="Z24" s="3" t="s">
        <v>122</v>
      </c>
      <c r="AA24" s="20">
        <v>0</v>
      </c>
      <c r="AB24" s="20">
        <v>0.47</v>
      </c>
      <c r="AC24" s="20"/>
      <c r="AD24" s="20">
        <v>-1.75</v>
      </c>
      <c r="AE24" s="20">
        <v>0.02</v>
      </c>
      <c r="AF24" s="20">
        <v>-0.05</v>
      </c>
      <c r="AG24" s="20">
        <v>-0.05</v>
      </c>
      <c r="AH24" s="20">
        <v>-0.4</v>
      </c>
      <c r="AI24" s="20">
        <v>-1.07</v>
      </c>
      <c r="AJ24" s="20">
        <v>-0.74</v>
      </c>
      <c r="AK24" s="20">
        <v>0</v>
      </c>
      <c r="AL24" s="20">
        <v>-0.01</v>
      </c>
      <c r="AM24" s="20">
        <v>0</v>
      </c>
      <c r="AN24" s="20">
        <v>0.19</v>
      </c>
      <c r="AO24" s="20">
        <v>0.2</v>
      </c>
      <c r="AP24" s="20">
        <v>-0.27</v>
      </c>
      <c r="AQ24" s="20">
        <v>-0.23</v>
      </c>
      <c r="AR24" s="20">
        <v>-0.52</v>
      </c>
      <c r="AS24" s="20">
        <v>-0.69</v>
      </c>
      <c r="AT24" s="20">
        <v>-0.89</v>
      </c>
      <c r="AU24" s="20">
        <v>0</v>
      </c>
      <c r="AV24" s="20">
        <v>-0.64</v>
      </c>
      <c r="AW24" s="20">
        <v>-7.0000000000000007E-2</v>
      </c>
      <c r="AX24" s="20">
        <v>-1.78</v>
      </c>
      <c r="AY24" s="20">
        <v>-0.86</v>
      </c>
      <c r="AZ24" s="20">
        <v>-0.74</v>
      </c>
      <c r="BA24" s="20">
        <v>-0.74</v>
      </c>
      <c r="BB24" s="20">
        <v>-0.11</v>
      </c>
      <c r="BC24" s="20">
        <v>-1.1499999999999999</v>
      </c>
      <c r="BD24" s="20">
        <v>-0.82</v>
      </c>
      <c r="BE24" s="20">
        <v>0</v>
      </c>
      <c r="BF24" s="20">
        <v>0.6</v>
      </c>
      <c r="BG24" s="20">
        <v>0.34</v>
      </c>
      <c r="BH24" s="20">
        <v>0.05</v>
      </c>
      <c r="BI24" s="20">
        <v>0.06</v>
      </c>
      <c r="BJ24" s="20">
        <v>0.12</v>
      </c>
      <c r="BK24" s="20">
        <v>-0.5</v>
      </c>
      <c r="BL24" s="20">
        <v>-0.68</v>
      </c>
      <c r="BM24" s="20">
        <v>-1.33</v>
      </c>
      <c r="BN24" s="20">
        <v>-1.53</v>
      </c>
    </row>
    <row r="25" spans="1:66">
      <c r="A25" s="3">
        <v>24</v>
      </c>
      <c r="B25" s="3" t="s">
        <v>124</v>
      </c>
      <c r="C25" s="3" t="s">
        <v>34</v>
      </c>
      <c r="D25" s="3" t="s">
        <v>93</v>
      </c>
      <c r="E25" s="20">
        <v>0</v>
      </c>
      <c r="F25" s="20">
        <v>0.48</v>
      </c>
      <c r="G25" s="20">
        <v>8.0000000000000016E-2</v>
      </c>
      <c r="H25" s="20">
        <v>0.11</v>
      </c>
      <c r="I25" s="20">
        <v>8.0000000000000016E-2</v>
      </c>
      <c r="J25" s="20">
        <v>-0.43</v>
      </c>
      <c r="K25" s="20">
        <v>-0.43</v>
      </c>
      <c r="L25" s="20">
        <v>3.4999999999999996E-2</v>
      </c>
      <c r="M25" s="3" t="s">
        <v>37</v>
      </c>
      <c r="N25" s="22" t="s">
        <v>331</v>
      </c>
      <c r="O25" s="20">
        <v>0</v>
      </c>
      <c r="P25" s="20">
        <v>0.06</v>
      </c>
      <c r="Q25" s="20">
        <v>-0.70500000000000007</v>
      </c>
      <c r="R25" s="20">
        <v>-0.54499999999999993</v>
      </c>
      <c r="S25" s="20">
        <v>-0.73</v>
      </c>
      <c r="T25" s="20">
        <v>-0.68</v>
      </c>
      <c r="U25" s="20">
        <v>-0.98499999999999999</v>
      </c>
      <c r="V25" s="20">
        <v>-1.125</v>
      </c>
      <c r="W25" s="29">
        <v>1.1850000000000001</v>
      </c>
      <c r="X25" s="3" t="s">
        <v>37</v>
      </c>
      <c r="Y25" s="22" t="s">
        <v>330</v>
      </c>
      <c r="Z25" s="3" t="s">
        <v>124</v>
      </c>
      <c r="AA25" s="20">
        <v>0</v>
      </c>
      <c r="AB25" s="20">
        <v>0.32</v>
      </c>
      <c r="AC25" s="20">
        <v>0.28000000000000003</v>
      </c>
      <c r="AD25" s="20">
        <v>0.25</v>
      </c>
      <c r="AE25" s="20">
        <v>0.27</v>
      </c>
      <c r="AF25" s="20">
        <v>-0.36</v>
      </c>
      <c r="AG25" s="20">
        <v>-0.36</v>
      </c>
      <c r="AH25" s="20">
        <v>0.15</v>
      </c>
      <c r="AI25" s="20">
        <v>0.27</v>
      </c>
      <c r="AJ25" s="20">
        <v>0.78</v>
      </c>
      <c r="AK25" s="20">
        <v>0</v>
      </c>
      <c r="AL25" s="20">
        <v>-0.52</v>
      </c>
      <c r="AM25" s="20">
        <v>-1.07</v>
      </c>
      <c r="AN25" s="20">
        <v>-1.1499999999999999</v>
      </c>
      <c r="AO25" s="20">
        <v>-1.06</v>
      </c>
      <c r="AP25" s="20">
        <v>-0.92</v>
      </c>
      <c r="AQ25" s="20">
        <v>-1.56</v>
      </c>
      <c r="AR25" s="20">
        <v>-1.5</v>
      </c>
      <c r="AS25" s="20">
        <v>-1.55</v>
      </c>
      <c r="AT25" s="20">
        <v>-1.98</v>
      </c>
      <c r="AU25" s="20">
        <v>0</v>
      </c>
      <c r="AV25" s="20">
        <v>0.64</v>
      </c>
      <c r="AW25" s="20">
        <v>-0.12</v>
      </c>
      <c r="AX25" s="20">
        <v>-0.03</v>
      </c>
      <c r="AY25" s="20">
        <v>-0.11</v>
      </c>
      <c r="AZ25" s="20">
        <v>-0.5</v>
      </c>
      <c r="BA25" s="20">
        <v>-0.5</v>
      </c>
      <c r="BB25" s="20">
        <v>-0.08</v>
      </c>
      <c r="BC25" s="20">
        <v>0.31</v>
      </c>
      <c r="BD25" s="20">
        <v>0.82</v>
      </c>
      <c r="BE25" s="20">
        <v>0</v>
      </c>
      <c r="BF25" s="20">
        <v>0.64</v>
      </c>
      <c r="BG25" s="20">
        <v>-0.34</v>
      </c>
      <c r="BH25" s="20">
        <v>0.06</v>
      </c>
      <c r="BI25" s="20">
        <v>-0.4</v>
      </c>
      <c r="BJ25" s="20">
        <v>-0.44</v>
      </c>
      <c r="BK25" s="20">
        <v>-0.41</v>
      </c>
      <c r="BL25" s="20">
        <v>-0.75</v>
      </c>
      <c r="BM25" s="20">
        <v>-1.17</v>
      </c>
      <c r="BN25" s="20">
        <v>-1.6</v>
      </c>
    </row>
    <row r="26" spans="1:66">
      <c r="A26" s="3">
        <v>25</v>
      </c>
      <c r="B26" s="3" t="s">
        <v>126</v>
      </c>
      <c r="C26" s="3" t="s">
        <v>34</v>
      </c>
      <c r="D26" s="3" t="s">
        <v>93</v>
      </c>
      <c r="E26" s="20">
        <v>0</v>
      </c>
      <c r="F26" s="20">
        <v>1.4999999999999999E-2</v>
      </c>
      <c r="G26" s="20">
        <v>0.13500000000000001</v>
      </c>
      <c r="H26" s="20">
        <v>0</v>
      </c>
      <c r="I26" s="20">
        <v>0</v>
      </c>
      <c r="J26" s="20">
        <v>6.5000000000000002E-2</v>
      </c>
      <c r="K26" s="20">
        <v>6.5000000000000002E-2</v>
      </c>
      <c r="L26" s="20">
        <v>-0.03</v>
      </c>
      <c r="M26" s="3" t="s">
        <v>329</v>
      </c>
      <c r="N26" s="20"/>
      <c r="O26" s="20">
        <v>0</v>
      </c>
      <c r="P26" s="20">
        <v>-3.4999999999999996E-2</v>
      </c>
      <c r="Q26" s="20">
        <v>0.24</v>
      </c>
      <c r="R26" s="20">
        <v>8.5000000000000006E-2</v>
      </c>
      <c r="S26" s="20">
        <v>0</v>
      </c>
      <c r="T26" s="20">
        <v>0.38500000000000001</v>
      </c>
      <c r="U26" s="20">
        <v>0.21500000000000002</v>
      </c>
      <c r="V26" s="20">
        <v>0.33500000000000002</v>
      </c>
      <c r="W26" s="29">
        <v>0.42</v>
      </c>
      <c r="X26" s="3" t="s">
        <v>329</v>
      </c>
      <c r="Y26" s="20" t="s">
        <v>329</v>
      </c>
      <c r="Z26" s="3" t="s">
        <v>126</v>
      </c>
      <c r="AA26" s="20">
        <v>0</v>
      </c>
      <c r="AB26" s="20">
        <v>-0.1</v>
      </c>
      <c r="AC26" s="20">
        <v>0.09</v>
      </c>
      <c r="AD26" s="20">
        <v>0</v>
      </c>
      <c r="AE26" s="20">
        <v>-0.06</v>
      </c>
      <c r="AF26" s="20">
        <v>0.02</v>
      </c>
      <c r="AG26" s="20">
        <v>0.02</v>
      </c>
      <c r="AH26" s="20">
        <v>0.02</v>
      </c>
      <c r="AI26" s="20">
        <v>-0.11</v>
      </c>
      <c r="AJ26" s="20">
        <v>0.25</v>
      </c>
      <c r="AK26" s="20">
        <v>0</v>
      </c>
      <c r="AL26" s="20">
        <v>-0.06</v>
      </c>
      <c r="AM26" s="20">
        <v>0.28999999999999998</v>
      </c>
      <c r="AN26" s="20">
        <v>0</v>
      </c>
      <c r="AO26" s="20">
        <v>-0.03</v>
      </c>
      <c r="AP26" s="20">
        <v>0.38</v>
      </c>
      <c r="AQ26" s="20">
        <v>0.34</v>
      </c>
      <c r="AR26" s="20">
        <v>0.39</v>
      </c>
      <c r="AS26" s="20">
        <v>0.81</v>
      </c>
      <c r="AT26" s="20">
        <v>0.82</v>
      </c>
      <c r="AU26" s="20">
        <v>0</v>
      </c>
      <c r="AV26" s="20">
        <v>0.13</v>
      </c>
      <c r="AW26" s="20">
        <v>0.18</v>
      </c>
      <c r="AX26" s="20">
        <v>0</v>
      </c>
      <c r="AY26" s="20">
        <v>0.06</v>
      </c>
      <c r="AZ26" s="20">
        <v>0.11</v>
      </c>
      <c r="BA26" s="20">
        <v>0.11</v>
      </c>
      <c r="BB26" s="20">
        <v>-0.08</v>
      </c>
      <c r="BC26" s="20">
        <v>-0.25</v>
      </c>
      <c r="BD26" s="20">
        <v>0.11</v>
      </c>
      <c r="BE26" s="20">
        <v>0</v>
      </c>
      <c r="BF26" s="20">
        <v>-0.01</v>
      </c>
      <c r="BG26" s="20">
        <v>0.19</v>
      </c>
      <c r="BH26" s="20">
        <v>0.17</v>
      </c>
      <c r="BI26" s="20">
        <v>0.03</v>
      </c>
      <c r="BJ26" s="20">
        <v>0.39</v>
      </c>
      <c r="BK26" s="20">
        <v>0.09</v>
      </c>
      <c r="BL26" s="20">
        <v>0.28000000000000003</v>
      </c>
      <c r="BM26" s="20">
        <v>0.82</v>
      </c>
      <c r="BN26" s="20">
        <v>0.83</v>
      </c>
    </row>
    <row r="27" spans="1:66">
      <c r="A27" s="3">
        <v>26</v>
      </c>
      <c r="B27" s="3" t="s">
        <v>128</v>
      </c>
      <c r="C27" s="3" t="s">
        <v>34</v>
      </c>
      <c r="D27" s="3" t="s">
        <v>93</v>
      </c>
      <c r="E27" s="20">
        <v>0</v>
      </c>
      <c r="F27" s="20">
        <v>8.5000000000000006E-2</v>
      </c>
      <c r="G27" s="20">
        <v>0.44</v>
      </c>
      <c r="H27" s="20">
        <v>1.0550000000000002</v>
      </c>
      <c r="I27" s="20">
        <v>1.3050000000000002</v>
      </c>
      <c r="J27" s="20">
        <v>1.2849999999999999</v>
      </c>
      <c r="K27" s="20">
        <v>1.2849999999999999</v>
      </c>
      <c r="L27" s="20">
        <v>1.385</v>
      </c>
      <c r="M27" s="3" t="s">
        <v>37</v>
      </c>
      <c r="N27" s="21" t="s">
        <v>327</v>
      </c>
      <c r="O27" s="20">
        <v>0</v>
      </c>
      <c r="P27" s="20">
        <v>-6.5000000000000002E-2</v>
      </c>
      <c r="Q27" s="20">
        <v>-0.18</v>
      </c>
      <c r="R27" s="20">
        <v>-0.495</v>
      </c>
      <c r="S27" s="20">
        <v>-0.52499999999999991</v>
      </c>
      <c r="T27" s="20">
        <v>-0.45499999999999996</v>
      </c>
      <c r="U27" s="20">
        <v>-0.755</v>
      </c>
      <c r="V27" s="20">
        <v>-0.625</v>
      </c>
      <c r="W27" s="29">
        <v>0.755</v>
      </c>
      <c r="X27" s="3" t="s">
        <v>37</v>
      </c>
      <c r="Y27" s="22" t="s">
        <v>330</v>
      </c>
      <c r="Z27" s="3" t="s">
        <v>128</v>
      </c>
      <c r="AA27" s="20">
        <v>0</v>
      </c>
      <c r="AB27" s="20">
        <v>0.1</v>
      </c>
      <c r="AC27" s="20">
        <v>0.45</v>
      </c>
      <c r="AD27" s="20">
        <v>1.1200000000000001</v>
      </c>
      <c r="AE27" s="20">
        <v>1.53</v>
      </c>
      <c r="AF27" s="20">
        <v>1.41</v>
      </c>
      <c r="AG27" s="20">
        <v>1.41</v>
      </c>
      <c r="AH27" s="20">
        <v>1.52</v>
      </c>
      <c r="AI27" s="20">
        <v>1.7</v>
      </c>
      <c r="AJ27" s="20">
        <v>2.12</v>
      </c>
      <c r="AK27" s="20">
        <v>0</v>
      </c>
      <c r="AL27" s="20">
        <v>-0.03</v>
      </c>
      <c r="AM27" s="20">
        <v>-0.09</v>
      </c>
      <c r="AN27" s="20">
        <v>-0.56000000000000005</v>
      </c>
      <c r="AO27" s="20">
        <v>-0.7</v>
      </c>
      <c r="AP27" s="20">
        <v>-0.49</v>
      </c>
      <c r="AQ27" s="20">
        <v>-0.79</v>
      </c>
      <c r="AR27" s="20">
        <v>-0.56999999999999995</v>
      </c>
      <c r="AS27" s="20">
        <v>-1.47</v>
      </c>
      <c r="AT27" s="20">
        <v>-1.62</v>
      </c>
      <c r="AU27" s="20">
        <v>0</v>
      </c>
      <c r="AV27" s="20">
        <v>7.0000000000000007E-2</v>
      </c>
      <c r="AW27" s="20">
        <v>0.43</v>
      </c>
      <c r="AX27" s="20">
        <v>0.99</v>
      </c>
      <c r="AY27" s="20">
        <v>1.08</v>
      </c>
      <c r="AZ27" s="20">
        <v>1.1599999999999999</v>
      </c>
      <c r="BA27" s="20">
        <v>1.1599999999999999</v>
      </c>
      <c r="BB27" s="20">
        <v>1.25</v>
      </c>
      <c r="BC27" s="20">
        <v>1.8</v>
      </c>
      <c r="BD27" s="20">
        <v>2.2200000000000002</v>
      </c>
      <c r="BE27" s="20">
        <v>0</v>
      </c>
      <c r="BF27" s="20">
        <v>-0.1</v>
      </c>
      <c r="BG27" s="20">
        <v>-0.27</v>
      </c>
      <c r="BH27" s="20">
        <v>-0.43</v>
      </c>
      <c r="BI27" s="20">
        <v>-0.35</v>
      </c>
      <c r="BJ27" s="20">
        <v>-0.42</v>
      </c>
      <c r="BK27" s="20">
        <v>-0.72</v>
      </c>
      <c r="BL27" s="20">
        <v>-0.68</v>
      </c>
      <c r="BM27" s="20">
        <v>-1.49</v>
      </c>
      <c r="BN27" s="20">
        <v>-1.64</v>
      </c>
    </row>
    <row r="28" spans="1:66">
      <c r="A28" s="3">
        <v>27</v>
      </c>
      <c r="B28" s="3" t="s">
        <v>132</v>
      </c>
      <c r="C28" s="3" t="s">
        <v>34</v>
      </c>
      <c r="D28" s="3" t="s">
        <v>93</v>
      </c>
      <c r="E28" s="20">
        <v>0</v>
      </c>
      <c r="F28" s="20">
        <v>0.01</v>
      </c>
      <c r="G28" s="20">
        <v>-0.05</v>
      </c>
      <c r="H28" s="20">
        <v>-0.21500000000000002</v>
      </c>
      <c r="I28" s="20">
        <v>-0.29500000000000004</v>
      </c>
      <c r="J28" s="20">
        <v>-0.25</v>
      </c>
      <c r="K28" s="20">
        <v>-0.25</v>
      </c>
      <c r="L28" s="20">
        <v>-0.19500000000000001</v>
      </c>
      <c r="M28" s="3" t="s">
        <v>329</v>
      </c>
      <c r="N28" s="20"/>
      <c r="O28" s="20">
        <v>0</v>
      </c>
      <c r="P28" s="20">
        <v>5.5000000000000007E-2</v>
      </c>
      <c r="Q28" s="20">
        <v>-5.5000000000000007E-2</v>
      </c>
      <c r="R28" s="20">
        <v>-0.34499999999999997</v>
      </c>
      <c r="S28" s="20">
        <v>-0.44000000000000006</v>
      </c>
      <c r="T28" s="20">
        <v>-0.57000000000000006</v>
      </c>
      <c r="U28" s="20">
        <v>-0.73</v>
      </c>
      <c r="V28" s="20">
        <v>-0.65</v>
      </c>
      <c r="W28" s="29">
        <v>0.78500000000000003</v>
      </c>
      <c r="X28" s="3" t="s">
        <v>37</v>
      </c>
      <c r="Y28" s="22" t="s">
        <v>330</v>
      </c>
      <c r="Z28" s="3" t="s">
        <v>132</v>
      </c>
      <c r="AA28" s="20">
        <v>0</v>
      </c>
      <c r="AB28" s="20">
        <v>0.02</v>
      </c>
      <c r="AC28" s="20">
        <v>-0.04</v>
      </c>
      <c r="AD28" s="20">
        <v>-0.15</v>
      </c>
      <c r="AE28" s="20">
        <v>-0.14000000000000001</v>
      </c>
      <c r="AF28" s="20">
        <v>-0.17</v>
      </c>
      <c r="AG28" s="20">
        <v>-0.17</v>
      </c>
      <c r="AH28" s="20">
        <v>-0.11</v>
      </c>
      <c r="AI28" s="20">
        <v>-0.48</v>
      </c>
      <c r="AJ28" s="20">
        <v>0.08</v>
      </c>
      <c r="AK28" s="20">
        <v>0</v>
      </c>
      <c r="AL28" s="20">
        <v>7.0000000000000007E-2</v>
      </c>
      <c r="AM28" s="20">
        <v>0.03</v>
      </c>
      <c r="AN28" s="20">
        <v>-0.28999999999999998</v>
      </c>
      <c r="AO28" s="20">
        <v>-0.34</v>
      </c>
      <c r="AP28" s="20">
        <v>-0.5</v>
      </c>
      <c r="AQ28" s="20">
        <v>-0.61</v>
      </c>
      <c r="AR28" s="20">
        <v>-0.56000000000000005</v>
      </c>
      <c r="AS28" s="20">
        <v>-1.36</v>
      </c>
      <c r="AT28" s="20">
        <v>-0.9</v>
      </c>
      <c r="AU28" s="20">
        <v>0</v>
      </c>
      <c r="AV28" s="20">
        <v>0</v>
      </c>
      <c r="AW28" s="20">
        <v>-0.06</v>
      </c>
      <c r="AX28" s="20">
        <v>-0.28000000000000003</v>
      </c>
      <c r="AY28" s="20">
        <v>-0.45</v>
      </c>
      <c r="AZ28" s="20">
        <v>-0.33</v>
      </c>
      <c r="BA28" s="20">
        <v>-0.33</v>
      </c>
      <c r="BB28" s="20">
        <v>-0.28000000000000003</v>
      </c>
      <c r="BC28" s="20">
        <v>-0.51</v>
      </c>
      <c r="BD28" s="20">
        <v>0.05</v>
      </c>
      <c r="BE28" s="20">
        <v>0</v>
      </c>
      <c r="BF28" s="20">
        <v>0.04</v>
      </c>
      <c r="BG28" s="20">
        <v>-0.14000000000000001</v>
      </c>
      <c r="BH28" s="20">
        <v>-0.4</v>
      </c>
      <c r="BI28" s="20">
        <v>-0.54</v>
      </c>
      <c r="BJ28" s="20">
        <v>-0.64</v>
      </c>
      <c r="BK28" s="20">
        <v>-0.85</v>
      </c>
      <c r="BL28" s="20">
        <v>-0.74</v>
      </c>
      <c r="BM28" s="20">
        <v>-1.47</v>
      </c>
      <c r="BN28" s="20">
        <v>-1.01</v>
      </c>
    </row>
    <row r="29" spans="1:66">
      <c r="A29" s="3">
        <v>28</v>
      </c>
      <c r="B29" s="3" t="s">
        <v>135</v>
      </c>
      <c r="C29" s="3" t="s">
        <v>34</v>
      </c>
      <c r="D29" s="3" t="s">
        <v>93</v>
      </c>
      <c r="E29" s="20">
        <v>0</v>
      </c>
      <c r="F29" s="20">
        <v>0.52</v>
      </c>
      <c r="G29" s="20">
        <v>0.27</v>
      </c>
      <c r="H29" s="20">
        <v>0.28000000000000003</v>
      </c>
      <c r="I29" s="20">
        <v>1.86</v>
      </c>
      <c r="J29" s="20">
        <v>0.28000000000000003</v>
      </c>
      <c r="K29" s="20">
        <v>0.28000000000000003</v>
      </c>
      <c r="L29" s="20">
        <v>0.94</v>
      </c>
      <c r="M29" s="3" t="s">
        <v>37</v>
      </c>
      <c r="N29" s="21" t="s">
        <v>327</v>
      </c>
      <c r="O29" s="20">
        <v>0</v>
      </c>
      <c r="P29" s="20">
        <v>-0.65499999999999992</v>
      </c>
      <c r="Q29" s="20">
        <v>-0.31999999999999995</v>
      </c>
      <c r="R29" s="20">
        <v>-0.505</v>
      </c>
      <c r="S29" s="20">
        <v>-0.52500000000000002</v>
      </c>
      <c r="T29" s="20">
        <v>-0.98499999999999999</v>
      </c>
      <c r="U29" s="20">
        <v>-1</v>
      </c>
      <c r="V29" s="20">
        <v>-1.07</v>
      </c>
      <c r="W29" s="29">
        <v>1.07</v>
      </c>
      <c r="X29" s="3" t="s">
        <v>37</v>
      </c>
      <c r="Y29" s="22" t="s">
        <v>330</v>
      </c>
      <c r="Z29" s="3" t="s">
        <v>135</v>
      </c>
      <c r="AA29" s="20">
        <v>0</v>
      </c>
      <c r="AB29" s="20">
        <v>0.52</v>
      </c>
      <c r="AC29" s="20">
        <v>0.27</v>
      </c>
      <c r="AD29" s="20">
        <v>0.28000000000000003</v>
      </c>
      <c r="AE29" s="20">
        <v>1.86</v>
      </c>
      <c r="AF29" s="20">
        <v>0.28000000000000003</v>
      </c>
      <c r="AG29" s="20">
        <v>0.28000000000000003</v>
      </c>
      <c r="AH29" s="20">
        <v>0.94</v>
      </c>
      <c r="AI29" s="20">
        <v>0.75</v>
      </c>
      <c r="AJ29" s="20">
        <v>1.48</v>
      </c>
      <c r="AK29" s="20">
        <v>0</v>
      </c>
      <c r="AL29" s="20">
        <v>-0.18</v>
      </c>
      <c r="AM29" s="20">
        <v>0.19</v>
      </c>
      <c r="AN29" s="20">
        <v>-0.1</v>
      </c>
      <c r="AO29" s="20">
        <v>0.24</v>
      </c>
      <c r="AP29" s="20">
        <v>-0.55000000000000004</v>
      </c>
      <c r="AQ29" s="20">
        <v>-0.6</v>
      </c>
      <c r="AR29" s="20">
        <v>-0.8</v>
      </c>
      <c r="AS29" s="20">
        <v>-2.4900000000000002</v>
      </c>
      <c r="AT29" s="20">
        <v>-2.2200000000000002</v>
      </c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>
        <v>0</v>
      </c>
      <c r="BF29" s="20">
        <v>-1.1299999999999999</v>
      </c>
      <c r="BG29" s="20">
        <v>-0.83</v>
      </c>
      <c r="BH29" s="20">
        <v>-0.91</v>
      </c>
      <c r="BI29" s="20">
        <v>-1.29</v>
      </c>
      <c r="BJ29" s="20">
        <v>-1.42</v>
      </c>
      <c r="BK29" s="20">
        <v>-1.4</v>
      </c>
      <c r="BL29" s="20">
        <v>-1.34</v>
      </c>
      <c r="BM29" s="20">
        <v>-2.61</v>
      </c>
      <c r="BN29" s="20">
        <v>-2.34</v>
      </c>
    </row>
    <row r="30" spans="1:66">
      <c r="A30" s="3">
        <v>29</v>
      </c>
      <c r="B30" s="3" t="s">
        <v>138</v>
      </c>
      <c r="C30" s="3" t="s">
        <v>34</v>
      </c>
      <c r="D30" s="3" t="s">
        <v>93</v>
      </c>
      <c r="E30" s="20">
        <v>0</v>
      </c>
      <c r="F30" s="20">
        <v>-3.5000000000000003E-2</v>
      </c>
      <c r="G30" s="20">
        <v>-0.155</v>
      </c>
      <c r="H30" s="20">
        <v>1.4999999999999999E-2</v>
      </c>
      <c r="I30" s="20">
        <v>1.9999999999999997E-2</v>
      </c>
      <c r="J30" s="20">
        <v>-2.4999999999999994E-2</v>
      </c>
      <c r="K30" s="20">
        <v>-2.4999999999999994E-2</v>
      </c>
      <c r="L30" s="20">
        <v>-0.03</v>
      </c>
      <c r="M30" s="3" t="s">
        <v>329</v>
      </c>
      <c r="N30" s="20"/>
      <c r="O30" s="20">
        <v>0</v>
      </c>
      <c r="P30" s="20">
        <v>-3.5000000000000003E-2</v>
      </c>
      <c r="Q30" s="20">
        <v>-0.09</v>
      </c>
      <c r="R30" s="20">
        <v>0.06</v>
      </c>
      <c r="S30" s="20">
        <v>-0.16</v>
      </c>
      <c r="T30" s="20">
        <v>-0.13</v>
      </c>
      <c r="U30" s="20">
        <v>-0.16</v>
      </c>
      <c r="V30" s="20">
        <v>-0.255</v>
      </c>
      <c r="W30" s="29">
        <v>0.315</v>
      </c>
      <c r="X30" s="3" t="s">
        <v>329</v>
      </c>
      <c r="Y30" s="20" t="s">
        <v>329</v>
      </c>
      <c r="Z30" s="3" t="s">
        <v>138</v>
      </c>
      <c r="AA30" s="20">
        <v>0</v>
      </c>
      <c r="AB30" s="20">
        <v>-0.05</v>
      </c>
      <c r="AC30" s="20">
        <v>-0.33</v>
      </c>
      <c r="AD30" s="20">
        <v>0.09</v>
      </c>
      <c r="AE30" s="20">
        <v>-0.02</v>
      </c>
      <c r="AF30" s="20">
        <v>-0.15</v>
      </c>
      <c r="AG30" s="20">
        <v>-0.15</v>
      </c>
      <c r="AH30" s="20">
        <v>-0.13</v>
      </c>
      <c r="AI30" s="20">
        <v>-0.16</v>
      </c>
      <c r="AJ30" s="20">
        <v>0.16</v>
      </c>
      <c r="AK30" s="20">
        <v>0</v>
      </c>
      <c r="AL30" s="20">
        <v>0</v>
      </c>
      <c r="AM30" s="20">
        <v>-0.23</v>
      </c>
      <c r="AN30" s="20">
        <v>0.08</v>
      </c>
      <c r="AO30" s="20">
        <v>-0.27</v>
      </c>
      <c r="AP30" s="20">
        <v>-0.21</v>
      </c>
      <c r="AQ30" s="20">
        <v>-0.2</v>
      </c>
      <c r="AR30" s="20">
        <v>-0.33</v>
      </c>
      <c r="AS30" s="20">
        <v>-0.18</v>
      </c>
      <c r="AT30" s="20">
        <v>0.16</v>
      </c>
      <c r="AU30" s="20">
        <v>0</v>
      </c>
      <c r="AV30" s="20">
        <v>-0.02</v>
      </c>
      <c r="AW30" s="20">
        <v>0.02</v>
      </c>
      <c r="AX30" s="20">
        <v>-0.06</v>
      </c>
      <c r="AY30" s="20">
        <v>0.06</v>
      </c>
      <c r="AZ30" s="20">
        <v>0.1</v>
      </c>
      <c r="BA30" s="20">
        <v>0.1</v>
      </c>
      <c r="BB30" s="20">
        <v>7.0000000000000007E-2</v>
      </c>
      <c r="BC30" s="20">
        <v>-0.05</v>
      </c>
      <c r="BD30" s="20">
        <v>0.27</v>
      </c>
      <c r="BE30" s="20">
        <v>0</v>
      </c>
      <c r="BF30" s="20">
        <v>-7.0000000000000007E-2</v>
      </c>
      <c r="BG30" s="20">
        <v>0.05</v>
      </c>
      <c r="BH30" s="20">
        <v>0.04</v>
      </c>
      <c r="BI30" s="20">
        <v>-0.05</v>
      </c>
      <c r="BJ30" s="20">
        <v>-0.05</v>
      </c>
      <c r="BK30" s="20">
        <v>-0.12</v>
      </c>
      <c r="BL30" s="20">
        <v>-0.18</v>
      </c>
      <c r="BM30" s="20">
        <v>-0.09</v>
      </c>
      <c r="BN30" s="20">
        <v>0.25</v>
      </c>
    </row>
    <row r="31" spans="1:66">
      <c r="A31" s="3">
        <v>30</v>
      </c>
      <c r="B31" s="3" t="s">
        <v>141</v>
      </c>
      <c r="C31" s="3" t="s">
        <v>34</v>
      </c>
      <c r="D31" s="3" t="s">
        <v>93</v>
      </c>
      <c r="E31" s="20">
        <v>0</v>
      </c>
      <c r="F31" s="20">
        <v>-0.11</v>
      </c>
      <c r="G31" s="20">
        <v>0.16500000000000001</v>
      </c>
      <c r="H31" s="20">
        <v>-0.03</v>
      </c>
      <c r="I31" s="20">
        <v>0.08</v>
      </c>
      <c r="J31" s="20">
        <v>0.04</v>
      </c>
      <c r="K31" s="20">
        <v>0.04</v>
      </c>
      <c r="L31" s="20">
        <v>2.5000000000000001E-2</v>
      </c>
      <c r="M31" s="3" t="s">
        <v>329</v>
      </c>
      <c r="N31" s="20"/>
      <c r="O31" s="20">
        <v>0</v>
      </c>
      <c r="P31" s="20">
        <v>-0.23499999999999999</v>
      </c>
      <c r="Q31" s="20">
        <v>-0.48499999999999999</v>
      </c>
      <c r="R31" s="20">
        <v>-0.35499999999999998</v>
      </c>
      <c r="S31" s="20">
        <v>-0.40500000000000003</v>
      </c>
      <c r="T31" s="20">
        <v>-0.26999999999999996</v>
      </c>
      <c r="U31" s="20">
        <v>-0.60499999999999998</v>
      </c>
      <c r="V31" s="20">
        <v>-0.11</v>
      </c>
      <c r="W31" s="29">
        <v>0.60499999999999998</v>
      </c>
      <c r="X31" s="3" t="s">
        <v>37</v>
      </c>
      <c r="Y31" s="22" t="s">
        <v>330</v>
      </c>
      <c r="Z31" s="3" t="s">
        <v>141</v>
      </c>
      <c r="AA31" s="20">
        <v>0</v>
      </c>
      <c r="AB31" s="20">
        <v>0</v>
      </c>
      <c r="AC31" s="20">
        <v>0.38</v>
      </c>
      <c r="AD31" s="20">
        <v>0.06</v>
      </c>
      <c r="AE31" s="20">
        <v>0.11</v>
      </c>
      <c r="AF31" s="20">
        <v>0.03</v>
      </c>
      <c r="AG31" s="20">
        <v>0.03</v>
      </c>
      <c r="AH31" s="20">
        <v>0.11</v>
      </c>
      <c r="AI31" s="20">
        <v>0.15</v>
      </c>
      <c r="AJ31" s="20">
        <v>0.66</v>
      </c>
      <c r="AK31" s="20">
        <v>0</v>
      </c>
      <c r="AL31" s="20">
        <v>0</v>
      </c>
      <c r="AM31" s="20">
        <v>-0.33</v>
      </c>
      <c r="AN31" s="20">
        <v>-0.2</v>
      </c>
      <c r="AO31" s="20">
        <v>-0.53</v>
      </c>
      <c r="AP31" s="20">
        <v>0.28000000000000003</v>
      </c>
      <c r="AQ31" s="20">
        <v>-0.88</v>
      </c>
      <c r="AR31" s="20">
        <v>-0.06</v>
      </c>
      <c r="AS31" s="20">
        <v>-2.2999999999999998</v>
      </c>
      <c r="AT31" s="20">
        <v>-3.1</v>
      </c>
      <c r="AU31" s="20">
        <v>0</v>
      </c>
      <c r="AV31" s="20">
        <v>-0.22</v>
      </c>
      <c r="AW31" s="20">
        <v>-0.05</v>
      </c>
      <c r="AX31" s="20">
        <v>-0.12</v>
      </c>
      <c r="AY31" s="20">
        <v>0.05</v>
      </c>
      <c r="AZ31" s="20">
        <v>0.05</v>
      </c>
      <c r="BA31" s="20">
        <v>0.05</v>
      </c>
      <c r="BB31" s="20">
        <v>-0.06</v>
      </c>
      <c r="BC31" s="20">
        <v>0.04</v>
      </c>
      <c r="BD31" s="20">
        <v>0.55000000000000004</v>
      </c>
      <c r="BE31" s="20">
        <v>0</v>
      </c>
      <c r="BF31" s="20">
        <v>-0.47</v>
      </c>
      <c r="BG31" s="20">
        <v>-0.64</v>
      </c>
      <c r="BH31" s="20">
        <v>-0.51</v>
      </c>
      <c r="BI31" s="20">
        <v>-0.28000000000000003</v>
      </c>
      <c r="BJ31" s="20">
        <v>-0.82</v>
      </c>
      <c r="BK31" s="20">
        <v>-0.33</v>
      </c>
      <c r="BL31" s="20">
        <v>-0.16</v>
      </c>
      <c r="BM31" s="20">
        <v>-2.39</v>
      </c>
      <c r="BN31" s="20">
        <v>-3.19</v>
      </c>
    </row>
    <row r="32" spans="1:66">
      <c r="A32" s="3">
        <v>31</v>
      </c>
      <c r="B32" s="3" t="s">
        <v>144</v>
      </c>
      <c r="C32" s="3" t="s">
        <v>34</v>
      </c>
      <c r="D32" s="3" t="s">
        <v>93</v>
      </c>
      <c r="E32" s="20">
        <v>0</v>
      </c>
      <c r="F32" s="20">
        <v>7.4999999999999997E-2</v>
      </c>
      <c r="G32" s="20">
        <v>9.5000000000000001E-2</v>
      </c>
      <c r="H32" s="20">
        <v>0.15000000000000002</v>
      </c>
      <c r="I32" s="20">
        <v>0.2</v>
      </c>
      <c r="J32" s="20">
        <v>0.185</v>
      </c>
      <c r="K32" s="20">
        <v>0.185</v>
      </c>
      <c r="L32" s="20">
        <v>0.16499999999999998</v>
      </c>
      <c r="M32" s="3" t="s">
        <v>329</v>
      </c>
      <c r="N32" s="20"/>
      <c r="O32" s="20">
        <v>0</v>
      </c>
      <c r="P32" s="20">
        <v>6.9999999999999993E-2</v>
      </c>
      <c r="Q32" s="20">
        <v>0.1</v>
      </c>
      <c r="R32" s="20">
        <v>0.11</v>
      </c>
      <c r="S32" s="20">
        <v>-1.9999999999999997E-2</v>
      </c>
      <c r="T32" s="20">
        <v>-0.19500000000000001</v>
      </c>
      <c r="U32" s="20">
        <v>-0.25</v>
      </c>
      <c r="V32" s="20">
        <v>-0.44999999999999996</v>
      </c>
      <c r="W32" s="29">
        <v>0.55999999999999994</v>
      </c>
      <c r="X32" s="3" t="s">
        <v>329</v>
      </c>
      <c r="Y32" s="20" t="s">
        <v>329</v>
      </c>
      <c r="Z32" s="3" t="s">
        <v>144</v>
      </c>
      <c r="AA32" s="20">
        <v>0</v>
      </c>
      <c r="AB32" s="20">
        <v>0.04</v>
      </c>
      <c r="AC32" s="20">
        <v>0.15</v>
      </c>
      <c r="AD32" s="20">
        <v>0.16</v>
      </c>
      <c r="AE32" s="20">
        <v>0.25</v>
      </c>
      <c r="AF32" s="20">
        <v>0.18</v>
      </c>
      <c r="AG32" s="20">
        <v>0.18</v>
      </c>
      <c r="AH32" s="20">
        <v>0.09</v>
      </c>
      <c r="AI32" s="20">
        <v>-2.6</v>
      </c>
      <c r="AJ32" s="20">
        <v>-2.21</v>
      </c>
      <c r="AK32" s="20">
        <v>0</v>
      </c>
      <c r="AL32" s="20">
        <v>-0.04</v>
      </c>
      <c r="AM32" s="20">
        <v>0.05</v>
      </c>
      <c r="AN32" s="20">
        <v>0.06</v>
      </c>
      <c r="AO32" s="20">
        <v>-0.15</v>
      </c>
      <c r="AP32" s="20">
        <v>-0.31</v>
      </c>
      <c r="AQ32" s="20">
        <v>-0.17</v>
      </c>
      <c r="AR32" s="20">
        <v>-0.57999999999999996</v>
      </c>
      <c r="AS32" s="20">
        <v>-5.42</v>
      </c>
      <c r="AT32" s="20">
        <v>-5.67</v>
      </c>
      <c r="AU32" s="20">
        <v>0</v>
      </c>
      <c r="AV32" s="20">
        <v>0.11</v>
      </c>
      <c r="AW32" s="20">
        <v>0.04</v>
      </c>
      <c r="AX32" s="20">
        <v>0.14000000000000001</v>
      </c>
      <c r="AY32" s="20">
        <v>0.15</v>
      </c>
      <c r="AZ32" s="20">
        <v>0.19</v>
      </c>
      <c r="BA32" s="20">
        <v>0.19</v>
      </c>
      <c r="BB32" s="20">
        <v>0.24</v>
      </c>
      <c r="BC32" s="20">
        <v>-2.4</v>
      </c>
      <c r="BD32" s="20">
        <v>-2.0099999999999998</v>
      </c>
      <c r="BE32" s="20">
        <v>0</v>
      </c>
      <c r="BF32" s="20">
        <v>0.18</v>
      </c>
      <c r="BG32" s="20">
        <v>0.15</v>
      </c>
      <c r="BH32" s="20">
        <v>0.16</v>
      </c>
      <c r="BI32" s="20">
        <v>0.11</v>
      </c>
      <c r="BJ32" s="20">
        <v>-0.08</v>
      </c>
      <c r="BK32" s="20">
        <v>-0.33</v>
      </c>
      <c r="BL32" s="20">
        <v>-0.32</v>
      </c>
      <c r="BM32" s="20">
        <v>-5.25</v>
      </c>
      <c r="BN32" s="20">
        <v>-5.5</v>
      </c>
    </row>
    <row r="33" spans="1:66">
      <c r="A33" s="3">
        <v>32</v>
      </c>
      <c r="B33" s="3" t="s">
        <v>148</v>
      </c>
      <c r="C33" s="3" t="s">
        <v>34</v>
      </c>
      <c r="D33" s="3" t="s">
        <v>93</v>
      </c>
      <c r="E33" s="20">
        <v>0</v>
      </c>
      <c r="F33" s="20">
        <v>-0.16999999999999998</v>
      </c>
      <c r="G33" s="20">
        <v>-0.27500000000000002</v>
      </c>
      <c r="H33" s="20">
        <v>-0.125</v>
      </c>
      <c r="I33" s="20">
        <v>-0.16</v>
      </c>
      <c r="J33" s="20">
        <v>-0.18</v>
      </c>
      <c r="K33" s="20">
        <v>-0.18</v>
      </c>
      <c r="L33" s="20">
        <v>-0.13999999999999999</v>
      </c>
      <c r="M33" s="3" t="s">
        <v>329</v>
      </c>
      <c r="N33" s="20"/>
      <c r="O33" s="20">
        <v>0</v>
      </c>
      <c r="P33" s="20">
        <v>-0.125</v>
      </c>
      <c r="Q33" s="20">
        <v>-0.19500000000000001</v>
      </c>
      <c r="R33" s="20">
        <v>-0.245</v>
      </c>
      <c r="S33" s="20">
        <v>-0.36499999999999999</v>
      </c>
      <c r="T33" s="20">
        <v>-0.495</v>
      </c>
      <c r="U33" s="20">
        <v>-0.60499999999999998</v>
      </c>
      <c r="V33" s="20">
        <v>-0.56500000000000006</v>
      </c>
      <c r="W33" s="29">
        <v>0.60499999999999998</v>
      </c>
      <c r="X33" s="3" t="s">
        <v>37</v>
      </c>
      <c r="Y33" s="22" t="s">
        <v>330</v>
      </c>
      <c r="Z33" s="3" t="s">
        <v>148</v>
      </c>
      <c r="AA33" s="20">
        <v>0</v>
      </c>
      <c r="AB33" s="20">
        <v>-0.35</v>
      </c>
      <c r="AC33" s="20">
        <v>-0.56000000000000005</v>
      </c>
      <c r="AD33" s="20">
        <v>-0.2</v>
      </c>
      <c r="AE33" s="20">
        <v>-0.23</v>
      </c>
      <c r="AF33" s="20">
        <v>-0.28999999999999998</v>
      </c>
      <c r="AG33" s="20">
        <v>-0.28999999999999998</v>
      </c>
      <c r="AH33" s="20">
        <v>-0.35</v>
      </c>
      <c r="AI33" s="20">
        <v>0.9</v>
      </c>
      <c r="AJ33" s="20">
        <v>0.64</v>
      </c>
      <c r="AK33" s="20">
        <v>0</v>
      </c>
      <c r="AL33" s="20">
        <v>-0.28000000000000003</v>
      </c>
      <c r="AM33" s="20">
        <v>-0.43</v>
      </c>
      <c r="AN33" s="20">
        <v>-0.31</v>
      </c>
      <c r="AO33" s="20">
        <v>-0.33</v>
      </c>
      <c r="AP33" s="20">
        <v>-0.53</v>
      </c>
      <c r="AQ33" s="20">
        <v>-0.67</v>
      </c>
      <c r="AR33" s="20">
        <v>-0.67</v>
      </c>
      <c r="AS33" s="20">
        <v>-0.42</v>
      </c>
      <c r="AT33" s="20">
        <v>-0.08</v>
      </c>
      <c r="AU33" s="20">
        <v>0</v>
      </c>
      <c r="AV33" s="20">
        <v>0.01</v>
      </c>
      <c r="AW33" s="20">
        <v>0.01</v>
      </c>
      <c r="AX33" s="20">
        <v>-0.05</v>
      </c>
      <c r="AY33" s="20">
        <v>-0.09</v>
      </c>
      <c r="AZ33" s="20">
        <v>-7.0000000000000007E-2</v>
      </c>
      <c r="BA33" s="20">
        <v>-7.0000000000000007E-2</v>
      </c>
      <c r="BB33" s="20">
        <v>7.0000000000000007E-2</v>
      </c>
      <c r="BC33" s="20">
        <v>0.61</v>
      </c>
      <c r="BD33" s="20">
        <v>0.35</v>
      </c>
      <c r="BE33" s="20">
        <v>0</v>
      </c>
      <c r="BF33" s="20">
        <v>0.03</v>
      </c>
      <c r="BG33" s="20">
        <v>0.04</v>
      </c>
      <c r="BH33" s="20">
        <v>-0.18</v>
      </c>
      <c r="BI33" s="20">
        <v>-0.4</v>
      </c>
      <c r="BJ33" s="20">
        <v>-0.46</v>
      </c>
      <c r="BK33" s="20">
        <v>-0.54</v>
      </c>
      <c r="BL33" s="20">
        <v>-0.46</v>
      </c>
      <c r="BM33" s="20">
        <v>-0.39</v>
      </c>
      <c r="BN33" s="20">
        <v>-0.05</v>
      </c>
    </row>
    <row r="34" spans="1:66">
      <c r="A34" s="3">
        <v>33</v>
      </c>
      <c r="B34" s="3" t="s">
        <v>151</v>
      </c>
      <c r="C34" s="3" t="s">
        <v>34</v>
      </c>
      <c r="D34" s="3" t="s">
        <v>93</v>
      </c>
      <c r="E34" s="20">
        <v>0</v>
      </c>
      <c r="F34" s="20">
        <v>0.13</v>
      </c>
      <c r="G34" s="20">
        <v>-0.22000000000000003</v>
      </c>
      <c r="H34" s="20">
        <v>-0.375</v>
      </c>
      <c r="I34" s="20">
        <v>-0.625</v>
      </c>
      <c r="J34" s="20">
        <v>-0.92500000000000004</v>
      </c>
      <c r="K34" s="20">
        <v>-0.92500000000000004</v>
      </c>
      <c r="L34" s="20">
        <v>-1.145</v>
      </c>
      <c r="M34" s="3" t="s">
        <v>37</v>
      </c>
      <c r="N34" s="22" t="s">
        <v>331</v>
      </c>
      <c r="O34" s="20">
        <v>0</v>
      </c>
      <c r="P34" s="20">
        <v>0.8</v>
      </c>
      <c r="Q34" s="20">
        <v>0.15</v>
      </c>
      <c r="R34" s="20">
        <v>-1.1099999999999999</v>
      </c>
      <c r="S34" s="20">
        <v>-0.62</v>
      </c>
      <c r="T34" s="20">
        <v>-1.04</v>
      </c>
      <c r="U34" s="20">
        <v>-0.66999999999999993</v>
      </c>
      <c r="V34" s="20">
        <v>-1.835</v>
      </c>
      <c r="W34" s="29">
        <v>2.6349999999999998</v>
      </c>
      <c r="X34" s="3" t="s">
        <v>37</v>
      </c>
      <c r="Y34" s="22" t="s">
        <v>330</v>
      </c>
      <c r="Z34" s="3" t="s">
        <v>151</v>
      </c>
      <c r="AA34" s="20">
        <v>0</v>
      </c>
      <c r="AB34" s="20">
        <v>0.23</v>
      </c>
      <c r="AC34" s="20">
        <v>-0.28000000000000003</v>
      </c>
      <c r="AD34" s="20">
        <v>-0.31</v>
      </c>
      <c r="AE34" s="20">
        <v>-0.52</v>
      </c>
      <c r="AF34" s="20">
        <v>-0.92</v>
      </c>
      <c r="AG34" s="20">
        <v>-0.92</v>
      </c>
      <c r="AH34" s="20">
        <v>-1.32</v>
      </c>
      <c r="AI34" s="20">
        <v>-1.65</v>
      </c>
      <c r="AJ34" s="20">
        <v>-1.46</v>
      </c>
      <c r="AK34" s="20">
        <v>0</v>
      </c>
      <c r="AL34" s="20">
        <v>1.6</v>
      </c>
      <c r="AM34" s="20">
        <v>0.31</v>
      </c>
      <c r="AN34" s="20">
        <v>-1.02</v>
      </c>
      <c r="AO34" s="20">
        <v>-0.03</v>
      </c>
      <c r="AP34" s="20">
        <v>-0.45</v>
      </c>
      <c r="AQ34" s="20">
        <v>0.28999999999999998</v>
      </c>
      <c r="AR34" s="20">
        <v>-2.04</v>
      </c>
      <c r="AS34" s="20">
        <v>-2.06</v>
      </c>
      <c r="AT34" s="20">
        <v>-1.06</v>
      </c>
      <c r="AU34" s="20">
        <v>0</v>
      </c>
      <c r="AV34" s="20">
        <v>0.03</v>
      </c>
      <c r="AW34" s="20">
        <v>-0.16</v>
      </c>
      <c r="AX34" s="20">
        <v>-0.44</v>
      </c>
      <c r="AY34" s="20">
        <v>-0.73</v>
      </c>
      <c r="AZ34" s="20">
        <v>-0.93</v>
      </c>
      <c r="BA34" s="20">
        <v>-0.93</v>
      </c>
      <c r="BB34" s="20">
        <v>-0.97</v>
      </c>
      <c r="BC34" s="20">
        <v>-1.73</v>
      </c>
      <c r="BD34" s="20">
        <v>-1.54</v>
      </c>
      <c r="BE34" s="20">
        <v>0</v>
      </c>
      <c r="BF34" s="20">
        <v>0</v>
      </c>
      <c r="BG34" s="20">
        <v>-0.01</v>
      </c>
      <c r="BH34" s="20">
        <v>-1.2</v>
      </c>
      <c r="BI34" s="20">
        <v>-1.21</v>
      </c>
      <c r="BJ34" s="20">
        <v>-1.63</v>
      </c>
      <c r="BK34" s="20">
        <v>-1.63</v>
      </c>
      <c r="BL34" s="20">
        <v>-1.63</v>
      </c>
      <c r="BM34" s="20">
        <v>-3.23</v>
      </c>
      <c r="BN34" s="20">
        <v>-2.23</v>
      </c>
    </row>
    <row r="35" spans="1:66">
      <c r="A35" s="3">
        <v>34</v>
      </c>
      <c r="B35" s="3" t="s">
        <v>153</v>
      </c>
      <c r="C35" s="3" t="s">
        <v>34</v>
      </c>
      <c r="D35" s="3" t="s">
        <v>93</v>
      </c>
      <c r="E35" s="20">
        <v>0</v>
      </c>
      <c r="F35" s="20">
        <v>-0.05</v>
      </c>
      <c r="G35" s="20">
        <v>3.0000000000000002E-2</v>
      </c>
      <c r="H35" s="20">
        <v>7.0000000000000007E-2</v>
      </c>
      <c r="I35" s="20">
        <v>0.09</v>
      </c>
      <c r="J35" s="20">
        <v>9.5000000000000001E-2</v>
      </c>
      <c r="K35" s="20">
        <v>9.5000000000000001E-2</v>
      </c>
      <c r="L35" s="20">
        <v>4.9999999999999996E-2</v>
      </c>
      <c r="M35" s="3" t="s">
        <v>329</v>
      </c>
      <c r="N35" s="20"/>
      <c r="O35" s="20">
        <v>0</v>
      </c>
      <c r="P35" s="20">
        <v>-0.16</v>
      </c>
      <c r="Q35" s="20">
        <v>-9.9999999999999992E-2</v>
      </c>
      <c r="R35" s="20">
        <v>-0.115</v>
      </c>
      <c r="S35" s="20">
        <v>-0.26</v>
      </c>
      <c r="T35" s="20">
        <v>-0.30499999999999999</v>
      </c>
      <c r="U35" s="20">
        <v>-0.45499999999999996</v>
      </c>
      <c r="V35" s="20">
        <v>-0.5</v>
      </c>
      <c r="W35" s="29">
        <v>0.5</v>
      </c>
      <c r="X35" s="3" t="s">
        <v>37</v>
      </c>
      <c r="Y35" s="22" t="s">
        <v>330</v>
      </c>
      <c r="Z35" s="3" t="s">
        <v>153</v>
      </c>
      <c r="AA35" s="20">
        <v>0</v>
      </c>
      <c r="AB35" s="20">
        <v>-0.08</v>
      </c>
      <c r="AC35" s="20">
        <v>0.01</v>
      </c>
      <c r="AD35" s="20">
        <v>0.08</v>
      </c>
      <c r="AE35" s="20">
        <v>0.08</v>
      </c>
      <c r="AF35" s="20">
        <v>0.13</v>
      </c>
      <c r="AG35" s="20">
        <v>0.13</v>
      </c>
      <c r="AH35" s="20">
        <v>0.09</v>
      </c>
      <c r="AI35" s="20">
        <v>-0.71</v>
      </c>
      <c r="AJ35" s="20">
        <v>-0.71</v>
      </c>
      <c r="AK35" s="20">
        <v>0</v>
      </c>
      <c r="AL35" s="20">
        <v>-0.3</v>
      </c>
      <c r="AM35" s="20">
        <v>-0.18</v>
      </c>
      <c r="AN35" s="20">
        <v>-0.22</v>
      </c>
      <c r="AO35" s="20">
        <v>-0.65</v>
      </c>
      <c r="AP35" s="20">
        <v>-0.48</v>
      </c>
      <c r="AQ35" s="20">
        <v>-0.59</v>
      </c>
      <c r="AR35" s="20">
        <v>-0.55000000000000004</v>
      </c>
      <c r="AS35" s="20">
        <v>-2.1800000000000002</v>
      </c>
      <c r="AT35" s="20">
        <v>-2.83</v>
      </c>
      <c r="AU35" s="20">
        <v>0</v>
      </c>
      <c r="AV35" s="20">
        <v>-0.02</v>
      </c>
      <c r="AW35" s="20">
        <v>0.05</v>
      </c>
      <c r="AX35" s="20">
        <v>0.06</v>
      </c>
      <c r="AY35" s="20">
        <v>0.1</v>
      </c>
      <c r="AZ35" s="20">
        <v>0.06</v>
      </c>
      <c r="BA35" s="20">
        <v>0.06</v>
      </c>
      <c r="BB35" s="20">
        <v>0.01</v>
      </c>
      <c r="BC35" s="20">
        <v>-0.74</v>
      </c>
      <c r="BD35" s="20">
        <v>-0.74</v>
      </c>
      <c r="BE35" s="20">
        <v>0</v>
      </c>
      <c r="BF35" s="20">
        <v>-0.02</v>
      </c>
      <c r="BG35" s="20">
        <v>-0.02</v>
      </c>
      <c r="BH35" s="20">
        <v>-0.01</v>
      </c>
      <c r="BI35" s="20">
        <v>0.13</v>
      </c>
      <c r="BJ35" s="20">
        <v>-0.13</v>
      </c>
      <c r="BK35" s="20">
        <v>-0.32</v>
      </c>
      <c r="BL35" s="20">
        <v>-0.45</v>
      </c>
      <c r="BM35" s="20">
        <v>-2.2400000000000002</v>
      </c>
      <c r="BN35" s="20">
        <v>-2.89</v>
      </c>
    </row>
    <row r="36" spans="1:66">
      <c r="A36" s="3">
        <v>35</v>
      </c>
      <c r="B36" s="3" t="s">
        <v>156</v>
      </c>
      <c r="C36" s="3" t="s">
        <v>34</v>
      </c>
      <c r="D36" s="3" t="s">
        <v>93</v>
      </c>
      <c r="E36" s="20">
        <v>0</v>
      </c>
      <c r="F36" s="20">
        <v>0.02</v>
      </c>
      <c r="G36" s="20">
        <v>-1.9999999999999997E-2</v>
      </c>
      <c r="H36" s="20">
        <v>2.5000000000000001E-2</v>
      </c>
      <c r="I36" s="20">
        <v>6.5000000000000002E-2</v>
      </c>
      <c r="J36" s="20">
        <v>-1.5000000000000001E-2</v>
      </c>
      <c r="K36" s="20">
        <v>-1.5000000000000001E-2</v>
      </c>
      <c r="L36" s="20">
        <v>3.5000000000000003E-2</v>
      </c>
      <c r="M36" s="3" t="s">
        <v>329</v>
      </c>
      <c r="N36" s="20"/>
      <c r="O36" s="20">
        <v>0</v>
      </c>
      <c r="P36" s="20">
        <v>-9.5000000000000001E-2</v>
      </c>
      <c r="Q36" s="20">
        <v>-0.08</v>
      </c>
      <c r="R36" s="20">
        <v>-0.1</v>
      </c>
      <c r="S36" s="20">
        <v>-0.125</v>
      </c>
      <c r="T36" s="20">
        <v>-4.9999999999999975E-3</v>
      </c>
      <c r="U36" s="20">
        <v>-0.16500000000000001</v>
      </c>
      <c r="V36" s="20">
        <v>0.09</v>
      </c>
      <c r="W36" s="29">
        <v>0.255</v>
      </c>
      <c r="X36" s="3" t="s">
        <v>329</v>
      </c>
      <c r="Y36" s="20" t="s">
        <v>329</v>
      </c>
      <c r="Z36" s="3" t="s">
        <v>156</v>
      </c>
      <c r="AA36" s="20">
        <v>0</v>
      </c>
      <c r="AB36" s="20">
        <v>0.08</v>
      </c>
      <c r="AC36" s="20">
        <v>0.02</v>
      </c>
      <c r="AD36" s="20">
        <v>0.05</v>
      </c>
      <c r="AE36" s="20">
        <v>0.09</v>
      </c>
      <c r="AF36" s="20">
        <v>0.02</v>
      </c>
      <c r="AG36" s="20">
        <v>0.02</v>
      </c>
      <c r="AH36" s="20">
        <v>0.03</v>
      </c>
      <c r="AI36" s="20">
        <v>-0.82</v>
      </c>
      <c r="AJ36" s="20">
        <v>-0.93</v>
      </c>
      <c r="AK36" s="20">
        <v>0</v>
      </c>
      <c r="AL36" s="20">
        <v>-0.04</v>
      </c>
      <c r="AM36" s="20">
        <v>-0.05</v>
      </c>
      <c r="AN36" s="20">
        <v>-0.11</v>
      </c>
      <c r="AO36" s="20">
        <v>-0.04</v>
      </c>
      <c r="AP36" s="20">
        <v>0.1</v>
      </c>
      <c r="AQ36" s="20">
        <v>-0.11</v>
      </c>
      <c r="AR36" s="20">
        <v>0.22</v>
      </c>
      <c r="AS36" s="20">
        <v>0.95</v>
      </c>
      <c r="AT36" s="20">
        <v>0.98</v>
      </c>
      <c r="AU36" s="20">
        <v>0</v>
      </c>
      <c r="AV36" s="20">
        <v>-0.04</v>
      </c>
      <c r="AW36" s="20">
        <v>-0.06</v>
      </c>
      <c r="AX36" s="20">
        <v>0</v>
      </c>
      <c r="AY36" s="20">
        <v>0.04</v>
      </c>
      <c r="AZ36" s="20">
        <v>-0.05</v>
      </c>
      <c r="BA36" s="20">
        <v>-0.05</v>
      </c>
      <c r="BB36" s="20">
        <v>0.04</v>
      </c>
      <c r="BC36" s="20">
        <v>-0.64</v>
      </c>
      <c r="BD36" s="20">
        <v>-0.75</v>
      </c>
      <c r="BE36" s="20">
        <v>0</v>
      </c>
      <c r="BF36" s="20">
        <v>-0.15</v>
      </c>
      <c r="BG36" s="20">
        <v>-0.11</v>
      </c>
      <c r="BH36" s="20">
        <v>-0.09</v>
      </c>
      <c r="BI36" s="20">
        <v>-0.21</v>
      </c>
      <c r="BJ36" s="20">
        <v>-0.11</v>
      </c>
      <c r="BK36" s="20">
        <v>-0.22</v>
      </c>
      <c r="BL36" s="20">
        <v>-0.04</v>
      </c>
      <c r="BM36" s="20">
        <v>0.97</v>
      </c>
      <c r="BN36" s="20">
        <v>1</v>
      </c>
    </row>
    <row r="37" spans="1:66">
      <c r="A37" s="3">
        <v>36</v>
      </c>
      <c r="B37" s="3" t="s">
        <v>159</v>
      </c>
      <c r="C37" s="3" t="s">
        <v>34</v>
      </c>
      <c r="D37" s="3" t="s">
        <v>93</v>
      </c>
      <c r="E37" s="20">
        <v>0</v>
      </c>
      <c r="F37" s="20">
        <v>-4.9999999999999992E-3</v>
      </c>
      <c r="G37" s="20">
        <v>0.05</v>
      </c>
      <c r="H37" s="20">
        <v>0.02</v>
      </c>
      <c r="I37" s="20">
        <v>-1.0000000000000002E-2</v>
      </c>
      <c r="J37" s="20">
        <v>0.03</v>
      </c>
      <c r="K37" s="20">
        <v>0.03</v>
      </c>
      <c r="L37" s="20">
        <v>4.5000000000000005E-2</v>
      </c>
      <c r="M37" s="3" t="s">
        <v>329</v>
      </c>
      <c r="N37" s="20"/>
      <c r="O37" s="20">
        <v>0</v>
      </c>
      <c r="P37" s="20">
        <v>4.9999999999999975E-3</v>
      </c>
      <c r="Q37" s="20">
        <v>9.5000000000000001E-2</v>
      </c>
      <c r="R37" s="20">
        <v>-0.02</v>
      </c>
      <c r="S37" s="20">
        <v>-0.08</v>
      </c>
      <c r="T37" s="20">
        <v>-4.9999999999999996E-2</v>
      </c>
      <c r="U37" s="20">
        <v>-5.0000000000000001E-3</v>
      </c>
      <c r="V37" s="20">
        <v>-4.5000000000000005E-2</v>
      </c>
      <c r="W37" s="29">
        <v>0.17499999999999999</v>
      </c>
      <c r="X37" s="3" t="s">
        <v>329</v>
      </c>
      <c r="Y37" s="20" t="s">
        <v>329</v>
      </c>
      <c r="Z37" s="3" t="s">
        <v>159</v>
      </c>
      <c r="AA37" s="20">
        <v>0</v>
      </c>
      <c r="AB37" s="20">
        <v>0.02</v>
      </c>
      <c r="AC37" s="20">
        <v>0.08</v>
      </c>
      <c r="AD37" s="20">
        <v>0.05</v>
      </c>
      <c r="AE37" s="20">
        <v>0.05</v>
      </c>
      <c r="AF37" s="20">
        <v>0.08</v>
      </c>
      <c r="AG37" s="20">
        <v>0.08</v>
      </c>
      <c r="AH37" s="20">
        <v>0.1</v>
      </c>
      <c r="AI37" s="20">
        <v>-0.25</v>
      </c>
      <c r="AJ37" s="20">
        <v>-0.23</v>
      </c>
      <c r="AK37" s="20">
        <v>0</v>
      </c>
      <c r="AL37" s="20">
        <v>-0.05</v>
      </c>
      <c r="AM37" s="20">
        <v>0.04</v>
      </c>
      <c r="AN37" s="20">
        <v>-0.03</v>
      </c>
      <c r="AO37" s="20">
        <v>-0.14000000000000001</v>
      </c>
      <c r="AP37" s="20">
        <v>-0.09</v>
      </c>
      <c r="AQ37" s="20">
        <v>-0.02</v>
      </c>
      <c r="AR37" s="20">
        <v>-0.02</v>
      </c>
      <c r="AS37" s="20">
        <v>-0.34</v>
      </c>
      <c r="AT37" s="20">
        <v>-0.55000000000000004</v>
      </c>
      <c r="AU37" s="20">
        <v>0</v>
      </c>
      <c r="AV37" s="20">
        <v>-0.03</v>
      </c>
      <c r="AW37" s="20">
        <v>0.02</v>
      </c>
      <c r="AX37" s="20">
        <v>-0.01</v>
      </c>
      <c r="AY37" s="20">
        <v>-7.0000000000000007E-2</v>
      </c>
      <c r="AZ37" s="20">
        <v>-0.02</v>
      </c>
      <c r="BA37" s="20">
        <v>-0.02</v>
      </c>
      <c r="BB37" s="20">
        <v>-0.01</v>
      </c>
      <c r="BC37" s="20">
        <v>-0.2</v>
      </c>
      <c r="BD37" s="20">
        <v>-0.18</v>
      </c>
      <c r="BE37" s="20">
        <v>0</v>
      </c>
      <c r="BF37" s="20">
        <v>0.06</v>
      </c>
      <c r="BG37" s="20">
        <v>0.15</v>
      </c>
      <c r="BH37" s="20">
        <v>-0.01</v>
      </c>
      <c r="BI37" s="20">
        <v>-0.02</v>
      </c>
      <c r="BJ37" s="20">
        <v>-0.01</v>
      </c>
      <c r="BK37" s="20">
        <v>0.01</v>
      </c>
      <c r="BL37" s="20">
        <v>-7.0000000000000007E-2</v>
      </c>
      <c r="BM37" s="20">
        <v>-0.24</v>
      </c>
      <c r="BN37" s="20">
        <v>-0.45</v>
      </c>
    </row>
    <row r="38" spans="1:66">
      <c r="A38" s="3">
        <v>37</v>
      </c>
      <c r="B38" s="3" t="s">
        <v>163</v>
      </c>
      <c r="C38" s="3" t="s">
        <v>34</v>
      </c>
      <c r="D38" s="3" t="s">
        <v>93</v>
      </c>
      <c r="E38" s="20">
        <v>0</v>
      </c>
      <c r="F38" s="20">
        <v>-0.22</v>
      </c>
      <c r="G38" s="20">
        <v>-0.11999999999999998</v>
      </c>
      <c r="H38" s="20">
        <v>-0.25</v>
      </c>
      <c r="I38" s="20">
        <v>-0.20500000000000002</v>
      </c>
      <c r="J38" s="20">
        <v>2.0000000000000018E-2</v>
      </c>
      <c r="K38" s="20">
        <v>2.0000000000000018E-2</v>
      </c>
      <c r="L38" s="20">
        <v>0.315</v>
      </c>
      <c r="M38" s="3" t="s">
        <v>37</v>
      </c>
      <c r="N38" s="23" t="s">
        <v>331</v>
      </c>
      <c r="O38" s="20">
        <v>0</v>
      </c>
      <c r="P38" s="20">
        <v>-1.03</v>
      </c>
      <c r="Q38" s="20">
        <v>-0.72</v>
      </c>
      <c r="R38" s="20">
        <v>-0.76</v>
      </c>
      <c r="S38" s="20">
        <v>-0.44</v>
      </c>
      <c r="T38" s="20">
        <v>-1.33</v>
      </c>
      <c r="U38" s="20">
        <v>-1.66</v>
      </c>
      <c r="V38" s="20">
        <v>0.10999999999999999</v>
      </c>
      <c r="W38" s="29">
        <v>1.77</v>
      </c>
      <c r="X38" s="3" t="s">
        <v>37</v>
      </c>
      <c r="Y38" s="22" t="s">
        <v>330</v>
      </c>
      <c r="Z38" s="3" t="s">
        <v>163</v>
      </c>
      <c r="AA38" s="20">
        <v>0</v>
      </c>
      <c r="AB38" s="20">
        <v>0.02</v>
      </c>
      <c r="AC38" s="20">
        <v>0.23</v>
      </c>
      <c r="AD38" s="20">
        <v>-0.34</v>
      </c>
      <c r="AE38" s="20">
        <v>-0.1</v>
      </c>
      <c r="AF38" s="20">
        <v>0.34</v>
      </c>
      <c r="AG38" s="20">
        <v>0.34</v>
      </c>
      <c r="AH38" s="20">
        <v>0.41</v>
      </c>
      <c r="AI38" s="20">
        <v>-0.66</v>
      </c>
      <c r="AJ38" s="20">
        <v>-0.37</v>
      </c>
      <c r="AK38" s="20">
        <v>0</v>
      </c>
      <c r="AL38" s="20">
        <v>-1.39</v>
      </c>
      <c r="AM38" s="20">
        <v>0.01</v>
      </c>
      <c r="AN38" s="20">
        <v>-1.49</v>
      </c>
      <c r="AO38" s="20">
        <v>-0.66</v>
      </c>
      <c r="AP38" s="20">
        <v>-1.1499999999999999</v>
      </c>
      <c r="AQ38" s="20">
        <v>-1.93</v>
      </c>
      <c r="AR38" s="20">
        <v>-0.47</v>
      </c>
      <c r="AS38" s="20">
        <v>-2.63</v>
      </c>
      <c r="AT38" s="20">
        <v>-0.71</v>
      </c>
      <c r="AU38" s="20">
        <v>0</v>
      </c>
      <c r="AV38" s="20">
        <v>-0.46</v>
      </c>
      <c r="AW38" s="20">
        <v>-0.47</v>
      </c>
      <c r="AX38" s="20">
        <v>-0.16</v>
      </c>
      <c r="AY38" s="20">
        <v>-0.31</v>
      </c>
      <c r="AZ38" s="20">
        <v>-0.3</v>
      </c>
      <c r="BA38" s="20">
        <v>-0.3</v>
      </c>
      <c r="BB38" s="20">
        <v>0.22</v>
      </c>
      <c r="BC38" s="20">
        <v>-0.89</v>
      </c>
      <c r="BD38" s="20">
        <v>-0.6</v>
      </c>
      <c r="BE38" s="20">
        <v>0</v>
      </c>
      <c r="BF38" s="20">
        <v>-0.67</v>
      </c>
      <c r="BG38" s="20">
        <v>-1.45</v>
      </c>
      <c r="BH38" s="20">
        <v>-0.03</v>
      </c>
      <c r="BI38" s="20">
        <v>-0.22</v>
      </c>
      <c r="BJ38" s="20">
        <v>-1.51</v>
      </c>
      <c r="BK38" s="20">
        <v>-1.39</v>
      </c>
      <c r="BL38" s="20">
        <v>0.69</v>
      </c>
      <c r="BM38" s="20">
        <v>-2.2999999999999998</v>
      </c>
      <c r="BN38" s="20">
        <v>-0.38</v>
      </c>
    </row>
    <row r="39" spans="1:66">
      <c r="A39" s="3">
        <v>38</v>
      </c>
      <c r="B39" s="3" t="s">
        <v>166</v>
      </c>
      <c r="C39" s="3" t="s">
        <v>34</v>
      </c>
      <c r="D39" s="3" t="s">
        <v>93</v>
      </c>
      <c r="E39" s="20">
        <v>0</v>
      </c>
      <c r="F39" s="20">
        <v>-5.000000000000001E-3</v>
      </c>
      <c r="G39" s="20">
        <v>-0.04</v>
      </c>
      <c r="H39" s="20">
        <v>-0.09</v>
      </c>
      <c r="I39" s="20">
        <v>-1.0000000000000002E-2</v>
      </c>
      <c r="J39" s="20">
        <v>1.4999999999999999E-2</v>
      </c>
      <c r="K39" s="20">
        <v>1.4999999999999999E-2</v>
      </c>
      <c r="L39" s="20">
        <v>0.17</v>
      </c>
      <c r="M39" s="3" t="s">
        <v>329</v>
      </c>
      <c r="N39" s="20"/>
      <c r="O39" s="20">
        <v>0</v>
      </c>
      <c r="P39" s="20">
        <v>0.1</v>
      </c>
      <c r="Q39" s="20">
        <v>-0.11</v>
      </c>
      <c r="R39" s="20">
        <v>0.185</v>
      </c>
      <c r="S39" s="20">
        <v>0.03</v>
      </c>
      <c r="T39" s="20">
        <v>-0.15</v>
      </c>
      <c r="U39" s="20">
        <v>6.0000000000000005E-2</v>
      </c>
      <c r="V39" s="20">
        <v>0.155</v>
      </c>
      <c r="W39" s="29">
        <v>0.33499999999999996</v>
      </c>
      <c r="X39" s="3" t="s">
        <v>329</v>
      </c>
      <c r="Y39" s="20" t="s">
        <v>329</v>
      </c>
      <c r="Z39" s="3" t="s">
        <v>166</v>
      </c>
      <c r="AA39" s="20">
        <v>0</v>
      </c>
      <c r="AB39" s="20">
        <v>-0.04</v>
      </c>
      <c r="AC39" s="20">
        <v>-0.09</v>
      </c>
      <c r="AD39" s="20">
        <v>-0.16</v>
      </c>
      <c r="AE39" s="20">
        <v>-0.08</v>
      </c>
      <c r="AF39" s="20">
        <v>0</v>
      </c>
      <c r="AG39" s="20">
        <v>0</v>
      </c>
      <c r="AH39" s="20">
        <v>0.14000000000000001</v>
      </c>
      <c r="AI39" s="20">
        <v>-1.22</v>
      </c>
      <c r="AJ39" s="20">
        <v>-0.77</v>
      </c>
      <c r="AK39" s="20">
        <v>0</v>
      </c>
      <c r="AL39" s="20">
        <v>0.13</v>
      </c>
      <c r="AM39" s="20">
        <v>-0.11</v>
      </c>
      <c r="AN39" s="20">
        <v>0.18</v>
      </c>
      <c r="AO39" s="20">
        <v>0</v>
      </c>
      <c r="AP39" s="20">
        <v>-0.19</v>
      </c>
      <c r="AQ39" s="20">
        <v>0.14000000000000001</v>
      </c>
      <c r="AR39" s="20">
        <v>0.27</v>
      </c>
      <c r="AS39" s="20">
        <v>-2.35</v>
      </c>
      <c r="AT39" s="20"/>
      <c r="AU39" s="20">
        <v>0</v>
      </c>
      <c r="AV39" s="20">
        <v>0.03</v>
      </c>
      <c r="AW39" s="20">
        <v>0.01</v>
      </c>
      <c r="AX39" s="20">
        <v>-0.02</v>
      </c>
      <c r="AY39" s="20">
        <v>0.06</v>
      </c>
      <c r="AZ39" s="20">
        <v>0.03</v>
      </c>
      <c r="BA39" s="20">
        <v>0.03</v>
      </c>
      <c r="BB39" s="20">
        <v>0.2</v>
      </c>
      <c r="BC39" s="20">
        <v>-1.2</v>
      </c>
      <c r="BD39" s="20">
        <v>-0.75</v>
      </c>
      <c r="BE39" s="20">
        <v>0</v>
      </c>
      <c r="BF39" s="20">
        <v>7.0000000000000007E-2</v>
      </c>
      <c r="BG39" s="20">
        <v>-0.11</v>
      </c>
      <c r="BH39" s="20">
        <v>0.19</v>
      </c>
      <c r="BI39" s="20">
        <v>0.06</v>
      </c>
      <c r="BJ39" s="20">
        <v>-0.11</v>
      </c>
      <c r="BK39" s="20">
        <v>-0.02</v>
      </c>
      <c r="BL39" s="20">
        <v>0.04</v>
      </c>
      <c r="BM39" s="20">
        <v>-2.33</v>
      </c>
      <c r="BN39" s="20"/>
    </row>
    <row r="40" spans="1:66">
      <c r="A40" s="3">
        <v>39</v>
      </c>
      <c r="B40" s="3" t="s">
        <v>168</v>
      </c>
      <c r="C40" s="3" t="s">
        <v>34</v>
      </c>
      <c r="D40" s="3" t="s">
        <v>93</v>
      </c>
      <c r="E40" s="20">
        <v>0</v>
      </c>
      <c r="F40" s="20">
        <v>-0.12499999999999999</v>
      </c>
      <c r="G40" s="20">
        <v>-1.0000000000000002E-2</v>
      </c>
      <c r="H40" s="20">
        <v>9.999999999999995E-3</v>
      </c>
      <c r="I40" s="20">
        <v>0.12</v>
      </c>
      <c r="J40" s="20">
        <v>0.14000000000000001</v>
      </c>
      <c r="K40" s="20">
        <v>0.14000000000000001</v>
      </c>
      <c r="L40" s="20">
        <v>0.26</v>
      </c>
      <c r="M40" s="3" t="s">
        <v>329</v>
      </c>
      <c r="N40" s="20"/>
      <c r="O40" s="20">
        <v>0</v>
      </c>
      <c r="P40" s="20">
        <v>-2.5000000000000001E-2</v>
      </c>
      <c r="Q40" s="20">
        <v>0.1</v>
      </c>
      <c r="R40" s="20">
        <v>-3.5000000000000003E-2</v>
      </c>
      <c r="S40" s="20">
        <v>1.4999999999999999E-2</v>
      </c>
      <c r="T40" s="20">
        <v>-0.02</v>
      </c>
      <c r="U40" s="20">
        <v>0.12000000000000001</v>
      </c>
      <c r="V40" s="20">
        <v>0.04</v>
      </c>
      <c r="W40" s="29">
        <v>0.15500000000000003</v>
      </c>
      <c r="X40" s="3" t="s">
        <v>329</v>
      </c>
      <c r="Y40" s="20" t="s">
        <v>329</v>
      </c>
      <c r="Z40" s="3" t="s">
        <v>168</v>
      </c>
      <c r="AA40" s="20">
        <v>0</v>
      </c>
      <c r="AB40" s="20">
        <v>0.04</v>
      </c>
      <c r="AC40" s="20">
        <v>0.08</v>
      </c>
      <c r="AD40" s="20">
        <v>0.16</v>
      </c>
      <c r="AE40" s="20">
        <v>0.19</v>
      </c>
      <c r="AF40" s="20">
        <v>0.15</v>
      </c>
      <c r="AG40" s="20">
        <v>0.15</v>
      </c>
      <c r="AH40" s="20">
        <v>0.23</v>
      </c>
      <c r="AI40" s="20">
        <v>0.36</v>
      </c>
      <c r="AJ40" s="20">
        <v>0.68</v>
      </c>
      <c r="AK40" s="20">
        <v>0</v>
      </c>
      <c r="AL40" s="20">
        <v>0.05</v>
      </c>
      <c r="AM40" s="20">
        <v>0.13</v>
      </c>
      <c r="AN40" s="20">
        <v>-0.05</v>
      </c>
      <c r="AO40" s="20">
        <v>0.08</v>
      </c>
      <c r="AP40" s="20">
        <v>0.04</v>
      </c>
      <c r="AQ40" s="20">
        <v>0.14000000000000001</v>
      </c>
      <c r="AR40" s="20">
        <v>0.06</v>
      </c>
      <c r="AS40" s="20">
        <v>-0.57999999999999996</v>
      </c>
      <c r="AT40" s="20">
        <v>-0.32</v>
      </c>
      <c r="AU40" s="20">
        <v>0</v>
      </c>
      <c r="AV40" s="20">
        <v>-0.28999999999999998</v>
      </c>
      <c r="AW40" s="20">
        <v>-0.1</v>
      </c>
      <c r="AX40" s="20">
        <v>-0.14000000000000001</v>
      </c>
      <c r="AY40" s="20">
        <v>0.05</v>
      </c>
      <c r="AZ40" s="20">
        <v>0.13</v>
      </c>
      <c r="BA40" s="20">
        <v>0.13</v>
      </c>
      <c r="BB40" s="20">
        <v>0.28999999999999998</v>
      </c>
      <c r="BC40" s="20">
        <v>0.25</v>
      </c>
      <c r="BD40" s="20">
        <v>0.56999999999999995</v>
      </c>
      <c r="BE40" s="20">
        <v>0</v>
      </c>
      <c r="BF40" s="20">
        <v>-0.1</v>
      </c>
      <c r="BG40" s="20">
        <v>7.0000000000000007E-2</v>
      </c>
      <c r="BH40" s="20">
        <v>-0.02</v>
      </c>
      <c r="BI40" s="20">
        <v>-0.05</v>
      </c>
      <c r="BJ40" s="20">
        <v>-0.08</v>
      </c>
      <c r="BK40" s="20">
        <v>0.1</v>
      </c>
      <c r="BL40" s="20">
        <v>0.02</v>
      </c>
      <c r="BM40" s="20">
        <v>-0.49</v>
      </c>
      <c r="BN40" s="20">
        <v>-0.23</v>
      </c>
    </row>
    <row r="41" spans="1:66">
      <c r="A41" s="3">
        <v>40</v>
      </c>
      <c r="B41" s="3" t="s">
        <v>173</v>
      </c>
      <c r="C41" s="3" t="s">
        <v>34</v>
      </c>
      <c r="D41" s="3" t="s">
        <v>93</v>
      </c>
      <c r="E41" s="20">
        <v>0</v>
      </c>
      <c r="F41" s="20">
        <v>0.33000000000000007</v>
      </c>
      <c r="G41" s="20">
        <v>0.71</v>
      </c>
      <c r="H41" s="20">
        <v>0.81500000000000006</v>
      </c>
      <c r="I41" s="20">
        <v>0.57000000000000006</v>
      </c>
      <c r="J41" s="20">
        <v>0.94000000000000006</v>
      </c>
      <c r="K41" s="20">
        <v>0.94000000000000006</v>
      </c>
      <c r="L41" s="20">
        <v>0.38</v>
      </c>
      <c r="M41" s="3" t="s">
        <v>37</v>
      </c>
      <c r="N41" s="21" t="s">
        <v>327</v>
      </c>
      <c r="O41" s="20">
        <v>0</v>
      </c>
      <c r="P41" s="20">
        <v>-0.88000000000000012</v>
      </c>
      <c r="Q41" s="20">
        <v>-0.93500000000000005</v>
      </c>
      <c r="R41" s="20">
        <v>0.25</v>
      </c>
      <c r="S41" s="20">
        <v>-0.13500000000000006</v>
      </c>
      <c r="T41" s="20">
        <v>-0.40999999999999992</v>
      </c>
      <c r="U41" s="20">
        <v>-0.44000000000000006</v>
      </c>
      <c r="V41" s="20">
        <v>-5.4999999999999993E-2</v>
      </c>
      <c r="W41" s="29">
        <v>1.1850000000000001</v>
      </c>
      <c r="X41" s="3" t="s">
        <v>37</v>
      </c>
      <c r="Y41" s="22" t="s">
        <v>330</v>
      </c>
      <c r="Z41" s="3" t="s">
        <v>173</v>
      </c>
      <c r="AA41" s="20">
        <v>0</v>
      </c>
      <c r="AB41" s="20">
        <v>-0.44</v>
      </c>
      <c r="AC41" s="20">
        <v>0.51</v>
      </c>
      <c r="AD41" s="20">
        <v>0.27</v>
      </c>
      <c r="AE41" s="20">
        <v>0.11</v>
      </c>
      <c r="AF41" s="20">
        <v>1.1000000000000001</v>
      </c>
      <c r="AG41" s="20">
        <v>1.1000000000000001</v>
      </c>
      <c r="AH41" s="20">
        <v>0.24</v>
      </c>
      <c r="AI41" s="20">
        <v>-0.12</v>
      </c>
      <c r="AJ41" s="20">
        <v>0.44</v>
      </c>
      <c r="AK41" s="20">
        <v>0</v>
      </c>
      <c r="AL41" s="20">
        <v>0.38</v>
      </c>
      <c r="AM41" s="20">
        <v>0.25</v>
      </c>
      <c r="AN41" s="20">
        <v>-0.73</v>
      </c>
      <c r="AO41" s="20">
        <v>-1.1200000000000001</v>
      </c>
      <c r="AP41" s="20">
        <v>1.06</v>
      </c>
      <c r="AQ41" s="20">
        <v>0.2</v>
      </c>
      <c r="AR41" s="20">
        <v>0.27</v>
      </c>
      <c r="AS41" s="20">
        <v>-3</v>
      </c>
      <c r="AT41" s="20">
        <v>-0.47</v>
      </c>
      <c r="AU41" s="20">
        <v>0</v>
      </c>
      <c r="AV41" s="20">
        <v>1.1000000000000001</v>
      </c>
      <c r="AW41" s="20">
        <v>0.91</v>
      </c>
      <c r="AX41" s="20">
        <v>1.36</v>
      </c>
      <c r="AY41" s="20">
        <v>1.03</v>
      </c>
      <c r="AZ41" s="20">
        <v>0.78</v>
      </c>
      <c r="BA41" s="20">
        <v>0.78</v>
      </c>
      <c r="BB41" s="20">
        <v>0.52</v>
      </c>
      <c r="BC41" s="20">
        <v>0.56999999999999995</v>
      </c>
      <c r="BD41" s="20">
        <v>1.1299999999999999</v>
      </c>
      <c r="BE41" s="20">
        <v>0</v>
      </c>
      <c r="BF41" s="20">
        <v>-2.14</v>
      </c>
      <c r="BG41" s="20">
        <v>-2.12</v>
      </c>
      <c r="BH41" s="20">
        <v>1.23</v>
      </c>
      <c r="BI41" s="20">
        <v>0.85</v>
      </c>
      <c r="BJ41" s="20">
        <v>-1.88</v>
      </c>
      <c r="BK41" s="20">
        <v>-1.08</v>
      </c>
      <c r="BL41" s="20">
        <v>-0.38</v>
      </c>
      <c r="BM41" s="20">
        <v>-2.57</v>
      </c>
      <c r="BN41" s="20">
        <v>-0.04</v>
      </c>
    </row>
    <row r="42" spans="1:66">
      <c r="A42" s="3">
        <v>41</v>
      </c>
      <c r="B42" s="3" t="s">
        <v>176</v>
      </c>
      <c r="C42" s="3" t="s">
        <v>34</v>
      </c>
      <c r="D42" s="3" t="s">
        <v>93</v>
      </c>
      <c r="E42" s="20">
        <v>0</v>
      </c>
      <c r="F42" s="20">
        <v>-0.52</v>
      </c>
      <c r="G42" s="20">
        <v>0.03</v>
      </c>
      <c r="H42" s="20">
        <v>-1.0000000000000002E-2</v>
      </c>
      <c r="I42" s="20">
        <v>-0.03</v>
      </c>
      <c r="J42" s="20">
        <v>0.34499999999999997</v>
      </c>
      <c r="K42" s="20">
        <v>0.34499999999999997</v>
      </c>
      <c r="L42" s="20">
        <v>0.33999999999999997</v>
      </c>
      <c r="M42" s="3" t="s">
        <v>37</v>
      </c>
      <c r="N42" s="21" t="s">
        <v>327</v>
      </c>
      <c r="O42" s="20">
        <v>0</v>
      </c>
      <c r="P42" s="20">
        <v>-0.245</v>
      </c>
      <c r="Q42" s="20">
        <v>-0.13499999999999998</v>
      </c>
      <c r="R42" s="20">
        <v>5.0000000000000044E-3</v>
      </c>
      <c r="S42" s="20">
        <v>-0.19500000000000001</v>
      </c>
      <c r="T42" s="20">
        <v>-0.33</v>
      </c>
      <c r="U42" s="20">
        <v>-0.63</v>
      </c>
      <c r="V42" s="20">
        <v>0.13</v>
      </c>
      <c r="W42" s="29">
        <v>0.76</v>
      </c>
      <c r="X42" s="3" t="s">
        <v>37</v>
      </c>
      <c r="Y42" s="22" t="s">
        <v>330</v>
      </c>
      <c r="Z42" s="3" t="s">
        <v>176</v>
      </c>
      <c r="AA42" s="20">
        <v>0</v>
      </c>
      <c r="AB42" s="20">
        <v>-0.34</v>
      </c>
      <c r="AC42" s="20">
        <v>0.31</v>
      </c>
      <c r="AD42" s="20">
        <v>-0.08</v>
      </c>
      <c r="AE42" s="20">
        <v>0.3</v>
      </c>
      <c r="AF42" s="20">
        <v>0.34</v>
      </c>
      <c r="AG42" s="20">
        <v>0.34</v>
      </c>
      <c r="AH42" s="20">
        <v>0.56999999999999995</v>
      </c>
      <c r="AI42" s="20">
        <v>-0.22</v>
      </c>
      <c r="AJ42" s="20">
        <v>-0.78</v>
      </c>
      <c r="AK42" s="20">
        <v>0</v>
      </c>
      <c r="AL42" s="20">
        <v>-0.47</v>
      </c>
      <c r="AM42" s="20">
        <v>0.02</v>
      </c>
      <c r="AN42" s="20">
        <v>-0.42</v>
      </c>
      <c r="AO42" s="20">
        <v>-0.54</v>
      </c>
      <c r="AP42" s="20">
        <v>-0.53</v>
      </c>
      <c r="AQ42" s="20">
        <v>-0.89</v>
      </c>
      <c r="AR42" s="20">
        <v>-0.12</v>
      </c>
      <c r="AS42" s="20">
        <v>-2.6</v>
      </c>
      <c r="AT42" s="20">
        <v>-4.58</v>
      </c>
      <c r="AU42" s="20">
        <v>0</v>
      </c>
      <c r="AV42" s="20">
        <v>-0.7</v>
      </c>
      <c r="AW42" s="20">
        <v>-0.25</v>
      </c>
      <c r="AX42" s="20">
        <v>0.06</v>
      </c>
      <c r="AY42" s="20">
        <v>-0.36</v>
      </c>
      <c r="AZ42" s="20">
        <v>0.35</v>
      </c>
      <c r="BA42" s="20">
        <v>0.35</v>
      </c>
      <c r="BB42" s="20">
        <v>0.11</v>
      </c>
      <c r="BC42" s="20">
        <v>-0.35</v>
      </c>
      <c r="BD42" s="20">
        <v>-0.91</v>
      </c>
      <c r="BE42" s="20">
        <v>0</v>
      </c>
      <c r="BF42" s="20">
        <v>-0.02</v>
      </c>
      <c r="BG42" s="20">
        <v>-0.28999999999999998</v>
      </c>
      <c r="BH42" s="20">
        <v>0.43</v>
      </c>
      <c r="BI42" s="20">
        <v>0.15</v>
      </c>
      <c r="BJ42" s="20">
        <v>-0.13</v>
      </c>
      <c r="BK42" s="20">
        <v>-0.37</v>
      </c>
      <c r="BL42" s="20">
        <v>0.38</v>
      </c>
      <c r="BM42" s="20">
        <v>-2.34</v>
      </c>
      <c r="BN42" s="20">
        <v>-4.32</v>
      </c>
    </row>
    <row r="43" spans="1:66">
      <c r="A43" s="3">
        <v>42</v>
      </c>
      <c r="B43" s="3" t="s">
        <v>180</v>
      </c>
      <c r="C43" s="3" t="s">
        <v>34</v>
      </c>
      <c r="D43" s="3" t="s">
        <v>93</v>
      </c>
      <c r="E43" s="20">
        <v>0</v>
      </c>
      <c r="F43" s="20">
        <v>9.5000000000000001E-2</v>
      </c>
      <c r="G43" s="20">
        <v>0.11</v>
      </c>
      <c r="H43" s="20">
        <v>0.21000000000000002</v>
      </c>
      <c r="I43" s="20">
        <v>0.255</v>
      </c>
      <c r="J43" s="20">
        <v>0.35</v>
      </c>
      <c r="K43" s="20">
        <v>0.35</v>
      </c>
      <c r="L43" s="20">
        <v>0.5</v>
      </c>
      <c r="M43" s="3" t="s">
        <v>37</v>
      </c>
      <c r="N43" s="21" t="s">
        <v>327</v>
      </c>
      <c r="O43" s="20">
        <v>0</v>
      </c>
      <c r="P43" s="20">
        <v>4.9999999999999996E-2</v>
      </c>
      <c r="Q43" s="20">
        <v>-1.999999999999999E-2</v>
      </c>
      <c r="R43" s="20">
        <v>-5.0000000000000001E-3</v>
      </c>
      <c r="S43" s="20">
        <v>-0.1</v>
      </c>
      <c r="T43" s="20">
        <v>-0.16999999999999998</v>
      </c>
      <c r="U43" s="20">
        <v>-0.315</v>
      </c>
      <c r="V43" s="20">
        <v>-0.15000000000000002</v>
      </c>
      <c r="W43" s="29">
        <v>0.36499999999999999</v>
      </c>
      <c r="X43" s="3" t="s">
        <v>329</v>
      </c>
      <c r="Y43" s="20" t="s">
        <v>329</v>
      </c>
      <c r="Z43" s="3" t="s">
        <v>180</v>
      </c>
      <c r="AA43" s="20">
        <v>0</v>
      </c>
      <c r="AB43" s="20">
        <v>0.12</v>
      </c>
      <c r="AC43" s="20">
        <v>0.09</v>
      </c>
      <c r="AD43" s="20">
        <v>0.26</v>
      </c>
      <c r="AE43" s="20">
        <v>0.3</v>
      </c>
      <c r="AF43" s="20">
        <v>0.32</v>
      </c>
      <c r="AG43" s="20">
        <v>0.32</v>
      </c>
      <c r="AH43" s="20">
        <v>0.38</v>
      </c>
      <c r="AI43" s="20">
        <v>-0.19</v>
      </c>
      <c r="AJ43" s="20">
        <v>-0.19</v>
      </c>
      <c r="AK43" s="20">
        <v>0</v>
      </c>
      <c r="AL43" s="20">
        <v>0.18</v>
      </c>
      <c r="AM43" s="20">
        <v>0.17</v>
      </c>
      <c r="AN43" s="20">
        <v>0</v>
      </c>
      <c r="AO43" s="20">
        <v>-0.11</v>
      </c>
      <c r="AP43" s="20">
        <v>-0.21</v>
      </c>
      <c r="AQ43" s="20">
        <v>-0.31</v>
      </c>
      <c r="AR43" s="20">
        <v>-0.2</v>
      </c>
      <c r="AS43" s="20">
        <v>-0.91</v>
      </c>
      <c r="AT43" s="20">
        <v>-1.22</v>
      </c>
      <c r="AU43" s="20">
        <v>0</v>
      </c>
      <c r="AV43" s="20">
        <v>7.0000000000000007E-2</v>
      </c>
      <c r="AW43" s="20">
        <v>0.13</v>
      </c>
      <c r="AX43" s="20">
        <v>0.16</v>
      </c>
      <c r="AY43" s="20">
        <v>0.21</v>
      </c>
      <c r="AZ43" s="20">
        <v>0.38</v>
      </c>
      <c r="BA43" s="20">
        <v>0.38</v>
      </c>
      <c r="BB43" s="20">
        <v>0.62</v>
      </c>
      <c r="BC43" s="20">
        <v>-0.03</v>
      </c>
      <c r="BD43" s="20">
        <v>-0.03</v>
      </c>
      <c r="BE43" s="20">
        <v>0</v>
      </c>
      <c r="BF43" s="20">
        <v>-0.08</v>
      </c>
      <c r="BG43" s="20">
        <v>-0.21</v>
      </c>
      <c r="BH43" s="20">
        <v>-0.01</v>
      </c>
      <c r="BI43" s="20">
        <v>-0.09</v>
      </c>
      <c r="BJ43" s="20">
        <v>-0.13</v>
      </c>
      <c r="BK43" s="20">
        <v>-0.32</v>
      </c>
      <c r="BL43" s="20">
        <v>-0.1</v>
      </c>
      <c r="BM43" s="20">
        <v>-0.85</v>
      </c>
      <c r="BN43" s="20">
        <v>-1.1599999999999999</v>
      </c>
    </row>
    <row r="44" spans="1:66">
      <c r="A44" s="3">
        <v>43</v>
      </c>
      <c r="B44" s="3" t="s">
        <v>183</v>
      </c>
      <c r="C44" s="3" t="s">
        <v>81</v>
      </c>
      <c r="D44" s="3" t="s">
        <v>93</v>
      </c>
      <c r="E44" s="20">
        <v>0</v>
      </c>
      <c r="F44" s="20">
        <v>6.5000000000000002E-2</v>
      </c>
      <c r="G44" s="20">
        <v>9.9999999999999992E-2</v>
      </c>
      <c r="H44" s="20">
        <v>0.14000000000000001</v>
      </c>
      <c r="I44" s="20">
        <v>0.23</v>
      </c>
      <c r="J44" s="20">
        <v>0.36</v>
      </c>
      <c r="K44" s="20">
        <v>0.36</v>
      </c>
      <c r="L44" s="20">
        <v>0.48499999999999999</v>
      </c>
      <c r="M44" s="3" t="s">
        <v>37</v>
      </c>
      <c r="N44" s="21" t="s">
        <v>327</v>
      </c>
      <c r="O44" s="20">
        <v>0</v>
      </c>
      <c r="P44" s="20">
        <v>4.5000000000000005E-2</v>
      </c>
      <c r="Q44" s="20">
        <v>-8.0000000000000016E-2</v>
      </c>
      <c r="R44" s="20">
        <v>7.0000000000000007E-2</v>
      </c>
      <c r="S44" s="20">
        <v>3.5000000000000003E-2</v>
      </c>
      <c r="T44" s="20">
        <v>6.0000000000000005E-2</v>
      </c>
      <c r="U44" s="20">
        <v>-0.16999999999999998</v>
      </c>
      <c r="V44" s="20">
        <v>-0.06</v>
      </c>
      <c r="W44" s="29">
        <v>0.24</v>
      </c>
      <c r="X44" s="3" t="s">
        <v>329</v>
      </c>
      <c r="Y44" s="20" t="s">
        <v>329</v>
      </c>
      <c r="Z44" s="3" t="s">
        <v>183</v>
      </c>
      <c r="AA44" s="20">
        <v>0</v>
      </c>
      <c r="AB44" s="20">
        <v>0.01</v>
      </c>
      <c r="AC44" s="20">
        <v>-0.01</v>
      </c>
      <c r="AD44" s="20">
        <v>0.2</v>
      </c>
      <c r="AE44" s="20">
        <v>0.33</v>
      </c>
      <c r="AF44" s="20">
        <v>0.33</v>
      </c>
      <c r="AG44" s="20">
        <v>0.33</v>
      </c>
      <c r="AH44" s="20">
        <v>0.47</v>
      </c>
      <c r="AI44" s="20">
        <v>0.74</v>
      </c>
      <c r="AJ44" s="20">
        <v>0.89</v>
      </c>
      <c r="AK44" s="20">
        <v>0</v>
      </c>
      <c r="AL44" s="20">
        <v>-0.08</v>
      </c>
      <c r="AM44" s="20">
        <v>-0.34</v>
      </c>
      <c r="AN44" s="20">
        <v>-0.08</v>
      </c>
      <c r="AO44" s="20">
        <v>-0.1</v>
      </c>
      <c r="AP44" s="20">
        <v>7.0000000000000007E-2</v>
      </c>
      <c r="AQ44" s="20">
        <v>-0.18</v>
      </c>
      <c r="AR44" s="20">
        <v>-0.08</v>
      </c>
      <c r="AS44" s="20">
        <v>-1.3</v>
      </c>
      <c r="AT44" s="20">
        <v>-1.19</v>
      </c>
      <c r="AU44" s="20">
        <v>0</v>
      </c>
      <c r="AV44" s="20">
        <v>0.12</v>
      </c>
      <c r="AW44" s="20">
        <v>0.21</v>
      </c>
      <c r="AX44" s="20">
        <v>0.08</v>
      </c>
      <c r="AY44" s="20">
        <v>0.13</v>
      </c>
      <c r="AZ44" s="20">
        <v>0.39</v>
      </c>
      <c r="BA44" s="20">
        <v>0.39</v>
      </c>
      <c r="BB44" s="20">
        <v>0.5</v>
      </c>
      <c r="BC44" s="20">
        <v>0.95</v>
      </c>
      <c r="BD44" s="20">
        <v>1.1000000000000001</v>
      </c>
      <c r="BE44" s="20">
        <v>0</v>
      </c>
      <c r="BF44" s="20">
        <v>0.17</v>
      </c>
      <c r="BG44" s="20">
        <v>0.18</v>
      </c>
      <c r="BH44" s="20">
        <v>0.22</v>
      </c>
      <c r="BI44" s="20">
        <v>0.17</v>
      </c>
      <c r="BJ44" s="20">
        <v>0.05</v>
      </c>
      <c r="BK44" s="20">
        <v>-0.16</v>
      </c>
      <c r="BL44" s="20">
        <v>-0.04</v>
      </c>
      <c r="BM44" s="20">
        <v>-1</v>
      </c>
      <c r="BN44" s="20">
        <v>-0.89</v>
      </c>
    </row>
    <row r="45" spans="1:66">
      <c r="A45" s="3">
        <v>44</v>
      </c>
      <c r="B45" s="3" t="s">
        <v>187</v>
      </c>
      <c r="C45" s="3" t="s">
        <v>81</v>
      </c>
      <c r="D45" s="3" t="s">
        <v>93</v>
      </c>
      <c r="E45" s="20">
        <v>0</v>
      </c>
      <c r="F45" s="20">
        <v>-0.125</v>
      </c>
      <c r="G45" s="20">
        <v>-0.64999999999999991</v>
      </c>
      <c r="H45" s="20">
        <v>-0.67</v>
      </c>
      <c r="I45" s="20">
        <v>-0.42</v>
      </c>
      <c r="J45" s="20">
        <v>-0.11</v>
      </c>
      <c r="K45" s="20">
        <v>-0.11</v>
      </c>
      <c r="L45" s="20">
        <v>0.14499999999999999</v>
      </c>
      <c r="M45" s="3" t="s">
        <v>37</v>
      </c>
      <c r="N45" s="22" t="s">
        <v>331</v>
      </c>
      <c r="O45" s="20">
        <v>0</v>
      </c>
      <c r="P45" s="20">
        <v>0.88500000000000012</v>
      </c>
      <c r="Q45" s="20">
        <v>0.72</v>
      </c>
      <c r="R45" s="20">
        <v>0.28500000000000003</v>
      </c>
      <c r="S45" s="20">
        <v>0.43000000000000005</v>
      </c>
      <c r="T45" s="20">
        <v>0.7400000000000001</v>
      </c>
      <c r="U45" s="20">
        <v>0.52500000000000002</v>
      </c>
      <c r="V45" s="20">
        <v>0.99</v>
      </c>
      <c r="W45" s="29">
        <v>0.99</v>
      </c>
      <c r="X45" s="3" t="s">
        <v>37</v>
      </c>
      <c r="Y45" s="30" t="s">
        <v>328</v>
      </c>
      <c r="Z45" s="3" t="s">
        <v>187</v>
      </c>
      <c r="AA45" s="20">
        <v>0</v>
      </c>
      <c r="AB45" s="20">
        <v>-0.12</v>
      </c>
      <c r="AC45" s="20">
        <v>-0.6</v>
      </c>
      <c r="AD45" s="20">
        <v>-0.66</v>
      </c>
      <c r="AE45" s="20">
        <v>-0.37</v>
      </c>
      <c r="AF45" s="20">
        <v>-0.15</v>
      </c>
      <c r="AG45" s="20">
        <v>-0.15</v>
      </c>
      <c r="AH45" s="20">
        <v>-0.02</v>
      </c>
      <c r="AI45" s="20">
        <v>0.25</v>
      </c>
      <c r="AJ45" s="20">
        <v>0.37</v>
      </c>
      <c r="AK45" s="20">
        <v>0</v>
      </c>
      <c r="AL45" s="20">
        <v>-0.72</v>
      </c>
      <c r="AM45" s="20">
        <v>-0.39</v>
      </c>
      <c r="AN45" s="20">
        <v>-0.33</v>
      </c>
      <c r="AO45" s="20">
        <v>-1.2</v>
      </c>
      <c r="AP45" s="20">
        <v>-0.7</v>
      </c>
      <c r="AQ45" s="20">
        <v>-0.45</v>
      </c>
      <c r="AR45" s="20">
        <v>0.24</v>
      </c>
      <c r="AS45" s="20">
        <v>0.54</v>
      </c>
      <c r="AT45" s="20">
        <v>0.47</v>
      </c>
      <c r="AU45" s="20">
        <v>0</v>
      </c>
      <c r="AV45" s="20">
        <v>-0.13</v>
      </c>
      <c r="AW45" s="20">
        <v>-0.7</v>
      </c>
      <c r="AX45" s="20">
        <v>-0.68</v>
      </c>
      <c r="AY45" s="20">
        <v>-0.47</v>
      </c>
      <c r="AZ45" s="20">
        <v>-7.0000000000000007E-2</v>
      </c>
      <c r="BA45" s="20">
        <v>-7.0000000000000007E-2</v>
      </c>
      <c r="BB45" s="20">
        <v>0.31</v>
      </c>
      <c r="BC45" s="20">
        <v>0.13</v>
      </c>
      <c r="BD45" s="20">
        <v>0.25</v>
      </c>
      <c r="BE45" s="20">
        <v>0</v>
      </c>
      <c r="BF45" s="20">
        <v>2.4900000000000002</v>
      </c>
      <c r="BG45" s="20">
        <v>1.83</v>
      </c>
      <c r="BH45" s="20">
        <v>0.9</v>
      </c>
      <c r="BI45" s="20">
        <v>2.06</v>
      </c>
      <c r="BJ45" s="20">
        <v>2.1800000000000002</v>
      </c>
      <c r="BK45" s="20">
        <v>1.5</v>
      </c>
      <c r="BL45" s="20">
        <v>1.74</v>
      </c>
      <c r="BM45" s="20">
        <v>2.54</v>
      </c>
      <c r="BN45" s="20">
        <v>2.4700000000000002</v>
      </c>
    </row>
    <row r="46" spans="1:66">
      <c r="A46" s="3">
        <v>45</v>
      </c>
      <c r="B46" s="3" t="s">
        <v>190</v>
      </c>
      <c r="C46" s="3" t="s">
        <v>81</v>
      </c>
      <c r="D46" s="3" t="s">
        <v>93</v>
      </c>
      <c r="E46" s="20">
        <v>0</v>
      </c>
      <c r="F46" s="20">
        <v>-0.22499999999999998</v>
      </c>
      <c r="G46" s="20">
        <v>-0.14499999999999999</v>
      </c>
      <c r="H46" s="20">
        <v>-0.09</v>
      </c>
      <c r="I46" s="20">
        <v>-0.33</v>
      </c>
      <c r="J46" s="20">
        <v>-0.26500000000000001</v>
      </c>
      <c r="K46" s="20">
        <v>-0.26500000000000001</v>
      </c>
      <c r="L46" s="20">
        <v>-0.23499999999999999</v>
      </c>
      <c r="M46" s="3" t="s">
        <v>37</v>
      </c>
      <c r="N46" s="22" t="s">
        <v>331</v>
      </c>
      <c r="O46" s="20">
        <v>0</v>
      </c>
      <c r="P46" s="20">
        <v>-0.39999999999999997</v>
      </c>
      <c r="Q46" s="20">
        <v>-0.12</v>
      </c>
      <c r="R46" s="20">
        <v>-0.78</v>
      </c>
      <c r="S46" s="20">
        <v>-0.86</v>
      </c>
      <c r="T46" s="20">
        <v>-0.85499999999999998</v>
      </c>
      <c r="U46" s="20">
        <v>-0.52999999999999992</v>
      </c>
      <c r="V46" s="20">
        <v>-0.68500000000000005</v>
      </c>
      <c r="W46" s="29">
        <v>0.86</v>
      </c>
      <c r="X46" s="3" t="s">
        <v>37</v>
      </c>
      <c r="Y46" s="22" t="s">
        <v>330</v>
      </c>
      <c r="Z46" s="3" t="s">
        <v>190</v>
      </c>
      <c r="AA46" s="20">
        <v>0</v>
      </c>
      <c r="AB46" s="20">
        <v>-0.1</v>
      </c>
      <c r="AC46" s="20">
        <v>0.08</v>
      </c>
      <c r="AD46" s="20">
        <v>0.19</v>
      </c>
      <c r="AE46" s="20">
        <v>-0.15</v>
      </c>
      <c r="AF46" s="20">
        <v>0.01</v>
      </c>
      <c r="AG46" s="20">
        <v>0.01</v>
      </c>
      <c r="AH46" s="20">
        <v>-0.11</v>
      </c>
      <c r="AI46" s="20">
        <v>0.37</v>
      </c>
      <c r="AJ46" s="20">
        <v>0.47</v>
      </c>
      <c r="AK46" s="20">
        <v>0</v>
      </c>
      <c r="AL46" s="20">
        <v>0.37</v>
      </c>
      <c r="AM46" s="20">
        <v>-0.19</v>
      </c>
      <c r="AN46" s="20">
        <v>-0.68</v>
      </c>
      <c r="AO46" s="20">
        <v>-1.02</v>
      </c>
      <c r="AP46" s="20">
        <v>-0.27</v>
      </c>
      <c r="AQ46" s="20">
        <v>0.11</v>
      </c>
      <c r="AR46" s="20">
        <v>0.16</v>
      </c>
      <c r="AS46" s="20">
        <v>-0.49</v>
      </c>
      <c r="AT46" s="20">
        <v>1.63</v>
      </c>
      <c r="AU46" s="20">
        <v>0</v>
      </c>
      <c r="AV46" s="20">
        <v>-0.35</v>
      </c>
      <c r="AW46" s="20">
        <v>-0.37</v>
      </c>
      <c r="AX46" s="20">
        <v>-0.37</v>
      </c>
      <c r="AY46" s="20">
        <v>-0.51</v>
      </c>
      <c r="AZ46" s="20">
        <v>-0.54</v>
      </c>
      <c r="BA46" s="20">
        <v>-0.54</v>
      </c>
      <c r="BB46" s="20">
        <v>-0.36</v>
      </c>
      <c r="BC46" s="20">
        <v>-0.13</v>
      </c>
      <c r="BD46" s="20">
        <v>-0.03</v>
      </c>
      <c r="BE46" s="20">
        <v>0</v>
      </c>
      <c r="BF46" s="20">
        <v>-1.17</v>
      </c>
      <c r="BG46" s="20">
        <v>-0.05</v>
      </c>
      <c r="BH46" s="20">
        <v>-0.88</v>
      </c>
      <c r="BI46" s="20">
        <v>-0.7</v>
      </c>
      <c r="BJ46" s="20">
        <v>-1.44</v>
      </c>
      <c r="BK46" s="20">
        <v>-1.17</v>
      </c>
      <c r="BL46" s="20">
        <v>-1.53</v>
      </c>
      <c r="BM46" s="20">
        <v>-1.25</v>
      </c>
      <c r="BN46" s="20">
        <v>0.87</v>
      </c>
    </row>
    <row r="47" spans="1:66">
      <c r="A47" s="3">
        <v>46</v>
      </c>
      <c r="B47" s="3" t="s">
        <v>194</v>
      </c>
      <c r="C47" s="3" t="s">
        <v>81</v>
      </c>
      <c r="D47" s="3" t="s">
        <v>93</v>
      </c>
      <c r="E47" s="20">
        <v>0</v>
      </c>
      <c r="F47" s="20">
        <v>-0.84499999999999997</v>
      </c>
      <c r="G47" s="20">
        <v>-0.56499999999999995</v>
      </c>
      <c r="H47" s="20">
        <v>-0.71499999999999997</v>
      </c>
      <c r="I47" s="20">
        <v>-0.43</v>
      </c>
      <c r="J47" s="20">
        <v>-0.84499999999999997</v>
      </c>
      <c r="K47" s="20">
        <v>-0.84499999999999997</v>
      </c>
      <c r="L47" s="20">
        <v>-0.29000000000000004</v>
      </c>
      <c r="M47" s="3" t="s">
        <v>37</v>
      </c>
      <c r="N47" s="22" t="s">
        <v>331</v>
      </c>
      <c r="O47" s="20">
        <v>0</v>
      </c>
      <c r="P47" s="20">
        <v>0.16500000000000004</v>
      </c>
      <c r="Q47" s="20">
        <v>0.9</v>
      </c>
      <c r="R47" s="20">
        <v>0.29499999999999998</v>
      </c>
      <c r="S47" s="20">
        <v>0.66999999999999993</v>
      </c>
      <c r="T47" s="20">
        <v>1.115</v>
      </c>
      <c r="U47" s="20">
        <v>0.78999999999999992</v>
      </c>
      <c r="V47" s="20">
        <v>0.995</v>
      </c>
      <c r="W47" s="29">
        <v>1.115</v>
      </c>
      <c r="X47" s="3" t="s">
        <v>37</v>
      </c>
      <c r="Y47" s="30" t="s">
        <v>328</v>
      </c>
      <c r="Z47" s="3" t="s">
        <v>194</v>
      </c>
      <c r="AA47" s="20">
        <v>0</v>
      </c>
      <c r="AB47" s="20">
        <v>-0.74</v>
      </c>
      <c r="AC47" s="20">
        <v>-0.24</v>
      </c>
      <c r="AD47" s="20">
        <v>-1.19</v>
      </c>
      <c r="AE47" s="20">
        <v>-0.39</v>
      </c>
      <c r="AF47" s="20">
        <v>-0.92</v>
      </c>
      <c r="AG47" s="20">
        <v>-0.92</v>
      </c>
      <c r="AH47" s="20">
        <v>-0.3</v>
      </c>
      <c r="AI47" s="20">
        <v>-0.97</v>
      </c>
      <c r="AJ47" s="20">
        <v>-0.82</v>
      </c>
      <c r="AK47" s="20">
        <v>0</v>
      </c>
      <c r="AL47" s="20">
        <v>-1.45</v>
      </c>
      <c r="AM47" s="20">
        <v>0.25</v>
      </c>
      <c r="AN47" s="20">
        <v>-0.61</v>
      </c>
      <c r="AO47" s="20">
        <v>0.48</v>
      </c>
      <c r="AP47" s="20">
        <v>1.1499999999999999</v>
      </c>
      <c r="AQ47" s="20">
        <v>0.45</v>
      </c>
      <c r="AR47" s="20">
        <v>-0.22</v>
      </c>
      <c r="AS47" s="20">
        <v>-0.71</v>
      </c>
      <c r="AT47" s="20">
        <v>-0.56999999999999995</v>
      </c>
      <c r="AU47" s="20">
        <v>0</v>
      </c>
      <c r="AV47" s="20">
        <v>-0.95</v>
      </c>
      <c r="AW47" s="20">
        <v>-0.89</v>
      </c>
      <c r="AX47" s="20">
        <v>-0.24</v>
      </c>
      <c r="AY47" s="20">
        <v>-0.47</v>
      </c>
      <c r="AZ47" s="20">
        <v>-0.77</v>
      </c>
      <c r="BA47" s="20">
        <v>-0.77</v>
      </c>
      <c r="BB47" s="20">
        <v>-0.28000000000000003</v>
      </c>
      <c r="BC47" s="20">
        <v>-1.21</v>
      </c>
      <c r="BD47" s="20">
        <v>-1.06</v>
      </c>
      <c r="BE47" s="20">
        <v>0</v>
      </c>
      <c r="BF47" s="20">
        <v>1.78</v>
      </c>
      <c r="BG47" s="20">
        <v>1.55</v>
      </c>
      <c r="BH47" s="20">
        <v>1.2</v>
      </c>
      <c r="BI47" s="20">
        <v>0.86</v>
      </c>
      <c r="BJ47" s="20">
        <v>1.08</v>
      </c>
      <c r="BK47" s="20">
        <v>1.1299999999999999</v>
      </c>
      <c r="BL47" s="20">
        <v>2.21</v>
      </c>
      <c r="BM47" s="20">
        <v>0.9</v>
      </c>
      <c r="BN47" s="20">
        <v>1.04</v>
      </c>
    </row>
    <row r="48" spans="1:66">
      <c r="A48" s="3">
        <v>47</v>
      </c>
      <c r="B48" s="3" t="s">
        <v>198</v>
      </c>
      <c r="C48" s="3" t="s">
        <v>199</v>
      </c>
      <c r="D48" s="3" t="s">
        <v>93</v>
      </c>
      <c r="E48" s="20">
        <v>0</v>
      </c>
      <c r="F48" s="20">
        <v>-0.09</v>
      </c>
      <c r="G48" s="20">
        <v>-2.5000000000000022E-2</v>
      </c>
      <c r="H48" s="20">
        <v>0.39</v>
      </c>
      <c r="I48" s="20">
        <v>0.66</v>
      </c>
      <c r="J48" s="20">
        <v>0.39</v>
      </c>
      <c r="K48" s="20">
        <v>0.39</v>
      </c>
      <c r="L48" s="20">
        <v>0.65999999999999992</v>
      </c>
      <c r="M48" s="3" t="s">
        <v>37</v>
      </c>
      <c r="N48" s="21" t="s">
        <v>327</v>
      </c>
      <c r="O48" s="20">
        <v>0</v>
      </c>
      <c r="P48" s="20">
        <v>-2.085</v>
      </c>
      <c r="Q48" s="20">
        <v>-0.93500000000000005</v>
      </c>
      <c r="R48" s="20">
        <v>-0.66500000000000004</v>
      </c>
      <c r="S48" s="20">
        <v>-0.47</v>
      </c>
      <c r="T48" s="20">
        <v>-1.7350000000000001</v>
      </c>
      <c r="U48" s="20">
        <v>-1.8050000000000002</v>
      </c>
      <c r="V48" s="20">
        <v>0.61</v>
      </c>
      <c r="W48" s="29">
        <v>2.6949999999999998</v>
      </c>
      <c r="X48" s="3" t="s">
        <v>37</v>
      </c>
      <c r="Y48" s="22" t="s">
        <v>330</v>
      </c>
      <c r="Z48" s="3" t="s">
        <v>198</v>
      </c>
      <c r="AA48" s="20">
        <v>0</v>
      </c>
      <c r="AB48" s="20">
        <v>0.3</v>
      </c>
      <c r="AC48" s="20">
        <v>0.51</v>
      </c>
      <c r="AD48" s="20">
        <v>0.48</v>
      </c>
      <c r="AE48" s="20">
        <v>0.92</v>
      </c>
      <c r="AF48" s="20">
        <v>0.52</v>
      </c>
      <c r="AG48" s="20">
        <v>0.52</v>
      </c>
      <c r="AH48" s="20">
        <v>1.1599999999999999</v>
      </c>
      <c r="AI48" s="20">
        <v>0.74</v>
      </c>
      <c r="AJ48" s="20">
        <v>0.73</v>
      </c>
      <c r="AK48" s="20">
        <v>0</v>
      </c>
      <c r="AL48" s="20">
        <v>-1.59</v>
      </c>
      <c r="AM48" s="20">
        <v>-0.96</v>
      </c>
      <c r="AN48" s="20">
        <v>-1.48</v>
      </c>
      <c r="AO48" s="20">
        <v>-0.73</v>
      </c>
      <c r="AP48" s="20">
        <v>-3.1</v>
      </c>
      <c r="AQ48" s="20">
        <v>-0.87</v>
      </c>
      <c r="AR48" s="20"/>
      <c r="AS48" s="20">
        <v>-2.71</v>
      </c>
      <c r="AT48" s="20">
        <v>-0.7</v>
      </c>
      <c r="AU48" s="20">
        <v>0</v>
      </c>
      <c r="AV48" s="20">
        <v>-0.48</v>
      </c>
      <c r="AW48" s="20">
        <v>-0.56000000000000005</v>
      </c>
      <c r="AX48" s="20">
        <v>0.3</v>
      </c>
      <c r="AY48" s="20">
        <v>0.4</v>
      </c>
      <c r="AZ48" s="20">
        <v>0.26</v>
      </c>
      <c r="BA48" s="20">
        <v>0.26</v>
      </c>
      <c r="BB48" s="20">
        <v>0.16</v>
      </c>
      <c r="BC48" s="20">
        <v>0.73</v>
      </c>
      <c r="BD48" s="20">
        <v>0.72</v>
      </c>
      <c r="BE48" s="20">
        <v>0</v>
      </c>
      <c r="BF48" s="20">
        <v>-2.58</v>
      </c>
      <c r="BG48" s="20">
        <v>-0.91</v>
      </c>
      <c r="BH48" s="20">
        <v>0.15</v>
      </c>
      <c r="BI48" s="20">
        <v>-0.21</v>
      </c>
      <c r="BJ48" s="20">
        <v>-0.37</v>
      </c>
      <c r="BK48" s="20">
        <v>-2.74</v>
      </c>
      <c r="BL48" s="20">
        <v>0.61</v>
      </c>
      <c r="BM48" s="20">
        <v>-2.15</v>
      </c>
      <c r="BN48" s="20">
        <v>-0.14000000000000001</v>
      </c>
    </row>
    <row r="49" spans="1:66">
      <c r="A49" s="3">
        <v>48</v>
      </c>
      <c r="B49" s="3" t="s">
        <v>202</v>
      </c>
      <c r="C49" s="3" t="s">
        <v>81</v>
      </c>
      <c r="D49" s="3" t="s">
        <v>93</v>
      </c>
      <c r="E49" s="20">
        <v>0</v>
      </c>
      <c r="F49" s="20">
        <v>-2.5000000000000001E-2</v>
      </c>
      <c r="G49" s="20">
        <v>-0.03</v>
      </c>
      <c r="H49" s="20">
        <v>2.5000000000000008E-2</v>
      </c>
      <c r="I49" s="20">
        <v>0.03</v>
      </c>
      <c r="J49" s="20">
        <v>-0.19</v>
      </c>
      <c r="K49" s="20">
        <v>-0.19</v>
      </c>
      <c r="L49" s="20">
        <v>9.5000000000000001E-2</v>
      </c>
      <c r="M49" s="3" t="s">
        <v>329</v>
      </c>
      <c r="N49" s="20"/>
      <c r="O49" s="20">
        <v>0</v>
      </c>
      <c r="P49" s="20">
        <v>-1.4850000000000001</v>
      </c>
      <c r="Q49" s="20">
        <v>-1.03</v>
      </c>
      <c r="R49" s="20">
        <v>0.06</v>
      </c>
      <c r="S49" s="20">
        <v>0.67</v>
      </c>
      <c r="T49" s="20">
        <v>-0.95</v>
      </c>
      <c r="U49" s="20">
        <v>-1.5649999999999999</v>
      </c>
      <c r="V49" s="20">
        <v>-0.97499999999999998</v>
      </c>
      <c r="W49" s="29">
        <v>2.2349999999999999</v>
      </c>
      <c r="X49" s="3" t="s">
        <v>37</v>
      </c>
      <c r="Y49" s="22" t="s">
        <v>330</v>
      </c>
      <c r="Z49" s="3" t="s">
        <v>202</v>
      </c>
      <c r="AA49" s="20">
        <v>0</v>
      </c>
      <c r="AB49" s="20">
        <v>-0.03</v>
      </c>
      <c r="AC49" s="20">
        <v>-0.12</v>
      </c>
      <c r="AD49" s="20">
        <v>-0.12</v>
      </c>
      <c r="AE49" s="20">
        <v>-0.1</v>
      </c>
      <c r="AF49" s="20">
        <v>-0.28999999999999998</v>
      </c>
      <c r="AG49" s="20">
        <v>-0.28999999999999998</v>
      </c>
      <c r="AH49" s="20">
        <v>-0.02</v>
      </c>
      <c r="AI49" s="20">
        <v>-0.31</v>
      </c>
      <c r="AJ49" s="20">
        <v>-0.38</v>
      </c>
      <c r="AK49" s="20">
        <v>0</v>
      </c>
      <c r="AL49" s="20">
        <v>-2.08</v>
      </c>
      <c r="AM49" s="20">
        <v>-1.04</v>
      </c>
      <c r="AN49" s="20">
        <v>0.59</v>
      </c>
      <c r="AO49" s="20">
        <v>0.67</v>
      </c>
      <c r="AP49" s="20">
        <v>-0.73</v>
      </c>
      <c r="AQ49" s="20">
        <v>-1.34</v>
      </c>
      <c r="AR49" s="20">
        <v>-0.06</v>
      </c>
      <c r="AS49" s="20"/>
      <c r="AT49" s="20">
        <v>-0.85</v>
      </c>
      <c r="AU49" s="20">
        <v>0</v>
      </c>
      <c r="AV49" s="20">
        <v>-0.02</v>
      </c>
      <c r="AW49" s="20">
        <v>0.06</v>
      </c>
      <c r="AX49" s="20">
        <v>0.17</v>
      </c>
      <c r="AY49" s="20">
        <v>0.16</v>
      </c>
      <c r="AZ49" s="20">
        <v>-0.09</v>
      </c>
      <c r="BA49" s="20">
        <v>-0.09</v>
      </c>
      <c r="BB49" s="20">
        <v>0.21</v>
      </c>
      <c r="BC49" s="20">
        <v>-0.25</v>
      </c>
      <c r="BD49" s="20">
        <v>-0.32</v>
      </c>
      <c r="BE49" s="20">
        <v>0</v>
      </c>
      <c r="BF49" s="20">
        <v>-0.89</v>
      </c>
      <c r="BG49" s="20">
        <v>-1.02</v>
      </c>
      <c r="BH49" s="20">
        <v>-0.47</v>
      </c>
      <c r="BI49" s="20"/>
      <c r="BJ49" s="20">
        <v>-1.17</v>
      </c>
      <c r="BK49" s="20">
        <v>-1.79</v>
      </c>
      <c r="BL49" s="20">
        <v>-1.89</v>
      </c>
      <c r="BM49" s="20"/>
      <c r="BN49" s="20">
        <v>-1.64</v>
      </c>
    </row>
    <row r="50" spans="1:66">
      <c r="A50" s="3">
        <v>49</v>
      </c>
      <c r="B50" s="3" t="s">
        <v>206</v>
      </c>
      <c r="C50" s="3" t="s">
        <v>81</v>
      </c>
      <c r="D50" s="3" t="s">
        <v>93</v>
      </c>
      <c r="E50" s="20">
        <v>0</v>
      </c>
      <c r="F50" s="20">
        <v>-0.05</v>
      </c>
      <c r="G50" s="20">
        <v>0.01</v>
      </c>
      <c r="H50" s="20">
        <v>-0.12</v>
      </c>
      <c r="I50" s="20">
        <v>-0.32500000000000001</v>
      </c>
      <c r="J50" s="20">
        <v>-0.23499999999999999</v>
      </c>
      <c r="K50" s="20">
        <v>-0.23499999999999999</v>
      </c>
      <c r="L50" s="20">
        <v>-0.22500000000000001</v>
      </c>
      <c r="M50" s="3" t="s">
        <v>329</v>
      </c>
      <c r="N50" s="20"/>
      <c r="O50" s="20">
        <v>0</v>
      </c>
      <c r="P50" s="20">
        <v>-0.115</v>
      </c>
      <c r="Q50" s="20">
        <v>0.36</v>
      </c>
      <c r="R50" s="20">
        <v>0.30499999999999999</v>
      </c>
      <c r="S50" s="20">
        <v>1.31</v>
      </c>
      <c r="T50" s="20">
        <v>9.5000000000000001E-2</v>
      </c>
      <c r="U50" s="20">
        <v>-0.77</v>
      </c>
      <c r="V50" s="20">
        <v>-0.27</v>
      </c>
      <c r="W50" s="29">
        <v>2.08</v>
      </c>
      <c r="X50" s="3" t="s">
        <v>37</v>
      </c>
      <c r="Y50" s="30" t="s">
        <v>328</v>
      </c>
      <c r="Z50" s="3" t="s">
        <v>206</v>
      </c>
      <c r="AA50" s="20">
        <v>0</v>
      </c>
      <c r="AB50" s="20">
        <v>-0.13</v>
      </c>
      <c r="AC50" s="20">
        <v>0.04</v>
      </c>
      <c r="AD50" s="20">
        <v>-0.15</v>
      </c>
      <c r="AE50" s="20">
        <v>-0.19</v>
      </c>
      <c r="AF50" s="20">
        <v>-0.15</v>
      </c>
      <c r="AG50" s="20">
        <v>-0.15</v>
      </c>
      <c r="AH50" s="20">
        <v>-0.22</v>
      </c>
      <c r="AI50" s="20">
        <v>-0.81</v>
      </c>
      <c r="AJ50" s="20">
        <v>-0.14000000000000001</v>
      </c>
      <c r="AK50" s="20">
        <v>0</v>
      </c>
      <c r="AL50" s="20">
        <v>-0.14000000000000001</v>
      </c>
      <c r="AM50" s="20">
        <v>0.36</v>
      </c>
      <c r="AN50" s="20">
        <v>-0.56999999999999995</v>
      </c>
      <c r="AO50" s="20"/>
      <c r="AP50" s="20">
        <v>-0.34</v>
      </c>
      <c r="AQ50" s="20">
        <v>-1.1000000000000001</v>
      </c>
      <c r="AR50" s="20">
        <v>-0.1</v>
      </c>
      <c r="AS50" s="20">
        <v>-0.61</v>
      </c>
      <c r="AT50" s="20">
        <v>0.42</v>
      </c>
      <c r="AU50" s="20">
        <v>0</v>
      </c>
      <c r="AV50" s="20">
        <v>0.03</v>
      </c>
      <c r="AW50" s="20">
        <v>-0.02</v>
      </c>
      <c r="AX50" s="20">
        <v>-0.09</v>
      </c>
      <c r="AY50" s="20">
        <v>-0.46</v>
      </c>
      <c r="AZ50" s="20">
        <v>-0.32</v>
      </c>
      <c r="BA50" s="20">
        <v>-0.32</v>
      </c>
      <c r="BB50" s="20">
        <v>-0.23</v>
      </c>
      <c r="BC50" s="20">
        <v>-0.56999999999999995</v>
      </c>
      <c r="BD50" s="20">
        <v>0.1</v>
      </c>
      <c r="BE50" s="20">
        <v>0</v>
      </c>
      <c r="BF50" s="20">
        <v>-0.09</v>
      </c>
      <c r="BG50" s="20"/>
      <c r="BH50" s="20">
        <v>1.18</v>
      </c>
      <c r="BI50" s="20">
        <v>1.31</v>
      </c>
      <c r="BJ50" s="20">
        <v>0.53</v>
      </c>
      <c r="BK50" s="20">
        <v>-0.44</v>
      </c>
      <c r="BL50" s="20">
        <v>-0.44</v>
      </c>
      <c r="BM50" s="20">
        <v>0.73</v>
      </c>
      <c r="BN50" s="20">
        <v>1.76</v>
      </c>
    </row>
    <row r="51" spans="1:66">
      <c r="A51" s="3">
        <v>50</v>
      </c>
      <c r="B51" s="3" t="s">
        <v>210</v>
      </c>
      <c r="C51" s="3" t="s">
        <v>81</v>
      </c>
      <c r="D51" s="3" t="s">
        <v>93</v>
      </c>
      <c r="E51" s="20">
        <v>0</v>
      </c>
      <c r="F51" s="20">
        <v>0.28000000000000003</v>
      </c>
      <c r="G51" s="20">
        <v>0.17500000000000002</v>
      </c>
      <c r="H51" s="20">
        <v>0.35499999999999998</v>
      </c>
      <c r="I51" s="20">
        <v>4.4999999999999998E-2</v>
      </c>
      <c r="J51" s="20">
        <v>0.435</v>
      </c>
      <c r="K51" s="20">
        <v>0.435</v>
      </c>
      <c r="L51" s="20">
        <v>0.58499999999999996</v>
      </c>
      <c r="M51" s="3" t="s">
        <v>37</v>
      </c>
      <c r="N51" s="21" t="s">
        <v>327</v>
      </c>
      <c r="O51" s="20">
        <v>0</v>
      </c>
      <c r="P51" s="20">
        <v>3.5000000000000003E-2</v>
      </c>
      <c r="Q51" s="20">
        <v>0.28999999999999998</v>
      </c>
      <c r="R51" s="20">
        <v>-1.58</v>
      </c>
      <c r="S51" s="20">
        <v>-0.94499999999999995</v>
      </c>
      <c r="T51" s="20">
        <v>-0.88</v>
      </c>
      <c r="U51" s="20">
        <v>-0.40500000000000003</v>
      </c>
      <c r="V51" s="20">
        <v>0.495</v>
      </c>
      <c r="W51" s="29">
        <v>2.0750000000000002</v>
      </c>
      <c r="X51" s="3" t="s">
        <v>37</v>
      </c>
      <c r="Y51" s="22" t="s">
        <v>330</v>
      </c>
      <c r="Z51" s="3" t="s">
        <v>210</v>
      </c>
      <c r="AA51" s="20">
        <v>0</v>
      </c>
      <c r="AB51" s="20">
        <v>0.24</v>
      </c>
      <c r="AC51" s="20">
        <v>0.01</v>
      </c>
      <c r="AD51" s="20">
        <v>0.31</v>
      </c>
      <c r="AE51" s="20">
        <v>0.16</v>
      </c>
      <c r="AF51" s="20">
        <v>0.47</v>
      </c>
      <c r="AG51" s="20">
        <v>0.47</v>
      </c>
      <c r="AH51" s="20">
        <v>0.46</v>
      </c>
      <c r="AI51" s="20">
        <v>-0.01</v>
      </c>
      <c r="AJ51" s="20">
        <v>-0.03</v>
      </c>
      <c r="AK51" s="20">
        <v>0</v>
      </c>
      <c r="AL51" s="20">
        <v>0</v>
      </c>
      <c r="AM51" s="20">
        <v>0.72</v>
      </c>
      <c r="AN51" s="20">
        <v>-1.69</v>
      </c>
      <c r="AO51" s="20">
        <v>-1.1499999999999999</v>
      </c>
      <c r="AP51" s="20">
        <v>-0.88</v>
      </c>
      <c r="AQ51" s="20">
        <v>-1.33</v>
      </c>
      <c r="AR51" s="20">
        <v>0.56999999999999995</v>
      </c>
      <c r="AS51" s="20">
        <v>-1.02</v>
      </c>
      <c r="AT51" s="20"/>
      <c r="AU51" s="20">
        <v>0</v>
      </c>
      <c r="AV51" s="20">
        <v>0.32</v>
      </c>
      <c r="AW51" s="20">
        <v>0.34</v>
      </c>
      <c r="AX51" s="20">
        <v>0.4</v>
      </c>
      <c r="AY51" s="20">
        <v>-7.0000000000000007E-2</v>
      </c>
      <c r="AZ51" s="20">
        <v>0.4</v>
      </c>
      <c r="BA51" s="20">
        <v>0.4</v>
      </c>
      <c r="BB51" s="20">
        <v>0.71</v>
      </c>
      <c r="BC51" s="20">
        <v>-0.04</v>
      </c>
      <c r="BD51" s="20">
        <v>-0.06</v>
      </c>
      <c r="BE51" s="20">
        <v>0</v>
      </c>
      <c r="BF51" s="20">
        <v>7.0000000000000007E-2</v>
      </c>
      <c r="BG51" s="20">
        <v>-0.14000000000000001</v>
      </c>
      <c r="BH51" s="20">
        <v>-1.47</v>
      </c>
      <c r="BI51" s="20">
        <v>-0.74</v>
      </c>
      <c r="BJ51" s="20"/>
      <c r="BK51" s="20">
        <v>0.52</v>
      </c>
      <c r="BL51" s="20">
        <v>0.42</v>
      </c>
      <c r="BM51" s="20">
        <v>-1.69</v>
      </c>
      <c r="BN51" s="20"/>
    </row>
    <row r="52" spans="1:66">
      <c r="A52" s="3">
        <v>51</v>
      </c>
      <c r="B52" s="3" t="s">
        <v>214</v>
      </c>
      <c r="C52" s="3" t="s">
        <v>81</v>
      </c>
      <c r="D52" s="3" t="s">
        <v>93</v>
      </c>
      <c r="E52" s="20">
        <v>0</v>
      </c>
      <c r="F52" s="20">
        <v>0.03</v>
      </c>
      <c r="G52" s="20">
        <v>-0.08</v>
      </c>
      <c r="H52" s="20">
        <v>-1.0000000000000009E-2</v>
      </c>
      <c r="I52" s="20">
        <v>-9.999999999999995E-3</v>
      </c>
      <c r="J52" s="20">
        <v>-0.13500000000000001</v>
      </c>
      <c r="K52" s="20">
        <v>-0.13500000000000001</v>
      </c>
      <c r="L52" s="20">
        <v>2.0000000000000004E-2</v>
      </c>
      <c r="M52" s="3" t="s">
        <v>329</v>
      </c>
      <c r="N52" s="20"/>
      <c r="O52" s="20">
        <v>0</v>
      </c>
      <c r="P52" s="20">
        <v>-0.33500000000000002</v>
      </c>
      <c r="Q52" s="20">
        <v>-7.4999999999999997E-2</v>
      </c>
      <c r="R52" s="20">
        <v>7.4999999999999983E-2</v>
      </c>
      <c r="S52" s="20">
        <v>-0.4</v>
      </c>
      <c r="T52" s="20">
        <v>-0.41000000000000003</v>
      </c>
      <c r="U52" s="20">
        <v>-0.1</v>
      </c>
      <c r="V52" s="20">
        <v>-0.19500000000000001</v>
      </c>
      <c r="W52" s="29">
        <v>0.48499999999999999</v>
      </c>
      <c r="X52" s="3" t="s">
        <v>329</v>
      </c>
      <c r="Y52" s="20" t="s">
        <v>329</v>
      </c>
      <c r="Z52" s="3" t="s">
        <v>214</v>
      </c>
      <c r="AA52" s="20">
        <v>0</v>
      </c>
      <c r="AB52" s="20">
        <v>0.03</v>
      </c>
      <c r="AC52" s="20">
        <v>-0.26</v>
      </c>
      <c r="AD52" s="20">
        <v>-0.27</v>
      </c>
      <c r="AE52" s="20">
        <v>-0.22</v>
      </c>
      <c r="AF52" s="20">
        <v>-0.26</v>
      </c>
      <c r="AG52" s="20">
        <v>-0.26</v>
      </c>
      <c r="AH52" s="20">
        <v>-0.23</v>
      </c>
      <c r="AI52" s="20">
        <v>0.24</v>
      </c>
      <c r="AJ52" s="20">
        <v>0.92</v>
      </c>
      <c r="AK52" s="20">
        <v>0</v>
      </c>
      <c r="AL52" s="20">
        <v>-0.56000000000000005</v>
      </c>
      <c r="AM52" s="20">
        <v>-0.24</v>
      </c>
      <c r="AN52" s="20">
        <v>-0.2</v>
      </c>
      <c r="AO52" s="20">
        <v>-0.52</v>
      </c>
      <c r="AP52" s="20">
        <v>-0.33</v>
      </c>
      <c r="AQ52" s="20">
        <v>-0.28000000000000003</v>
      </c>
      <c r="AR52" s="20">
        <v>-0.62</v>
      </c>
      <c r="AS52" s="20">
        <v>-1.95</v>
      </c>
      <c r="AT52" s="20">
        <v>-0.94</v>
      </c>
      <c r="AU52" s="20">
        <v>0</v>
      </c>
      <c r="AV52" s="20">
        <v>0.03</v>
      </c>
      <c r="AW52" s="20">
        <v>0.1</v>
      </c>
      <c r="AX52" s="20">
        <v>0.25</v>
      </c>
      <c r="AY52" s="20">
        <v>0.2</v>
      </c>
      <c r="AZ52" s="20">
        <v>-0.01</v>
      </c>
      <c r="BA52" s="20">
        <v>-0.01</v>
      </c>
      <c r="BB52" s="20">
        <v>0.27</v>
      </c>
      <c r="BC52" s="20">
        <v>0.64</v>
      </c>
      <c r="BD52" s="20">
        <v>1.32</v>
      </c>
      <c r="BE52" s="20">
        <v>0</v>
      </c>
      <c r="BF52" s="20">
        <v>-0.11</v>
      </c>
      <c r="BG52" s="20">
        <v>0.09</v>
      </c>
      <c r="BH52" s="20">
        <v>0.35</v>
      </c>
      <c r="BI52" s="20">
        <v>-0.28000000000000003</v>
      </c>
      <c r="BJ52" s="20">
        <v>-0.49</v>
      </c>
      <c r="BK52" s="20">
        <v>0.08</v>
      </c>
      <c r="BL52" s="20">
        <v>0.23</v>
      </c>
      <c r="BM52" s="20">
        <v>-1.47</v>
      </c>
      <c r="BN52" s="20">
        <v>-0.46</v>
      </c>
    </row>
    <row r="53" spans="1:66">
      <c r="A53" s="3">
        <v>52</v>
      </c>
      <c r="B53" s="3" t="s">
        <v>218</v>
      </c>
      <c r="C53" s="3" t="s">
        <v>81</v>
      </c>
      <c r="D53" s="3" t="s">
        <v>93</v>
      </c>
      <c r="E53" s="20">
        <v>0</v>
      </c>
      <c r="F53" s="20">
        <v>0.1</v>
      </c>
      <c r="G53" s="20">
        <v>0.34499999999999997</v>
      </c>
      <c r="H53" s="20">
        <v>-0.11</v>
      </c>
      <c r="I53" s="20">
        <v>-0.04</v>
      </c>
      <c r="J53" s="20">
        <v>-0.255</v>
      </c>
      <c r="K53" s="20">
        <v>-0.255</v>
      </c>
      <c r="L53" s="20">
        <v>-0.73</v>
      </c>
      <c r="M53" s="3" t="s">
        <v>37</v>
      </c>
      <c r="N53" s="22" t="s">
        <v>331</v>
      </c>
      <c r="O53" s="20">
        <v>0</v>
      </c>
      <c r="P53" s="20">
        <v>-1.9350000000000001</v>
      </c>
      <c r="Q53" s="20">
        <v>0.03</v>
      </c>
      <c r="R53" s="20">
        <v>0.21</v>
      </c>
      <c r="S53" s="20">
        <v>-0.57999999999999996</v>
      </c>
      <c r="T53" s="20">
        <v>-0.26500000000000001</v>
      </c>
      <c r="U53" s="20">
        <v>0.31</v>
      </c>
      <c r="V53" s="20">
        <v>-0.625</v>
      </c>
      <c r="W53" s="29">
        <v>2.2450000000000001</v>
      </c>
      <c r="X53" s="3" t="s">
        <v>37</v>
      </c>
      <c r="Y53" s="22" t="s">
        <v>330</v>
      </c>
      <c r="Z53" s="3" t="s">
        <v>218</v>
      </c>
      <c r="AA53" s="20">
        <v>0</v>
      </c>
      <c r="AB53" s="20">
        <v>0.23</v>
      </c>
      <c r="AC53" s="20">
        <v>0.43</v>
      </c>
      <c r="AD53" s="20">
        <v>0.02</v>
      </c>
      <c r="AE53" s="20">
        <v>-0.04</v>
      </c>
      <c r="AF53" s="20">
        <v>-0.16</v>
      </c>
      <c r="AG53" s="20">
        <v>-0.16</v>
      </c>
      <c r="AH53" s="20">
        <v>-0.52</v>
      </c>
      <c r="AI53" s="20">
        <v>-1.47</v>
      </c>
      <c r="AJ53" s="20">
        <v>-1.3</v>
      </c>
      <c r="AK53" s="20">
        <v>0</v>
      </c>
      <c r="AL53" s="20">
        <v>-1.92</v>
      </c>
      <c r="AM53" s="20">
        <v>0.08</v>
      </c>
      <c r="AN53" s="20">
        <v>0.36</v>
      </c>
      <c r="AO53" s="20">
        <v>-0.83</v>
      </c>
      <c r="AP53" s="20">
        <v>-0.4</v>
      </c>
      <c r="AQ53" s="20">
        <v>0.84</v>
      </c>
      <c r="AR53" s="20">
        <v>-0.77</v>
      </c>
      <c r="AS53" s="20">
        <v>-2</v>
      </c>
      <c r="AT53" s="20">
        <v>-0.8</v>
      </c>
      <c r="AU53" s="20">
        <v>0</v>
      </c>
      <c r="AV53" s="20">
        <v>-0.03</v>
      </c>
      <c r="AW53" s="20">
        <v>0.26</v>
      </c>
      <c r="AX53" s="20">
        <v>-0.24</v>
      </c>
      <c r="AY53" s="20">
        <v>-0.04</v>
      </c>
      <c r="AZ53" s="20">
        <v>-0.35</v>
      </c>
      <c r="BA53" s="20">
        <v>-0.35</v>
      </c>
      <c r="BB53" s="20">
        <v>-0.94</v>
      </c>
      <c r="BC53" s="20">
        <v>-1.3</v>
      </c>
      <c r="BD53" s="20">
        <v>-1.1299999999999999</v>
      </c>
      <c r="BE53" s="20">
        <v>0</v>
      </c>
      <c r="BF53" s="20">
        <v>-1.95</v>
      </c>
      <c r="BG53" s="20">
        <v>-0.02</v>
      </c>
      <c r="BH53" s="20">
        <v>0.06</v>
      </c>
      <c r="BI53" s="20">
        <v>-0.33</v>
      </c>
      <c r="BJ53" s="20">
        <v>-0.13</v>
      </c>
      <c r="BK53" s="20">
        <v>-0.22</v>
      </c>
      <c r="BL53" s="20">
        <v>-0.48</v>
      </c>
      <c r="BM53" s="20">
        <v>-1.92</v>
      </c>
      <c r="BN53" s="20">
        <v>-0.72</v>
      </c>
    </row>
    <row r="54" spans="1:66">
      <c r="N54" s="19"/>
    </row>
  </sheetData>
  <conditionalFormatting sqref="W2:W6 W9:W53">
    <cfRule type="cellIs" dxfId="14" priority="7" operator="greaterThanOrEqual">
      <formula>0.6</formula>
    </cfRule>
  </conditionalFormatting>
  <conditionalFormatting sqref="E2:L53">
    <cfRule type="cellIs" dxfId="13" priority="5" operator="lessThan">
      <formula>-0.25</formula>
    </cfRule>
    <cfRule type="cellIs" dxfId="12" priority="6" operator="greaterThan">
      <formula>0.25</formula>
    </cfRule>
  </conditionalFormatting>
  <conditionalFormatting sqref="O2:V2">
    <cfRule type="cellIs" dxfId="11" priority="3" operator="lessThan">
      <formula>-0.25</formula>
    </cfRule>
    <cfRule type="cellIs" dxfId="10" priority="4" operator="greaterThan">
      <formula>0.25</formula>
    </cfRule>
  </conditionalFormatting>
  <conditionalFormatting sqref="O3:V6 O9:V53 O7:P7 R7:U7 O8:Q8">
    <cfRule type="cellIs" dxfId="9" priority="1" operator="lessThan">
      <formula>-0.25</formula>
    </cfRule>
    <cfRule type="cellIs" dxfId="8" priority="2" operator="greaterThan">
      <formula>0.25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/>
  </sheetViews>
  <sheetFormatPr baseColWidth="10" defaultRowHeight="15" x14ac:dyDescent="0"/>
  <cols>
    <col min="1" max="1" width="12.83203125" style="9" bestFit="1" customWidth="1"/>
    <col min="2" max="3" width="10.83203125" style="9"/>
    <col min="4" max="4" width="12.83203125" style="9" customWidth="1"/>
    <col min="5" max="16384" width="10.83203125" style="9"/>
  </cols>
  <sheetData>
    <row r="1" spans="1:13" ht="45">
      <c r="A1" s="14" t="s">
        <v>2</v>
      </c>
      <c r="B1" s="14" t="s">
        <v>342</v>
      </c>
      <c r="C1" s="14" t="s">
        <v>236</v>
      </c>
      <c r="D1" s="10" t="s">
        <v>343</v>
      </c>
      <c r="E1" s="10" t="s">
        <v>336</v>
      </c>
      <c r="F1" s="10" t="s">
        <v>337</v>
      </c>
      <c r="G1" s="32" t="s">
        <v>338</v>
      </c>
      <c r="H1" s="32" t="s">
        <v>339</v>
      </c>
      <c r="I1" s="10" t="s">
        <v>344</v>
      </c>
      <c r="J1" s="10" t="s">
        <v>340</v>
      </c>
      <c r="K1" s="10" t="s">
        <v>341</v>
      </c>
      <c r="L1" s="32" t="s">
        <v>338</v>
      </c>
      <c r="M1" s="32" t="s">
        <v>339</v>
      </c>
    </row>
    <row r="2" spans="1:13">
      <c r="A2" s="33" t="s">
        <v>36</v>
      </c>
      <c r="B2" s="33" t="s">
        <v>35</v>
      </c>
      <c r="C2" s="16" t="s">
        <v>249</v>
      </c>
      <c r="D2" s="36">
        <v>8.69</v>
      </c>
      <c r="E2" s="20">
        <v>6.5</v>
      </c>
      <c r="F2" s="20">
        <v>13.1</v>
      </c>
      <c r="G2" s="20">
        <f>D2-E2</f>
        <v>2.1899999999999995</v>
      </c>
      <c r="H2" s="20">
        <f>F2-D2</f>
        <v>4.41</v>
      </c>
      <c r="I2" s="36">
        <v>20.100000000000001</v>
      </c>
      <c r="J2" s="20">
        <v>14.3</v>
      </c>
      <c r="K2" s="20">
        <v>34.1</v>
      </c>
      <c r="L2" s="20">
        <f>I2-J2</f>
        <v>5.8000000000000007</v>
      </c>
      <c r="M2" s="20">
        <f>K2-I2</f>
        <v>14</v>
      </c>
    </row>
    <row r="3" spans="1:13">
      <c r="A3" s="33" t="s">
        <v>43</v>
      </c>
      <c r="B3" s="33" t="s">
        <v>35</v>
      </c>
      <c r="C3" s="16" t="s">
        <v>249</v>
      </c>
      <c r="D3" s="36">
        <v>4.55</v>
      </c>
      <c r="E3" s="20">
        <v>3.14</v>
      </c>
      <c r="F3" s="20">
        <v>8.26</v>
      </c>
      <c r="G3" s="20">
        <f>D3-E3</f>
        <v>1.4099999999999997</v>
      </c>
      <c r="H3" s="20">
        <f>F3-D3</f>
        <v>3.71</v>
      </c>
      <c r="I3" s="36">
        <v>6.24</v>
      </c>
      <c r="J3" s="20">
        <v>4.9000000000000004</v>
      </c>
      <c r="K3" s="20">
        <v>8.59</v>
      </c>
      <c r="L3" s="20">
        <f>I3-J3</f>
        <v>1.3399999999999999</v>
      </c>
      <c r="M3" s="20">
        <f>K3-I3</f>
        <v>2.3499999999999996</v>
      </c>
    </row>
    <row r="4" spans="1:13">
      <c r="A4" s="33" t="s">
        <v>50</v>
      </c>
      <c r="B4" s="33" t="s">
        <v>35</v>
      </c>
      <c r="C4" s="16" t="s">
        <v>249</v>
      </c>
      <c r="D4" s="36">
        <v>3.2</v>
      </c>
      <c r="E4" s="20"/>
      <c r="F4" s="20"/>
      <c r="G4" s="20">
        <v>0</v>
      </c>
      <c r="H4" s="20">
        <v>0</v>
      </c>
      <c r="I4" s="36">
        <v>3.82</v>
      </c>
      <c r="J4" s="20"/>
      <c r="K4" s="20"/>
      <c r="L4" s="20">
        <v>0</v>
      </c>
      <c r="M4" s="20">
        <v>0</v>
      </c>
    </row>
    <row r="5" spans="1:13">
      <c r="A5" s="33" t="s">
        <v>54</v>
      </c>
      <c r="B5" s="33" t="s">
        <v>35</v>
      </c>
      <c r="C5" s="16" t="s">
        <v>249</v>
      </c>
      <c r="D5" s="36">
        <v>7.2</v>
      </c>
      <c r="E5" s="20">
        <v>4.8</v>
      </c>
      <c r="F5" s="20">
        <v>14.4</v>
      </c>
      <c r="G5" s="20">
        <f t="shared" ref="G5:G9" si="0">D5-E5</f>
        <v>2.4000000000000004</v>
      </c>
      <c r="H5" s="20">
        <f t="shared" ref="H5:H9" si="1">F5-D5</f>
        <v>7.2</v>
      </c>
      <c r="I5" s="36">
        <v>10.199999999999999</v>
      </c>
      <c r="J5" s="20">
        <v>7.1</v>
      </c>
      <c r="K5" s="20">
        <v>18.3</v>
      </c>
      <c r="L5" s="20">
        <f t="shared" ref="L5:L9" si="2">I5-J5</f>
        <v>3.0999999999999996</v>
      </c>
      <c r="M5" s="20">
        <f t="shared" ref="M5:M9" si="3">K5-I5</f>
        <v>8.1000000000000014</v>
      </c>
    </row>
    <row r="6" spans="1:13">
      <c r="A6" s="33" t="s">
        <v>47</v>
      </c>
      <c r="B6" s="33" t="s">
        <v>35</v>
      </c>
      <c r="C6" s="16"/>
      <c r="D6" s="36">
        <v>12.7</v>
      </c>
      <c r="E6" s="20">
        <v>5.63</v>
      </c>
      <c r="F6" s="20">
        <v>48</v>
      </c>
      <c r="G6" s="20">
        <f t="shared" si="0"/>
        <v>7.0699999999999994</v>
      </c>
      <c r="H6" s="20">
        <f t="shared" si="1"/>
        <v>35.299999999999997</v>
      </c>
      <c r="I6" s="36">
        <v>7.69</v>
      </c>
      <c r="J6" s="20">
        <v>5.27</v>
      </c>
      <c r="K6" s="20">
        <v>14.2</v>
      </c>
      <c r="L6" s="20">
        <f t="shared" si="2"/>
        <v>2.4200000000000008</v>
      </c>
      <c r="M6" s="20">
        <f t="shared" si="3"/>
        <v>6.5099999999999989</v>
      </c>
    </row>
    <row r="7" spans="1:13">
      <c r="A7" s="33" t="s">
        <v>64</v>
      </c>
      <c r="B7" s="33" t="s">
        <v>35</v>
      </c>
      <c r="C7" s="16"/>
      <c r="D7" s="36">
        <v>12.5</v>
      </c>
      <c r="E7" s="20">
        <v>7.29</v>
      </c>
      <c r="F7" s="20">
        <v>42.9</v>
      </c>
      <c r="G7" s="20">
        <f t="shared" si="0"/>
        <v>5.21</v>
      </c>
      <c r="H7" s="20">
        <f t="shared" si="1"/>
        <v>30.4</v>
      </c>
      <c r="I7" s="36">
        <v>24.3</v>
      </c>
      <c r="J7" s="20">
        <v>9.76</v>
      </c>
      <c r="K7" s="20">
        <v>48</v>
      </c>
      <c r="L7" s="20">
        <f t="shared" si="2"/>
        <v>14.540000000000001</v>
      </c>
      <c r="M7" s="20">
        <f t="shared" si="3"/>
        <v>23.7</v>
      </c>
    </row>
    <row r="8" spans="1:13">
      <c r="A8" s="33" t="s">
        <v>67</v>
      </c>
      <c r="B8" s="33" t="s">
        <v>35</v>
      </c>
      <c r="C8" s="16"/>
      <c r="D8" s="36">
        <v>16.2</v>
      </c>
      <c r="E8" s="20">
        <v>8.99</v>
      </c>
      <c r="F8" s="20">
        <v>48</v>
      </c>
      <c r="G8" s="20">
        <f t="shared" si="0"/>
        <v>7.2099999999999991</v>
      </c>
      <c r="H8" s="20">
        <f t="shared" si="1"/>
        <v>31.8</v>
      </c>
      <c r="I8" s="36">
        <v>13.4</v>
      </c>
      <c r="J8" s="20">
        <v>7.78</v>
      </c>
      <c r="K8" s="20">
        <v>47</v>
      </c>
      <c r="L8" s="20">
        <f t="shared" si="2"/>
        <v>5.62</v>
      </c>
      <c r="M8" s="20">
        <f t="shared" si="3"/>
        <v>33.6</v>
      </c>
    </row>
    <row r="9" spans="1:13">
      <c r="A9" s="33" t="s">
        <v>82</v>
      </c>
      <c r="B9" s="33" t="s">
        <v>35</v>
      </c>
      <c r="C9" s="16"/>
      <c r="D9" s="36">
        <v>10.8</v>
      </c>
      <c r="E9" s="20">
        <v>6.66</v>
      </c>
      <c r="F9" s="20">
        <v>29</v>
      </c>
      <c r="G9" s="20">
        <f t="shared" si="0"/>
        <v>4.1400000000000006</v>
      </c>
      <c r="H9" s="20">
        <f t="shared" si="1"/>
        <v>18.2</v>
      </c>
      <c r="I9" s="36">
        <v>12.1</v>
      </c>
      <c r="J9" s="20">
        <v>8.1300000000000008</v>
      </c>
      <c r="K9" s="20">
        <v>23.5</v>
      </c>
      <c r="L9" s="20">
        <f t="shared" si="2"/>
        <v>3.9699999999999989</v>
      </c>
      <c r="M9" s="20">
        <f t="shared" si="3"/>
        <v>11.4</v>
      </c>
    </row>
    <row r="10" spans="1:13">
      <c r="A10" s="34"/>
      <c r="B10" s="37"/>
      <c r="C10" s="37"/>
      <c r="D10" s="35"/>
      <c r="E10" s="38"/>
      <c r="F10" s="38"/>
      <c r="G10" s="38"/>
      <c r="H10" s="38"/>
      <c r="I10" s="35"/>
      <c r="J10" s="38"/>
      <c r="K10" s="38"/>
      <c r="L10" s="38"/>
      <c r="M10" s="38"/>
    </row>
    <row r="11" spans="1:13">
      <c r="A11" s="33" t="s">
        <v>109</v>
      </c>
      <c r="B11" s="33" t="s">
        <v>93</v>
      </c>
      <c r="C11" s="16" t="s">
        <v>249</v>
      </c>
      <c r="D11" s="36">
        <v>10.1</v>
      </c>
      <c r="E11" s="20">
        <v>8.2799999999999994</v>
      </c>
      <c r="F11" s="20">
        <v>12.8</v>
      </c>
      <c r="G11" s="20">
        <f t="shared" ref="G11:G14" si="4">D11-E11</f>
        <v>1.8200000000000003</v>
      </c>
      <c r="H11" s="20">
        <f t="shared" ref="H11:H14" si="5">F11-D11</f>
        <v>2.7000000000000011</v>
      </c>
      <c r="I11" s="36">
        <v>7.12</v>
      </c>
      <c r="J11" s="20">
        <v>4.75</v>
      </c>
      <c r="K11" s="20">
        <v>14.2</v>
      </c>
      <c r="L11" s="20">
        <f t="shared" ref="L11:L14" si="6">I11-J11</f>
        <v>2.37</v>
      </c>
      <c r="M11" s="20">
        <f t="shared" ref="M11:M14" si="7">K11-I11</f>
        <v>7.0799999999999992</v>
      </c>
    </row>
    <row r="12" spans="1:13">
      <c r="A12" s="33" t="s">
        <v>117</v>
      </c>
      <c r="B12" s="33" t="s">
        <v>93</v>
      </c>
      <c r="C12" s="16" t="s">
        <v>249</v>
      </c>
      <c r="D12" s="36">
        <v>12.3</v>
      </c>
      <c r="E12" s="20">
        <v>9.41</v>
      </c>
      <c r="F12" s="20">
        <v>17.600000000000001</v>
      </c>
      <c r="G12" s="20">
        <f t="shared" si="4"/>
        <v>2.8900000000000006</v>
      </c>
      <c r="H12" s="20">
        <f t="shared" si="5"/>
        <v>5.3000000000000007</v>
      </c>
      <c r="I12" s="36">
        <v>17.5</v>
      </c>
      <c r="J12" s="20">
        <v>10.1</v>
      </c>
      <c r="K12" s="20">
        <v>48</v>
      </c>
      <c r="L12" s="20">
        <f t="shared" si="6"/>
        <v>7.4</v>
      </c>
      <c r="M12" s="20">
        <f t="shared" si="7"/>
        <v>30.5</v>
      </c>
    </row>
    <row r="13" spans="1:13">
      <c r="A13" s="33" t="s">
        <v>157</v>
      </c>
      <c r="B13" s="33" t="s">
        <v>93</v>
      </c>
      <c r="C13" s="16" t="s">
        <v>249</v>
      </c>
      <c r="D13" s="36">
        <v>7.93</v>
      </c>
      <c r="E13" s="20">
        <v>6.53</v>
      </c>
      <c r="F13" s="20">
        <v>10.1</v>
      </c>
      <c r="G13" s="20">
        <f t="shared" si="4"/>
        <v>1.3999999999999995</v>
      </c>
      <c r="H13" s="20">
        <f t="shared" si="5"/>
        <v>2.17</v>
      </c>
      <c r="I13" s="36">
        <v>13.4</v>
      </c>
      <c r="J13" s="20">
        <v>7.44</v>
      </c>
      <c r="K13" s="20">
        <v>48</v>
      </c>
      <c r="L13" s="20">
        <f t="shared" si="6"/>
        <v>5.96</v>
      </c>
      <c r="M13" s="20">
        <f t="shared" si="7"/>
        <v>34.6</v>
      </c>
    </row>
    <row r="14" spans="1:13">
      <c r="A14" s="33" t="s">
        <v>149</v>
      </c>
      <c r="B14" s="33" t="s">
        <v>93</v>
      </c>
      <c r="C14" s="16"/>
      <c r="D14" s="36">
        <v>16.3</v>
      </c>
      <c r="E14" s="20">
        <v>13.4</v>
      </c>
      <c r="F14" s="20">
        <v>20.9</v>
      </c>
      <c r="G14" s="20">
        <f t="shared" si="4"/>
        <v>2.9000000000000004</v>
      </c>
      <c r="H14" s="20">
        <f t="shared" si="5"/>
        <v>4.5999999999999979</v>
      </c>
      <c r="I14" s="36">
        <v>18.600000000000001</v>
      </c>
      <c r="J14" s="20">
        <v>15.7</v>
      </c>
      <c r="K14" s="20">
        <v>22.8</v>
      </c>
      <c r="L14" s="20">
        <f t="shared" si="6"/>
        <v>2.9000000000000021</v>
      </c>
      <c r="M14" s="20">
        <f t="shared" si="7"/>
        <v>4.1999999999999993</v>
      </c>
    </row>
    <row r="15" spans="1:13">
      <c r="A15" s="33" t="s">
        <v>106</v>
      </c>
      <c r="B15" s="33" t="s">
        <v>93</v>
      </c>
      <c r="C15" s="16"/>
      <c r="D15" s="36">
        <v>28</v>
      </c>
      <c r="E15" s="20">
        <v>14.2</v>
      </c>
      <c r="F15" s="20">
        <v>48</v>
      </c>
      <c r="G15" s="20">
        <f>D15-E15</f>
        <v>13.8</v>
      </c>
      <c r="H15" s="20">
        <f>F15-D15</f>
        <v>20</v>
      </c>
      <c r="I15" s="36">
        <v>29.4</v>
      </c>
      <c r="J15" s="20">
        <v>9.07</v>
      </c>
      <c r="K15" s="20">
        <v>48</v>
      </c>
      <c r="L15" s="20">
        <f>I15-J15</f>
        <v>20.329999999999998</v>
      </c>
      <c r="M15" s="20">
        <f>K15-I15</f>
        <v>18.600000000000001</v>
      </c>
    </row>
    <row r="16" spans="1:13">
      <c r="A16" s="33" t="s">
        <v>125</v>
      </c>
      <c r="B16" s="33" t="s">
        <v>93</v>
      </c>
      <c r="C16" s="16" t="s">
        <v>250</v>
      </c>
      <c r="D16" s="36">
        <v>42.2</v>
      </c>
      <c r="E16" s="20">
        <v>18.600000000000001</v>
      </c>
      <c r="F16" s="20">
        <v>48</v>
      </c>
      <c r="G16" s="20">
        <f>D16-E16</f>
        <v>23.6</v>
      </c>
      <c r="H16" s="20">
        <f>F16-D16</f>
        <v>5.7999999999999972</v>
      </c>
      <c r="I16" s="36">
        <v>35.299999999999997</v>
      </c>
      <c r="J16" s="20">
        <v>11.5</v>
      </c>
      <c r="K16" s="20">
        <v>48</v>
      </c>
      <c r="L16" s="20">
        <f>I16-J16</f>
        <v>23.799999999999997</v>
      </c>
      <c r="M16" s="20">
        <f>K16-I16</f>
        <v>12.700000000000003</v>
      </c>
    </row>
    <row r="17" spans="1:13">
      <c r="A17" s="33" t="s">
        <v>129</v>
      </c>
      <c r="B17" s="33" t="s">
        <v>93</v>
      </c>
      <c r="C17" s="16" t="s">
        <v>250</v>
      </c>
      <c r="D17" s="36">
        <v>48</v>
      </c>
      <c r="E17" s="20">
        <v>35.9</v>
      </c>
      <c r="F17" s="20">
        <v>48</v>
      </c>
      <c r="G17" s="20">
        <f>D17-E17</f>
        <v>12.100000000000001</v>
      </c>
      <c r="H17" s="20">
        <f>F17-D17</f>
        <v>0</v>
      </c>
      <c r="I17" s="36">
        <v>20.5</v>
      </c>
      <c r="J17" s="20">
        <v>9.74</v>
      </c>
      <c r="K17" s="20">
        <v>48</v>
      </c>
      <c r="L17" s="20">
        <f>I17-J17</f>
        <v>10.76</v>
      </c>
      <c r="M17" s="20">
        <f>K17-I17</f>
        <v>27.5</v>
      </c>
    </row>
    <row r="18" spans="1:13">
      <c r="A18" s="33" t="s">
        <v>127</v>
      </c>
      <c r="B18" s="33" t="s">
        <v>93</v>
      </c>
      <c r="C18" s="16" t="s">
        <v>250</v>
      </c>
      <c r="D18" s="36">
        <v>48</v>
      </c>
      <c r="E18" s="20">
        <v>48</v>
      </c>
      <c r="F18" s="20">
        <v>48</v>
      </c>
      <c r="G18" s="20">
        <f>D18-E18</f>
        <v>0</v>
      </c>
      <c r="H18" s="20">
        <f>F18-D18</f>
        <v>0</v>
      </c>
      <c r="I18" s="36">
        <v>48</v>
      </c>
      <c r="J18" s="20">
        <v>48</v>
      </c>
      <c r="K18" s="20">
        <v>48</v>
      </c>
      <c r="L18" s="20">
        <f>I18-J18</f>
        <v>0</v>
      </c>
      <c r="M18" s="20">
        <f>K18-I18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3"/>
  <sheetViews>
    <sheetView workbookViewId="0">
      <selection activeCell="B1" sqref="B1"/>
    </sheetView>
  </sheetViews>
  <sheetFormatPr baseColWidth="10" defaultRowHeight="15" x14ac:dyDescent="0"/>
  <cols>
    <col min="1" max="1" width="16.1640625" style="9" bestFit="1" customWidth="1"/>
    <col min="2" max="2" width="20.6640625" style="9" customWidth="1"/>
    <col min="3" max="3" width="9.83203125" style="9" customWidth="1"/>
    <col min="4" max="22" width="10.83203125" style="9"/>
    <col min="23" max="23" width="16.1640625" style="9" customWidth="1"/>
    <col min="24" max="29" width="6.83203125" style="9" customWidth="1"/>
    <col min="30" max="30" width="4" style="9" customWidth="1"/>
    <col min="31" max="36" width="6.83203125" style="9" customWidth="1"/>
    <col min="37" max="37" width="5.83203125" style="9" customWidth="1"/>
    <col min="38" max="38" width="4" style="9" customWidth="1"/>
    <col min="39" max="44" width="6.83203125" style="9" customWidth="1"/>
    <col min="45" max="45" width="5.83203125" style="9" customWidth="1"/>
    <col min="47" max="47" width="16.1640625" customWidth="1"/>
    <col min="48" max="16384" width="10.83203125" style="9"/>
  </cols>
  <sheetData>
    <row r="1" spans="1:45" ht="45">
      <c r="A1" s="14" t="s">
        <v>222</v>
      </c>
      <c r="B1" s="2" t="s">
        <v>652</v>
      </c>
      <c r="C1" s="14" t="s">
        <v>345</v>
      </c>
      <c r="D1" s="14" t="s">
        <v>346</v>
      </c>
      <c r="E1" s="39" t="s">
        <v>347</v>
      </c>
      <c r="F1" s="39" t="s">
        <v>348</v>
      </c>
      <c r="G1" s="39" t="s">
        <v>349</v>
      </c>
      <c r="H1" s="39" t="s">
        <v>350</v>
      </c>
      <c r="I1" s="39" t="s">
        <v>351</v>
      </c>
      <c r="J1" s="39" t="s">
        <v>352</v>
      </c>
      <c r="K1" s="40" t="s">
        <v>353</v>
      </c>
      <c r="L1" s="40" t="s">
        <v>354</v>
      </c>
      <c r="M1" s="40" t="s">
        <v>355</v>
      </c>
      <c r="N1" s="40" t="s">
        <v>356</v>
      </c>
      <c r="O1" s="40" t="s">
        <v>357</v>
      </c>
      <c r="P1" s="40" t="s">
        <v>358</v>
      </c>
      <c r="Q1" s="41" t="s">
        <v>359</v>
      </c>
      <c r="R1" s="41" t="s">
        <v>360</v>
      </c>
      <c r="S1" s="41" t="s">
        <v>361</v>
      </c>
      <c r="T1" s="41" t="s">
        <v>362</v>
      </c>
      <c r="U1" s="41" t="s">
        <v>363</v>
      </c>
      <c r="V1" s="41" t="s">
        <v>364</v>
      </c>
      <c r="W1" s="14" t="s">
        <v>2</v>
      </c>
      <c r="X1" s="39" t="s">
        <v>365</v>
      </c>
      <c r="Y1" s="39" t="s">
        <v>366</v>
      </c>
      <c r="Z1" s="39" t="s">
        <v>367</v>
      </c>
      <c r="AA1" s="39" t="s">
        <v>368</v>
      </c>
      <c r="AB1" s="39" t="s">
        <v>369</v>
      </c>
      <c r="AC1" s="39" t="s">
        <v>370</v>
      </c>
      <c r="AE1" s="40" t="s">
        <v>371</v>
      </c>
      <c r="AF1" s="40" t="s">
        <v>372</v>
      </c>
      <c r="AG1" s="40" t="s">
        <v>373</v>
      </c>
      <c r="AH1" s="40" t="s">
        <v>374</v>
      </c>
      <c r="AI1" s="40" t="s">
        <v>375</v>
      </c>
      <c r="AJ1" s="40" t="s">
        <v>376</v>
      </c>
      <c r="AK1" s="40" t="s">
        <v>246</v>
      </c>
      <c r="AM1" s="41" t="s">
        <v>377</v>
      </c>
      <c r="AN1" s="41" t="s">
        <v>378</v>
      </c>
      <c r="AO1" s="41" t="s">
        <v>379</v>
      </c>
      <c r="AP1" s="41" t="s">
        <v>380</v>
      </c>
      <c r="AQ1" s="41" t="s">
        <v>381</v>
      </c>
      <c r="AR1" s="41" t="s">
        <v>382</v>
      </c>
      <c r="AS1" s="42" t="s">
        <v>246</v>
      </c>
    </row>
    <row r="2" spans="1:45">
      <c r="A2" s="17">
        <v>1</v>
      </c>
      <c r="B2" s="17" t="s">
        <v>33</v>
      </c>
      <c r="C2" s="43" t="s">
        <v>249</v>
      </c>
      <c r="D2" s="44" t="s">
        <v>35</v>
      </c>
      <c r="E2" s="17">
        <v>2413</v>
      </c>
      <c r="F2" s="17">
        <v>2893</v>
      </c>
      <c r="G2" s="17">
        <v>3270</v>
      </c>
      <c r="H2" s="17">
        <v>3272</v>
      </c>
      <c r="I2" s="17">
        <v>3243</v>
      </c>
      <c r="J2" s="17">
        <v>4112</v>
      </c>
      <c r="K2" s="17">
        <v>229.1</v>
      </c>
      <c r="L2" s="17">
        <v>222.5</v>
      </c>
      <c r="M2" s="17">
        <v>263</v>
      </c>
      <c r="N2" s="17">
        <v>256.5</v>
      </c>
      <c r="O2" s="17">
        <v>261.89999999999998</v>
      </c>
      <c r="P2" s="17">
        <v>251.8</v>
      </c>
      <c r="Q2" s="17">
        <v>17.55</v>
      </c>
      <c r="R2" s="17">
        <v>19.23</v>
      </c>
      <c r="S2" s="17">
        <v>28.89</v>
      </c>
      <c r="T2" s="17">
        <v>18.84</v>
      </c>
      <c r="U2" s="17">
        <v>15.3</v>
      </c>
      <c r="V2" s="17">
        <v>18.82</v>
      </c>
      <c r="W2" s="46" t="s">
        <v>36</v>
      </c>
      <c r="X2" s="7">
        <f t="shared" ref="X2:AC8" si="0">LOG(E2/$E2,2)</f>
        <v>0</v>
      </c>
      <c r="Y2" s="7">
        <f t="shared" si="0"/>
        <v>0.26173840771384821</v>
      </c>
      <c r="Z2" s="7">
        <f t="shared" si="0"/>
        <v>0.43846272016969356</v>
      </c>
      <c r="AA2" s="7">
        <f t="shared" si="0"/>
        <v>0.4393448327259975</v>
      </c>
      <c r="AB2" s="7">
        <f t="shared" si="0"/>
        <v>0.42650110824005522</v>
      </c>
      <c r="AC2" s="7">
        <f t="shared" si="0"/>
        <v>0.76901234897812687</v>
      </c>
      <c r="AE2" s="7">
        <f>LOG(K2/$K2,2)</f>
        <v>0</v>
      </c>
      <c r="AF2" s="7">
        <f t="shared" ref="AF2:AJ16" si="1">LOG(L2/$K2,2)</f>
        <v>-4.2172122563552496E-2</v>
      </c>
      <c r="AG2" s="7">
        <f t="shared" si="1"/>
        <v>0.19908534087498977</v>
      </c>
      <c r="AH2" s="7">
        <f t="shared" si="1"/>
        <v>0.16298136718974129</v>
      </c>
      <c r="AI2" s="7">
        <f t="shared" si="1"/>
        <v>0.19303860104592108</v>
      </c>
      <c r="AJ2" s="7">
        <f t="shared" si="1"/>
        <v>0.13630082441434146</v>
      </c>
      <c r="AK2" s="45">
        <f>MAX(AE2:AJ2)</f>
        <v>0.19908534087498977</v>
      </c>
      <c r="AM2" s="7">
        <f>LOG(Q2/$Q2,2)</f>
        <v>0</v>
      </c>
      <c r="AN2" s="7">
        <f t="shared" ref="AN2:AR16" si="2">LOG(R2/$Q2,2)</f>
        <v>0.131887732147974</v>
      </c>
      <c r="AO2" s="7">
        <f t="shared" si="2"/>
        <v>0.71909917337269247</v>
      </c>
      <c r="AP2" s="7">
        <f t="shared" si="2"/>
        <v>0.10232793442086008</v>
      </c>
      <c r="AQ2" s="7">
        <f t="shared" si="2"/>
        <v>-0.19793937761190891</v>
      </c>
      <c r="AR2" s="7">
        <f t="shared" si="2"/>
        <v>0.10079559753661357</v>
      </c>
      <c r="AS2" s="45">
        <f t="shared" ref="AS2:AS33" si="3">MAX(AM2:AR2)</f>
        <v>0.71909917337269247</v>
      </c>
    </row>
    <row r="3" spans="1:45">
      <c r="A3" s="17">
        <v>2</v>
      </c>
      <c r="B3" s="17" t="s">
        <v>42</v>
      </c>
      <c r="C3" s="43" t="s">
        <v>249</v>
      </c>
      <c r="D3" s="44" t="s">
        <v>35</v>
      </c>
      <c r="E3" s="17">
        <v>5710</v>
      </c>
      <c r="F3" s="17">
        <v>6811</v>
      </c>
      <c r="G3" s="17">
        <v>8141</v>
      </c>
      <c r="H3" s="17">
        <v>8530</v>
      </c>
      <c r="I3" s="17">
        <v>8543</v>
      </c>
      <c r="J3" s="17">
        <v>10651</v>
      </c>
      <c r="K3" s="17">
        <v>795.7</v>
      </c>
      <c r="L3" s="17">
        <v>1046.5</v>
      </c>
      <c r="M3" s="17">
        <v>1198.9000000000001</v>
      </c>
      <c r="N3" s="17">
        <v>1247.5999999999999</v>
      </c>
      <c r="O3" s="17">
        <v>1166.4000000000001</v>
      </c>
      <c r="P3" s="17">
        <v>1307</v>
      </c>
      <c r="Q3" s="17">
        <v>184.21</v>
      </c>
      <c r="R3" s="17">
        <v>192.78</v>
      </c>
      <c r="S3" s="17">
        <v>211.01</v>
      </c>
      <c r="T3" s="17">
        <v>241.15</v>
      </c>
      <c r="U3" s="17">
        <v>243.89</v>
      </c>
      <c r="V3" s="17">
        <v>276.83999999999997</v>
      </c>
      <c r="W3" s="46" t="s">
        <v>43</v>
      </c>
      <c r="X3" s="7">
        <f t="shared" si="0"/>
        <v>0</v>
      </c>
      <c r="Y3" s="7">
        <f t="shared" si="0"/>
        <v>0.25437588658851051</v>
      </c>
      <c r="Z3" s="7">
        <f t="shared" si="0"/>
        <v>0.51171527328061739</v>
      </c>
      <c r="AA3" s="7">
        <f t="shared" si="0"/>
        <v>0.57905499595544729</v>
      </c>
      <c r="AB3" s="7">
        <f t="shared" si="0"/>
        <v>0.58125203679843773</v>
      </c>
      <c r="AC3" s="7">
        <f t="shared" si="0"/>
        <v>0.89942623771401664</v>
      </c>
      <c r="AE3" s="7">
        <f t="shared" ref="AE3:AJ53" si="4">LOG(K3/$K3,2)</f>
        <v>0</v>
      </c>
      <c r="AF3" s="7">
        <f t="shared" si="1"/>
        <v>0.39527580748612778</v>
      </c>
      <c r="AG3" s="7">
        <f t="shared" si="1"/>
        <v>0.59141482476919094</v>
      </c>
      <c r="AH3" s="7">
        <f t="shared" si="1"/>
        <v>0.64885895371720825</v>
      </c>
      <c r="AI3" s="7">
        <f t="shared" si="1"/>
        <v>0.55176612066999353</v>
      </c>
      <c r="AJ3" s="7">
        <f t="shared" si="1"/>
        <v>0.71596263702585194</v>
      </c>
      <c r="AK3" s="45">
        <f t="shared" ref="AK3:AK53" si="5">MAX(AE3:AJ3)</f>
        <v>0.71596263702585194</v>
      </c>
      <c r="AM3" s="7">
        <f t="shared" ref="AM3:AR53" si="6">LOG(Q3/$Q3,2)</f>
        <v>0</v>
      </c>
      <c r="AN3" s="7">
        <f t="shared" si="2"/>
        <v>6.5604005133457474E-2</v>
      </c>
      <c r="AO3" s="7">
        <f t="shared" si="2"/>
        <v>0.19595998997516306</v>
      </c>
      <c r="AP3" s="7">
        <f t="shared" si="2"/>
        <v>0.38857942859014705</v>
      </c>
      <c r="AQ3" s="7">
        <f t="shared" si="2"/>
        <v>0.40487922432360551</v>
      </c>
      <c r="AR3" s="7">
        <f t="shared" si="2"/>
        <v>0.58770102834502802</v>
      </c>
      <c r="AS3" s="45">
        <f t="shared" si="3"/>
        <v>0.58770102834502802</v>
      </c>
    </row>
    <row r="4" spans="1:45">
      <c r="A4" s="17">
        <v>3</v>
      </c>
      <c r="B4" s="17" t="s">
        <v>46</v>
      </c>
      <c r="C4" s="17"/>
      <c r="D4" s="44" t="s">
        <v>35</v>
      </c>
      <c r="E4" s="17">
        <v>3032</v>
      </c>
      <c r="F4" s="17">
        <v>3570</v>
      </c>
      <c r="G4" s="17">
        <v>4156</v>
      </c>
      <c r="H4" s="17">
        <v>4244</v>
      </c>
      <c r="I4" s="17">
        <v>4285</v>
      </c>
      <c r="J4" s="17">
        <v>5336</v>
      </c>
      <c r="K4" s="17">
        <v>333.7</v>
      </c>
      <c r="L4" s="17">
        <v>367.2</v>
      </c>
      <c r="M4" s="17">
        <v>395.7</v>
      </c>
      <c r="N4" s="17">
        <v>408.7</v>
      </c>
      <c r="O4" s="17">
        <v>388.1</v>
      </c>
      <c r="P4" s="17">
        <v>469.4</v>
      </c>
      <c r="Q4" s="17">
        <v>71</v>
      </c>
      <c r="R4" s="17">
        <v>80.459999999999994</v>
      </c>
      <c r="S4" s="17">
        <v>85.12</v>
      </c>
      <c r="T4" s="17">
        <v>83.64</v>
      </c>
      <c r="U4" s="17">
        <v>81.28</v>
      </c>
      <c r="V4" s="17">
        <v>104.14</v>
      </c>
      <c r="W4" s="46" t="s">
        <v>47</v>
      </c>
      <c r="X4" s="7">
        <f t="shared" si="0"/>
        <v>0</v>
      </c>
      <c r="Y4" s="7">
        <f t="shared" si="0"/>
        <v>0.23565432074537038</v>
      </c>
      <c r="Z4" s="7">
        <f t="shared" si="0"/>
        <v>0.45492590073312011</v>
      </c>
      <c r="AA4" s="7">
        <f t="shared" si="0"/>
        <v>0.48515490274367301</v>
      </c>
      <c r="AB4" s="7">
        <f t="shared" si="0"/>
        <v>0.49902545082877059</v>
      </c>
      <c r="AC4" s="7">
        <f t="shared" si="0"/>
        <v>0.81548891301349336</v>
      </c>
      <c r="AE4" s="7">
        <f t="shared" si="4"/>
        <v>0</v>
      </c>
      <c r="AF4" s="7">
        <f t="shared" si="1"/>
        <v>0.13801437223148841</v>
      </c>
      <c r="AG4" s="7">
        <f t="shared" si="1"/>
        <v>0.24585537879038138</v>
      </c>
      <c r="AH4" s="7">
        <f t="shared" si="1"/>
        <v>0.29249055683833919</v>
      </c>
      <c r="AI4" s="7">
        <f t="shared" si="1"/>
        <v>0.21787674660312881</v>
      </c>
      <c r="AJ4" s="7">
        <f t="shared" si="1"/>
        <v>0.49226615534085094</v>
      </c>
      <c r="AK4" s="45">
        <f t="shared" si="5"/>
        <v>0.49226615534085094</v>
      </c>
      <c r="AM4" s="7">
        <f t="shared" si="6"/>
        <v>0</v>
      </c>
      <c r="AN4" s="7">
        <f t="shared" si="2"/>
        <v>0.18045271334622331</v>
      </c>
      <c r="AO4" s="7">
        <f t="shared" si="2"/>
        <v>0.26167912622178285</v>
      </c>
      <c r="AP4" s="7">
        <f t="shared" si="2"/>
        <v>0.23637403731017262</v>
      </c>
      <c r="AQ4" s="7">
        <f t="shared" si="2"/>
        <v>0.19508137749275908</v>
      </c>
      <c r="AR4" s="7">
        <f t="shared" si="2"/>
        <v>0.55263338211084279</v>
      </c>
      <c r="AS4" s="45">
        <f t="shared" si="3"/>
        <v>0.55263338211084279</v>
      </c>
    </row>
    <row r="5" spans="1:45">
      <c r="A5" s="17">
        <v>4</v>
      </c>
      <c r="B5" s="17" t="s">
        <v>49</v>
      </c>
      <c r="C5" s="43" t="s">
        <v>249</v>
      </c>
      <c r="D5" s="44" t="s">
        <v>35</v>
      </c>
      <c r="E5" s="17">
        <v>1502</v>
      </c>
      <c r="F5" s="17">
        <v>1969</v>
      </c>
      <c r="G5" s="17">
        <v>2344</v>
      </c>
      <c r="H5" s="17">
        <v>2406</v>
      </c>
      <c r="I5" s="17">
        <v>2425</v>
      </c>
      <c r="J5" s="17">
        <v>3089</v>
      </c>
      <c r="K5" s="17">
        <v>35.340000000000003</v>
      </c>
      <c r="L5" s="17">
        <v>40.69</v>
      </c>
      <c r="M5" s="17">
        <v>41.43</v>
      </c>
      <c r="N5" s="17">
        <v>37.9</v>
      </c>
      <c r="O5" s="17">
        <v>34.81</v>
      </c>
      <c r="P5" s="17">
        <v>41.1</v>
      </c>
      <c r="Q5" s="17"/>
      <c r="R5" s="17"/>
      <c r="S5" s="17"/>
      <c r="T5" s="17"/>
      <c r="U5" s="17"/>
      <c r="V5" s="17"/>
      <c r="W5" s="46" t="s">
        <v>50</v>
      </c>
      <c r="X5" s="7">
        <f t="shared" si="0"/>
        <v>0</v>
      </c>
      <c r="Y5" s="7">
        <f t="shared" si="0"/>
        <v>0.39057829838728192</v>
      </c>
      <c r="Z5" s="7">
        <f t="shared" si="0"/>
        <v>0.64208775690797604</v>
      </c>
      <c r="AA5" s="7">
        <f t="shared" si="0"/>
        <v>0.6797518296618047</v>
      </c>
      <c r="AB5" s="7">
        <f t="shared" si="0"/>
        <v>0.69109993444758056</v>
      </c>
      <c r="AC5" s="7">
        <f t="shared" si="0"/>
        <v>1.0402550581133658</v>
      </c>
      <c r="AE5" s="7">
        <f t="shared" si="4"/>
        <v>0</v>
      </c>
      <c r="AF5" s="7">
        <f t="shared" si="1"/>
        <v>0.20337224052209338</v>
      </c>
      <c r="AG5" s="7">
        <f t="shared" si="1"/>
        <v>0.22937378042759007</v>
      </c>
      <c r="AH5" s="7">
        <f t="shared" si="1"/>
        <v>0.1008958085068369</v>
      </c>
      <c r="AI5" s="7">
        <f t="shared" si="1"/>
        <v>-2.1800225827934495E-2</v>
      </c>
      <c r="AJ5" s="7">
        <f t="shared" si="1"/>
        <v>0.21783635401742835</v>
      </c>
      <c r="AK5" s="45">
        <f t="shared" si="5"/>
        <v>0.22937378042759007</v>
      </c>
      <c r="AM5" s="7"/>
      <c r="AN5" s="7"/>
      <c r="AO5" s="7"/>
      <c r="AP5" s="7"/>
      <c r="AQ5" s="7"/>
      <c r="AR5" s="7"/>
      <c r="AS5" s="45">
        <f t="shared" si="3"/>
        <v>0</v>
      </c>
    </row>
    <row r="6" spans="1:45">
      <c r="A6" s="17">
        <v>5</v>
      </c>
      <c r="B6" s="17" t="s">
        <v>59</v>
      </c>
      <c r="C6" s="17"/>
      <c r="D6" s="44" t="s">
        <v>35</v>
      </c>
      <c r="E6" s="17">
        <v>1120</v>
      </c>
      <c r="F6" s="17">
        <v>1377</v>
      </c>
      <c r="G6" s="17">
        <v>1609</v>
      </c>
      <c r="H6" s="17">
        <v>1759</v>
      </c>
      <c r="I6" s="17">
        <v>1728</v>
      </c>
      <c r="J6" s="17">
        <v>2215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46" t="s">
        <v>60</v>
      </c>
      <c r="X6" s="7">
        <f t="shared" si="0"/>
        <v>0</v>
      </c>
      <c r="Y6" s="7">
        <f t="shared" si="0"/>
        <v>0.29802982718999765</v>
      </c>
      <c r="Z6" s="7">
        <f t="shared" si="0"/>
        <v>0.52266559377847976</v>
      </c>
      <c r="AA6" s="7">
        <f t="shared" si="0"/>
        <v>0.65125675052699461</v>
      </c>
      <c r="AB6" s="7">
        <f t="shared" si="0"/>
        <v>0.62560448521850209</v>
      </c>
      <c r="AC6" s="7">
        <f t="shared" si="0"/>
        <v>0.9838079664974142</v>
      </c>
      <c r="AE6" s="7"/>
      <c r="AF6" s="7"/>
      <c r="AG6" s="7"/>
      <c r="AH6" s="7"/>
      <c r="AI6" s="7"/>
      <c r="AJ6" s="7"/>
      <c r="AK6" s="45">
        <f t="shared" si="5"/>
        <v>0</v>
      </c>
      <c r="AM6" s="7"/>
      <c r="AN6" s="7"/>
      <c r="AO6" s="7"/>
      <c r="AP6" s="7"/>
      <c r="AQ6" s="7"/>
      <c r="AR6" s="7"/>
      <c r="AS6" s="45">
        <f t="shared" si="3"/>
        <v>0</v>
      </c>
    </row>
    <row r="7" spans="1:45">
      <c r="A7" s="17">
        <v>6</v>
      </c>
      <c r="B7" s="17" t="s">
        <v>63</v>
      </c>
      <c r="C7" s="17"/>
      <c r="D7" s="44" t="s">
        <v>35</v>
      </c>
      <c r="E7" s="17">
        <v>2499</v>
      </c>
      <c r="F7" s="17">
        <v>3232</v>
      </c>
      <c r="G7" s="17">
        <v>4001</v>
      </c>
      <c r="H7" s="17">
        <v>4254</v>
      </c>
      <c r="I7" s="17">
        <v>3959</v>
      </c>
      <c r="J7" s="17">
        <v>4916</v>
      </c>
      <c r="K7" s="17">
        <v>295</v>
      </c>
      <c r="L7" s="17">
        <v>626.9</v>
      </c>
      <c r="M7" s="17">
        <v>1189.9000000000001</v>
      </c>
      <c r="N7" s="17">
        <v>1082.5</v>
      </c>
      <c r="O7" s="17">
        <v>825.6</v>
      </c>
      <c r="P7" s="17">
        <v>865.8</v>
      </c>
      <c r="Q7" s="17">
        <v>108.68</v>
      </c>
      <c r="R7" s="17">
        <v>411.03</v>
      </c>
      <c r="S7" s="17">
        <v>937.97</v>
      </c>
      <c r="T7" s="17">
        <v>793.94</v>
      </c>
      <c r="U7" s="17">
        <v>567.19000000000005</v>
      </c>
      <c r="V7" s="17">
        <v>563.69000000000005</v>
      </c>
      <c r="W7" s="48" t="s">
        <v>64</v>
      </c>
      <c r="X7" s="7">
        <f t="shared" si="0"/>
        <v>0</v>
      </c>
      <c r="Y7" s="7">
        <f t="shared" si="0"/>
        <v>0.3710762966650909</v>
      </c>
      <c r="Z7" s="7">
        <f t="shared" si="0"/>
        <v>0.67900972725889819</v>
      </c>
      <c r="AA7" s="7">
        <f t="shared" si="0"/>
        <v>0.7674691318739687</v>
      </c>
      <c r="AB7" s="7">
        <f t="shared" si="0"/>
        <v>0.66378516594339287</v>
      </c>
      <c r="AC7" s="7">
        <f t="shared" si="0"/>
        <v>0.97613401428595781</v>
      </c>
      <c r="AE7" s="7">
        <f t="shared" si="4"/>
        <v>0</v>
      </c>
      <c r="AF7" s="7">
        <f t="shared" si="1"/>
        <v>1.0875203752991551</v>
      </c>
      <c r="AG7" s="7">
        <f t="shared" si="1"/>
        <v>2.0120534739745288</v>
      </c>
      <c r="AH7" s="7">
        <f t="shared" si="1"/>
        <v>1.8755801653648836</v>
      </c>
      <c r="AI7" s="7">
        <f t="shared" si="1"/>
        <v>1.4847280162866885</v>
      </c>
      <c r="AJ7" s="7">
        <f t="shared" si="1"/>
        <v>1.5533188460757881</v>
      </c>
      <c r="AK7" s="47">
        <f t="shared" si="5"/>
        <v>2.0120534739745288</v>
      </c>
      <c r="AM7" s="7">
        <f t="shared" si="6"/>
        <v>0</v>
      </c>
      <c r="AN7" s="7">
        <f t="shared" si="2"/>
        <v>1.9191572255986915</v>
      </c>
      <c r="AO7" s="7">
        <f t="shared" si="2"/>
        <v>3.1094553096977999</v>
      </c>
      <c r="AP7" s="7">
        <f t="shared" si="2"/>
        <v>2.8689435127999752</v>
      </c>
      <c r="AQ7" s="7">
        <f t="shared" si="2"/>
        <v>2.3837456262956174</v>
      </c>
      <c r="AR7" s="7">
        <f t="shared" si="2"/>
        <v>2.3748155032668143</v>
      </c>
      <c r="AS7" s="47">
        <f t="shared" si="3"/>
        <v>3.1094553096977999</v>
      </c>
    </row>
    <row r="8" spans="1:45">
      <c r="A8" s="17">
        <v>7</v>
      </c>
      <c r="B8" s="17" t="s">
        <v>66</v>
      </c>
      <c r="C8" s="17"/>
      <c r="D8" s="44" t="s">
        <v>35</v>
      </c>
      <c r="E8" s="17">
        <v>2499</v>
      </c>
      <c r="F8" s="17">
        <v>3232</v>
      </c>
      <c r="G8" s="17">
        <v>4001</v>
      </c>
      <c r="H8" s="17">
        <v>4254</v>
      </c>
      <c r="I8" s="17">
        <v>3959</v>
      </c>
      <c r="J8" s="17">
        <v>4916</v>
      </c>
      <c r="K8" s="17">
        <v>267.3</v>
      </c>
      <c r="L8" s="17">
        <v>600</v>
      </c>
      <c r="M8" s="17">
        <v>1163.9000000000001</v>
      </c>
      <c r="N8" s="17">
        <v>1057.0999999999999</v>
      </c>
      <c r="O8" s="17">
        <v>800.3</v>
      </c>
      <c r="P8" s="17">
        <v>843.9</v>
      </c>
      <c r="Q8" s="17">
        <v>73.77</v>
      </c>
      <c r="R8" s="17">
        <v>376.84</v>
      </c>
      <c r="S8" s="17">
        <v>903.49</v>
      </c>
      <c r="T8" s="17">
        <v>760.96</v>
      </c>
      <c r="U8" s="17">
        <v>535.52</v>
      </c>
      <c r="V8" s="17">
        <v>534.36</v>
      </c>
      <c r="W8" s="48" t="s">
        <v>67</v>
      </c>
      <c r="X8" s="7">
        <f t="shared" si="0"/>
        <v>0</v>
      </c>
      <c r="Y8" s="7">
        <f t="shared" si="0"/>
        <v>0.3710762966650909</v>
      </c>
      <c r="Z8" s="7">
        <f t="shared" si="0"/>
        <v>0.67900972725889819</v>
      </c>
      <c r="AA8" s="7">
        <f t="shared" si="0"/>
        <v>0.7674691318739687</v>
      </c>
      <c r="AB8" s="7">
        <f t="shared" si="0"/>
        <v>0.66378516594339287</v>
      </c>
      <c r="AC8" s="7">
        <f t="shared" si="0"/>
        <v>0.97613401428595781</v>
      </c>
      <c r="AE8" s="7">
        <f t="shared" si="4"/>
        <v>0</v>
      </c>
      <c r="AF8" s="7">
        <f t="shared" si="1"/>
        <v>1.1665026631401652</v>
      </c>
      <c r="AG8" s="7">
        <f t="shared" si="1"/>
        <v>2.1224353673553282</v>
      </c>
      <c r="AH8" s="7">
        <f t="shared" si="1"/>
        <v>1.9835801171679692</v>
      </c>
      <c r="AI8" s="7">
        <f t="shared" si="1"/>
        <v>1.5820810716451998</v>
      </c>
      <c r="AJ8" s="7">
        <f t="shared" si="1"/>
        <v>1.6586122157927776</v>
      </c>
      <c r="AK8" s="47">
        <f t="shared" si="5"/>
        <v>2.1224353673553282</v>
      </c>
      <c r="AM8" s="7">
        <f t="shared" si="6"/>
        <v>0</v>
      </c>
      <c r="AN8" s="7">
        <f t="shared" si="2"/>
        <v>2.3528459683941745</v>
      </c>
      <c r="AO8" s="7">
        <f t="shared" si="2"/>
        <v>3.6144024923860054</v>
      </c>
      <c r="AP8" s="7">
        <f t="shared" si="2"/>
        <v>3.3667144794284174</v>
      </c>
      <c r="AQ8" s="7">
        <f t="shared" si="2"/>
        <v>2.8598343153692913</v>
      </c>
      <c r="AR8" s="7">
        <f t="shared" si="2"/>
        <v>2.8567058768468216</v>
      </c>
      <c r="AS8" s="47">
        <f t="shared" si="3"/>
        <v>3.6144024923860054</v>
      </c>
    </row>
    <row r="9" spans="1:45">
      <c r="A9" s="17">
        <v>8</v>
      </c>
      <c r="B9" s="17" t="s">
        <v>71</v>
      </c>
      <c r="C9" s="17"/>
      <c r="D9" s="44" t="s">
        <v>35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46" t="s">
        <v>72</v>
      </c>
      <c r="X9" s="7"/>
      <c r="Y9" s="7"/>
      <c r="Z9" s="7"/>
      <c r="AA9" s="7"/>
      <c r="AB9" s="7"/>
      <c r="AC9" s="7"/>
      <c r="AE9" s="7"/>
      <c r="AF9" s="7"/>
      <c r="AG9" s="7"/>
      <c r="AH9" s="7"/>
      <c r="AI9" s="7"/>
      <c r="AJ9" s="7"/>
      <c r="AK9" s="45">
        <f t="shared" si="5"/>
        <v>0</v>
      </c>
      <c r="AM9" s="7"/>
      <c r="AN9" s="7"/>
      <c r="AO9" s="7"/>
      <c r="AP9" s="7"/>
      <c r="AQ9" s="7"/>
      <c r="AR9" s="7"/>
      <c r="AS9" s="45">
        <f t="shared" si="3"/>
        <v>0</v>
      </c>
    </row>
    <row r="10" spans="1:45">
      <c r="A10" s="17">
        <v>9</v>
      </c>
      <c r="B10" s="17" t="s">
        <v>75</v>
      </c>
      <c r="C10" s="17"/>
      <c r="D10" s="44" t="s">
        <v>35</v>
      </c>
      <c r="E10" s="17">
        <v>2918</v>
      </c>
      <c r="F10" s="17">
        <v>3438</v>
      </c>
      <c r="G10" s="17">
        <v>3884</v>
      </c>
      <c r="H10" s="17">
        <v>4006</v>
      </c>
      <c r="I10" s="17">
        <v>4060</v>
      </c>
      <c r="J10" s="17">
        <v>5117</v>
      </c>
      <c r="K10" s="17">
        <v>123.5</v>
      </c>
      <c r="L10" s="17">
        <v>191.4</v>
      </c>
      <c r="M10" s="17">
        <v>238.1</v>
      </c>
      <c r="N10" s="17">
        <v>243.2</v>
      </c>
      <c r="O10" s="17">
        <v>215.8</v>
      </c>
      <c r="P10" s="17">
        <v>246.5</v>
      </c>
      <c r="Q10" s="17">
        <v>11.65</v>
      </c>
      <c r="R10" s="17">
        <v>11.12</v>
      </c>
      <c r="S10" s="17">
        <v>8.44</v>
      </c>
      <c r="T10" s="17">
        <v>9.4700000000000006</v>
      </c>
      <c r="U10" s="17">
        <v>9.83</v>
      </c>
      <c r="V10" s="17">
        <v>12.61</v>
      </c>
      <c r="W10" s="46" t="s">
        <v>76</v>
      </c>
      <c r="X10" s="7">
        <f t="shared" ref="X10:AC51" si="7">LOG(E10/$E10,2)</f>
        <v>0</v>
      </c>
      <c r="Y10" s="7">
        <f t="shared" si="7"/>
        <v>0.23658966156017011</v>
      </c>
      <c r="Z10" s="7">
        <f t="shared" si="7"/>
        <v>0.41256331750130143</v>
      </c>
      <c r="AA10" s="7">
        <f t="shared" si="7"/>
        <v>0.45718253789481672</v>
      </c>
      <c r="AB10" s="7">
        <f t="shared" si="7"/>
        <v>0.47649984415464763</v>
      </c>
      <c r="AC10" s="7">
        <f t="shared" si="7"/>
        <v>0.81031835009215059</v>
      </c>
      <c r="AE10" s="7">
        <f t="shared" si="4"/>
        <v>0</v>
      </c>
      <c r="AF10" s="7">
        <f t="shared" si="1"/>
        <v>0.63207978801398568</v>
      </c>
      <c r="AG10" s="7">
        <f t="shared" si="1"/>
        <v>0.94705657879829397</v>
      </c>
      <c r="AH10" s="7">
        <f t="shared" si="1"/>
        <v>0.97763218697154541</v>
      </c>
      <c r="AI10" s="7">
        <f t="shared" si="1"/>
        <v>0.80518382301597702</v>
      </c>
      <c r="AJ10" s="7">
        <f t="shared" si="1"/>
        <v>0.99707660479323401</v>
      </c>
      <c r="AK10" s="47">
        <f t="shared" si="5"/>
        <v>0.99707660479323401</v>
      </c>
      <c r="AM10" s="7">
        <f t="shared" si="6"/>
        <v>0</v>
      </c>
      <c r="AN10" s="7">
        <f t="shared" si="2"/>
        <v>-6.7173166818135246E-2</v>
      </c>
      <c r="AO10" s="7">
        <f t="shared" si="2"/>
        <v>-0.46501505083445754</v>
      </c>
      <c r="AP10" s="7">
        <f t="shared" si="2"/>
        <v>-0.29889362407325742</v>
      </c>
      <c r="AQ10" s="7">
        <f t="shared" si="2"/>
        <v>-0.24506663320106201</v>
      </c>
      <c r="AR10" s="7">
        <f t="shared" si="2"/>
        <v>0.11423832078657718</v>
      </c>
      <c r="AS10" s="45">
        <f t="shared" si="3"/>
        <v>0.11423832078657718</v>
      </c>
    </row>
    <row r="11" spans="1:45">
      <c r="A11" s="17">
        <v>10</v>
      </c>
      <c r="B11" s="17" t="s">
        <v>52</v>
      </c>
      <c r="C11" s="43" t="s">
        <v>249</v>
      </c>
      <c r="D11" s="44" t="s">
        <v>35</v>
      </c>
      <c r="E11" s="17">
        <v>386</v>
      </c>
      <c r="F11" s="17">
        <v>478</v>
      </c>
      <c r="G11" s="17">
        <v>493</v>
      </c>
      <c r="H11" s="17">
        <v>432</v>
      </c>
      <c r="I11" s="17">
        <v>420</v>
      </c>
      <c r="J11" s="17">
        <v>555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46" t="s">
        <v>54</v>
      </c>
      <c r="X11" s="7">
        <f t="shared" si="7"/>
        <v>0</v>
      </c>
      <c r="Y11" s="7">
        <f t="shared" si="7"/>
        <v>0.30840977071266812</v>
      </c>
      <c r="Z11" s="7">
        <f t="shared" si="7"/>
        <v>0.35298679910983122</v>
      </c>
      <c r="AA11" s="7">
        <f t="shared" si="7"/>
        <v>0.16243046489538812</v>
      </c>
      <c r="AB11" s="7">
        <f t="shared" si="7"/>
        <v>0.12178848039804235</v>
      </c>
      <c r="AC11" s="7">
        <f t="shared" si="7"/>
        <v>0.52388692396938785</v>
      </c>
      <c r="AE11" s="7"/>
      <c r="AF11" s="7"/>
      <c r="AG11" s="7"/>
      <c r="AH11" s="7"/>
      <c r="AI11" s="7"/>
      <c r="AJ11" s="7"/>
      <c r="AK11" s="45">
        <f t="shared" si="5"/>
        <v>0</v>
      </c>
      <c r="AM11" s="7"/>
      <c r="AN11" s="7"/>
      <c r="AO11" s="7"/>
      <c r="AP11" s="7"/>
      <c r="AQ11" s="7"/>
      <c r="AR11" s="7"/>
      <c r="AS11" s="45">
        <f t="shared" si="3"/>
        <v>0</v>
      </c>
    </row>
    <row r="12" spans="1:45">
      <c r="A12" s="17">
        <v>11</v>
      </c>
      <c r="B12" s="17" t="s">
        <v>80</v>
      </c>
      <c r="C12" s="17"/>
      <c r="D12" s="44" t="s">
        <v>35</v>
      </c>
      <c r="E12" s="17">
        <v>1190</v>
      </c>
      <c r="F12" s="17">
        <v>1448</v>
      </c>
      <c r="G12" s="17">
        <v>1680</v>
      </c>
      <c r="H12" s="17">
        <v>1955</v>
      </c>
      <c r="I12" s="17">
        <v>1992</v>
      </c>
      <c r="J12" s="17">
        <v>2561</v>
      </c>
      <c r="K12" s="17">
        <v>158.6</v>
      </c>
      <c r="L12" s="17">
        <v>179</v>
      </c>
      <c r="M12" s="17">
        <v>185</v>
      </c>
      <c r="N12" s="17">
        <v>190.2</v>
      </c>
      <c r="O12" s="17">
        <v>187.9</v>
      </c>
      <c r="P12" s="17">
        <v>199.7</v>
      </c>
      <c r="Q12" s="17">
        <v>4.53</v>
      </c>
      <c r="R12" s="17">
        <v>5.86</v>
      </c>
      <c r="S12" s="17">
        <v>5.13</v>
      </c>
      <c r="T12" s="17">
        <v>6.41</v>
      </c>
      <c r="U12" s="17">
        <v>6.31</v>
      </c>
      <c r="V12" s="17">
        <v>7.47</v>
      </c>
      <c r="W12" s="46" t="s">
        <v>82</v>
      </c>
      <c r="X12" s="7">
        <f t="shared" si="7"/>
        <v>0</v>
      </c>
      <c r="Y12" s="7">
        <f t="shared" si="7"/>
        <v>0.28310002888789937</v>
      </c>
      <c r="Z12" s="7">
        <f t="shared" si="7"/>
        <v>0.49749965947081687</v>
      </c>
      <c r="AA12" s="7">
        <f t="shared" si="7"/>
        <v>0.71620703399940877</v>
      </c>
      <c r="AB12" s="7">
        <f t="shared" si="7"/>
        <v>0.74325607387277515</v>
      </c>
      <c r="AC12" s="7">
        <f t="shared" si="7"/>
        <v>1.1057456794021625</v>
      </c>
      <c r="AE12" s="7">
        <f t="shared" si="4"/>
        <v>0</v>
      </c>
      <c r="AF12" s="7">
        <f t="shared" si="1"/>
        <v>0.17456681644764044</v>
      </c>
      <c r="AG12" s="7">
        <f t="shared" si="1"/>
        <v>0.22213249969969609</v>
      </c>
      <c r="AH12" s="7">
        <f t="shared" si="1"/>
        <v>0.2621244751565851</v>
      </c>
      <c r="AI12" s="7">
        <f t="shared" si="1"/>
        <v>0.24457229571607711</v>
      </c>
      <c r="AJ12" s="7">
        <f t="shared" si="1"/>
        <v>0.33244156173999401</v>
      </c>
      <c r="AK12" s="45">
        <f t="shared" si="5"/>
        <v>0.33244156173999401</v>
      </c>
      <c r="AM12" s="7">
        <f t="shared" si="6"/>
        <v>0</v>
      </c>
      <c r="AN12" s="7">
        <f t="shared" si="2"/>
        <v>0.37138961437601276</v>
      </c>
      <c r="AO12" s="7">
        <f t="shared" si="2"/>
        <v>0.17944777556081898</v>
      </c>
      <c r="AP12" s="7">
        <f t="shared" si="2"/>
        <v>0.50081330657250578</v>
      </c>
      <c r="AQ12" s="7">
        <f t="shared" si="2"/>
        <v>0.47812895493631374</v>
      </c>
      <c r="AR12" s="7">
        <f t="shared" si="2"/>
        <v>0.72159719274300183</v>
      </c>
      <c r="AS12" s="45">
        <f t="shared" si="3"/>
        <v>0.72159719274300183</v>
      </c>
    </row>
    <row r="13" spans="1:45">
      <c r="A13" s="17">
        <v>12</v>
      </c>
      <c r="B13" s="17" t="s">
        <v>85</v>
      </c>
      <c r="C13" s="17"/>
      <c r="D13" s="44" t="s">
        <v>35</v>
      </c>
      <c r="E13" s="17">
        <v>2678</v>
      </c>
      <c r="F13" s="17">
        <v>3267</v>
      </c>
      <c r="G13" s="17">
        <v>3822</v>
      </c>
      <c r="H13" s="17">
        <v>4010</v>
      </c>
      <c r="I13" s="17">
        <v>3984</v>
      </c>
      <c r="J13" s="17">
        <v>5037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46" t="s">
        <v>86</v>
      </c>
      <c r="X13" s="7">
        <f t="shared" si="7"/>
        <v>0</v>
      </c>
      <c r="Y13" s="7">
        <f t="shared" si="7"/>
        <v>0.28681049411375248</v>
      </c>
      <c r="Z13" s="7">
        <f t="shared" si="7"/>
        <v>0.51317181765314601</v>
      </c>
      <c r="AA13" s="7">
        <f t="shared" si="7"/>
        <v>0.58244627601797216</v>
      </c>
      <c r="AB13" s="7">
        <f t="shared" si="7"/>
        <v>0.57306168674377045</v>
      </c>
      <c r="AC13" s="7">
        <f t="shared" si="7"/>
        <v>0.9114087703338758</v>
      </c>
      <c r="AE13" s="7"/>
      <c r="AF13" s="7"/>
      <c r="AG13" s="7"/>
      <c r="AH13" s="7"/>
      <c r="AI13" s="7"/>
      <c r="AJ13" s="7"/>
      <c r="AK13" s="45">
        <f t="shared" si="5"/>
        <v>0</v>
      </c>
      <c r="AM13" s="7"/>
      <c r="AN13" s="7"/>
      <c r="AO13" s="7"/>
      <c r="AP13" s="7"/>
      <c r="AQ13" s="7"/>
      <c r="AR13" s="7"/>
      <c r="AS13" s="45">
        <f t="shared" si="3"/>
        <v>0</v>
      </c>
    </row>
    <row r="14" spans="1:45">
      <c r="A14" s="17">
        <v>13</v>
      </c>
      <c r="B14" s="17" t="s">
        <v>89</v>
      </c>
      <c r="C14" s="17"/>
      <c r="D14" s="44" t="s">
        <v>35</v>
      </c>
      <c r="E14" s="17">
        <v>1610</v>
      </c>
      <c r="F14" s="17">
        <v>1989</v>
      </c>
      <c r="G14" s="17">
        <v>2317</v>
      </c>
      <c r="H14" s="17">
        <v>2370</v>
      </c>
      <c r="I14" s="17">
        <v>2280</v>
      </c>
      <c r="J14" s="17">
        <v>2748</v>
      </c>
      <c r="K14" s="17">
        <v>17.100000000000001</v>
      </c>
      <c r="L14" s="17">
        <v>17.399999999999999</v>
      </c>
      <c r="M14" s="17">
        <v>14.5</v>
      </c>
      <c r="N14" s="17">
        <v>13.5</v>
      </c>
      <c r="O14" s="17">
        <v>12.8</v>
      </c>
      <c r="P14" s="17">
        <v>14</v>
      </c>
      <c r="Q14" s="17">
        <v>3.35</v>
      </c>
      <c r="R14" s="17">
        <v>3.29</v>
      </c>
      <c r="S14" s="17">
        <v>2.2000000000000002</v>
      </c>
      <c r="T14" s="17">
        <v>2.48</v>
      </c>
      <c r="U14" s="17">
        <v>2.33</v>
      </c>
      <c r="V14" s="17">
        <v>2.5299999999999998</v>
      </c>
      <c r="W14" s="46" t="s">
        <v>90</v>
      </c>
      <c r="X14" s="7">
        <f t="shared" si="7"/>
        <v>0</v>
      </c>
      <c r="Y14" s="7">
        <f t="shared" si="7"/>
        <v>0.30498258783176474</v>
      </c>
      <c r="Z14" s="7">
        <f t="shared" si="7"/>
        <v>0.52519735586284244</v>
      </c>
      <c r="AA14" s="7">
        <f t="shared" si="7"/>
        <v>0.55782637078364217</v>
      </c>
      <c r="AB14" s="7">
        <f t="shared" si="7"/>
        <v>0.50197313605012472</v>
      </c>
      <c r="AC14" s="7">
        <f t="shared" si="7"/>
        <v>0.77132131581612084</v>
      </c>
      <c r="AE14" s="7">
        <f t="shared" si="4"/>
        <v>0</v>
      </c>
      <c r="AF14" s="7">
        <f t="shared" si="1"/>
        <v>2.5090980962830207E-2</v>
      </c>
      <c r="AG14" s="7">
        <f t="shared" si="1"/>
        <v>-0.23794342487096359</v>
      </c>
      <c r="AH14" s="7">
        <f t="shared" si="1"/>
        <v>-0.34103691783506718</v>
      </c>
      <c r="AI14" s="7">
        <f t="shared" si="1"/>
        <v>-0.41785251488589792</v>
      </c>
      <c r="AJ14" s="7">
        <f t="shared" si="1"/>
        <v>-0.28856949794093151</v>
      </c>
      <c r="AK14" s="45">
        <f t="shared" si="5"/>
        <v>2.5090980962830207E-2</v>
      </c>
      <c r="AM14" s="7">
        <f t="shared" si="6"/>
        <v>0</v>
      </c>
      <c r="AN14" s="7">
        <f t="shared" si="2"/>
        <v>-2.6073511609893251E-2</v>
      </c>
      <c r="AO14" s="7">
        <f t="shared" si="2"/>
        <v>-0.60665757182047519</v>
      </c>
      <c r="AP14" s="7">
        <f t="shared" si="2"/>
        <v>-0.43382097495825961</v>
      </c>
      <c r="AQ14" s="7">
        <f t="shared" si="2"/>
        <v>-0.52383114069085457</v>
      </c>
      <c r="AR14" s="7">
        <f t="shared" si="2"/>
        <v>-0.40502371065082488</v>
      </c>
      <c r="AS14" s="45">
        <f t="shared" si="3"/>
        <v>0</v>
      </c>
    </row>
    <row r="15" spans="1:45">
      <c r="A15" s="17">
        <v>14</v>
      </c>
      <c r="B15" s="17" t="s">
        <v>92</v>
      </c>
      <c r="C15" s="17"/>
      <c r="D15" s="44" t="s">
        <v>93</v>
      </c>
      <c r="E15" s="17">
        <v>2413</v>
      </c>
      <c r="F15" s="17">
        <v>2893</v>
      </c>
      <c r="G15" s="17">
        <v>3270</v>
      </c>
      <c r="H15" s="17">
        <v>3272</v>
      </c>
      <c r="I15" s="17">
        <v>3243</v>
      </c>
      <c r="J15" s="17">
        <v>4112</v>
      </c>
      <c r="K15" s="17">
        <v>229.5</v>
      </c>
      <c r="L15" s="17">
        <v>220.7</v>
      </c>
      <c r="M15" s="17">
        <v>257.60000000000002</v>
      </c>
      <c r="N15" s="17">
        <v>253.4</v>
      </c>
      <c r="O15" s="17">
        <v>256.8</v>
      </c>
      <c r="P15" s="17">
        <v>242</v>
      </c>
      <c r="Q15" s="17">
        <v>37.58</v>
      </c>
      <c r="R15" s="17">
        <v>37.950000000000003</v>
      </c>
      <c r="S15" s="17">
        <v>39.44</v>
      </c>
      <c r="T15" s="17">
        <v>43.53</v>
      </c>
      <c r="U15" s="17">
        <v>38.68</v>
      </c>
      <c r="V15" s="17">
        <v>53.69</v>
      </c>
      <c r="W15" s="46" t="s">
        <v>94</v>
      </c>
      <c r="X15" s="7">
        <f t="shared" si="7"/>
        <v>0</v>
      </c>
      <c r="Y15" s="7">
        <f t="shared" si="7"/>
        <v>0.26173840771384821</v>
      </c>
      <c r="Z15" s="7">
        <f t="shared" si="7"/>
        <v>0.43846272016969356</v>
      </c>
      <c r="AA15" s="7">
        <f t="shared" si="7"/>
        <v>0.4393448327259975</v>
      </c>
      <c r="AB15" s="7">
        <f t="shared" si="7"/>
        <v>0.42650110824005522</v>
      </c>
      <c r="AC15" s="7">
        <f t="shared" si="7"/>
        <v>0.76901234897812687</v>
      </c>
      <c r="AE15" s="7">
        <f t="shared" si="4"/>
        <v>0</v>
      </c>
      <c r="AF15" s="7">
        <f t="shared" si="1"/>
        <v>-5.6407524021556361E-2</v>
      </c>
      <c r="AG15" s="7">
        <f t="shared" si="1"/>
        <v>0.16663843981344689</v>
      </c>
      <c r="AH15" s="7">
        <f t="shared" si="1"/>
        <v>0.14292237083963916</v>
      </c>
      <c r="AI15" s="7">
        <f t="shared" si="1"/>
        <v>0.16215104882113285</v>
      </c>
      <c r="AJ15" s="7">
        <f t="shared" si="1"/>
        <v>7.6512893860786496E-2</v>
      </c>
      <c r="AK15" s="45">
        <f t="shared" si="5"/>
        <v>0.16663843981344689</v>
      </c>
      <c r="AM15" s="7">
        <f t="shared" si="6"/>
        <v>0</v>
      </c>
      <c r="AN15" s="7">
        <f t="shared" si="2"/>
        <v>1.4134818882773219E-2</v>
      </c>
      <c r="AO15" s="7">
        <f t="shared" si="2"/>
        <v>6.9694484957855879E-2</v>
      </c>
      <c r="AP15" s="7">
        <f t="shared" si="2"/>
        <v>0.2120449533678451</v>
      </c>
      <c r="AQ15" s="7">
        <f t="shared" si="2"/>
        <v>4.1622728056785831E-2</v>
      </c>
      <c r="AR15" s="7">
        <f t="shared" si="2"/>
        <v>0.51468833814048198</v>
      </c>
      <c r="AS15" s="45">
        <f t="shared" si="3"/>
        <v>0.51468833814048198</v>
      </c>
    </row>
    <row r="16" spans="1:45">
      <c r="A16" s="17">
        <v>15</v>
      </c>
      <c r="B16" s="17" t="s">
        <v>97</v>
      </c>
      <c r="C16" s="49" t="s">
        <v>250</v>
      </c>
      <c r="D16" s="44" t="s">
        <v>93</v>
      </c>
      <c r="E16" s="17">
        <v>3032</v>
      </c>
      <c r="F16" s="17">
        <v>3570</v>
      </c>
      <c r="G16" s="17">
        <v>4156</v>
      </c>
      <c r="H16" s="17">
        <v>4244</v>
      </c>
      <c r="I16" s="17">
        <v>4285</v>
      </c>
      <c r="J16" s="17">
        <v>5336</v>
      </c>
      <c r="K16" s="17">
        <v>158.6</v>
      </c>
      <c r="L16" s="17">
        <v>165.7</v>
      </c>
      <c r="M16" s="17">
        <v>186.8</v>
      </c>
      <c r="N16" s="17">
        <v>186.7</v>
      </c>
      <c r="O16" s="17">
        <v>173.4</v>
      </c>
      <c r="P16" s="17">
        <v>207.8</v>
      </c>
      <c r="Q16" s="17">
        <v>30.93</v>
      </c>
      <c r="R16" s="17">
        <v>30.05</v>
      </c>
      <c r="S16" s="17">
        <v>36.020000000000003</v>
      </c>
      <c r="T16" s="17">
        <v>36.01</v>
      </c>
      <c r="U16" s="17">
        <v>34.090000000000003</v>
      </c>
      <c r="V16" s="17">
        <v>40.5</v>
      </c>
      <c r="W16" s="46" t="s">
        <v>98</v>
      </c>
      <c r="X16" s="7">
        <f t="shared" si="7"/>
        <v>0</v>
      </c>
      <c r="Y16" s="7">
        <f t="shared" si="7"/>
        <v>0.23565432074537038</v>
      </c>
      <c r="Z16" s="7">
        <f t="shared" si="7"/>
        <v>0.45492590073312011</v>
      </c>
      <c r="AA16" s="7">
        <f t="shared" si="7"/>
        <v>0.48515490274367301</v>
      </c>
      <c r="AB16" s="7">
        <f t="shared" si="7"/>
        <v>0.49902545082877059</v>
      </c>
      <c r="AC16" s="7">
        <f t="shared" si="7"/>
        <v>0.81548891301349336</v>
      </c>
      <c r="AE16" s="7">
        <f t="shared" si="4"/>
        <v>0</v>
      </c>
      <c r="AF16" s="7">
        <f t="shared" si="1"/>
        <v>6.318083151747346E-2</v>
      </c>
      <c r="AG16" s="7">
        <f t="shared" si="1"/>
        <v>0.23610168400568363</v>
      </c>
      <c r="AH16" s="7">
        <f t="shared" si="1"/>
        <v>0.23532915652222358</v>
      </c>
      <c r="AI16" s="7">
        <f t="shared" si="1"/>
        <v>0.12871112751785652</v>
      </c>
      <c r="AJ16" s="7">
        <f t="shared" si="1"/>
        <v>0.38980288320023343</v>
      </c>
      <c r="AK16" s="45">
        <f t="shared" si="5"/>
        <v>0.38980288320023343</v>
      </c>
      <c r="AM16" s="7">
        <f t="shared" si="6"/>
        <v>0</v>
      </c>
      <c r="AN16" s="7">
        <f t="shared" si="2"/>
        <v>-4.1641842490716743E-2</v>
      </c>
      <c r="AO16" s="7">
        <f t="shared" si="2"/>
        <v>0.21979134781701162</v>
      </c>
      <c r="AP16" s="7">
        <f t="shared" si="2"/>
        <v>0.21939076610101577</v>
      </c>
      <c r="AQ16" s="7">
        <f t="shared" si="2"/>
        <v>0.14034176605068174</v>
      </c>
      <c r="AR16" s="7">
        <f t="shared" si="2"/>
        <v>0.38891507457008484</v>
      </c>
      <c r="AS16" s="45">
        <f t="shared" si="3"/>
        <v>0.38891507457008484</v>
      </c>
    </row>
    <row r="17" spans="1:45">
      <c r="A17" s="17">
        <v>16</v>
      </c>
      <c r="B17" s="17" t="s">
        <v>100</v>
      </c>
      <c r="C17" s="43" t="s">
        <v>249</v>
      </c>
      <c r="D17" s="44" t="s">
        <v>93</v>
      </c>
      <c r="E17" s="17">
        <v>627</v>
      </c>
      <c r="F17" s="17">
        <v>692</v>
      </c>
      <c r="G17" s="17">
        <v>746</v>
      </c>
      <c r="H17" s="17">
        <v>763</v>
      </c>
      <c r="I17" s="17">
        <v>734</v>
      </c>
      <c r="J17" s="17">
        <v>935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46" t="s">
        <v>101</v>
      </c>
      <c r="X17" s="7">
        <f t="shared" si="7"/>
        <v>0</v>
      </c>
      <c r="Y17" s="7">
        <f t="shared" si="7"/>
        <v>0.1423065948346858</v>
      </c>
      <c r="Z17" s="7">
        <f t="shared" si="7"/>
        <v>0.25071018745319895</v>
      </c>
      <c r="AA17" s="7">
        <f t="shared" si="7"/>
        <v>0.28321761403249152</v>
      </c>
      <c r="AB17" s="7">
        <f t="shared" si="7"/>
        <v>0.22731462004117381</v>
      </c>
      <c r="AC17" s="7">
        <f t="shared" si="7"/>
        <v>0.5765009219729601</v>
      </c>
      <c r="AE17" s="7"/>
      <c r="AF17" s="7"/>
      <c r="AG17" s="7"/>
      <c r="AH17" s="7"/>
      <c r="AI17" s="7"/>
      <c r="AJ17" s="7"/>
      <c r="AK17" s="45">
        <f t="shared" si="5"/>
        <v>0</v>
      </c>
      <c r="AM17" s="7"/>
      <c r="AN17" s="7"/>
      <c r="AO17" s="7"/>
      <c r="AP17" s="7"/>
      <c r="AQ17" s="7"/>
      <c r="AR17" s="7"/>
      <c r="AS17" s="45">
        <f t="shared" si="3"/>
        <v>0</v>
      </c>
    </row>
    <row r="18" spans="1:45">
      <c r="A18" s="17">
        <v>17</v>
      </c>
      <c r="B18" s="17" t="s">
        <v>102</v>
      </c>
      <c r="C18" s="17"/>
      <c r="D18" s="44" t="s">
        <v>93</v>
      </c>
      <c r="E18" s="17">
        <v>1393</v>
      </c>
      <c r="F18" s="17">
        <v>1655</v>
      </c>
      <c r="G18" s="17">
        <v>1948</v>
      </c>
      <c r="H18" s="17">
        <v>2108</v>
      </c>
      <c r="I18" s="17">
        <v>2153</v>
      </c>
      <c r="J18" s="17">
        <v>2749</v>
      </c>
      <c r="K18" s="17">
        <v>112.8</v>
      </c>
      <c r="L18" s="17">
        <v>112</v>
      </c>
      <c r="M18" s="17">
        <v>112.5</v>
      </c>
      <c r="N18" s="17">
        <v>118.7</v>
      </c>
      <c r="O18" s="17">
        <v>117</v>
      </c>
      <c r="P18" s="17">
        <v>144</v>
      </c>
      <c r="Q18" s="17">
        <v>27.9</v>
      </c>
      <c r="R18" s="17">
        <v>30.89</v>
      </c>
      <c r="S18" s="17">
        <v>35.75</v>
      </c>
      <c r="T18" s="17">
        <v>34.79</v>
      </c>
      <c r="U18" s="17">
        <v>30.7</v>
      </c>
      <c r="V18" s="17">
        <v>38.450000000000003</v>
      </c>
      <c r="W18" s="46" t="s">
        <v>103</v>
      </c>
      <c r="X18" s="7">
        <f t="shared" si="7"/>
        <v>0</v>
      </c>
      <c r="Y18" s="7">
        <f t="shared" si="7"/>
        <v>0.24863595909332714</v>
      </c>
      <c r="Z18" s="7">
        <f t="shared" si="7"/>
        <v>0.48379841948108909</v>
      </c>
      <c r="AA18" s="7">
        <f t="shared" si="7"/>
        <v>0.59767960903596162</v>
      </c>
      <c r="AB18" s="7">
        <f t="shared" si="7"/>
        <v>0.62815306156598083</v>
      </c>
      <c r="AC18" s="7">
        <f t="shared" si="7"/>
        <v>0.98071164891170026</v>
      </c>
      <c r="AE18" s="7">
        <f t="shared" si="4"/>
        <v>0</v>
      </c>
      <c r="AF18" s="7">
        <f t="shared" si="4"/>
        <v>-1.0268335453827113E-2</v>
      </c>
      <c r="AG18" s="7">
        <f t="shared" si="4"/>
        <v>-3.8420662943940923E-3</v>
      </c>
      <c r="AH18" s="7">
        <f t="shared" si="4"/>
        <v>7.3552867243113343E-2</v>
      </c>
      <c r="AI18" s="7">
        <f t="shared" si="4"/>
        <v>5.2741462071973513E-2</v>
      </c>
      <c r="AJ18" s="7">
        <f t="shared" si="4"/>
        <v>0.35230174393088126</v>
      </c>
      <c r="AK18" s="45">
        <f t="shared" si="5"/>
        <v>0.35230174393088126</v>
      </c>
      <c r="AM18" s="7">
        <f t="shared" si="6"/>
        <v>0</v>
      </c>
      <c r="AN18" s="7">
        <f t="shared" si="6"/>
        <v>0.14687474891108798</v>
      </c>
      <c r="AO18" s="7">
        <f t="shared" si="6"/>
        <v>0.35767811983656428</v>
      </c>
      <c r="AP18" s="7">
        <f t="shared" si="6"/>
        <v>0.31840755690334038</v>
      </c>
      <c r="AQ18" s="7">
        <f t="shared" si="6"/>
        <v>0.1379735335409919</v>
      </c>
      <c r="AR18" s="7">
        <f t="shared" si="6"/>
        <v>0.46271847613263922</v>
      </c>
      <c r="AS18" s="45">
        <f t="shared" si="3"/>
        <v>0.46271847613263922</v>
      </c>
    </row>
    <row r="19" spans="1:45">
      <c r="A19" s="17">
        <v>18</v>
      </c>
      <c r="B19" s="17" t="s">
        <v>105</v>
      </c>
      <c r="C19" s="17"/>
      <c r="D19" s="44" t="s">
        <v>93</v>
      </c>
      <c r="E19" s="17">
        <v>4020</v>
      </c>
      <c r="F19" s="17">
        <v>5119</v>
      </c>
      <c r="G19" s="17">
        <v>5673</v>
      </c>
      <c r="H19" s="17">
        <v>5931</v>
      </c>
      <c r="I19" s="17">
        <v>6060</v>
      </c>
      <c r="J19" s="17">
        <v>7365</v>
      </c>
      <c r="K19" s="17">
        <v>331.4</v>
      </c>
      <c r="L19" s="17">
        <v>412.5</v>
      </c>
      <c r="M19" s="17">
        <v>417.6</v>
      </c>
      <c r="N19" s="17">
        <v>396.6</v>
      </c>
      <c r="O19" s="17">
        <v>394.1</v>
      </c>
      <c r="P19" s="17">
        <v>433.1</v>
      </c>
      <c r="Q19" s="17">
        <v>146.41</v>
      </c>
      <c r="R19" s="17">
        <v>141.24</v>
      </c>
      <c r="S19" s="17">
        <v>139.78</v>
      </c>
      <c r="T19" s="17">
        <v>130.74</v>
      </c>
      <c r="U19" s="17">
        <v>123.85</v>
      </c>
      <c r="V19" s="17">
        <v>147.27000000000001</v>
      </c>
      <c r="W19" s="46" t="s">
        <v>106</v>
      </c>
      <c r="X19" s="7">
        <f t="shared" si="7"/>
        <v>0</v>
      </c>
      <c r="Y19" s="7">
        <f t="shared" si="7"/>
        <v>0.34866650492509005</v>
      </c>
      <c r="Z19" s="7">
        <f t="shared" si="7"/>
        <v>0.49691636260462679</v>
      </c>
      <c r="AA19" s="7">
        <f t="shared" si="7"/>
        <v>0.56107987038407314</v>
      </c>
      <c r="AB19" s="7">
        <f t="shared" si="7"/>
        <v>0.59212229229402225</v>
      </c>
      <c r="AC19" s="7">
        <f t="shared" si="7"/>
        <v>0.87349002385692054</v>
      </c>
      <c r="AE19" s="7">
        <f t="shared" si="4"/>
        <v>0</v>
      </c>
      <c r="AF19" s="7">
        <f t="shared" si="4"/>
        <v>0.31582051679908879</v>
      </c>
      <c r="AG19" s="7">
        <f t="shared" si="4"/>
        <v>0.33354810934843282</v>
      </c>
      <c r="AH19" s="7">
        <f t="shared" si="4"/>
        <v>0.25911107500739622</v>
      </c>
      <c r="AI19" s="7">
        <f t="shared" si="4"/>
        <v>0.24998814691638216</v>
      </c>
      <c r="AJ19" s="7">
        <f t="shared" si="4"/>
        <v>0.38612656984611665</v>
      </c>
      <c r="AK19" s="45">
        <f t="shared" si="5"/>
        <v>0.38612656984611665</v>
      </c>
      <c r="AM19" s="7">
        <f t="shared" si="6"/>
        <v>0</v>
      </c>
      <c r="AN19" s="7">
        <f t="shared" si="6"/>
        <v>-5.1865368789588528E-2</v>
      </c>
      <c r="AO19" s="7">
        <f t="shared" si="6"/>
        <v>-6.6856143191655323E-2</v>
      </c>
      <c r="AP19" s="7">
        <f t="shared" si="6"/>
        <v>-0.16331349271212584</v>
      </c>
      <c r="AQ19" s="7">
        <f t="shared" si="6"/>
        <v>-0.24142022641546371</v>
      </c>
      <c r="AR19" s="7">
        <f t="shared" si="6"/>
        <v>8.449477538015452E-3</v>
      </c>
      <c r="AS19" s="45">
        <f t="shared" si="3"/>
        <v>8.449477538015452E-3</v>
      </c>
    </row>
    <row r="20" spans="1:45">
      <c r="A20" s="17">
        <v>19</v>
      </c>
      <c r="B20" s="17" t="s">
        <v>108</v>
      </c>
      <c r="C20" s="43" t="s">
        <v>249</v>
      </c>
      <c r="D20" s="44" t="s">
        <v>93</v>
      </c>
      <c r="E20" s="17">
        <v>4883</v>
      </c>
      <c r="F20" s="17">
        <v>5791</v>
      </c>
      <c r="G20" s="17">
        <v>6494</v>
      </c>
      <c r="H20" s="17">
        <v>7167</v>
      </c>
      <c r="I20" s="17">
        <v>7481</v>
      </c>
      <c r="J20" s="17">
        <v>9420</v>
      </c>
      <c r="K20" s="17">
        <v>606.9</v>
      </c>
      <c r="L20" s="17">
        <v>647.9</v>
      </c>
      <c r="M20" s="17">
        <v>680.6</v>
      </c>
      <c r="N20" s="17">
        <v>681.6</v>
      </c>
      <c r="O20" s="17">
        <v>626.5</v>
      </c>
      <c r="P20" s="17">
        <v>672.4</v>
      </c>
      <c r="Q20" s="17">
        <v>88.59</v>
      </c>
      <c r="R20" s="17">
        <v>98.73</v>
      </c>
      <c r="S20" s="17">
        <v>104.34</v>
      </c>
      <c r="T20" s="17">
        <v>110.51</v>
      </c>
      <c r="U20" s="17">
        <v>106.62</v>
      </c>
      <c r="V20" s="17">
        <v>113.75</v>
      </c>
      <c r="W20" s="46" t="s">
        <v>109</v>
      </c>
      <c r="X20" s="7">
        <f t="shared" si="7"/>
        <v>0</v>
      </c>
      <c r="Y20" s="7">
        <f t="shared" si="7"/>
        <v>0.24604471885229054</v>
      </c>
      <c r="Z20" s="7">
        <f t="shared" si="7"/>
        <v>0.41133960664862451</v>
      </c>
      <c r="AA20" s="7">
        <f t="shared" si="7"/>
        <v>0.55360157654002484</v>
      </c>
      <c r="AB20" s="7">
        <f t="shared" si="7"/>
        <v>0.6154633529146275</v>
      </c>
      <c r="AC20" s="7">
        <f t="shared" si="7"/>
        <v>0.94795928186268186</v>
      </c>
      <c r="AE20" s="7">
        <f t="shared" si="4"/>
        <v>0</v>
      </c>
      <c r="AF20" s="7">
        <f t="shared" si="4"/>
        <v>9.4312337188318718E-2</v>
      </c>
      <c r="AG20" s="7">
        <f t="shared" si="4"/>
        <v>0.16534833068556934</v>
      </c>
      <c r="AH20" s="7">
        <f t="shared" si="4"/>
        <v>0.16746651494639922</v>
      </c>
      <c r="AI20" s="7">
        <f t="shared" si="4"/>
        <v>4.5855688929783749E-2</v>
      </c>
      <c r="AJ20" s="7">
        <f t="shared" si="4"/>
        <v>0.14786090395672818</v>
      </c>
      <c r="AK20" s="45">
        <f t="shared" si="5"/>
        <v>0.16746651494639922</v>
      </c>
      <c r="AM20" s="7">
        <f t="shared" si="6"/>
        <v>0</v>
      </c>
      <c r="AN20" s="7">
        <f t="shared" si="6"/>
        <v>0.15634466999039479</v>
      </c>
      <c r="AO20" s="7">
        <f t="shared" si="6"/>
        <v>0.23607657617263289</v>
      </c>
      <c r="AP20" s="7">
        <f t="shared" si="6"/>
        <v>0.31896116204086561</v>
      </c>
      <c r="AQ20" s="7">
        <f t="shared" si="6"/>
        <v>0.26726232489472385</v>
      </c>
      <c r="AR20" s="7">
        <f t="shared" si="6"/>
        <v>0.36065078300567277</v>
      </c>
      <c r="AS20" s="45">
        <f t="shared" si="3"/>
        <v>0.36065078300567277</v>
      </c>
    </row>
    <row r="21" spans="1:45">
      <c r="A21" s="17">
        <v>20</v>
      </c>
      <c r="B21" s="17" t="s">
        <v>112</v>
      </c>
      <c r="C21" s="17"/>
      <c r="D21" s="44" t="s">
        <v>93</v>
      </c>
      <c r="E21" s="17">
        <v>5169</v>
      </c>
      <c r="F21" s="17">
        <v>6746</v>
      </c>
      <c r="G21" s="17">
        <v>8513</v>
      </c>
      <c r="H21" s="17">
        <v>9836</v>
      </c>
      <c r="I21" s="17">
        <v>9992</v>
      </c>
      <c r="J21" s="17">
        <v>11860</v>
      </c>
      <c r="K21" s="17">
        <v>324.39999999999998</v>
      </c>
      <c r="L21" s="17">
        <v>388.1</v>
      </c>
      <c r="M21" s="17">
        <v>460.2</v>
      </c>
      <c r="N21" s="17">
        <v>529.29999999999995</v>
      </c>
      <c r="O21" s="17">
        <v>479.5</v>
      </c>
      <c r="P21" s="17">
        <v>515.1</v>
      </c>
      <c r="Q21" s="17">
        <v>68.2</v>
      </c>
      <c r="R21" s="17">
        <v>78.56</v>
      </c>
      <c r="S21" s="17">
        <v>80.430000000000007</v>
      </c>
      <c r="T21" s="17">
        <v>91.46</v>
      </c>
      <c r="U21" s="17">
        <v>86.5</v>
      </c>
      <c r="V21" s="17">
        <v>95.27</v>
      </c>
      <c r="W21" s="46" t="s">
        <v>113</v>
      </c>
      <c r="X21" s="7">
        <f t="shared" si="7"/>
        <v>0</v>
      </c>
      <c r="Y21" s="7">
        <f t="shared" si="7"/>
        <v>0.38414711607202229</v>
      </c>
      <c r="Z21" s="7">
        <f t="shared" si="7"/>
        <v>0.71978242814892357</v>
      </c>
      <c r="AA21" s="7">
        <f t="shared" si="7"/>
        <v>0.92818653264997786</v>
      </c>
      <c r="AB21" s="7">
        <f t="shared" si="7"/>
        <v>0.95088827466185299</v>
      </c>
      <c r="AC21" s="7">
        <f t="shared" si="7"/>
        <v>1.1981469024872617</v>
      </c>
      <c r="AE21" s="7">
        <f t="shared" si="4"/>
        <v>0</v>
      </c>
      <c r="AF21" s="7">
        <f t="shared" si="4"/>
        <v>0.25865461356817526</v>
      </c>
      <c r="AG21" s="7">
        <f t="shared" si="4"/>
        <v>0.5044871640068167</v>
      </c>
      <c r="AH21" s="7">
        <f t="shared" si="4"/>
        <v>0.70631183441760237</v>
      </c>
      <c r="AI21" s="7">
        <f t="shared" si="4"/>
        <v>0.56375699568822013</v>
      </c>
      <c r="AJ21" s="7">
        <f t="shared" si="4"/>
        <v>0.66707872050601746</v>
      </c>
      <c r="AK21" s="45">
        <f t="shared" si="5"/>
        <v>0.70631183441760237</v>
      </c>
      <c r="AM21" s="7">
        <f t="shared" si="6"/>
        <v>0</v>
      </c>
      <c r="AN21" s="7">
        <f t="shared" si="6"/>
        <v>0.20402319040315819</v>
      </c>
      <c r="AO21" s="7">
        <f t="shared" si="6"/>
        <v>0.2379619807921827</v>
      </c>
      <c r="AP21" s="7">
        <f t="shared" si="6"/>
        <v>0.42336917989542855</v>
      </c>
      <c r="AQ21" s="7">
        <f t="shared" si="6"/>
        <v>0.3429283934999145</v>
      </c>
      <c r="AR21" s="7">
        <f t="shared" si="6"/>
        <v>0.4822502496500638</v>
      </c>
      <c r="AS21" s="45">
        <f t="shared" si="3"/>
        <v>0.4822502496500638</v>
      </c>
    </row>
    <row r="22" spans="1:45">
      <c r="A22" s="17">
        <v>21</v>
      </c>
      <c r="B22" s="17" t="s">
        <v>116</v>
      </c>
      <c r="C22" s="43" t="s">
        <v>249</v>
      </c>
      <c r="D22" s="44" t="s">
        <v>93</v>
      </c>
      <c r="E22" s="17">
        <v>1470</v>
      </c>
      <c r="F22" s="17">
        <v>1754</v>
      </c>
      <c r="G22" s="17">
        <v>1822</v>
      </c>
      <c r="H22" s="17">
        <v>1674</v>
      </c>
      <c r="I22" s="17">
        <v>1556</v>
      </c>
      <c r="J22" s="17">
        <v>1892</v>
      </c>
      <c r="K22" s="17">
        <v>104.1</v>
      </c>
      <c r="L22" s="17">
        <v>100.4</v>
      </c>
      <c r="M22" s="17">
        <v>111</v>
      </c>
      <c r="N22" s="17">
        <v>126.5</v>
      </c>
      <c r="O22" s="17">
        <v>130.4</v>
      </c>
      <c r="P22" s="17">
        <v>166.8</v>
      </c>
      <c r="Q22" s="17">
        <v>24.46</v>
      </c>
      <c r="R22" s="17">
        <v>26.75</v>
      </c>
      <c r="S22" s="17">
        <v>28.15</v>
      </c>
      <c r="T22" s="17">
        <v>22.31</v>
      </c>
      <c r="U22" s="17">
        <v>19.18</v>
      </c>
      <c r="V22" s="17">
        <v>22.12</v>
      </c>
      <c r="W22" s="46" t="s">
        <v>117</v>
      </c>
      <c r="X22" s="7">
        <f t="shared" si="7"/>
        <v>0</v>
      </c>
      <c r="Y22" s="7">
        <f t="shared" si="7"/>
        <v>0.25483259272100628</v>
      </c>
      <c r="Z22" s="7">
        <f t="shared" si="7"/>
        <v>0.30970680407832391</v>
      </c>
      <c r="AA22" s="7">
        <f t="shared" si="7"/>
        <v>0.18748337282661715</v>
      </c>
      <c r="AB22" s="7">
        <f t="shared" si="7"/>
        <v>8.2025905262465337E-2</v>
      </c>
      <c r="AC22" s="7">
        <f t="shared" si="7"/>
        <v>0.36409593361566844</v>
      </c>
      <c r="AE22" s="7">
        <f t="shared" si="4"/>
        <v>0</v>
      </c>
      <c r="AF22" s="7">
        <f t="shared" si="4"/>
        <v>-5.2210799348644928E-2</v>
      </c>
      <c r="AG22" s="7">
        <f t="shared" si="4"/>
        <v>9.2589607938051308E-2</v>
      </c>
      <c r="AH22" s="7">
        <f t="shared" si="4"/>
        <v>0.2811673162822555</v>
      </c>
      <c r="AI22" s="7">
        <f t="shared" si="4"/>
        <v>0.32497380093166056</v>
      </c>
      <c r="AJ22" s="7">
        <f t="shared" si="4"/>
        <v>0.6801492201452467</v>
      </c>
      <c r="AK22" s="45">
        <f t="shared" si="5"/>
        <v>0.6801492201452467</v>
      </c>
      <c r="AM22" s="7">
        <f t="shared" si="6"/>
        <v>0</v>
      </c>
      <c r="AN22" s="7">
        <f t="shared" si="6"/>
        <v>0.12911448764848507</v>
      </c>
      <c r="AO22" s="7">
        <f t="shared" si="6"/>
        <v>0.20271051844020513</v>
      </c>
      <c r="AP22" s="7">
        <f t="shared" si="6"/>
        <v>-0.13273389028324628</v>
      </c>
      <c r="AQ22" s="7">
        <f t="shared" si="6"/>
        <v>-0.35082168350925591</v>
      </c>
      <c r="AR22" s="7">
        <f t="shared" si="6"/>
        <v>-0.1450730182926796</v>
      </c>
      <c r="AS22" s="45">
        <f t="shared" si="3"/>
        <v>0.20271051844020513</v>
      </c>
    </row>
    <row r="23" spans="1:45">
      <c r="A23" s="17">
        <v>22</v>
      </c>
      <c r="B23" s="17" t="s">
        <v>119</v>
      </c>
      <c r="C23" s="49" t="s">
        <v>250</v>
      </c>
      <c r="D23" s="44" t="s">
        <v>93</v>
      </c>
      <c r="E23" s="17">
        <v>1894</v>
      </c>
      <c r="F23" s="17">
        <v>2475</v>
      </c>
      <c r="G23" s="17">
        <v>2677</v>
      </c>
      <c r="H23" s="17">
        <v>2736</v>
      </c>
      <c r="I23" s="17">
        <v>2556</v>
      </c>
      <c r="J23" s="17">
        <v>3058</v>
      </c>
      <c r="K23" s="17">
        <v>157.80000000000001</v>
      </c>
      <c r="L23" s="17">
        <v>186.8</v>
      </c>
      <c r="M23" s="17">
        <v>198.5</v>
      </c>
      <c r="N23" s="17">
        <v>218.8</v>
      </c>
      <c r="O23" s="17">
        <v>167.1</v>
      </c>
      <c r="P23" s="17">
        <v>199.2</v>
      </c>
      <c r="Q23" s="17">
        <v>16.690000000000001</v>
      </c>
      <c r="R23" s="17">
        <v>19.21</v>
      </c>
      <c r="S23" s="17">
        <v>18.239999999999998</v>
      </c>
      <c r="T23" s="17">
        <v>18.989999999999998</v>
      </c>
      <c r="U23" s="17">
        <v>18.57</v>
      </c>
      <c r="V23" s="17">
        <v>24.09</v>
      </c>
      <c r="W23" s="46" t="s">
        <v>120</v>
      </c>
      <c r="X23" s="7">
        <f t="shared" si="7"/>
        <v>0</v>
      </c>
      <c r="Y23" s="7">
        <f t="shared" si="7"/>
        <v>0.38599219438594934</v>
      </c>
      <c r="Z23" s="7">
        <f t="shared" si="7"/>
        <v>0.49918080817239285</v>
      </c>
      <c r="AA23" s="7">
        <f t="shared" si="7"/>
        <v>0.53063189941751288</v>
      </c>
      <c r="AB23" s="7">
        <f t="shared" si="7"/>
        <v>0.43245150547860944</v>
      </c>
      <c r="AC23" s="7">
        <f t="shared" si="7"/>
        <v>0.69115207589241978</v>
      </c>
      <c r="AE23" s="7">
        <f t="shared" si="4"/>
        <v>0</v>
      </c>
      <c r="AF23" s="7">
        <f t="shared" si="4"/>
        <v>0.24339724969620347</v>
      </c>
      <c r="AG23" s="7">
        <f t="shared" si="4"/>
        <v>0.33104180201686156</v>
      </c>
      <c r="AH23" s="7">
        <f t="shared" si="4"/>
        <v>0.47151553277909802</v>
      </c>
      <c r="AI23" s="7">
        <f t="shared" si="4"/>
        <v>8.2614528047729119E-2</v>
      </c>
      <c r="AJ23" s="7">
        <f t="shared" si="4"/>
        <v>0.33612044205462233</v>
      </c>
      <c r="AK23" s="45">
        <f t="shared" si="5"/>
        <v>0.47151553277909802</v>
      </c>
      <c r="AM23" s="7">
        <f t="shared" si="6"/>
        <v>0</v>
      </c>
      <c r="AN23" s="7">
        <f t="shared" si="6"/>
        <v>0.20287356430292833</v>
      </c>
      <c r="AO23" s="7">
        <f t="shared" si="6"/>
        <v>0.12812177480214273</v>
      </c>
      <c r="AP23" s="7">
        <f t="shared" si="6"/>
        <v>0.18625595078689855</v>
      </c>
      <c r="AQ23" s="7">
        <f t="shared" si="6"/>
        <v>0.15398986057282202</v>
      </c>
      <c r="AR23" s="7">
        <f t="shared" si="6"/>
        <v>0.52945043887587173</v>
      </c>
      <c r="AS23" s="45">
        <f t="shared" si="3"/>
        <v>0.52945043887587173</v>
      </c>
    </row>
    <row r="24" spans="1:45">
      <c r="A24" s="17">
        <v>23</v>
      </c>
      <c r="B24" s="17" t="s">
        <v>122</v>
      </c>
      <c r="C24" s="49" t="s">
        <v>250</v>
      </c>
      <c r="D24" s="44" t="s">
        <v>93</v>
      </c>
      <c r="E24" s="17">
        <v>2626</v>
      </c>
      <c r="F24" s="17">
        <v>3531</v>
      </c>
      <c r="G24" s="17">
        <v>4172</v>
      </c>
      <c r="H24" s="17">
        <v>4314</v>
      </c>
      <c r="I24" s="17">
        <v>4086</v>
      </c>
      <c r="J24" s="17">
        <v>4962</v>
      </c>
      <c r="K24" s="17">
        <v>249.1</v>
      </c>
      <c r="L24" s="17">
        <v>331.5</v>
      </c>
      <c r="M24" s="17">
        <v>458.6</v>
      </c>
      <c r="N24" s="17">
        <v>551.6</v>
      </c>
      <c r="O24" s="17">
        <v>445.7</v>
      </c>
      <c r="P24" s="17">
        <v>498.6</v>
      </c>
      <c r="Q24" s="17">
        <v>96.03</v>
      </c>
      <c r="R24" s="17">
        <v>107.17</v>
      </c>
      <c r="S24" s="17">
        <v>101.61</v>
      </c>
      <c r="T24" s="17">
        <v>109.32</v>
      </c>
      <c r="U24" s="17">
        <v>105.03</v>
      </c>
      <c r="V24" s="17">
        <v>135.72</v>
      </c>
      <c r="W24" s="46" t="s">
        <v>123</v>
      </c>
      <c r="X24" s="7">
        <f t="shared" si="7"/>
        <v>0</v>
      </c>
      <c r="Y24" s="7">
        <f t="shared" si="7"/>
        <v>0.42720990486671345</v>
      </c>
      <c r="Z24" s="7">
        <f t="shared" si="7"/>
        <v>0.66787224162687886</v>
      </c>
      <c r="AA24" s="7">
        <f t="shared" si="7"/>
        <v>0.71615926026756704</v>
      </c>
      <c r="AB24" s="7">
        <f t="shared" si="7"/>
        <v>0.63782228784034045</v>
      </c>
      <c r="AC24" s="7">
        <f t="shared" si="7"/>
        <v>0.918054818999544</v>
      </c>
      <c r="AE24" s="7">
        <f t="shared" si="4"/>
        <v>0</v>
      </c>
      <c r="AF24" s="7">
        <f t="shared" si="4"/>
        <v>0.41228384875911372</v>
      </c>
      <c r="AG24" s="7">
        <f t="shared" si="4"/>
        <v>0.88051133333995701</v>
      </c>
      <c r="AH24" s="7">
        <f t="shared" si="4"/>
        <v>1.146897435273144</v>
      </c>
      <c r="AI24" s="7">
        <f t="shared" si="4"/>
        <v>0.83934793937181773</v>
      </c>
      <c r="AJ24" s="7">
        <f t="shared" si="4"/>
        <v>1.0011578612506644</v>
      </c>
      <c r="AK24" s="47">
        <f t="shared" si="5"/>
        <v>1.146897435273144</v>
      </c>
      <c r="AM24" s="7">
        <f t="shared" si="6"/>
        <v>0</v>
      </c>
      <c r="AN24" s="7">
        <f t="shared" si="6"/>
        <v>0.15834402729065467</v>
      </c>
      <c r="AO24" s="7">
        <f t="shared" si="6"/>
        <v>8.1485309948575987E-2</v>
      </c>
      <c r="AP24" s="7">
        <f t="shared" si="6"/>
        <v>0.18700028225646942</v>
      </c>
      <c r="AQ24" s="7">
        <f t="shared" si="6"/>
        <v>0.12924438488292317</v>
      </c>
      <c r="AR24" s="7">
        <f t="shared" si="6"/>
        <v>0.49907625244423931</v>
      </c>
      <c r="AS24" s="45">
        <f t="shared" si="3"/>
        <v>0.49907625244423931</v>
      </c>
    </row>
    <row r="25" spans="1:45">
      <c r="A25" s="17">
        <v>24</v>
      </c>
      <c r="B25" s="17" t="s">
        <v>124</v>
      </c>
      <c r="C25" s="49" t="s">
        <v>250</v>
      </c>
      <c r="D25" s="44" t="s">
        <v>93</v>
      </c>
      <c r="E25" s="17">
        <v>1894</v>
      </c>
      <c r="F25" s="17">
        <v>2475</v>
      </c>
      <c r="G25" s="17">
        <v>2677</v>
      </c>
      <c r="H25" s="17">
        <v>2736</v>
      </c>
      <c r="I25" s="17">
        <v>2556</v>
      </c>
      <c r="J25" s="17">
        <v>3058</v>
      </c>
      <c r="K25" s="17">
        <v>138.80000000000001</v>
      </c>
      <c r="L25" s="17">
        <v>166.1</v>
      </c>
      <c r="M25" s="17">
        <v>183.4</v>
      </c>
      <c r="N25" s="17">
        <v>203.3</v>
      </c>
      <c r="O25" s="17">
        <v>160.4</v>
      </c>
      <c r="P25" s="17">
        <v>193.9</v>
      </c>
      <c r="Q25" s="17">
        <v>21.91</v>
      </c>
      <c r="R25" s="17">
        <v>27.87</v>
      </c>
      <c r="S25" s="17">
        <v>25.98</v>
      </c>
      <c r="T25" s="17">
        <v>33.26</v>
      </c>
      <c r="U25" s="17">
        <v>29.48</v>
      </c>
      <c r="V25" s="17">
        <v>41.6</v>
      </c>
      <c r="W25" s="48" t="s">
        <v>125</v>
      </c>
      <c r="X25" s="7">
        <f t="shared" si="7"/>
        <v>0</v>
      </c>
      <c r="Y25" s="7">
        <f t="shared" si="7"/>
        <v>0.38599219438594934</v>
      </c>
      <c r="Z25" s="7">
        <f t="shared" si="7"/>
        <v>0.49918080817239285</v>
      </c>
      <c r="AA25" s="7">
        <f t="shared" si="7"/>
        <v>0.53063189941751288</v>
      </c>
      <c r="AB25" s="7">
        <f t="shared" si="7"/>
        <v>0.43245150547860944</v>
      </c>
      <c r="AC25" s="7">
        <f t="shared" si="7"/>
        <v>0.69115207589241978</v>
      </c>
      <c r="AE25" s="7">
        <f t="shared" si="4"/>
        <v>0</v>
      </c>
      <c r="AF25" s="7">
        <f t="shared" si="4"/>
        <v>0.25904450538411505</v>
      </c>
      <c r="AG25" s="7">
        <f t="shared" si="4"/>
        <v>0.40198607101679346</v>
      </c>
      <c r="AH25" s="7">
        <f t="shared" si="4"/>
        <v>0.55060264726647146</v>
      </c>
      <c r="AI25" s="7">
        <f t="shared" si="4"/>
        <v>0.20866657387665918</v>
      </c>
      <c r="AJ25" s="7">
        <f t="shared" si="4"/>
        <v>0.48230523552853144</v>
      </c>
      <c r="AK25" s="45">
        <f t="shared" si="5"/>
        <v>0.55060264726647146</v>
      </c>
      <c r="AM25" s="7">
        <f t="shared" si="6"/>
        <v>0</v>
      </c>
      <c r="AN25" s="7">
        <f t="shared" si="6"/>
        <v>0.34712351811358677</v>
      </c>
      <c r="AO25" s="7">
        <f t="shared" si="6"/>
        <v>0.24581194645765864</v>
      </c>
      <c r="AP25" s="7">
        <f t="shared" si="6"/>
        <v>0.60219868429704648</v>
      </c>
      <c r="AQ25" s="7">
        <f t="shared" si="6"/>
        <v>0.42814704010484733</v>
      </c>
      <c r="AR25" s="7">
        <f t="shared" si="6"/>
        <v>0.92499404403823215</v>
      </c>
      <c r="AS25" s="47">
        <f t="shared" si="3"/>
        <v>0.92499404403823215</v>
      </c>
    </row>
    <row r="26" spans="1:45">
      <c r="A26" s="17">
        <v>25</v>
      </c>
      <c r="B26" s="17" t="s">
        <v>126</v>
      </c>
      <c r="C26" s="49" t="s">
        <v>250</v>
      </c>
      <c r="D26" s="44" t="s">
        <v>93</v>
      </c>
      <c r="E26" s="17">
        <v>1610</v>
      </c>
      <c r="F26" s="17">
        <v>1989</v>
      </c>
      <c r="G26" s="17">
        <v>2317</v>
      </c>
      <c r="H26" s="17">
        <v>2370</v>
      </c>
      <c r="I26" s="17">
        <v>2280</v>
      </c>
      <c r="J26" s="17">
        <v>2748</v>
      </c>
      <c r="K26" s="17">
        <v>16.2</v>
      </c>
      <c r="L26" s="17">
        <v>17</v>
      </c>
      <c r="M26" s="17">
        <v>14.6</v>
      </c>
      <c r="N26" s="17">
        <v>13.1</v>
      </c>
      <c r="O26" s="17">
        <v>12.6</v>
      </c>
      <c r="P26" s="17">
        <v>13.6</v>
      </c>
      <c r="Q26" s="17">
        <v>3.35</v>
      </c>
      <c r="R26" s="17">
        <v>3.29</v>
      </c>
      <c r="S26" s="17">
        <v>2.2000000000000002</v>
      </c>
      <c r="T26" s="17">
        <v>2.48</v>
      </c>
      <c r="U26" s="17">
        <v>2.33</v>
      </c>
      <c r="V26" s="17">
        <v>2.5299999999999998</v>
      </c>
      <c r="W26" s="46" t="s">
        <v>127</v>
      </c>
      <c r="X26" s="7">
        <f t="shared" si="7"/>
        <v>0</v>
      </c>
      <c r="Y26" s="7">
        <f t="shared" si="7"/>
        <v>0.30498258783176474</v>
      </c>
      <c r="Z26" s="7">
        <f t="shared" si="7"/>
        <v>0.52519735586284244</v>
      </c>
      <c r="AA26" s="7">
        <f t="shared" si="7"/>
        <v>0.55782637078364217</v>
      </c>
      <c r="AB26" s="7">
        <f t="shared" si="7"/>
        <v>0.50197313605012472</v>
      </c>
      <c r="AC26" s="7">
        <f t="shared" si="7"/>
        <v>0.77132131581612084</v>
      </c>
      <c r="AE26" s="7">
        <f t="shared" si="4"/>
        <v>0</v>
      </c>
      <c r="AF26" s="7">
        <f t="shared" si="4"/>
        <v>6.9540933253077031E-2</v>
      </c>
      <c r="AG26" s="7">
        <f t="shared" si="4"/>
        <v>-0.15002544400460749</v>
      </c>
      <c r="AH26" s="7">
        <f t="shared" si="4"/>
        <v>-0.30642700134717438</v>
      </c>
      <c r="AI26" s="7">
        <f t="shared" si="4"/>
        <v>-0.36257007938470825</v>
      </c>
      <c r="AJ26" s="7">
        <f t="shared" si="4"/>
        <v>-0.25238716163428521</v>
      </c>
      <c r="AK26" s="45">
        <f t="shared" si="5"/>
        <v>6.9540933253077031E-2</v>
      </c>
      <c r="AM26" s="7">
        <f t="shared" si="6"/>
        <v>0</v>
      </c>
      <c r="AN26" s="7">
        <f t="shared" si="6"/>
        <v>-2.6073511609893251E-2</v>
      </c>
      <c r="AO26" s="7">
        <f t="shared" si="6"/>
        <v>-0.60665757182047519</v>
      </c>
      <c r="AP26" s="7">
        <f t="shared" si="6"/>
        <v>-0.43382097495825961</v>
      </c>
      <c r="AQ26" s="7">
        <f t="shared" si="6"/>
        <v>-0.52383114069085457</v>
      </c>
      <c r="AR26" s="7">
        <f t="shared" si="6"/>
        <v>-0.40502371065082488</v>
      </c>
      <c r="AS26" s="45">
        <f t="shared" si="3"/>
        <v>0</v>
      </c>
    </row>
    <row r="27" spans="1:45">
      <c r="A27" s="17">
        <v>26</v>
      </c>
      <c r="B27" s="17" t="s">
        <v>128</v>
      </c>
      <c r="C27" s="49" t="s">
        <v>250</v>
      </c>
      <c r="D27" s="44" t="s">
        <v>93</v>
      </c>
      <c r="E27" s="17">
        <v>942</v>
      </c>
      <c r="F27" s="17">
        <v>1151</v>
      </c>
      <c r="G27" s="17">
        <v>1363</v>
      </c>
      <c r="H27" s="17">
        <v>1263</v>
      </c>
      <c r="I27" s="17">
        <v>1162</v>
      </c>
      <c r="J27" s="17">
        <v>1464</v>
      </c>
      <c r="K27" s="17">
        <v>54.6</v>
      </c>
      <c r="L27" s="17">
        <v>55.1</v>
      </c>
      <c r="M27" s="17">
        <v>49.7</v>
      </c>
      <c r="N27" s="17">
        <v>53.6</v>
      </c>
      <c r="O27" s="17">
        <v>47</v>
      </c>
      <c r="P27" s="17">
        <v>59.4</v>
      </c>
      <c r="Q27" s="17">
        <v>5.27</v>
      </c>
      <c r="R27" s="17">
        <v>5.66</v>
      </c>
      <c r="S27" s="17">
        <v>6.93</v>
      </c>
      <c r="T27" s="17">
        <v>7.48</v>
      </c>
      <c r="U27" s="17">
        <v>6.31</v>
      </c>
      <c r="V27" s="17">
        <v>8.17</v>
      </c>
      <c r="W27" s="46" t="s">
        <v>129</v>
      </c>
      <c r="X27" s="7">
        <f t="shared" si="7"/>
        <v>0</v>
      </c>
      <c r="Y27" s="7">
        <f t="shared" si="7"/>
        <v>0.28908886851944732</v>
      </c>
      <c r="Z27" s="7">
        <f t="shared" si="7"/>
        <v>0.53298659719242636</v>
      </c>
      <c r="AA27" s="7">
        <f t="shared" si="7"/>
        <v>0.42305567417476914</v>
      </c>
      <c r="AB27" s="7">
        <f t="shared" si="7"/>
        <v>0.30281110379174564</v>
      </c>
      <c r="AC27" s="7">
        <f t="shared" si="7"/>
        <v>0.63611658867125942</v>
      </c>
      <c r="AE27" s="7">
        <f t="shared" si="4"/>
        <v>0</v>
      </c>
      <c r="AF27" s="7">
        <f t="shared" si="4"/>
        <v>1.315136765130512E-2</v>
      </c>
      <c r="AG27" s="7">
        <f t="shared" si="4"/>
        <v>-0.13565509935756631</v>
      </c>
      <c r="AH27" s="7">
        <f t="shared" si="4"/>
        <v>-2.6667950462080085E-2</v>
      </c>
      <c r="AI27" s="7">
        <f t="shared" si="4"/>
        <v>-0.21624019435485284</v>
      </c>
      <c r="AJ27" s="7">
        <f t="shared" si="4"/>
        <v>0.12156197988091325</v>
      </c>
      <c r="AK27" s="45">
        <f t="shared" si="5"/>
        <v>0.12156197988091325</v>
      </c>
      <c r="AM27" s="7">
        <f t="shared" si="6"/>
        <v>0</v>
      </c>
      <c r="AN27" s="7">
        <f t="shared" si="6"/>
        <v>0.10299909119466796</v>
      </c>
      <c r="AO27" s="7">
        <f t="shared" si="6"/>
        <v>0.39505239049999907</v>
      </c>
      <c r="AP27" s="7">
        <f t="shared" si="6"/>
        <v>0.5052353082504224</v>
      </c>
      <c r="AQ27" s="7">
        <f t="shared" si="6"/>
        <v>0.25983704334533431</v>
      </c>
      <c r="AR27" s="7">
        <f t="shared" si="6"/>
        <v>0.63253311650846877</v>
      </c>
      <c r="AS27" s="45">
        <f t="shared" si="3"/>
        <v>0.63253311650846877</v>
      </c>
    </row>
    <row r="28" spans="1:45">
      <c r="A28" s="17">
        <v>27</v>
      </c>
      <c r="B28" s="17" t="s">
        <v>132</v>
      </c>
      <c r="C28" s="49" t="s">
        <v>250</v>
      </c>
      <c r="D28" s="44" t="s">
        <v>93</v>
      </c>
      <c r="E28" s="17">
        <v>4929</v>
      </c>
      <c r="F28" s="17">
        <v>5939</v>
      </c>
      <c r="G28" s="17">
        <v>7059</v>
      </c>
      <c r="H28" s="17">
        <v>7213</v>
      </c>
      <c r="I28" s="17">
        <v>7040</v>
      </c>
      <c r="J28" s="17">
        <v>8454</v>
      </c>
      <c r="K28" s="17">
        <v>433.8</v>
      </c>
      <c r="L28" s="17">
        <v>503.2</v>
      </c>
      <c r="M28" s="17">
        <v>555.1</v>
      </c>
      <c r="N28" s="17">
        <v>527.6</v>
      </c>
      <c r="O28" s="17">
        <v>443.6</v>
      </c>
      <c r="P28" s="17">
        <v>554.20000000000005</v>
      </c>
      <c r="Q28" s="17">
        <v>138.94</v>
      </c>
      <c r="R28" s="17">
        <v>142.63999999999999</v>
      </c>
      <c r="S28" s="17">
        <v>136.16999999999999</v>
      </c>
      <c r="T28" s="17">
        <v>107.68</v>
      </c>
      <c r="U28" s="17">
        <v>78.55</v>
      </c>
      <c r="V28" s="17">
        <v>87.19</v>
      </c>
      <c r="W28" s="46" t="s">
        <v>133</v>
      </c>
      <c r="X28" s="7">
        <f t="shared" si="7"/>
        <v>0</v>
      </c>
      <c r="Y28" s="7">
        <f t="shared" si="7"/>
        <v>0.26892505161731894</v>
      </c>
      <c r="Z28" s="7">
        <f t="shared" si="7"/>
        <v>0.51816884027422305</v>
      </c>
      <c r="AA28" s="7">
        <f t="shared" si="7"/>
        <v>0.54930444280349588</v>
      </c>
      <c r="AB28" s="7">
        <f t="shared" si="7"/>
        <v>0.51428044785342908</v>
      </c>
      <c r="AC28" s="7">
        <f t="shared" si="7"/>
        <v>0.77833913135956223</v>
      </c>
      <c r="AE28" s="7">
        <f t="shared" si="4"/>
        <v>0</v>
      </c>
      <c r="AF28" s="7">
        <f t="shared" si="4"/>
        <v>0.21410186920701507</v>
      </c>
      <c r="AG28" s="7">
        <f t="shared" si="4"/>
        <v>0.35571764008930873</v>
      </c>
      <c r="AH28" s="7">
        <f t="shared" si="4"/>
        <v>0.28241451157927089</v>
      </c>
      <c r="AI28" s="7">
        <f t="shared" si="4"/>
        <v>3.2229312489435842E-2</v>
      </c>
      <c r="AJ28" s="7">
        <f t="shared" si="4"/>
        <v>0.35337665780914312</v>
      </c>
      <c r="AK28" s="45">
        <f t="shared" si="5"/>
        <v>0.35571764008930873</v>
      </c>
      <c r="AM28" s="7">
        <f t="shared" si="6"/>
        <v>0</v>
      </c>
      <c r="AN28" s="7">
        <f t="shared" si="6"/>
        <v>3.7916605631893002E-2</v>
      </c>
      <c r="AO28" s="7">
        <f t="shared" si="6"/>
        <v>-2.9053108334052311E-2</v>
      </c>
      <c r="AP28" s="7">
        <f t="shared" si="6"/>
        <v>-0.36771168738278448</v>
      </c>
      <c r="AQ28" s="7">
        <f t="shared" si="6"/>
        <v>-0.82277882181154305</v>
      </c>
      <c r="AR28" s="7">
        <f t="shared" si="6"/>
        <v>-0.67222741849516099</v>
      </c>
      <c r="AS28" s="45">
        <f t="shared" si="3"/>
        <v>3.7916605631893002E-2</v>
      </c>
    </row>
    <row r="29" spans="1:45">
      <c r="A29" s="17">
        <v>28</v>
      </c>
      <c r="B29" s="17" t="s">
        <v>135</v>
      </c>
      <c r="C29" s="49" t="s">
        <v>250</v>
      </c>
      <c r="D29" s="44" t="s">
        <v>93</v>
      </c>
      <c r="E29" s="17">
        <v>4929</v>
      </c>
      <c r="F29" s="17">
        <v>5939</v>
      </c>
      <c r="G29" s="17">
        <v>7059</v>
      </c>
      <c r="H29" s="17">
        <v>7213</v>
      </c>
      <c r="I29" s="17">
        <v>7040</v>
      </c>
      <c r="J29" s="17">
        <v>8454</v>
      </c>
      <c r="K29" s="17">
        <v>436.9</v>
      </c>
      <c r="L29" s="17">
        <v>506.1</v>
      </c>
      <c r="M29" s="17">
        <v>587.20000000000005</v>
      </c>
      <c r="N29" s="17">
        <v>546.6</v>
      </c>
      <c r="O29" s="17">
        <v>458.3</v>
      </c>
      <c r="P29" s="17">
        <v>579.5</v>
      </c>
      <c r="Q29" s="17">
        <v>142.65</v>
      </c>
      <c r="R29" s="17">
        <v>146.94999999999999</v>
      </c>
      <c r="S29" s="17">
        <v>147.47999999999999</v>
      </c>
      <c r="T29" s="17">
        <v>114.25</v>
      </c>
      <c r="U29" s="17">
        <v>81.040000000000006</v>
      </c>
      <c r="V29" s="17">
        <v>87.9</v>
      </c>
      <c r="W29" s="46" t="s">
        <v>136</v>
      </c>
      <c r="X29" s="7">
        <f t="shared" si="7"/>
        <v>0</v>
      </c>
      <c r="Y29" s="7">
        <f t="shared" si="7"/>
        <v>0.26892505161731894</v>
      </c>
      <c r="Z29" s="7">
        <f t="shared" si="7"/>
        <v>0.51816884027422305</v>
      </c>
      <c r="AA29" s="7">
        <f t="shared" si="7"/>
        <v>0.54930444280349588</v>
      </c>
      <c r="AB29" s="7">
        <f t="shared" si="7"/>
        <v>0.51428044785342908</v>
      </c>
      <c r="AC29" s="7">
        <f t="shared" si="7"/>
        <v>0.77833913135956223</v>
      </c>
      <c r="AE29" s="7">
        <f t="shared" si="4"/>
        <v>0</v>
      </c>
      <c r="AF29" s="7">
        <f t="shared" si="4"/>
        <v>0.21211936856450453</v>
      </c>
      <c r="AG29" s="7">
        <f t="shared" si="4"/>
        <v>0.42654886239899537</v>
      </c>
      <c r="AH29" s="7">
        <f t="shared" si="4"/>
        <v>0.32318235407898965</v>
      </c>
      <c r="AI29" s="7">
        <f t="shared" si="4"/>
        <v>6.8989179930095165E-2</v>
      </c>
      <c r="AJ29" s="7">
        <f t="shared" si="4"/>
        <v>0.40750555544961675</v>
      </c>
      <c r="AK29" s="45">
        <f t="shared" si="5"/>
        <v>0.42654886239899537</v>
      </c>
      <c r="AM29" s="7">
        <f t="shared" si="6"/>
        <v>0</v>
      </c>
      <c r="AN29" s="7">
        <f t="shared" si="6"/>
        <v>4.2845612069612758E-2</v>
      </c>
      <c r="AO29" s="7">
        <f t="shared" si="6"/>
        <v>4.8039574624735702E-2</v>
      </c>
      <c r="AP29" s="7">
        <f t="shared" si="6"/>
        <v>-0.32028558163628762</v>
      </c>
      <c r="AQ29" s="7">
        <f t="shared" si="6"/>
        <v>-0.81577366766794379</v>
      </c>
      <c r="AR29" s="7">
        <f t="shared" si="6"/>
        <v>-0.69854467643831542</v>
      </c>
      <c r="AS29" s="45">
        <f t="shared" si="3"/>
        <v>4.8039574624735702E-2</v>
      </c>
    </row>
    <row r="30" spans="1:45">
      <c r="A30" s="17">
        <v>29</v>
      </c>
      <c r="B30" s="17" t="s">
        <v>138</v>
      </c>
      <c r="C30" s="17"/>
      <c r="D30" s="44" t="s">
        <v>93</v>
      </c>
      <c r="E30" s="17">
        <v>2536</v>
      </c>
      <c r="F30" s="17">
        <v>3173</v>
      </c>
      <c r="G30" s="17">
        <v>3753</v>
      </c>
      <c r="H30" s="17">
        <v>4052</v>
      </c>
      <c r="I30" s="17">
        <v>3955</v>
      </c>
      <c r="J30" s="17">
        <v>4770</v>
      </c>
      <c r="K30" s="17">
        <v>168.3</v>
      </c>
      <c r="L30" s="17">
        <v>201</v>
      </c>
      <c r="M30" s="17">
        <v>233.5</v>
      </c>
      <c r="N30" s="17">
        <v>230.6</v>
      </c>
      <c r="O30" s="17">
        <v>219.8</v>
      </c>
      <c r="P30" s="17">
        <v>230.9</v>
      </c>
      <c r="Q30" s="17">
        <v>10.84</v>
      </c>
      <c r="R30" s="17">
        <v>9.8000000000000007</v>
      </c>
      <c r="S30" s="17">
        <v>10.130000000000001</v>
      </c>
      <c r="T30" s="17">
        <v>12.03</v>
      </c>
      <c r="U30" s="17">
        <v>12.7</v>
      </c>
      <c r="V30" s="17">
        <v>14.67</v>
      </c>
      <c r="W30" s="46" t="s">
        <v>139</v>
      </c>
      <c r="X30" s="7">
        <f t="shared" si="7"/>
        <v>0</v>
      </c>
      <c r="Y30" s="7">
        <f t="shared" si="7"/>
        <v>0.32329277577823062</v>
      </c>
      <c r="Z30" s="7">
        <f t="shared" si="7"/>
        <v>0.56548954474756874</v>
      </c>
      <c r="AA30" s="7">
        <f t="shared" si="7"/>
        <v>0.67607942866173099</v>
      </c>
      <c r="AB30" s="7">
        <f t="shared" si="7"/>
        <v>0.64112294922074686</v>
      </c>
      <c r="AC30" s="7">
        <f t="shared" si="7"/>
        <v>0.91143452075346665</v>
      </c>
      <c r="AE30" s="7">
        <f t="shared" si="4"/>
        <v>0</v>
      </c>
      <c r="AF30" s="7">
        <f t="shared" si="4"/>
        <v>0.25616032473634176</v>
      </c>
      <c r="AG30" s="7">
        <f t="shared" si="4"/>
        <v>0.47238737326707514</v>
      </c>
      <c r="AH30" s="7">
        <f t="shared" si="4"/>
        <v>0.45435733632182268</v>
      </c>
      <c r="AI30" s="7">
        <f t="shared" si="4"/>
        <v>0.38515620961928215</v>
      </c>
      <c r="AJ30" s="7">
        <f t="shared" si="4"/>
        <v>0.45623299644416626</v>
      </c>
      <c r="AK30" s="45">
        <f t="shared" si="5"/>
        <v>0.47238737326707514</v>
      </c>
      <c r="AM30" s="7">
        <f t="shared" si="6"/>
        <v>0</v>
      </c>
      <c r="AN30" s="7">
        <f t="shared" si="6"/>
        <v>-0.14551110235130088</v>
      </c>
      <c r="AO30" s="7">
        <f t="shared" si="6"/>
        <v>-9.7730582552733328E-2</v>
      </c>
      <c r="AP30" s="7">
        <f t="shared" si="6"/>
        <v>0.1502718858222048</v>
      </c>
      <c r="AQ30" s="7">
        <f t="shared" si="6"/>
        <v>0.22846374030565664</v>
      </c>
      <c r="AR30" s="7">
        <f t="shared" si="6"/>
        <v>0.43650411431951824</v>
      </c>
      <c r="AS30" s="45">
        <f t="shared" si="3"/>
        <v>0.43650411431951824</v>
      </c>
    </row>
    <row r="31" spans="1:45">
      <c r="A31" s="17">
        <v>30</v>
      </c>
      <c r="B31" s="17" t="s">
        <v>141</v>
      </c>
      <c r="C31" s="49" t="s">
        <v>250</v>
      </c>
      <c r="D31" s="44" t="s">
        <v>93</v>
      </c>
      <c r="E31" s="17">
        <v>2163</v>
      </c>
      <c r="F31" s="17">
        <v>3013</v>
      </c>
      <c r="G31" s="17">
        <v>3496</v>
      </c>
      <c r="H31" s="17">
        <v>3789</v>
      </c>
      <c r="I31" s="17">
        <v>3595</v>
      </c>
      <c r="J31" s="17">
        <v>4397</v>
      </c>
      <c r="K31" s="17">
        <v>278.5</v>
      </c>
      <c r="L31" s="17">
        <v>317</v>
      </c>
      <c r="M31" s="17">
        <v>300.5</v>
      </c>
      <c r="N31" s="17">
        <v>310.10000000000002</v>
      </c>
      <c r="O31" s="17">
        <v>297.60000000000002</v>
      </c>
      <c r="P31" s="17">
        <v>357.5</v>
      </c>
      <c r="Q31" s="17">
        <v>33.380000000000003</v>
      </c>
      <c r="R31" s="17">
        <v>34.25</v>
      </c>
      <c r="S31" s="17">
        <v>30.07</v>
      </c>
      <c r="T31" s="17">
        <v>38.04</v>
      </c>
      <c r="U31" s="17">
        <v>37.53</v>
      </c>
      <c r="V31" s="17">
        <v>46.44</v>
      </c>
      <c r="W31" s="46" t="s">
        <v>142</v>
      </c>
      <c r="X31" s="7">
        <f t="shared" si="7"/>
        <v>0</v>
      </c>
      <c r="Y31" s="7">
        <f t="shared" si="7"/>
        <v>0.47816700763248438</v>
      </c>
      <c r="Z31" s="7">
        <f t="shared" si="7"/>
        <v>0.69267151953861972</v>
      </c>
      <c r="AA31" s="7">
        <f t="shared" si="7"/>
        <v>0.80878347454672983</v>
      </c>
      <c r="AB31" s="7">
        <f t="shared" si="7"/>
        <v>0.73295810536468142</v>
      </c>
      <c r="AC31" s="7">
        <f t="shared" si="7"/>
        <v>1.0234858672506686</v>
      </c>
      <c r="AE31" s="7">
        <f t="shared" si="4"/>
        <v>0</v>
      </c>
      <c r="AF31" s="7">
        <f t="shared" si="4"/>
        <v>0.18680551279937541</v>
      </c>
      <c r="AG31" s="7">
        <f t="shared" si="4"/>
        <v>0.10968766337115365</v>
      </c>
      <c r="AH31" s="7">
        <f t="shared" si="4"/>
        <v>0.15505619838522841</v>
      </c>
      <c r="AI31" s="7">
        <f t="shared" si="4"/>
        <v>9.5697198880637324E-2</v>
      </c>
      <c r="AJ31" s="7">
        <f t="shared" si="4"/>
        <v>0.36026591432572003</v>
      </c>
      <c r="AK31" s="45">
        <f t="shared" si="5"/>
        <v>0.36026591432572003</v>
      </c>
      <c r="AM31" s="7">
        <f t="shared" si="6"/>
        <v>0</v>
      </c>
      <c r="AN31" s="7">
        <f t="shared" si="6"/>
        <v>3.7120033372652461E-2</v>
      </c>
      <c r="AO31" s="7">
        <f t="shared" si="6"/>
        <v>-0.15065908678859591</v>
      </c>
      <c r="AP31" s="7">
        <f t="shared" si="6"/>
        <v>0.18853329149796466</v>
      </c>
      <c r="AQ31" s="7">
        <f t="shared" si="6"/>
        <v>0.16906033552437713</v>
      </c>
      <c r="AR31" s="7">
        <f t="shared" si="6"/>
        <v>0.47638401750296766</v>
      </c>
      <c r="AS31" s="45">
        <f t="shared" si="3"/>
        <v>0.47638401750296766</v>
      </c>
    </row>
    <row r="32" spans="1:45">
      <c r="A32" s="17">
        <v>31</v>
      </c>
      <c r="B32" s="17" t="s">
        <v>144</v>
      </c>
      <c r="C32" s="49" t="s">
        <v>250</v>
      </c>
      <c r="D32" s="44" t="s">
        <v>93</v>
      </c>
      <c r="E32" s="17">
        <v>3032</v>
      </c>
      <c r="F32" s="17">
        <v>3570</v>
      </c>
      <c r="G32" s="17">
        <v>4156</v>
      </c>
      <c r="H32" s="17">
        <v>4244</v>
      </c>
      <c r="I32" s="17">
        <v>4285</v>
      </c>
      <c r="J32" s="17">
        <v>5336</v>
      </c>
      <c r="K32" s="17">
        <v>156.4</v>
      </c>
      <c r="L32" s="17">
        <v>154.9</v>
      </c>
      <c r="M32" s="17">
        <v>156.4</v>
      </c>
      <c r="N32" s="17">
        <v>148.19999999999999</v>
      </c>
      <c r="O32" s="17">
        <v>126.9</v>
      </c>
      <c r="P32" s="17">
        <v>138.80000000000001</v>
      </c>
      <c r="Q32" s="17">
        <v>6.57</v>
      </c>
      <c r="R32" s="17">
        <v>6.49</v>
      </c>
      <c r="S32" s="17">
        <v>4.7300000000000004</v>
      </c>
      <c r="T32" s="17">
        <v>3.58</v>
      </c>
      <c r="U32" s="17">
        <v>2.93</v>
      </c>
      <c r="V32" s="17">
        <v>3.6</v>
      </c>
      <c r="W32" s="46" t="s">
        <v>145</v>
      </c>
      <c r="X32" s="7">
        <f t="shared" si="7"/>
        <v>0</v>
      </c>
      <c r="Y32" s="7">
        <f t="shared" si="7"/>
        <v>0.23565432074537038</v>
      </c>
      <c r="Z32" s="7">
        <f t="shared" si="7"/>
        <v>0.45492590073312011</v>
      </c>
      <c r="AA32" s="7">
        <f t="shared" si="7"/>
        <v>0.48515490274367301</v>
      </c>
      <c r="AB32" s="7">
        <f t="shared" si="7"/>
        <v>0.49902545082877059</v>
      </c>
      <c r="AC32" s="7">
        <f t="shared" si="7"/>
        <v>0.81548891301349336</v>
      </c>
      <c r="AE32" s="7">
        <f t="shared" si="4"/>
        <v>0</v>
      </c>
      <c r="AF32" s="7">
        <f t="shared" si="4"/>
        <v>-1.3903368517783775E-2</v>
      </c>
      <c r="AG32" s="7">
        <f t="shared" si="4"/>
        <v>0</v>
      </c>
      <c r="AH32" s="7">
        <f t="shared" si="4"/>
        <v>-7.7695065001518557E-2</v>
      </c>
      <c r="AI32" s="7">
        <f t="shared" si="4"/>
        <v>-0.30154844346624626</v>
      </c>
      <c r="AJ32" s="7">
        <f t="shared" si="4"/>
        <v>-0.17223294472909129</v>
      </c>
      <c r="AK32" s="45">
        <f t="shared" si="5"/>
        <v>0</v>
      </c>
      <c r="AM32" s="7">
        <f t="shared" si="6"/>
        <v>0</v>
      </c>
      <c r="AN32" s="7">
        <f t="shared" si="6"/>
        <v>-1.7674892323191079E-2</v>
      </c>
      <c r="AO32" s="7">
        <f t="shared" si="6"/>
        <v>-0.47405318698293436</v>
      </c>
      <c r="AP32" s="7">
        <f t="shared" si="6"/>
        <v>-0.87593378305807335</v>
      </c>
      <c r="AQ32" s="7">
        <f t="shared" si="6"/>
        <v>-1.1649927059000817</v>
      </c>
      <c r="AR32" s="7">
        <f t="shared" si="6"/>
        <v>-0.86789646399265508</v>
      </c>
      <c r="AS32" s="45">
        <f t="shared" si="3"/>
        <v>0</v>
      </c>
    </row>
    <row r="33" spans="1:45">
      <c r="A33" s="17">
        <v>32</v>
      </c>
      <c r="B33" s="17" t="s">
        <v>148</v>
      </c>
      <c r="C33" s="17"/>
      <c r="D33" s="44" t="s">
        <v>93</v>
      </c>
      <c r="E33" s="17">
        <v>2410</v>
      </c>
      <c r="F33" s="17">
        <v>3083</v>
      </c>
      <c r="G33" s="17">
        <v>3750</v>
      </c>
      <c r="H33" s="17">
        <v>4108</v>
      </c>
      <c r="I33" s="17">
        <v>3906</v>
      </c>
      <c r="J33" s="17">
        <v>4889</v>
      </c>
      <c r="K33" s="17">
        <v>135.5</v>
      </c>
      <c r="L33" s="17">
        <v>141.4</v>
      </c>
      <c r="M33" s="17">
        <v>142.30000000000001</v>
      </c>
      <c r="N33" s="17">
        <v>154.30000000000001</v>
      </c>
      <c r="O33" s="17">
        <v>149</v>
      </c>
      <c r="P33" s="17">
        <v>168.6</v>
      </c>
      <c r="Q33" s="17">
        <v>29.25</v>
      </c>
      <c r="R33" s="17">
        <v>25.61</v>
      </c>
      <c r="S33" s="17">
        <v>25.69</v>
      </c>
      <c r="T33" s="17">
        <v>28.35</v>
      </c>
      <c r="U33" s="17">
        <v>33.409999999999997</v>
      </c>
      <c r="V33" s="17">
        <v>38.450000000000003</v>
      </c>
      <c r="W33" s="46" t="s">
        <v>149</v>
      </c>
      <c r="X33" s="7">
        <f t="shared" si="7"/>
        <v>0</v>
      </c>
      <c r="Y33" s="7">
        <f t="shared" si="7"/>
        <v>0.35530174298985112</v>
      </c>
      <c r="Z33" s="7">
        <f t="shared" si="7"/>
        <v>0.63785744915328169</v>
      </c>
      <c r="AA33" s="7">
        <f t="shared" si="7"/>
        <v>0.76940303520087105</v>
      </c>
      <c r="AB33" s="7">
        <f t="shared" si="7"/>
        <v>0.69665880276946768</v>
      </c>
      <c r="AC33" s="7">
        <f t="shared" si="7"/>
        <v>1.0205062588908134</v>
      </c>
      <c r="AE33" s="7">
        <f t="shared" si="4"/>
        <v>0</v>
      </c>
      <c r="AF33" s="7">
        <f t="shared" si="4"/>
        <v>6.1489268568165042E-2</v>
      </c>
      <c r="AG33" s="7">
        <f t="shared" si="4"/>
        <v>7.0642810285248478E-2</v>
      </c>
      <c r="AH33" s="7">
        <f t="shared" si="4"/>
        <v>0.18744521032950115</v>
      </c>
      <c r="AI33" s="7">
        <f t="shared" si="4"/>
        <v>0.13701947910828999</v>
      </c>
      <c r="AJ33" s="7">
        <f t="shared" si="4"/>
        <v>0.31531168470084842</v>
      </c>
      <c r="AK33" s="45">
        <f t="shared" si="5"/>
        <v>0.31531168470084842</v>
      </c>
      <c r="AM33" s="7">
        <f t="shared" si="6"/>
        <v>0</v>
      </c>
      <c r="AN33" s="7">
        <f t="shared" si="6"/>
        <v>-0.19172937176066085</v>
      </c>
      <c r="AO33" s="7">
        <f t="shared" si="6"/>
        <v>-0.18722973445731234</v>
      </c>
      <c r="AP33" s="7">
        <f t="shared" si="6"/>
        <v>-4.5087889528538046E-2</v>
      </c>
      <c r="AQ33" s="7">
        <f t="shared" si="6"/>
        <v>0.19184335797684079</v>
      </c>
      <c r="AR33" s="7">
        <f t="shared" si="6"/>
        <v>0.3945469734910596</v>
      </c>
      <c r="AS33" s="45">
        <f t="shared" si="3"/>
        <v>0.3945469734910596</v>
      </c>
    </row>
    <row r="34" spans="1:45">
      <c r="A34" s="17">
        <v>33</v>
      </c>
      <c r="B34" s="17" t="s">
        <v>151</v>
      </c>
      <c r="C34" s="17"/>
      <c r="D34" s="44" t="s">
        <v>93</v>
      </c>
      <c r="E34" s="17">
        <v>2410</v>
      </c>
      <c r="F34" s="17">
        <v>3083</v>
      </c>
      <c r="G34" s="17">
        <v>3750</v>
      </c>
      <c r="H34" s="17">
        <v>4108</v>
      </c>
      <c r="I34" s="17">
        <v>3906</v>
      </c>
      <c r="J34" s="17">
        <v>4889</v>
      </c>
      <c r="K34" s="17">
        <v>102</v>
      </c>
      <c r="L34" s="17">
        <v>113.7</v>
      </c>
      <c r="M34" s="17">
        <v>130.80000000000001</v>
      </c>
      <c r="N34" s="17">
        <v>139.4</v>
      </c>
      <c r="O34" s="17">
        <v>129.9</v>
      </c>
      <c r="P34" s="17">
        <v>158.80000000000001</v>
      </c>
      <c r="Q34" s="17">
        <v>13.58</v>
      </c>
      <c r="R34" s="17">
        <v>14.51</v>
      </c>
      <c r="S34" s="17">
        <v>14.24</v>
      </c>
      <c r="T34" s="17">
        <v>14.42</v>
      </c>
      <c r="U34" s="17">
        <v>12.56</v>
      </c>
      <c r="V34" s="17">
        <v>14.3</v>
      </c>
      <c r="W34" s="46" t="s">
        <v>152</v>
      </c>
      <c r="X34" s="7">
        <f t="shared" si="7"/>
        <v>0</v>
      </c>
      <c r="Y34" s="7">
        <f t="shared" si="7"/>
        <v>0.35530174298985112</v>
      </c>
      <c r="Z34" s="7">
        <f t="shared" si="7"/>
        <v>0.63785744915328169</v>
      </c>
      <c r="AA34" s="7">
        <f t="shared" si="7"/>
        <v>0.76940303520087105</v>
      </c>
      <c r="AB34" s="7">
        <f t="shared" si="7"/>
        <v>0.69665880276946768</v>
      </c>
      <c r="AC34" s="7">
        <f t="shared" si="7"/>
        <v>1.0205062588908134</v>
      </c>
      <c r="AE34" s="7">
        <f t="shared" si="4"/>
        <v>0</v>
      </c>
      <c r="AF34" s="7">
        <f t="shared" si="4"/>
        <v>0.15666310203338998</v>
      </c>
      <c r="AG34" s="7">
        <f t="shared" si="4"/>
        <v>0.35879338863922472</v>
      </c>
      <c r="AH34" s="7">
        <f t="shared" si="4"/>
        <v>0.45066140900956519</v>
      </c>
      <c r="AI34" s="7">
        <f t="shared" si="4"/>
        <v>0.34883227858902333</v>
      </c>
      <c r="AJ34" s="7">
        <f t="shared" si="4"/>
        <v>0.63864176028409991</v>
      </c>
      <c r="AK34" s="45">
        <f t="shared" si="5"/>
        <v>0.63864176028409991</v>
      </c>
      <c r="AM34" s="7">
        <f t="shared" si="6"/>
        <v>0</v>
      </c>
      <c r="AN34" s="7">
        <f t="shared" si="6"/>
        <v>9.5564039822012628E-2</v>
      </c>
      <c r="AO34" s="7">
        <f t="shared" si="6"/>
        <v>6.8465666721666041E-2</v>
      </c>
      <c r="AP34" s="7">
        <f t="shared" si="6"/>
        <v>8.6587684996090708E-2</v>
      </c>
      <c r="AQ34" s="7">
        <f t="shared" si="6"/>
        <v>-0.11264701535310472</v>
      </c>
      <c r="AR34" s="7">
        <f t="shared" si="6"/>
        <v>7.4531667421020034E-2</v>
      </c>
      <c r="AS34" s="45">
        <f t="shared" ref="AS34:AS53" si="8">MAX(AM34:AR34)</f>
        <v>9.5564039822012628E-2</v>
      </c>
    </row>
    <row r="35" spans="1:45">
      <c r="A35" s="17">
        <v>34</v>
      </c>
      <c r="B35" s="17" t="s">
        <v>153</v>
      </c>
      <c r="C35" s="49" t="s">
        <v>250</v>
      </c>
      <c r="D35" s="44" t="s">
        <v>93</v>
      </c>
      <c r="E35" s="17">
        <v>2499</v>
      </c>
      <c r="F35" s="17">
        <v>3232</v>
      </c>
      <c r="G35" s="17">
        <v>4001</v>
      </c>
      <c r="H35" s="17">
        <v>4254</v>
      </c>
      <c r="I35" s="17">
        <v>3959</v>
      </c>
      <c r="J35" s="17">
        <v>4916</v>
      </c>
      <c r="K35" s="17">
        <v>53.5</v>
      </c>
      <c r="L35" s="17">
        <v>65.8</v>
      </c>
      <c r="M35" s="17">
        <v>63.1</v>
      </c>
      <c r="N35" s="17">
        <v>58.3</v>
      </c>
      <c r="O35" s="17">
        <v>57.1</v>
      </c>
      <c r="P35" s="17">
        <v>66.2</v>
      </c>
      <c r="Q35" s="17">
        <v>3.58</v>
      </c>
      <c r="R35" s="17">
        <v>3.23</v>
      </c>
      <c r="S35" s="17">
        <v>3.03</v>
      </c>
      <c r="T35" s="17">
        <v>3.26</v>
      </c>
      <c r="U35" s="17">
        <v>3.87</v>
      </c>
      <c r="V35" s="17">
        <v>4.79</v>
      </c>
      <c r="W35" s="46" t="s">
        <v>154</v>
      </c>
      <c r="X35" s="7">
        <f t="shared" si="7"/>
        <v>0</v>
      </c>
      <c r="Y35" s="7">
        <f t="shared" si="7"/>
        <v>0.3710762966650909</v>
      </c>
      <c r="Z35" s="7">
        <f t="shared" si="7"/>
        <v>0.67900972725889819</v>
      </c>
      <c r="AA35" s="7">
        <f t="shared" si="7"/>
        <v>0.7674691318739687</v>
      </c>
      <c r="AB35" s="7">
        <f t="shared" si="7"/>
        <v>0.66378516594339287</v>
      </c>
      <c r="AC35" s="7">
        <f t="shared" si="7"/>
        <v>0.97613401428595781</v>
      </c>
      <c r="AE35" s="7">
        <f t="shared" si="4"/>
        <v>0</v>
      </c>
      <c r="AF35" s="7">
        <f t="shared" si="4"/>
        <v>0.29854869244673204</v>
      </c>
      <c r="AG35" s="7">
        <f t="shared" si="4"/>
        <v>0.23810111369403961</v>
      </c>
      <c r="AH35" s="7">
        <f t="shared" si="4"/>
        <v>0.1239569919119871</v>
      </c>
      <c r="AI35" s="7">
        <f t="shared" si="4"/>
        <v>9.3951854074333388E-2</v>
      </c>
      <c r="AJ35" s="7">
        <f t="shared" si="4"/>
        <v>0.30729232551870839</v>
      </c>
      <c r="AK35" s="45">
        <f t="shared" si="5"/>
        <v>0.30729232551870839</v>
      </c>
      <c r="AM35" s="7">
        <f t="shared" si="6"/>
        <v>0</v>
      </c>
      <c r="AN35" s="7">
        <f t="shared" si="6"/>
        <v>-0.14842542257033151</v>
      </c>
      <c r="AO35" s="7">
        <f t="shared" si="6"/>
        <v>-0.24064179379130557</v>
      </c>
      <c r="AP35" s="7">
        <f t="shared" si="6"/>
        <v>-0.13508762303317909</v>
      </c>
      <c r="AQ35" s="7">
        <f t="shared" si="6"/>
        <v>0.11237397888015396</v>
      </c>
      <c r="AR35" s="7">
        <f t="shared" si="6"/>
        <v>0.42006606847192374</v>
      </c>
      <c r="AS35" s="45">
        <f t="shared" si="8"/>
        <v>0.42006606847192374</v>
      </c>
    </row>
    <row r="36" spans="1:45">
      <c r="A36" s="17">
        <v>35</v>
      </c>
      <c r="B36" s="17" t="s">
        <v>156</v>
      </c>
      <c r="C36" s="43" t="s">
        <v>249</v>
      </c>
      <c r="D36" s="44" t="s">
        <v>93</v>
      </c>
      <c r="E36" s="17">
        <v>627</v>
      </c>
      <c r="F36" s="17">
        <v>692</v>
      </c>
      <c r="G36" s="17">
        <v>746</v>
      </c>
      <c r="H36" s="17">
        <v>763</v>
      </c>
      <c r="I36" s="17">
        <v>734</v>
      </c>
      <c r="J36" s="17">
        <v>935</v>
      </c>
      <c r="K36" s="17">
        <v>10.4</v>
      </c>
      <c r="L36" s="17">
        <v>13</v>
      </c>
      <c r="M36" s="17">
        <v>16</v>
      </c>
      <c r="N36" s="17">
        <v>19.600000000000001</v>
      </c>
      <c r="O36" s="17">
        <v>16.5</v>
      </c>
      <c r="P36" s="17">
        <v>22.6</v>
      </c>
      <c r="Q36" s="17"/>
      <c r="R36" s="17"/>
      <c r="S36" s="17"/>
      <c r="T36" s="17"/>
      <c r="U36" s="17"/>
      <c r="V36" s="17"/>
      <c r="W36" s="46" t="s">
        <v>157</v>
      </c>
      <c r="X36" s="7">
        <f t="shared" si="7"/>
        <v>0</v>
      </c>
      <c r="Y36" s="7">
        <f t="shared" si="7"/>
        <v>0.1423065948346858</v>
      </c>
      <c r="Z36" s="7">
        <f t="shared" si="7"/>
        <v>0.25071018745319895</v>
      </c>
      <c r="AA36" s="7">
        <f t="shared" si="7"/>
        <v>0.28321761403249152</v>
      </c>
      <c r="AB36" s="7">
        <f t="shared" si="7"/>
        <v>0.22731462004117381</v>
      </c>
      <c r="AC36" s="7">
        <f t="shared" si="7"/>
        <v>0.5765009219729601</v>
      </c>
      <c r="AE36" s="7">
        <f t="shared" si="4"/>
        <v>0</v>
      </c>
      <c r="AF36" s="7">
        <f t="shared" si="4"/>
        <v>0.32192809488736235</v>
      </c>
      <c r="AG36" s="7">
        <f t="shared" si="4"/>
        <v>0.62148837674627011</v>
      </c>
      <c r="AH36" s="7">
        <f t="shared" si="4"/>
        <v>0.91427012597411605</v>
      </c>
      <c r="AI36" s="7">
        <f t="shared" si="4"/>
        <v>0.66588249610472361</v>
      </c>
      <c r="AJ36" s="7">
        <f t="shared" si="4"/>
        <v>1.1197392442740959</v>
      </c>
      <c r="AK36" s="47">
        <f t="shared" si="5"/>
        <v>1.1197392442740959</v>
      </c>
      <c r="AM36" s="7"/>
      <c r="AN36" s="7"/>
      <c r="AO36" s="7"/>
      <c r="AP36" s="7"/>
      <c r="AQ36" s="7"/>
      <c r="AR36" s="7"/>
      <c r="AS36" s="45">
        <f t="shared" si="8"/>
        <v>0</v>
      </c>
    </row>
    <row r="37" spans="1:45">
      <c r="A37" s="17">
        <v>36</v>
      </c>
      <c r="B37" s="17" t="s">
        <v>159</v>
      </c>
      <c r="C37" s="17"/>
      <c r="D37" s="44" t="s">
        <v>93</v>
      </c>
      <c r="E37" s="17">
        <v>1314</v>
      </c>
      <c r="F37" s="17">
        <v>1540</v>
      </c>
      <c r="G37" s="17">
        <v>1804</v>
      </c>
      <c r="H37" s="17">
        <v>1964</v>
      </c>
      <c r="I37" s="17">
        <v>1950</v>
      </c>
      <c r="J37" s="17">
        <v>2370</v>
      </c>
      <c r="K37" s="17">
        <v>78.8</v>
      </c>
      <c r="L37" s="17">
        <v>97.8</v>
      </c>
      <c r="M37" s="17">
        <v>98.6</v>
      </c>
      <c r="N37" s="17">
        <v>101.6</v>
      </c>
      <c r="O37" s="17">
        <v>104.9</v>
      </c>
      <c r="P37" s="17">
        <v>114.7</v>
      </c>
      <c r="Q37" s="17">
        <v>14.72</v>
      </c>
      <c r="R37" s="17">
        <v>15.86</v>
      </c>
      <c r="S37" s="17">
        <v>18.920000000000002</v>
      </c>
      <c r="T37" s="17">
        <v>21.06</v>
      </c>
      <c r="U37" s="17">
        <v>26.38</v>
      </c>
      <c r="V37" s="17">
        <v>25.26</v>
      </c>
      <c r="W37" s="46" t="s">
        <v>160</v>
      </c>
      <c r="X37" s="7">
        <f t="shared" si="7"/>
        <v>0</v>
      </c>
      <c r="Y37" s="7">
        <f t="shared" si="7"/>
        <v>0.2289650752599342</v>
      </c>
      <c r="Z37" s="7">
        <f t="shared" si="7"/>
        <v>0.45723406293305141</v>
      </c>
      <c r="AA37" s="7">
        <f t="shared" si="7"/>
        <v>0.57982965399236353</v>
      </c>
      <c r="AB37" s="7">
        <f t="shared" si="7"/>
        <v>0.56950884831464355</v>
      </c>
      <c r="AC37" s="7">
        <f t="shared" si="7"/>
        <v>0.85092178346329184</v>
      </c>
      <c r="AE37" s="7">
        <f t="shared" si="4"/>
        <v>0</v>
      </c>
      <c r="AF37" s="7">
        <f t="shared" si="4"/>
        <v>0.31163883549585752</v>
      </c>
      <c r="AG37" s="7">
        <f t="shared" si="4"/>
        <v>0.3233920169215353</v>
      </c>
      <c r="AH37" s="7">
        <f t="shared" si="4"/>
        <v>0.36663286731578948</v>
      </c>
      <c r="AI37" s="7">
        <f t="shared" si="4"/>
        <v>0.41274714312089134</v>
      </c>
      <c r="AJ37" s="7">
        <f t="shared" si="4"/>
        <v>0.5415978565594487</v>
      </c>
      <c r="AK37" s="45">
        <f t="shared" si="5"/>
        <v>0.5415978565594487</v>
      </c>
      <c r="AM37" s="7">
        <f t="shared" si="6"/>
        <v>0</v>
      </c>
      <c r="AN37" s="7">
        <f t="shared" si="6"/>
        <v>0.10761509964696531</v>
      </c>
      <c r="AO37" s="7">
        <f t="shared" si="6"/>
        <v>0.36213441728238227</v>
      </c>
      <c r="AP37" s="7">
        <f t="shared" si="6"/>
        <v>0.51672776496870398</v>
      </c>
      <c r="AQ37" s="7">
        <f t="shared" si="6"/>
        <v>0.84166689319453181</v>
      </c>
      <c r="AR37" s="7">
        <f t="shared" si="6"/>
        <v>0.77907696773053936</v>
      </c>
      <c r="AS37" s="45">
        <f t="shared" si="8"/>
        <v>0.84166689319453181</v>
      </c>
    </row>
    <row r="38" spans="1:45">
      <c r="A38" s="17">
        <v>37</v>
      </c>
      <c r="B38" s="17" t="s">
        <v>163</v>
      </c>
      <c r="C38" s="17"/>
      <c r="D38" s="44" t="s">
        <v>93</v>
      </c>
      <c r="E38" s="17">
        <v>3478</v>
      </c>
      <c r="F38" s="17">
        <v>4036</v>
      </c>
      <c r="G38" s="17">
        <v>4714</v>
      </c>
      <c r="H38" s="17">
        <v>5246</v>
      </c>
      <c r="I38" s="17">
        <v>5695</v>
      </c>
      <c r="J38" s="17">
        <v>6955</v>
      </c>
      <c r="K38" s="17">
        <v>51.1</v>
      </c>
      <c r="L38" s="17">
        <v>56.3</v>
      </c>
      <c r="M38" s="17">
        <v>62</v>
      </c>
      <c r="N38" s="17">
        <v>75.5</v>
      </c>
      <c r="O38" s="17">
        <v>74.900000000000006</v>
      </c>
      <c r="P38" s="17">
        <v>100.2</v>
      </c>
      <c r="Q38" s="17">
        <v>39.729999999999997</v>
      </c>
      <c r="R38" s="17">
        <v>44.63</v>
      </c>
      <c r="S38" s="17">
        <v>48.53</v>
      </c>
      <c r="T38" s="17">
        <v>59.22</v>
      </c>
      <c r="U38" s="17">
        <v>59.92</v>
      </c>
      <c r="V38" s="17">
        <v>85.13</v>
      </c>
      <c r="W38" s="48" t="s">
        <v>164</v>
      </c>
      <c r="X38" s="7">
        <f t="shared" si="7"/>
        <v>0</v>
      </c>
      <c r="Y38" s="7">
        <f t="shared" si="7"/>
        <v>0.21466824179977001</v>
      </c>
      <c r="Z38" s="7">
        <f t="shared" si="7"/>
        <v>0.43869382594358031</v>
      </c>
      <c r="AA38" s="7">
        <f t="shared" si="7"/>
        <v>0.59295987495839708</v>
      </c>
      <c r="AB38" s="7">
        <f t="shared" si="7"/>
        <v>0.71143790928888717</v>
      </c>
      <c r="AC38" s="7">
        <f t="shared" si="7"/>
        <v>0.99979258212301436</v>
      </c>
      <c r="AE38" s="7">
        <f t="shared" si="4"/>
        <v>0</v>
      </c>
      <c r="AF38" s="7">
        <f t="shared" si="4"/>
        <v>0.13981163114260825</v>
      </c>
      <c r="AG38" s="7">
        <f t="shared" si="4"/>
        <v>0.27894492433661616</v>
      </c>
      <c r="AH38" s="7">
        <f t="shared" si="4"/>
        <v>0.56315335327481997</v>
      </c>
      <c r="AI38" s="7">
        <f t="shared" si="4"/>
        <v>0.5516424275211298</v>
      </c>
      <c r="AJ38" s="7">
        <f t="shared" si="4"/>
        <v>0.97148731225758711</v>
      </c>
      <c r="AK38" s="47">
        <f t="shared" si="5"/>
        <v>0.97148731225758711</v>
      </c>
      <c r="AM38" s="7">
        <f t="shared" si="6"/>
        <v>0</v>
      </c>
      <c r="AN38" s="7">
        <f t="shared" si="6"/>
        <v>0.16778501316375635</v>
      </c>
      <c r="AO38" s="7">
        <f t="shared" si="6"/>
        <v>0.28864806667609938</v>
      </c>
      <c r="AP38" s="7">
        <f t="shared" si="6"/>
        <v>0.57585569708945517</v>
      </c>
      <c r="AQ38" s="7">
        <f t="shared" si="6"/>
        <v>0.59280883037065235</v>
      </c>
      <c r="AR38" s="7">
        <f t="shared" si="6"/>
        <v>1.099438837006929</v>
      </c>
      <c r="AS38" s="47">
        <f t="shared" si="8"/>
        <v>1.099438837006929</v>
      </c>
    </row>
    <row r="39" spans="1:45">
      <c r="A39" s="17">
        <v>38</v>
      </c>
      <c r="B39" s="17" t="s">
        <v>166</v>
      </c>
      <c r="C39" s="43" t="s">
        <v>249</v>
      </c>
      <c r="D39" s="44" t="s">
        <v>93</v>
      </c>
      <c r="E39" s="17">
        <v>1454</v>
      </c>
      <c r="F39" s="17">
        <v>1751</v>
      </c>
      <c r="G39" s="17">
        <v>2021</v>
      </c>
      <c r="H39" s="17">
        <v>2193</v>
      </c>
      <c r="I39" s="17">
        <v>2249</v>
      </c>
      <c r="J39" s="17">
        <v>2988</v>
      </c>
      <c r="K39" s="17">
        <v>161</v>
      </c>
      <c r="L39" s="17">
        <v>163.6</v>
      </c>
      <c r="M39" s="17">
        <v>177.3</v>
      </c>
      <c r="N39" s="17">
        <v>187.8</v>
      </c>
      <c r="O39" s="17">
        <v>171.2</v>
      </c>
      <c r="P39" s="17">
        <v>213.3</v>
      </c>
      <c r="Q39" s="17">
        <v>17.690000000000001</v>
      </c>
      <c r="R39" s="17">
        <v>17.350000000000001</v>
      </c>
      <c r="S39" s="17">
        <v>17.89</v>
      </c>
      <c r="T39" s="17">
        <v>14.38</v>
      </c>
      <c r="U39" s="17">
        <v>12.98</v>
      </c>
      <c r="V39" s="17">
        <v>17.059999999999999</v>
      </c>
      <c r="W39" s="46" t="s">
        <v>167</v>
      </c>
      <c r="X39" s="7">
        <f t="shared" si="7"/>
        <v>0</v>
      </c>
      <c r="Y39" s="7">
        <f t="shared" si="7"/>
        <v>0.26815181451396342</v>
      </c>
      <c r="Z39" s="7">
        <f t="shared" si="7"/>
        <v>0.47504205246014086</v>
      </c>
      <c r="AA39" s="7">
        <f t="shared" si="7"/>
        <v>0.59287854275399909</v>
      </c>
      <c r="AB39" s="7">
        <f t="shared" si="7"/>
        <v>0.62925639185822235</v>
      </c>
      <c r="AC39" s="7">
        <f t="shared" si="7"/>
        <v>1.0391528788696429</v>
      </c>
      <c r="AE39" s="7">
        <f t="shared" si="4"/>
        <v>0</v>
      </c>
      <c r="AF39" s="7">
        <f t="shared" si="4"/>
        <v>2.3112059939769315E-2</v>
      </c>
      <c r="AG39" s="7">
        <f t="shared" si="4"/>
        <v>0.13913184789670946</v>
      </c>
      <c r="AH39" s="7">
        <f t="shared" si="4"/>
        <v>0.22213637465179542</v>
      </c>
      <c r="AI39" s="7">
        <f t="shared" si="4"/>
        <v>8.8622013399167518E-2</v>
      </c>
      <c r="AJ39" s="7">
        <f t="shared" si="4"/>
        <v>0.4058232773385923</v>
      </c>
      <c r="AK39" s="45">
        <f t="shared" si="5"/>
        <v>0.4058232773385923</v>
      </c>
      <c r="AM39" s="7">
        <f t="shared" si="6"/>
        <v>0</v>
      </c>
      <c r="AN39" s="7">
        <f t="shared" si="6"/>
        <v>-2.7998385224835144E-2</v>
      </c>
      <c r="AO39" s="7">
        <f t="shared" si="6"/>
        <v>1.6219339361449703E-2</v>
      </c>
      <c r="AP39" s="7">
        <f t="shared" si="6"/>
        <v>-0.29887037225116059</v>
      </c>
      <c r="AQ39" s="7">
        <f t="shared" si="6"/>
        <v>-0.44664366469131989</v>
      </c>
      <c r="AR39" s="7">
        <f t="shared" si="6"/>
        <v>-5.2316401372168399E-2</v>
      </c>
      <c r="AS39" s="45">
        <f t="shared" si="8"/>
        <v>1.6219339361449703E-2</v>
      </c>
    </row>
    <row r="40" spans="1:45">
      <c r="A40" s="17">
        <v>39</v>
      </c>
      <c r="B40" s="17" t="s">
        <v>168</v>
      </c>
      <c r="C40" s="49" t="s">
        <v>250</v>
      </c>
      <c r="D40" s="44" t="s">
        <v>93</v>
      </c>
      <c r="E40" s="17">
        <v>5329</v>
      </c>
      <c r="F40" s="17">
        <v>6354</v>
      </c>
      <c r="G40" s="17">
        <v>7561</v>
      </c>
      <c r="H40" s="17">
        <v>7758</v>
      </c>
      <c r="I40" s="17">
        <v>7827</v>
      </c>
      <c r="J40" s="17">
        <v>9485</v>
      </c>
      <c r="K40" s="17">
        <v>567.5</v>
      </c>
      <c r="L40" s="17">
        <v>658.9</v>
      </c>
      <c r="M40" s="17">
        <v>651.79999999999995</v>
      </c>
      <c r="N40" s="17">
        <v>587.79999999999995</v>
      </c>
      <c r="O40" s="17">
        <v>499.8</v>
      </c>
      <c r="P40" s="17">
        <v>505.2</v>
      </c>
      <c r="Q40" s="17">
        <v>82.19</v>
      </c>
      <c r="R40" s="17">
        <v>84.84</v>
      </c>
      <c r="S40" s="17">
        <v>86.42</v>
      </c>
      <c r="T40" s="17">
        <v>79.38</v>
      </c>
      <c r="U40" s="17">
        <v>65.67</v>
      </c>
      <c r="V40" s="17">
        <v>64.42</v>
      </c>
      <c r="W40" s="46" t="s">
        <v>169</v>
      </c>
      <c r="X40" s="7">
        <f t="shared" si="7"/>
        <v>0</v>
      </c>
      <c r="Y40" s="7">
        <f t="shared" si="7"/>
        <v>0.25380025695345831</v>
      </c>
      <c r="Z40" s="7">
        <f t="shared" si="7"/>
        <v>0.50471222140567085</v>
      </c>
      <c r="AA40" s="7">
        <f t="shared" si="7"/>
        <v>0.54181994277137613</v>
      </c>
      <c r="AB40" s="7">
        <f t="shared" si="7"/>
        <v>0.55459461177857383</v>
      </c>
      <c r="AC40" s="7">
        <f t="shared" si="7"/>
        <v>0.83178294053880353</v>
      </c>
      <c r="AE40" s="7">
        <f t="shared" si="4"/>
        <v>0</v>
      </c>
      <c r="AF40" s="7">
        <f t="shared" si="4"/>
        <v>0.21543913436044324</v>
      </c>
      <c r="AG40" s="7">
        <f t="shared" si="4"/>
        <v>0.1998089596729245</v>
      </c>
      <c r="AH40" s="7">
        <f t="shared" si="4"/>
        <v>5.0704966585692825E-2</v>
      </c>
      <c r="AI40" s="7">
        <f t="shared" si="4"/>
        <v>-0.18326949097893586</v>
      </c>
      <c r="AJ40" s="7">
        <f t="shared" si="4"/>
        <v>-0.16776575327808746</v>
      </c>
      <c r="AK40" s="45">
        <f t="shared" si="5"/>
        <v>0.21543913436044324</v>
      </c>
      <c r="AM40" s="7">
        <f t="shared" si="6"/>
        <v>0</v>
      </c>
      <c r="AN40" s="7">
        <f t="shared" si="6"/>
        <v>4.5781747983794432E-2</v>
      </c>
      <c r="AO40" s="7">
        <f t="shared" si="6"/>
        <v>7.2402358042973014E-2</v>
      </c>
      <c r="AP40" s="7">
        <f t="shared" si="6"/>
        <v>-5.0187310546927683E-2</v>
      </c>
      <c r="AQ40" s="7">
        <f t="shared" si="6"/>
        <v>-0.32372841764465821</v>
      </c>
      <c r="AR40" s="7">
        <f t="shared" si="6"/>
        <v>-0.35145421216394568</v>
      </c>
      <c r="AS40" s="45">
        <f t="shared" si="8"/>
        <v>7.2402358042973014E-2</v>
      </c>
    </row>
    <row r="41" spans="1:45">
      <c r="A41" s="17">
        <v>40</v>
      </c>
      <c r="B41" s="17" t="s">
        <v>173</v>
      </c>
      <c r="C41" s="17"/>
      <c r="D41" s="44" t="s">
        <v>93</v>
      </c>
      <c r="E41" s="17">
        <v>1826</v>
      </c>
      <c r="F41" s="17">
        <v>2405</v>
      </c>
      <c r="G41" s="17">
        <v>2812</v>
      </c>
      <c r="H41" s="17">
        <v>2845</v>
      </c>
      <c r="I41" s="17">
        <v>2583</v>
      </c>
      <c r="J41" s="17">
        <v>3199</v>
      </c>
      <c r="K41" s="17">
        <v>215.9</v>
      </c>
      <c r="L41" s="17">
        <v>240.5</v>
      </c>
      <c r="M41" s="17">
        <v>248.9</v>
      </c>
      <c r="N41" s="17">
        <v>279.8</v>
      </c>
      <c r="O41" s="17">
        <v>265.5</v>
      </c>
      <c r="P41" s="17">
        <v>324</v>
      </c>
      <c r="Q41" s="17">
        <v>64.05</v>
      </c>
      <c r="R41" s="17">
        <v>70.88</v>
      </c>
      <c r="S41" s="17">
        <v>74.02</v>
      </c>
      <c r="T41" s="17">
        <v>74.23</v>
      </c>
      <c r="U41" s="17">
        <v>59.29</v>
      </c>
      <c r="V41" s="17">
        <v>58.32</v>
      </c>
      <c r="W41" s="46" t="s">
        <v>174</v>
      </c>
      <c r="X41" s="7">
        <f t="shared" si="7"/>
        <v>0</v>
      </c>
      <c r="Y41" s="7">
        <f t="shared" si="7"/>
        <v>0.3973501286731822</v>
      </c>
      <c r="Z41" s="7">
        <f t="shared" si="7"/>
        <v>0.62290982908831327</v>
      </c>
      <c r="AA41" s="7">
        <f t="shared" si="7"/>
        <v>0.63974188720972225</v>
      </c>
      <c r="AB41" s="7">
        <f t="shared" si="7"/>
        <v>0.50036087813377816</v>
      </c>
      <c r="AC41" s="7">
        <f t="shared" si="7"/>
        <v>0.8089342271314518</v>
      </c>
      <c r="AE41" s="7">
        <f t="shared" si="4"/>
        <v>0</v>
      </c>
      <c r="AF41" s="7">
        <f t="shared" si="4"/>
        <v>0.15567365063489894</v>
      </c>
      <c r="AG41" s="7">
        <f t="shared" si="4"/>
        <v>0.20520298695853062</v>
      </c>
      <c r="AH41" s="7">
        <f t="shared" si="4"/>
        <v>0.37403271914224812</v>
      </c>
      <c r="AI41" s="7">
        <f t="shared" si="4"/>
        <v>0.29834861766901072</v>
      </c>
      <c r="AJ41" s="7">
        <f t="shared" si="4"/>
        <v>0.58563056974948169</v>
      </c>
      <c r="AK41" s="45">
        <f t="shared" si="5"/>
        <v>0.58563056974948169</v>
      </c>
      <c r="AM41" s="7">
        <f t="shared" si="6"/>
        <v>0</v>
      </c>
      <c r="AN41" s="7">
        <f t="shared" si="6"/>
        <v>0.1461800333260094</v>
      </c>
      <c r="AO41" s="7">
        <f t="shared" si="6"/>
        <v>0.20871656507121167</v>
      </c>
      <c r="AP41" s="7">
        <f t="shared" si="6"/>
        <v>0.2128037982749261</v>
      </c>
      <c r="AQ41" s="7">
        <f t="shared" si="6"/>
        <v>-0.11140977383920608</v>
      </c>
      <c r="AR41" s="7">
        <f t="shared" si="6"/>
        <v>-0.13520785090207177</v>
      </c>
      <c r="AS41" s="45">
        <f t="shared" si="8"/>
        <v>0.2128037982749261</v>
      </c>
    </row>
    <row r="42" spans="1:45">
      <c r="A42" s="17">
        <v>41</v>
      </c>
      <c r="B42" s="17" t="s">
        <v>176</v>
      </c>
      <c r="C42" s="17"/>
      <c r="D42" s="44" t="s">
        <v>93</v>
      </c>
      <c r="E42" s="17">
        <v>1993</v>
      </c>
      <c r="F42" s="17">
        <v>2197</v>
      </c>
      <c r="G42" s="17">
        <v>2393</v>
      </c>
      <c r="H42" s="17">
        <v>2524</v>
      </c>
      <c r="I42" s="17">
        <v>2642</v>
      </c>
      <c r="J42" s="17">
        <v>3551</v>
      </c>
      <c r="K42" s="17">
        <v>87.6</v>
      </c>
      <c r="L42" s="17">
        <v>90.3</v>
      </c>
      <c r="M42" s="17">
        <v>92.3</v>
      </c>
      <c r="N42" s="17">
        <v>85.1</v>
      </c>
      <c r="O42" s="17">
        <v>79.099999999999994</v>
      </c>
      <c r="P42" s="17">
        <v>101.7</v>
      </c>
      <c r="Q42" s="17">
        <v>8.1199999999999992</v>
      </c>
      <c r="R42" s="17">
        <v>7.65</v>
      </c>
      <c r="S42" s="17">
        <v>7.17</v>
      </c>
      <c r="T42" s="17">
        <v>9.59</v>
      </c>
      <c r="U42" s="17">
        <v>12.45</v>
      </c>
      <c r="V42" s="17">
        <v>18.420000000000002</v>
      </c>
      <c r="W42" s="48" t="s">
        <v>177</v>
      </c>
      <c r="X42" s="7">
        <f t="shared" si="7"/>
        <v>0</v>
      </c>
      <c r="Y42" s="7">
        <f t="shared" si="7"/>
        <v>0.14059315958421842</v>
      </c>
      <c r="Z42" s="7">
        <f t="shared" si="7"/>
        <v>0.26387868669944081</v>
      </c>
      <c r="AA42" s="7">
        <f t="shared" si="7"/>
        <v>0.34077020014349113</v>
      </c>
      <c r="AB42" s="7">
        <f t="shared" si="7"/>
        <v>0.40668875640776958</v>
      </c>
      <c r="AC42" s="7">
        <f t="shared" si="7"/>
        <v>0.83328365018191364</v>
      </c>
      <c r="AE42" s="7">
        <f t="shared" si="4"/>
        <v>0</v>
      </c>
      <c r="AF42" s="7">
        <f t="shared" si="4"/>
        <v>4.3795117879684833E-2</v>
      </c>
      <c r="AG42" s="7">
        <f t="shared" si="4"/>
        <v>7.5399778044600754E-2</v>
      </c>
      <c r="AH42" s="7">
        <f t="shared" si="4"/>
        <v>-4.177173791521082E-2</v>
      </c>
      <c r="AI42" s="7">
        <f t="shared" si="4"/>
        <v>-0.14725317512838157</v>
      </c>
      <c r="AJ42" s="7">
        <f t="shared" si="4"/>
        <v>0.21531690425632677</v>
      </c>
      <c r="AK42" s="45">
        <f t="shared" si="5"/>
        <v>0.21531690425632677</v>
      </c>
      <c r="AM42" s="7">
        <f t="shared" si="6"/>
        <v>0</v>
      </c>
      <c r="AN42" s="7">
        <f t="shared" si="6"/>
        <v>-8.6019979605161973E-2</v>
      </c>
      <c r="AO42" s="7">
        <f t="shared" si="6"/>
        <v>-0.17950660848327138</v>
      </c>
      <c r="AP42" s="7">
        <f t="shared" si="6"/>
        <v>0.2400510878329547</v>
      </c>
      <c r="AQ42" s="7">
        <f t="shared" si="6"/>
        <v>0.61659410977026707</v>
      </c>
      <c r="AR42" s="7">
        <f t="shared" si="6"/>
        <v>1.1817214289061597</v>
      </c>
      <c r="AS42" s="47">
        <f t="shared" si="8"/>
        <v>1.1817214289061597</v>
      </c>
    </row>
    <row r="43" spans="1:45">
      <c r="A43" s="17">
        <v>42</v>
      </c>
      <c r="B43" s="17" t="s">
        <v>180</v>
      </c>
      <c r="C43" s="17"/>
      <c r="D43" s="44" t="s">
        <v>93</v>
      </c>
      <c r="E43" s="17">
        <v>2413</v>
      </c>
      <c r="F43" s="17">
        <v>2893</v>
      </c>
      <c r="G43" s="17">
        <v>3270</v>
      </c>
      <c r="H43" s="17">
        <v>3272</v>
      </c>
      <c r="I43" s="17">
        <v>3243</v>
      </c>
      <c r="J43" s="17">
        <v>4112</v>
      </c>
      <c r="K43" s="17">
        <v>227.7</v>
      </c>
      <c r="L43" s="17">
        <v>220.8</v>
      </c>
      <c r="M43" s="17">
        <v>253.8</v>
      </c>
      <c r="N43" s="17">
        <v>237</v>
      </c>
      <c r="O43" s="17">
        <v>239.6</v>
      </c>
      <c r="P43" s="17">
        <v>223.6</v>
      </c>
      <c r="Q43" s="17">
        <v>148.46</v>
      </c>
      <c r="R43" s="17">
        <v>138.26</v>
      </c>
      <c r="S43" s="17">
        <v>163.53</v>
      </c>
      <c r="T43" s="17">
        <v>152.99</v>
      </c>
      <c r="U43" s="17">
        <v>162.94999999999999</v>
      </c>
      <c r="V43" s="17">
        <v>129.01</v>
      </c>
      <c r="W43" s="46" t="s">
        <v>181</v>
      </c>
      <c r="X43" s="7">
        <f t="shared" si="7"/>
        <v>0</v>
      </c>
      <c r="Y43" s="7">
        <f t="shared" si="7"/>
        <v>0.26173840771384821</v>
      </c>
      <c r="Z43" s="7">
        <f t="shared" si="7"/>
        <v>0.43846272016969356</v>
      </c>
      <c r="AA43" s="7">
        <f t="shared" si="7"/>
        <v>0.4393448327259975</v>
      </c>
      <c r="AB43" s="7">
        <f t="shared" si="7"/>
        <v>0.42650110824005522</v>
      </c>
      <c r="AC43" s="7">
        <f t="shared" si="7"/>
        <v>0.76901234897812687</v>
      </c>
      <c r="AE43" s="7">
        <f t="shared" si="4"/>
        <v>0</v>
      </c>
      <c r="AF43" s="7">
        <f t="shared" si="4"/>
        <v>-4.4394119358453235E-2</v>
      </c>
      <c r="AG43" s="7">
        <f t="shared" si="4"/>
        <v>0.15655777770448345</v>
      </c>
      <c r="AH43" s="7">
        <f t="shared" si="4"/>
        <v>5.7752767648999045E-2</v>
      </c>
      <c r="AI43" s="7">
        <f t="shared" si="4"/>
        <v>7.3493616652163127E-2</v>
      </c>
      <c r="AJ43" s="7">
        <f t="shared" si="4"/>
        <v>-2.6214103293432423E-2</v>
      </c>
      <c r="AK43" s="45">
        <f t="shared" si="5"/>
        <v>0.15655777770448345</v>
      </c>
      <c r="AM43" s="7">
        <f t="shared" si="6"/>
        <v>0</v>
      </c>
      <c r="AN43" s="7">
        <f t="shared" si="6"/>
        <v>-0.10269044319675523</v>
      </c>
      <c r="AO43" s="7">
        <f t="shared" si="6"/>
        <v>0.13948105217249324</v>
      </c>
      <c r="AP43" s="7">
        <f t="shared" si="6"/>
        <v>4.3363082088288568E-2</v>
      </c>
      <c r="AQ43" s="7">
        <f t="shared" si="6"/>
        <v>0.13435507812199154</v>
      </c>
      <c r="AR43" s="7">
        <f t="shared" si="6"/>
        <v>-0.20259137581561792</v>
      </c>
      <c r="AS43" s="45">
        <f t="shared" si="8"/>
        <v>0.13948105217249324</v>
      </c>
    </row>
    <row r="44" spans="1:45">
      <c r="A44" s="17">
        <v>43</v>
      </c>
      <c r="B44" s="17" t="s">
        <v>183</v>
      </c>
      <c r="C44" s="17"/>
      <c r="D44" s="44" t="s">
        <v>93</v>
      </c>
      <c r="E44" s="17">
        <v>2413</v>
      </c>
      <c r="F44" s="17">
        <v>2893</v>
      </c>
      <c r="G44" s="17">
        <v>3270</v>
      </c>
      <c r="H44" s="17">
        <v>3272</v>
      </c>
      <c r="I44" s="17">
        <v>3243</v>
      </c>
      <c r="J44" s="17">
        <v>4112</v>
      </c>
      <c r="K44" s="17">
        <v>240.9</v>
      </c>
      <c r="L44" s="17">
        <v>233.1</v>
      </c>
      <c r="M44" s="17">
        <v>271.2</v>
      </c>
      <c r="N44" s="17">
        <v>270</v>
      </c>
      <c r="O44" s="17">
        <v>274.39999999999998</v>
      </c>
      <c r="P44" s="17">
        <v>261.8</v>
      </c>
      <c r="Q44" s="17">
        <v>33.31</v>
      </c>
      <c r="R44" s="17">
        <v>34.659999999999997</v>
      </c>
      <c r="S44" s="17">
        <v>34.97</v>
      </c>
      <c r="T44" s="17">
        <v>38.369999999999997</v>
      </c>
      <c r="U44" s="17">
        <v>34.479999999999997</v>
      </c>
      <c r="V44" s="17">
        <v>47.61</v>
      </c>
      <c r="W44" s="46" t="s">
        <v>184</v>
      </c>
      <c r="X44" s="7">
        <f t="shared" si="7"/>
        <v>0</v>
      </c>
      <c r="Y44" s="7">
        <f t="shared" si="7"/>
        <v>0.26173840771384821</v>
      </c>
      <c r="Z44" s="7">
        <f t="shared" si="7"/>
        <v>0.43846272016969356</v>
      </c>
      <c r="AA44" s="7">
        <f t="shared" si="7"/>
        <v>0.4393448327259975</v>
      </c>
      <c r="AB44" s="7">
        <f t="shared" si="7"/>
        <v>0.42650110824005522</v>
      </c>
      <c r="AC44" s="7">
        <f t="shared" si="7"/>
        <v>0.76901234897812687</v>
      </c>
      <c r="AE44" s="7">
        <f t="shared" si="4"/>
        <v>0</v>
      </c>
      <c r="AF44" s="7">
        <f t="shared" si="4"/>
        <v>-4.7485389109604446E-2</v>
      </c>
      <c r="AG44" s="7">
        <f t="shared" si="4"/>
        <v>0.17092278489787302</v>
      </c>
      <c r="AH44" s="7">
        <f t="shared" si="4"/>
        <v>0.16452501369972261</v>
      </c>
      <c r="AI44" s="7">
        <f t="shared" si="4"/>
        <v>0.18784608793434143</v>
      </c>
      <c r="AJ44" s="7">
        <f t="shared" si="4"/>
        <v>0.12003070370677017</v>
      </c>
      <c r="AK44" s="45">
        <f t="shared" si="5"/>
        <v>0.18784608793434143</v>
      </c>
      <c r="AM44" s="7">
        <f t="shared" si="6"/>
        <v>0</v>
      </c>
      <c r="AN44" s="7">
        <f t="shared" si="6"/>
        <v>5.731630048581815E-2</v>
      </c>
      <c r="AO44" s="7">
        <f t="shared" si="6"/>
        <v>7.0162442023364982E-2</v>
      </c>
      <c r="AP44" s="7">
        <f t="shared" si="6"/>
        <v>0.20402341092844173</v>
      </c>
      <c r="AQ44" s="7">
        <f t="shared" si="6"/>
        <v>4.980442041474667E-2</v>
      </c>
      <c r="AR44" s="7">
        <f t="shared" si="6"/>
        <v>0.51530927488198697</v>
      </c>
      <c r="AS44" s="45">
        <f t="shared" si="8"/>
        <v>0.51530927488198697</v>
      </c>
    </row>
    <row r="45" spans="1:45">
      <c r="A45" s="17">
        <v>44</v>
      </c>
      <c r="B45" s="17" t="s">
        <v>187</v>
      </c>
      <c r="C45" s="17"/>
      <c r="D45" s="44" t="s">
        <v>93</v>
      </c>
      <c r="E45" s="17">
        <v>688</v>
      </c>
      <c r="F45" s="17">
        <v>861</v>
      </c>
      <c r="G45" s="17">
        <v>916</v>
      </c>
      <c r="H45" s="17">
        <v>1028</v>
      </c>
      <c r="I45" s="17">
        <v>1076</v>
      </c>
      <c r="J45" s="17">
        <v>1408</v>
      </c>
      <c r="K45" s="17">
        <v>80.5</v>
      </c>
      <c r="L45" s="17">
        <v>87.7</v>
      </c>
      <c r="M45" s="17">
        <v>113.5</v>
      </c>
      <c r="N45" s="17">
        <v>160.9</v>
      </c>
      <c r="O45" s="17">
        <v>178.4</v>
      </c>
      <c r="P45" s="17">
        <v>232.6</v>
      </c>
      <c r="Q45" s="17">
        <v>72.47</v>
      </c>
      <c r="R45" s="17">
        <v>78.37</v>
      </c>
      <c r="S45" s="17">
        <v>100.38</v>
      </c>
      <c r="T45" s="17">
        <v>145.34</v>
      </c>
      <c r="U45" s="17">
        <v>166.05</v>
      </c>
      <c r="V45" s="17">
        <v>219.37</v>
      </c>
      <c r="W45" s="48" t="s">
        <v>188</v>
      </c>
      <c r="X45" s="7">
        <f t="shared" si="7"/>
        <v>0</v>
      </c>
      <c r="Y45" s="7">
        <f t="shared" si="7"/>
        <v>0.32360467269474591</v>
      </c>
      <c r="Z45" s="7">
        <f t="shared" si="7"/>
        <v>0.41293903339484594</v>
      </c>
      <c r="AA45" s="7">
        <f t="shared" si="7"/>
        <v>0.57935979449178021</v>
      </c>
      <c r="AB45" s="7">
        <f t="shared" si="7"/>
        <v>0.64519760785452618</v>
      </c>
      <c r="AC45" s="7">
        <f t="shared" si="7"/>
        <v>1.0331668639351994</v>
      </c>
      <c r="AE45" s="7">
        <f t="shared" si="4"/>
        <v>0</v>
      </c>
      <c r="AF45" s="7">
        <f t="shared" si="4"/>
        <v>0.12358805944275371</v>
      </c>
      <c r="AG45" s="7">
        <f t="shared" si="4"/>
        <v>0.49563160917629812</v>
      </c>
      <c r="AH45" s="7">
        <f t="shared" si="4"/>
        <v>0.99910363772146693</v>
      </c>
      <c r="AI45" s="7">
        <f t="shared" si="4"/>
        <v>1.1480549269183256</v>
      </c>
      <c r="AJ45" s="7">
        <f t="shared" si="4"/>
        <v>1.5307904084712389</v>
      </c>
      <c r="AK45" s="47">
        <f t="shared" si="5"/>
        <v>1.5307904084712389</v>
      </c>
      <c r="AM45" s="7">
        <f t="shared" si="6"/>
        <v>0</v>
      </c>
      <c r="AN45" s="7">
        <f t="shared" si="6"/>
        <v>0.11291760269493635</v>
      </c>
      <c r="AO45" s="7">
        <f t="shared" si="6"/>
        <v>0.47001605177476785</v>
      </c>
      <c r="AP45" s="7">
        <f t="shared" si="6"/>
        <v>1.0039760119995413</v>
      </c>
      <c r="AQ45" s="7">
        <f t="shared" si="6"/>
        <v>1.1961619234053298</v>
      </c>
      <c r="AR45" s="7">
        <f t="shared" si="6"/>
        <v>1.5979104436689242</v>
      </c>
      <c r="AS45" s="47">
        <f t="shared" si="8"/>
        <v>1.5979104436689242</v>
      </c>
    </row>
    <row r="46" spans="1:45">
      <c r="A46" s="17">
        <v>45</v>
      </c>
      <c r="B46" s="17" t="s">
        <v>190</v>
      </c>
      <c r="C46" s="17"/>
      <c r="D46" s="44" t="s">
        <v>93</v>
      </c>
      <c r="E46" s="17">
        <v>1462</v>
      </c>
      <c r="F46" s="17">
        <v>1680</v>
      </c>
      <c r="G46" s="17">
        <v>1885</v>
      </c>
      <c r="H46" s="17">
        <v>1923</v>
      </c>
      <c r="I46" s="17">
        <v>1993</v>
      </c>
      <c r="J46" s="17">
        <v>2537</v>
      </c>
      <c r="K46" s="17">
        <v>204.2</v>
      </c>
      <c r="L46" s="17">
        <v>188.7</v>
      </c>
      <c r="M46" s="17">
        <v>196.4</v>
      </c>
      <c r="N46" s="17">
        <v>204.2</v>
      </c>
      <c r="O46" s="17">
        <v>198.1</v>
      </c>
      <c r="P46" s="17">
        <v>235.4</v>
      </c>
      <c r="Q46" s="17">
        <v>36.39</v>
      </c>
      <c r="R46" s="17">
        <v>37.97</v>
      </c>
      <c r="S46" s="17">
        <v>38.31</v>
      </c>
      <c r="T46" s="17">
        <v>39.28</v>
      </c>
      <c r="U46" s="17">
        <v>38.14</v>
      </c>
      <c r="V46" s="17">
        <v>43.4</v>
      </c>
      <c r="W46" s="46" t="s">
        <v>191</v>
      </c>
      <c r="X46" s="7">
        <f t="shared" si="7"/>
        <v>0</v>
      </c>
      <c r="Y46" s="7">
        <f t="shared" si="7"/>
        <v>0.20051792171368543</v>
      </c>
      <c r="Z46" s="7">
        <f t="shared" si="7"/>
        <v>0.36662121220358929</v>
      </c>
      <c r="AA46" s="7">
        <f t="shared" si="7"/>
        <v>0.39541545138745982</v>
      </c>
      <c r="AB46" s="7">
        <f t="shared" si="7"/>
        <v>0.44699839888662068</v>
      </c>
      <c r="AC46" s="7">
        <f t="shared" si="7"/>
        <v>0.79518020811150203</v>
      </c>
      <c r="AE46" s="7">
        <f t="shared" si="4"/>
        <v>0</v>
      </c>
      <c r="AF46" s="7">
        <f t="shared" si="4"/>
        <v>-0.1138884432773562</v>
      </c>
      <c r="AG46" s="7">
        <f t="shared" si="4"/>
        <v>-5.6187936563108387E-2</v>
      </c>
      <c r="AH46" s="7">
        <f t="shared" si="4"/>
        <v>0</v>
      </c>
      <c r="AI46" s="7">
        <f t="shared" si="4"/>
        <v>-4.375398598831505E-2</v>
      </c>
      <c r="AJ46" s="7">
        <f t="shared" si="4"/>
        <v>0.20513145416064288</v>
      </c>
      <c r="AK46" s="45">
        <f t="shared" si="5"/>
        <v>0.20513145416064288</v>
      </c>
      <c r="AM46" s="7">
        <f t="shared" si="6"/>
        <v>0</v>
      </c>
      <c r="AN46" s="7">
        <f t="shared" si="6"/>
        <v>6.1317947777422589E-2</v>
      </c>
      <c r="AO46" s="7">
        <f t="shared" si="6"/>
        <v>7.417897458221355E-2</v>
      </c>
      <c r="AP46" s="7">
        <f t="shared" si="6"/>
        <v>0.11025287847302669</v>
      </c>
      <c r="AQ46" s="7">
        <f t="shared" si="6"/>
        <v>6.7762792471089711E-2</v>
      </c>
      <c r="AR46" s="7">
        <f t="shared" si="6"/>
        <v>0.25415299149017512</v>
      </c>
      <c r="AS46" s="45">
        <f t="shared" si="8"/>
        <v>0.25415299149017512</v>
      </c>
    </row>
    <row r="47" spans="1:45">
      <c r="A47" s="17">
        <v>46</v>
      </c>
      <c r="B47" s="17" t="s">
        <v>194</v>
      </c>
      <c r="C47" s="17"/>
      <c r="D47" s="44" t="s">
        <v>93</v>
      </c>
      <c r="E47" s="17">
        <v>2593</v>
      </c>
      <c r="F47" s="17">
        <v>3131</v>
      </c>
      <c r="G47" s="17">
        <v>3903</v>
      </c>
      <c r="H47" s="17">
        <v>4334</v>
      </c>
      <c r="I47" s="17">
        <v>4289</v>
      </c>
      <c r="J47" s="17">
        <v>5281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46" t="s">
        <v>195</v>
      </c>
      <c r="X47" s="7">
        <f t="shared" si="7"/>
        <v>0</v>
      </c>
      <c r="Y47" s="7">
        <f t="shared" si="7"/>
        <v>0.27200130228537522</v>
      </c>
      <c r="Z47" s="7">
        <f t="shared" si="7"/>
        <v>0.5899612565856569</v>
      </c>
      <c r="AA47" s="7">
        <f t="shared" si="7"/>
        <v>0.74107694724037898</v>
      </c>
      <c r="AB47" s="7">
        <f t="shared" si="7"/>
        <v>0.72601910978226158</v>
      </c>
      <c r="AC47" s="7">
        <f t="shared" si="7"/>
        <v>1.0261889352181437</v>
      </c>
      <c r="AE47" s="7"/>
      <c r="AF47" s="7"/>
      <c r="AG47" s="7"/>
      <c r="AH47" s="7"/>
      <c r="AI47" s="7"/>
      <c r="AJ47" s="7"/>
      <c r="AK47" s="45">
        <f t="shared" si="5"/>
        <v>0</v>
      </c>
      <c r="AM47" s="7"/>
      <c r="AN47" s="7"/>
      <c r="AO47" s="7"/>
      <c r="AP47" s="7"/>
      <c r="AQ47" s="7"/>
      <c r="AR47" s="7"/>
      <c r="AS47" s="45">
        <f t="shared" si="8"/>
        <v>0</v>
      </c>
    </row>
    <row r="48" spans="1:45">
      <c r="A48" s="17">
        <v>47</v>
      </c>
      <c r="B48" s="17" t="s">
        <v>198</v>
      </c>
      <c r="C48" s="49" t="s">
        <v>250</v>
      </c>
      <c r="D48" s="44" t="s">
        <v>93</v>
      </c>
      <c r="E48" s="17">
        <v>2286</v>
      </c>
      <c r="F48" s="17">
        <v>2802</v>
      </c>
      <c r="G48" s="17">
        <v>3374</v>
      </c>
      <c r="H48" s="17">
        <v>3536</v>
      </c>
      <c r="I48" s="17">
        <v>3536</v>
      </c>
      <c r="J48" s="17">
        <v>4374</v>
      </c>
      <c r="K48" s="17">
        <v>173.5</v>
      </c>
      <c r="L48" s="17">
        <v>204.8</v>
      </c>
      <c r="M48" s="17">
        <v>253.9</v>
      </c>
      <c r="N48" s="17">
        <v>229.1</v>
      </c>
      <c r="O48" s="17">
        <v>189.4</v>
      </c>
      <c r="P48" s="17">
        <v>224</v>
      </c>
      <c r="Q48" s="17">
        <v>47.87</v>
      </c>
      <c r="R48" s="17">
        <v>58.52</v>
      </c>
      <c r="S48" s="17">
        <v>96.67</v>
      </c>
      <c r="T48" s="17">
        <v>78.66</v>
      </c>
      <c r="U48" s="17">
        <v>56.08</v>
      </c>
      <c r="V48" s="17">
        <v>63.45</v>
      </c>
      <c r="W48" s="48" t="s">
        <v>200</v>
      </c>
      <c r="X48" s="7">
        <f t="shared" si="7"/>
        <v>0</v>
      </c>
      <c r="Y48" s="7">
        <f t="shared" si="7"/>
        <v>0.29363155221633985</v>
      </c>
      <c r="Z48" s="7">
        <f t="shared" si="7"/>
        <v>0.56163457007308748</v>
      </c>
      <c r="AA48" s="7">
        <f t="shared" si="7"/>
        <v>0.62929287117695343</v>
      </c>
      <c r="AB48" s="7">
        <f t="shared" si="7"/>
        <v>0.62929287117695343</v>
      </c>
      <c r="AC48" s="7">
        <f t="shared" si="7"/>
        <v>0.93612781683361501</v>
      </c>
      <c r="AE48" s="7">
        <f t="shared" si="4"/>
        <v>0</v>
      </c>
      <c r="AF48" s="7">
        <f t="shared" si="4"/>
        <v>0.23928005253437681</v>
      </c>
      <c r="AG48" s="7">
        <f t="shared" si="4"/>
        <v>0.5493247321818826</v>
      </c>
      <c r="AH48" s="7">
        <f t="shared" si="4"/>
        <v>0.40104179583905192</v>
      </c>
      <c r="AI48" s="7">
        <f t="shared" si="4"/>
        <v>0.1265006680027618</v>
      </c>
      <c r="AJ48" s="7">
        <f t="shared" si="4"/>
        <v>0.36856306947934325</v>
      </c>
      <c r="AK48" s="45">
        <f t="shared" si="5"/>
        <v>0.5493247321818826</v>
      </c>
      <c r="AM48" s="7">
        <f t="shared" si="6"/>
        <v>0</v>
      </c>
      <c r="AN48" s="7">
        <f t="shared" si="6"/>
        <v>0.28980796341872073</v>
      </c>
      <c r="AO48" s="7">
        <f t="shared" si="6"/>
        <v>1.0139464355958889</v>
      </c>
      <c r="AP48" s="7">
        <f t="shared" si="6"/>
        <v>0.71650838022314445</v>
      </c>
      <c r="AQ48" s="7">
        <f t="shared" si="6"/>
        <v>0.22836454329085695</v>
      </c>
      <c r="AR48" s="7">
        <f t="shared" si="6"/>
        <v>0.40649835800870215</v>
      </c>
      <c r="AS48" s="47">
        <f t="shared" si="8"/>
        <v>1.0139464355958889</v>
      </c>
    </row>
    <row r="49" spans="1:45">
      <c r="A49" s="17">
        <v>48</v>
      </c>
      <c r="B49" s="17" t="s">
        <v>202</v>
      </c>
      <c r="C49" s="17"/>
      <c r="D49" s="44" t="s">
        <v>93</v>
      </c>
      <c r="E49" s="17">
        <v>3148</v>
      </c>
      <c r="F49" s="17">
        <v>4110</v>
      </c>
      <c r="G49" s="17">
        <v>4970</v>
      </c>
      <c r="H49" s="17">
        <v>5029</v>
      </c>
      <c r="I49" s="17">
        <v>4960</v>
      </c>
      <c r="J49" s="17">
        <v>5988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46" t="s">
        <v>203</v>
      </c>
      <c r="X49" s="7">
        <f t="shared" si="7"/>
        <v>0</v>
      </c>
      <c r="Y49" s="7">
        <f t="shared" si="7"/>
        <v>0.38470285306155894</v>
      </c>
      <c r="Z49" s="7">
        <f t="shared" si="7"/>
        <v>0.65881031094216214</v>
      </c>
      <c r="AA49" s="7">
        <f t="shared" si="7"/>
        <v>0.67583601257129799</v>
      </c>
      <c r="AB49" s="7">
        <f t="shared" si="7"/>
        <v>0.65590457976675109</v>
      </c>
      <c r="AC49" s="7">
        <f t="shared" si="7"/>
        <v>0.92763868055093035</v>
      </c>
      <c r="AE49" s="7"/>
      <c r="AF49" s="7"/>
      <c r="AG49" s="7"/>
      <c r="AH49" s="7"/>
      <c r="AI49" s="7"/>
      <c r="AJ49" s="7"/>
      <c r="AK49" s="45">
        <f t="shared" si="5"/>
        <v>0</v>
      </c>
      <c r="AM49" s="7"/>
      <c r="AN49" s="7"/>
      <c r="AO49" s="7"/>
      <c r="AP49" s="7"/>
      <c r="AQ49" s="7"/>
      <c r="AR49" s="7"/>
      <c r="AS49" s="45">
        <f t="shared" si="8"/>
        <v>0</v>
      </c>
    </row>
    <row r="50" spans="1:45">
      <c r="A50" s="17">
        <v>49</v>
      </c>
      <c r="B50" s="17" t="s">
        <v>206</v>
      </c>
      <c r="C50" s="17"/>
      <c r="D50" s="44" t="s">
        <v>93</v>
      </c>
      <c r="E50" s="17">
        <v>1731</v>
      </c>
      <c r="F50" s="17">
        <v>2063</v>
      </c>
      <c r="G50" s="17">
        <v>2272</v>
      </c>
      <c r="H50" s="17">
        <v>2401</v>
      </c>
      <c r="I50" s="17">
        <v>2348</v>
      </c>
      <c r="J50" s="17">
        <v>3040</v>
      </c>
      <c r="K50" s="17">
        <v>401.9</v>
      </c>
      <c r="L50" s="17">
        <v>411.9</v>
      </c>
      <c r="M50" s="17">
        <v>443.4</v>
      </c>
      <c r="N50" s="17">
        <v>442</v>
      </c>
      <c r="O50" s="17">
        <v>421</v>
      </c>
      <c r="P50" s="17">
        <v>453.6</v>
      </c>
      <c r="Q50" s="17">
        <v>31.94</v>
      </c>
      <c r="R50" s="17">
        <v>36.85</v>
      </c>
      <c r="S50" s="17">
        <v>45.98</v>
      </c>
      <c r="T50" s="17">
        <v>40.47</v>
      </c>
      <c r="U50" s="17">
        <v>40.44</v>
      </c>
      <c r="V50" s="17">
        <v>37.799999999999997</v>
      </c>
      <c r="W50" s="46" t="s">
        <v>207</v>
      </c>
      <c r="X50" s="7">
        <f t="shared" si="7"/>
        <v>0</v>
      </c>
      <c r="Y50" s="7">
        <f t="shared" si="7"/>
        <v>0.25313809651984615</v>
      </c>
      <c r="Z50" s="7">
        <f t="shared" si="7"/>
        <v>0.39235711013804353</v>
      </c>
      <c r="AA50" s="7">
        <f t="shared" si="7"/>
        <v>0.47202967886377767</v>
      </c>
      <c r="AB50" s="7">
        <f t="shared" si="7"/>
        <v>0.43982668374341355</v>
      </c>
      <c r="AC50" s="7">
        <f t="shared" si="7"/>
        <v>0.81246559896430914</v>
      </c>
      <c r="AE50" s="7">
        <f t="shared" si="4"/>
        <v>0</v>
      </c>
      <c r="AF50" s="7">
        <f t="shared" si="4"/>
        <v>3.5457548809511512E-2</v>
      </c>
      <c r="AG50" s="7">
        <f t="shared" si="4"/>
        <v>0.14177219280856201</v>
      </c>
      <c r="AH50" s="7">
        <f t="shared" si="4"/>
        <v>0.13720979222004878</v>
      </c>
      <c r="AI50" s="7">
        <f t="shared" si="4"/>
        <v>6.6983655895013233E-2</v>
      </c>
      <c r="AJ50" s="7">
        <f t="shared" si="4"/>
        <v>0.17458406288348369</v>
      </c>
      <c r="AK50" s="45">
        <f t="shared" si="5"/>
        <v>0.17458406288348369</v>
      </c>
      <c r="AM50" s="7">
        <f t="shared" si="6"/>
        <v>0</v>
      </c>
      <c r="AN50" s="7">
        <f t="shared" si="6"/>
        <v>0.20630030657119952</v>
      </c>
      <c r="AO50" s="7">
        <f t="shared" si="6"/>
        <v>0.52564215330694719</v>
      </c>
      <c r="AP50" s="7">
        <f t="shared" si="6"/>
        <v>0.34148853625819114</v>
      </c>
      <c r="AQ50" s="7">
        <f t="shared" si="6"/>
        <v>0.34041868449178192</v>
      </c>
      <c r="AR50" s="7">
        <f t="shared" si="6"/>
        <v>0.24302192169720216</v>
      </c>
      <c r="AS50" s="45">
        <f t="shared" si="8"/>
        <v>0.52564215330694719</v>
      </c>
    </row>
    <row r="51" spans="1:45">
      <c r="A51" s="17">
        <v>50</v>
      </c>
      <c r="B51" s="17" t="s">
        <v>210</v>
      </c>
      <c r="C51" s="17"/>
      <c r="D51" s="44" t="s">
        <v>93</v>
      </c>
      <c r="E51" s="17">
        <v>669</v>
      </c>
      <c r="F51" s="17">
        <v>897</v>
      </c>
      <c r="G51" s="17">
        <v>999</v>
      </c>
      <c r="H51" s="17">
        <v>963</v>
      </c>
      <c r="I51" s="17">
        <v>946</v>
      </c>
      <c r="J51" s="17">
        <v>1177</v>
      </c>
      <c r="K51" s="17">
        <v>25.3</v>
      </c>
      <c r="L51" s="17">
        <v>26.8</v>
      </c>
      <c r="M51" s="17">
        <v>23.9</v>
      </c>
      <c r="N51" s="17">
        <v>23.4</v>
      </c>
      <c r="O51" s="17">
        <v>19.899999999999999</v>
      </c>
      <c r="P51" s="17">
        <v>22.6</v>
      </c>
      <c r="Q51" s="17">
        <v>8.31</v>
      </c>
      <c r="R51" s="17">
        <v>9.84</v>
      </c>
      <c r="S51" s="17">
        <v>9.43</v>
      </c>
      <c r="T51" s="17">
        <v>10.71</v>
      </c>
      <c r="U51" s="17">
        <v>9.5299999999999994</v>
      </c>
      <c r="V51" s="17">
        <v>10.91</v>
      </c>
      <c r="W51" s="46" t="s">
        <v>211</v>
      </c>
      <c r="X51" s="7">
        <f t="shared" si="7"/>
        <v>0</v>
      </c>
      <c r="Y51" s="7">
        <f t="shared" si="7"/>
        <v>0.42310177427780038</v>
      </c>
      <c r="Z51" s="7">
        <f t="shared" si="7"/>
        <v>0.57847846715095752</v>
      </c>
      <c r="AA51" s="7">
        <f t="shared" si="7"/>
        <v>0.52552958720199827</v>
      </c>
      <c r="AB51" s="7">
        <f t="shared" si="7"/>
        <v>0.49983397269793423</v>
      </c>
      <c r="AC51" s="7">
        <f t="shared" si="7"/>
        <v>0.81503620439698332</v>
      </c>
      <c r="AE51" s="7">
        <f t="shared" si="4"/>
        <v>0</v>
      </c>
      <c r="AF51" s="7">
        <f t="shared" si="4"/>
        <v>8.3095615763462444E-2</v>
      </c>
      <c r="AG51" s="7">
        <f t="shared" si="4"/>
        <v>-8.2126766713561755E-2</v>
      </c>
      <c r="AH51" s="7">
        <f t="shared" si="4"/>
        <v>-0.1126288551109058</v>
      </c>
      <c r="AI51" s="7">
        <f t="shared" si="4"/>
        <v>-0.34636895415066149</v>
      </c>
      <c r="AJ51" s="7">
        <f t="shared" si="4"/>
        <v>-0.16281461227912231</v>
      </c>
      <c r="AK51" s="45">
        <f t="shared" si="5"/>
        <v>8.3095615763462444E-2</v>
      </c>
      <c r="AM51" s="7">
        <f t="shared" si="6"/>
        <v>0</v>
      </c>
      <c r="AN51" s="7">
        <f t="shared" si="6"/>
        <v>0.24380983856889532</v>
      </c>
      <c r="AO51" s="7">
        <f t="shared" si="6"/>
        <v>0.18240929390475202</v>
      </c>
      <c r="AP51" s="7">
        <f t="shared" si="6"/>
        <v>0.36603809797991149</v>
      </c>
      <c r="AQ51" s="7">
        <f t="shared" si="6"/>
        <v>0.19762773713959716</v>
      </c>
      <c r="AR51" s="7">
        <f t="shared" si="6"/>
        <v>0.39273071955326261</v>
      </c>
      <c r="AS51" s="45">
        <f t="shared" si="8"/>
        <v>0.39273071955326261</v>
      </c>
    </row>
    <row r="52" spans="1:45">
      <c r="A52" s="17">
        <v>51</v>
      </c>
      <c r="B52" s="17" t="s">
        <v>214</v>
      </c>
      <c r="C52" s="49" t="s">
        <v>250</v>
      </c>
      <c r="D52" s="44" t="s">
        <v>93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46" t="s">
        <v>215</v>
      </c>
      <c r="X52" s="7"/>
      <c r="Y52" s="7"/>
      <c r="Z52" s="7"/>
      <c r="AA52" s="7"/>
      <c r="AB52" s="7"/>
      <c r="AC52" s="7"/>
      <c r="AE52" s="7"/>
      <c r="AF52" s="7"/>
      <c r="AG52" s="7"/>
      <c r="AH52" s="7"/>
      <c r="AI52" s="7"/>
      <c r="AJ52" s="7"/>
      <c r="AK52" s="45">
        <f t="shared" si="5"/>
        <v>0</v>
      </c>
      <c r="AM52" s="7"/>
      <c r="AN52" s="7"/>
      <c r="AO52" s="7"/>
      <c r="AP52" s="7"/>
      <c r="AQ52" s="7"/>
      <c r="AR52" s="7"/>
      <c r="AS52" s="45">
        <f t="shared" si="8"/>
        <v>0</v>
      </c>
    </row>
    <row r="53" spans="1:45">
      <c r="A53" s="17">
        <v>52</v>
      </c>
      <c r="B53" s="17" t="s">
        <v>218</v>
      </c>
      <c r="C53" s="17"/>
      <c r="D53" s="44" t="s">
        <v>93</v>
      </c>
      <c r="E53" s="17">
        <v>1761</v>
      </c>
      <c r="F53" s="17">
        <v>2233</v>
      </c>
      <c r="G53" s="17">
        <v>2926</v>
      </c>
      <c r="H53" s="17">
        <v>3025</v>
      </c>
      <c r="I53" s="17">
        <v>2760</v>
      </c>
      <c r="J53" s="17">
        <v>3318</v>
      </c>
      <c r="K53" s="17">
        <v>8</v>
      </c>
      <c r="L53" s="17">
        <v>8</v>
      </c>
      <c r="M53" s="17">
        <v>8.4</v>
      </c>
      <c r="N53" s="17">
        <v>7.4</v>
      </c>
      <c r="O53" s="17">
        <v>7.3</v>
      </c>
      <c r="P53" s="17">
        <v>7.5</v>
      </c>
      <c r="Q53" s="17">
        <v>3.16</v>
      </c>
      <c r="R53" s="17">
        <v>3.46</v>
      </c>
      <c r="S53" s="17">
        <v>4.0999999999999996</v>
      </c>
      <c r="T53" s="17">
        <v>2.84</v>
      </c>
      <c r="U53" s="17">
        <v>2.31</v>
      </c>
      <c r="V53" s="17">
        <v>1.96</v>
      </c>
      <c r="W53" s="46" t="s">
        <v>219</v>
      </c>
      <c r="X53" s="7">
        <f t="shared" ref="X53:AC53" si="9">LOG(E53/$E53,2)</f>
        <v>0</v>
      </c>
      <c r="Y53" s="7">
        <f t="shared" si="9"/>
        <v>0.34258834199126509</v>
      </c>
      <c r="Z53" s="7">
        <f t="shared" si="9"/>
        <v>0.73253486030727843</v>
      </c>
      <c r="AA53" s="7">
        <f t="shared" si="9"/>
        <v>0.78054023321811083</v>
      </c>
      <c r="AB53" s="7">
        <f t="shared" si="9"/>
        <v>0.64827335783432316</v>
      </c>
      <c r="AC53" s="7">
        <f t="shared" si="9"/>
        <v>0.91391897712465475</v>
      </c>
      <c r="AE53" s="7">
        <f t="shared" si="4"/>
        <v>0</v>
      </c>
      <c r="AF53" s="7">
        <f t="shared" si="4"/>
        <v>0</v>
      </c>
      <c r="AG53" s="7">
        <f t="shared" si="4"/>
        <v>7.0389327891398012E-2</v>
      </c>
      <c r="AH53" s="7">
        <f t="shared" si="4"/>
        <v>-0.1124747292584125</v>
      </c>
      <c r="AI53" s="7">
        <f t="shared" si="4"/>
        <v>-0.13210353600734515</v>
      </c>
      <c r="AJ53" s="7">
        <f t="shared" si="4"/>
        <v>-9.3109404391481479E-2</v>
      </c>
      <c r="AK53" s="45">
        <f t="shared" si="5"/>
        <v>7.0389327891398012E-2</v>
      </c>
      <c r="AM53" s="7">
        <f t="shared" si="6"/>
        <v>0</v>
      </c>
      <c r="AN53" s="7">
        <f t="shared" si="6"/>
        <v>0.1308474794596215</v>
      </c>
      <c r="AO53" s="7">
        <f t="shared" si="6"/>
        <v>0.37569935132834292</v>
      </c>
      <c r="AP53" s="7">
        <f t="shared" si="6"/>
        <v>-0.15403362867242101</v>
      </c>
      <c r="AQ53" s="7">
        <f t="shared" si="6"/>
        <v>-0.45203170676104537</v>
      </c>
      <c r="AR53" s="7">
        <f t="shared" si="6"/>
        <v>-0.68907090406189475</v>
      </c>
      <c r="AS53" s="45">
        <f t="shared" si="8"/>
        <v>0.37569935132834292</v>
      </c>
    </row>
  </sheetData>
  <conditionalFormatting sqref="X2:AB53">
    <cfRule type="cellIs" dxfId="7" priority="8" operator="greaterThanOrEqual">
      <formula>0.25</formula>
    </cfRule>
  </conditionalFormatting>
  <conditionalFormatting sqref="X2:AB53">
    <cfRule type="cellIs" dxfId="6" priority="7" operator="lessThanOrEqual">
      <formula>-0.25</formula>
    </cfRule>
  </conditionalFormatting>
  <conditionalFormatting sqref="AC2:AC53">
    <cfRule type="cellIs" dxfId="5" priority="6" operator="greaterThanOrEqual">
      <formula>0.25</formula>
    </cfRule>
  </conditionalFormatting>
  <conditionalFormatting sqref="AC2:AC53">
    <cfRule type="cellIs" dxfId="4" priority="5" operator="lessThanOrEqual">
      <formula>-0.25</formula>
    </cfRule>
  </conditionalFormatting>
  <conditionalFormatting sqref="AE2:AJ53">
    <cfRule type="cellIs" dxfId="3" priority="4" operator="greaterThanOrEqual">
      <formula>0.25</formula>
    </cfRule>
  </conditionalFormatting>
  <conditionalFormatting sqref="AE2:AJ53">
    <cfRule type="cellIs" dxfId="2" priority="3" operator="lessThanOrEqual">
      <formula>-0.25</formula>
    </cfRule>
  </conditionalFormatting>
  <conditionalFormatting sqref="AM2:AR53">
    <cfRule type="cellIs" dxfId="1" priority="2" operator="greaterThanOrEqual">
      <formula>0.25</formula>
    </cfRule>
  </conditionalFormatting>
  <conditionalFormatting sqref="AM2:AR53">
    <cfRule type="cellIs" dxfId="0" priority="1" operator="lessThanOrEqual">
      <formula>-0.25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4"/>
  <sheetViews>
    <sheetView tabSelected="1" topLeftCell="N1" workbookViewId="0">
      <selection activeCell="B1" sqref="B1"/>
    </sheetView>
  </sheetViews>
  <sheetFormatPr baseColWidth="10" defaultRowHeight="15" x14ac:dyDescent="0"/>
  <cols>
    <col min="1" max="1" width="10.83203125" style="9"/>
    <col min="2" max="2" width="23.5" style="9" customWidth="1"/>
    <col min="3" max="3" width="28.1640625" style="9" customWidth="1"/>
    <col min="4" max="5" width="16.6640625" style="9" customWidth="1"/>
    <col min="6" max="28" width="11.6640625" style="53" customWidth="1"/>
    <col min="50" max="16384" width="10.83203125" style="9"/>
  </cols>
  <sheetData>
    <row r="1" spans="1:49" s="50" customFormat="1" ht="45">
      <c r="A1" s="51" t="s">
        <v>222</v>
      </c>
      <c r="B1" s="2" t="s">
        <v>652</v>
      </c>
      <c r="C1" s="51" t="s">
        <v>383</v>
      </c>
      <c r="D1" s="51" t="s">
        <v>384</v>
      </c>
      <c r="E1" s="51" t="s">
        <v>0</v>
      </c>
      <c r="F1" s="51" t="s">
        <v>650</v>
      </c>
      <c r="G1" s="51" t="s">
        <v>385</v>
      </c>
      <c r="H1" s="51" t="s">
        <v>386</v>
      </c>
      <c r="I1" s="51" t="s">
        <v>346</v>
      </c>
      <c r="J1" s="51" t="s">
        <v>387</v>
      </c>
      <c r="K1" s="56" t="s">
        <v>651</v>
      </c>
      <c r="L1" s="56" t="s">
        <v>388</v>
      </c>
      <c r="M1" s="56" t="s">
        <v>389</v>
      </c>
      <c r="N1" s="56" t="s">
        <v>390</v>
      </c>
      <c r="O1" s="56" t="s">
        <v>391</v>
      </c>
      <c r="P1" s="56" t="s">
        <v>392</v>
      </c>
      <c r="Q1" s="55" t="s">
        <v>393</v>
      </c>
      <c r="R1" s="55" t="s">
        <v>394</v>
      </c>
      <c r="S1" s="55" t="s">
        <v>395</v>
      </c>
      <c r="T1" s="55" t="s">
        <v>396</v>
      </c>
      <c r="U1" s="55" t="s">
        <v>397</v>
      </c>
      <c r="V1" s="55" t="s">
        <v>398</v>
      </c>
      <c r="W1" s="54" t="s">
        <v>399</v>
      </c>
      <c r="X1" s="54" t="s">
        <v>400</v>
      </c>
      <c r="Y1" s="54" t="s">
        <v>401</v>
      </c>
      <c r="Z1" s="54" t="s">
        <v>402</v>
      </c>
      <c r="AA1" s="54" t="s">
        <v>403</v>
      </c>
      <c r="AB1" s="54" t="s">
        <v>404</v>
      </c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49">
      <c r="A2" s="16">
        <v>1</v>
      </c>
      <c r="B2" s="16" t="s">
        <v>33</v>
      </c>
      <c r="C2" s="16" t="s">
        <v>410</v>
      </c>
      <c r="D2" s="16" t="s">
        <v>411</v>
      </c>
      <c r="E2" s="16" t="s">
        <v>34</v>
      </c>
      <c r="F2" s="52">
        <v>8.6999999999999993</v>
      </c>
      <c r="G2" s="52" t="s">
        <v>249</v>
      </c>
      <c r="H2" s="52" t="s">
        <v>249</v>
      </c>
      <c r="I2" s="52" t="s">
        <v>35</v>
      </c>
      <c r="J2" s="52" t="s">
        <v>37</v>
      </c>
      <c r="K2" s="52">
        <v>19.909199999999998</v>
      </c>
      <c r="L2" s="52">
        <v>21.7682</v>
      </c>
      <c r="M2" s="52">
        <v>28.835999999999999</v>
      </c>
      <c r="N2" s="52">
        <v>29.853999999999999</v>
      </c>
      <c r="O2" s="52">
        <v>31.182700000000001</v>
      </c>
      <c r="P2" s="52">
        <v>43.193300000000001</v>
      </c>
      <c r="Q2" s="52">
        <v>1.8903000000000001</v>
      </c>
      <c r="R2" s="52">
        <v>1.6741999999999999</v>
      </c>
      <c r="S2" s="52">
        <v>2.3191999999999999</v>
      </c>
      <c r="T2" s="52">
        <v>2.3403</v>
      </c>
      <c r="U2" s="52">
        <v>2.5183</v>
      </c>
      <c r="V2" s="52">
        <v>2.645</v>
      </c>
      <c r="W2" s="52">
        <v>0.14480000000000001</v>
      </c>
      <c r="X2" s="52">
        <v>0.1447</v>
      </c>
      <c r="Y2" s="52">
        <v>0.25480000000000003</v>
      </c>
      <c r="Z2" s="52">
        <v>0.1719</v>
      </c>
      <c r="AA2" s="52">
        <v>0.14710000000000001</v>
      </c>
      <c r="AB2" s="52">
        <v>0.19769999999999999</v>
      </c>
    </row>
    <row r="3" spans="1:49">
      <c r="A3" s="16">
        <v>2</v>
      </c>
      <c r="B3" s="16" t="s">
        <v>42</v>
      </c>
      <c r="C3" s="16" t="s">
        <v>412</v>
      </c>
      <c r="D3" s="16" t="s">
        <v>413</v>
      </c>
      <c r="E3" s="16" t="s">
        <v>34</v>
      </c>
      <c r="F3" s="52">
        <v>4.5999999999999996</v>
      </c>
      <c r="G3" s="52" t="s">
        <v>249</v>
      </c>
      <c r="H3" s="52" t="s">
        <v>249</v>
      </c>
      <c r="I3" s="52" t="s">
        <v>35</v>
      </c>
      <c r="J3" s="52" t="s">
        <v>37</v>
      </c>
      <c r="K3" s="52">
        <v>87.846199999999996</v>
      </c>
      <c r="L3" s="52">
        <v>100.0147</v>
      </c>
      <c r="M3" s="52">
        <v>151.8843</v>
      </c>
      <c r="N3" s="52">
        <v>143.6027</v>
      </c>
      <c r="O3" s="52">
        <v>144.3074</v>
      </c>
      <c r="P3" s="52">
        <v>186.5324</v>
      </c>
      <c r="Q3" s="52">
        <v>12.2415</v>
      </c>
      <c r="R3" s="52">
        <v>15.367100000000001</v>
      </c>
      <c r="S3" s="52">
        <v>22.3675</v>
      </c>
      <c r="T3" s="52">
        <v>21.003399999999999</v>
      </c>
      <c r="U3" s="52">
        <v>19.7027</v>
      </c>
      <c r="V3" s="52">
        <v>22.889700000000001</v>
      </c>
      <c r="W3" s="52">
        <v>2.8340000000000001</v>
      </c>
      <c r="X3" s="52">
        <v>2.8308</v>
      </c>
      <c r="Y3" s="52">
        <v>3.9367999999999999</v>
      </c>
      <c r="Z3" s="52">
        <v>4.0598000000000001</v>
      </c>
      <c r="AA3" s="52">
        <v>4.1197999999999997</v>
      </c>
      <c r="AB3" s="52">
        <v>4.8483000000000001</v>
      </c>
    </row>
    <row r="4" spans="1:49">
      <c r="A4" s="16">
        <v>3</v>
      </c>
      <c r="B4" s="16" t="s">
        <v>46</v>
      </c>
      <c r="C4" s="16" t="s">
        <v>414</v>
      </c>
      <c r="D4" s="16" t="s">
        <v>415</v>
      </c>
      <c r="E4" s="16" t="s">
        <v>34</v>
      </c>
      <c r="F4" s="52">
        <v>12.7</v>
      </c>
      <c r="G4" s="52" t="s">
        <v>416</v>
      </c>
      <c r="H4" s="52"/>
      <c r="I4" s="52" t="s">
        <v>35</v>
      </c>
      <c r="J4" s="52" t="s">
        <v>37</v>
      </c>
      <c r="K4" s="52">
        <v>8.2414000000000005</v>
      </c>
      <c r="L4" s="52">
        <v>9.7355</v>
      </c>
      <c r="M4" s="52">
        <v>10.9976</v>
      </c>
      <c r="N4" s="52">
        <v>12.7601</v>
      </c>
      <c r="O4" s="52">
        <v>14.063000000000001</v>
      </c>
      <c r="P4" s="52">
        <v>19.639299999999999</v>
      </c>
      <c r="Q4" s="52">
        <v>0.90700000000000003</v>
      </c>
      <c r="R4" s="52">
        <v>1.0014000000000001</v>
      </c>
      <c r="S4" s="52">
        <v>1.0470999999999999</v>
      </c>
      <c r="T4" s="52">
        <v>1.2287999999999999</v>
      </c>
      <c r="U4" s="52">
        <v>1.2737000000000001</v>
      </c>
      <c r="V4" s="52">
        <v>1.7276</v>
      </c>
      <c r="W4" s="52">
        <v>0.193</v>
      </c>
      <c r="X4" s="52">
        <v>0.21940000000000001</v>
      </c>
      <c r="Y4" s="52">
        <v>0.22520000000000001</v>
      </c>
      <c r="Z4" s="52">
        <v>0.2515</v>
      </c>
      <c r="AA4" s="52">
        <v>0.26679999999999998</v>
      </c>
      <c r="AB4" s="52">
        <v>0.38329999999999997</v>
      </c>
    </row>
    <row r="5" spans="1:49">
      <c r="A5" s="16">
        <v>4</v>
      </c>
      <c r="B5" s="16" t="s">
        <v>49</v>
      </c>
      <c r="C5" s="16" t="s">
        <v>417</v>
      </c>
      <c r="D5" s="16"/>
      <c r="E5" s="16" t="s">
        <v>34</v>
      </c>
      <c r="F5" s="52">
        <v>3.2</v>
      </c>
      <c r="G5" s="52" t="s">
        <v>249</v>
      </c>
      <c r="H5" s="52"/>
      <c r="I5" s="52" t="s">
        <v>35</v>
      </c>
      <c r="J5" s="52" t="s">
        <v>37</v>
      </c>
      <c r="K5" s="52">
        <v>1668.8888999999999</v>
      </c>
      <c r="L5" s="52">
        <v>3281.6667000000002</v>
      </c>
      <c r="M5" s="52">
        <v>5860</v>
      </c>
      <c r="N5" s="52">
        <v>8020</v>
      </c>
      <c r="O5" s="52">
        <v>8083.3333000000002</v>
      </c>
      <c r="P5" s="52">
        <v>10296.6667</v>
      </c>
      <c r="Q5" s="52">
        <v>39.2667</v>
      </c>
      <c r="R5" s="52">
        <v>67.816699999999997</v>
      </c>
      <c r="S5" s="52">
        <v>103.575</v>
      </c>
      <c r="T5" s="52">
        <v>126.33329999999999</v>
      </c>
      <c r="U5" s="52">
        <v>116.0333</v>
      </c>
      <c r="V5" s="52">
        <v>137</v>
      </c>
      <c r="W5" s="52"/>
      <c r="X5" s="52"/>
      <c r="Y5" s="52"/>
      <c r="Z5" s="52"/>
      <c r="AA5" s="52"/>
      <c r="AB5" s="52"/>
    </row>
    <row r="6" spans="1:49">
      <c r="A6" s="16">
        <v>5</v>
      </c>
      <c r="B6" s="16" t="s">
        <v>59</v>
      </c>
      <c r="C6" s="16" t="s">
        <v>60</v>
      </c>
      <c r="D6" s="16"/>
      <c r="E6" s="16" t="s">
        <v>34</v>
      </c>
      <c r="F6" s="52"/>
      <c r="G6" s="52"/>
      <c r="H6" s="52"/>
      <c r="I6" s="52" t="s">
        <v>35</v>
      </c>
      <c r="J6" s="52" t="s">
        <v>37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49">
      <c r="A7" s="16">
        <v>6</v>
      </c>
      <c r="B7" s="16" t="s">
        <v>63</v>
      </c>
      <c r="C7" s="16" t="s">
        <v>418</v>
      </c>
      <c r="D7" s="16" t="s">
        <v>419</v>
      </c>
      <c r="E7" s="16" t="s">
        <v>34</v>
      </c>
      <c r="F7" s="52">
        <v>12.5</v>
      </c>
      <c r="G7" s="52" t="s">
        <v>416</v>
      </c>
      <c r="H7" s="52"/>
      <c r="I7" s="52" t="s">
        <v>35</v>
      </c>
      <c r="J7" s="52" t="s">
        <v>37</v>
      </c>
      <c r="K7" s="52">
        <v>32.328600000000002</v>
      </c>
      <c r="L7" s="52">
        <v>39.851999999999997</v>
      </c>
      <c r="M7" s="52">
        <v>60.990900000000003</v>
      </c>
      <c r="N7" s="52">
        <v>95.1678</v>
      </c>
      <c r="O7" s="52">
        <v>97.753100000000003</v>
      </c>
      <c r="P7" s="52">
        <v>127.0284</v>
      </c>
      <c r="Q7" s="52">
        <v>3.8163</v>
      </c>
      <c r="R7" s="52">
        <v>7.73</v>
      </c>
      <c r="S7" s="52">
        <v>18.1387</v>
      </c>
      <c r="T7" s="52">
        <v>24.216999999999999</v>
      </c>
      <c r="U7" s="52">
        <v>20.385200000000001</v>
      </c>
      <c r="V7" s="52">
        <v>22.3721</v>
      </c>
      <c r="W7" s="52">
        <v>1.4059999999999999</v>
      </c>
      <c r="X7" s="52">
        <v>5.0682</v>
      </c>
      <c r="Y7" s="52">
        <v>14.298299999999999</v>
      </c>
      <c r="Z7" s="52">
        <v>17.761500000000002</v>
      </c>
      <c r="AA7" s="52">
        <v>14.0047</v>
      </c>
      <c r="AB7" s="52">
        <v>14.5656</v>
      </c>
    </row>
    <row r="8" spans="1:49">
      <c r="A8" s="16">
        <v>7</v>
      </c>
      <c r="B8" s="16" t="s">
        <v>66</v>
      </c>
      <c r="C8" s="16" t="s">
        <v>418</v>
      </c>
      <c r="D8" s="16" t="s">
        <v>419</v>
      </c>
      <c r="E8" s="16" t="s">
        <v>34</v>
      </c>
      <c r="F8" s="52">
        <v>16.2</v>
      </c>
      <c r="G8" s="52" t="s">
        <v>416</v>
      </c>
      <c r="H8" s="52"/>
      <c r="I8" s="52" t="s">
        <v>35</v>
      </c>
      <c r="J8" s="52" t="s">
        <v>37</v>
      </c>
      <c r="K8" s="52">
        <v>13.173400000000001</v>
      </c>
      <c r="L8" s="52">
        <v>16.763500000000001</v>
      </c>
      <c r="M8" s="52">
        <v>26.997299999999999</v>
      </c>
      <c r="N8" s="52">
        <v>45.063600000000001</v>
      </c>
      <c r="O8" s="52">
        <v>53.790799999999997</v>
      </c>
      <c r="P8" s="52">
        <v>67.806899999999999</v>
      </c>
      <c r="Q8" s="52">
        <v>1.4091</v>
      </c>
      <c r="R8" s="52">
        <v>3.1120000000000001</v>
      </c>
      <c r="S8" s="52">
        <v>7.8536000000000001</v>
      </c>
      <c r="T8" s="52">
        <v>11.1981</v>
      </c>
      <c r="U8" s="52">
        <v>10.8736</v>
      </c>
      <c r="V8" s="52">
        <v>11.64</v>
      </c>
      <c r="W8" s="52">
        <v>0.38890000000000002</v>
      </c>
      <c r="X8" s="52">
        <v>1.9545999999999999</v>
      </c>
      <c r="Y8" s="52">
        <v>6.0964</v>
      </c>
      <c r="Z8" s="52">
        <v>8.0609999999999999</v>
      </c>
      <c r="AA8" s="52">
        <v>7.2760999999999996</v>
      </c>
      <c r="AB8" s="52">
        <v>7.3704999999999998</v>
      </c>
    </row>
    <row r="9" spans="1:49">
      <c r="A9" s="16">
        <v>8</v>
      </c>
      <c r="B9" s="16" t="s">
        <v>71</v>
      </c>
      <c r="C9" s="16" t="s">
        <v>420</v>
      </c>
      <c r="D9" s="16"/>
      <c r="E9" s="16" t="s">
        <v>34</v>
      </c>
      <c r="F9" s="52"/>
      <c r="G9" s="52"/>
      <c r="H9" s="52"/>
      <c r="I9" s="52" t="s">
        <v>35</v>
      </c>
      <c r="J9" s="52" t="s">
        <v>37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</row>
    <row r="10" spans="1:49">
      <c r="A10" s="16">
        <v>9</v>
      </c>
      <c r="B10" s="16" t="s">
        <v>75</v>
      </c>
      <c r="C10" s="16" t="s">
        <v>421</v>
      </c>
      <c r="D10" s="16" t="s">
        <v>422</v>
      </c>
      <c r="E10" s="16" t="s">
        <v>34</v>
      </c>
      <c r="F10" s="52">
        <v>13.1</v>
      </c>
      <c r="G10" s="52" t="s">
        <v>416</v>
      </c>
      <c r="H10" s="52"/>
      <c r="I10" s="52" t="s">
        <v>35</v>
      </c>
      <c r="J10" s="52" t="s">
        <v>37</v>
      </c>
      <c r="K10" s="52">
        <v>184.68350000000001</v>
      </c>
      <c r="L10" s="52">
        <v>202.2353</v>
      </c>
      <c r="M10" s="52">
        <v>451.62790000000001</v>
      </c>
      <c r="N10" s="52">
        <v>494.56790000000001</v>
      </c>
      <c r="O10" s="52">
        <v>431.91489999999999</v>
      </c>
      <c r="P10" s="52">
        <v>402.91340000000002</v>
      </c>
      <c r="Q10" s="52">
        <v>7.8164999999999996</v>
      </c>
      <c r="R10" s="52">
        <v>11.258800000000001</v>
      </c>
      <c r="S10" s="52">
        <v>27.686</v>
      </c>
      <c r="T10" s="52">
        <v>30.024699999999999</v>
      </c>
      <c r="U10" s="52">
        <v>22.9574</v>
      </c>
      <c r="V10" s="52">
        <v>19.409400000000002</v>
      </c>
      <c r="W10" s="52">
        <v>0.73729999999999996</v>
      </c>
      <c r="X10" s="52">
        <v>0.65410000000000001</v>
      </c>
      <c r="Y10" s="52">
        <v>0.98140000000000005</v>
      </c>
      <c r="Z10" s="52">
        <v>1.1691</v>
      </c>
      <c r="AA10" s="52">
        <v>1.0457000000000001</v>
      </c>
      <c r="AB10" s="52">
        <v>0.9929</v>
      </c>
    </row>
    <row r="11" spans="1:49">
      <c r="A11" s="16">
        <v>10</v>
      </c>
      <c r="B11" s="16" t="s">
        <v>52</v>
      </c>
      <c r="C11" s="16" t="s">
        <v>54</v>
      </c>
      <c r="D11" s="16"/>
      <c r="E11" s="16" t="s">
        <v>53</v>
      </c>
      <c r="F11" s="52">
        <v>7.2</v>
      </c>
      <c r="G11" s="52" t="s">
        <v>249</v>
      </c>
      <c r="H11" s="52" t="s">
        <v>249</v>
      </c>
      <c r="I11" s="52" t="s">
        <v>35</v>
      </c>
      <c r="J11" s="52" t="s">
        <v>37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</row>
    <row r="12" spans="1:49">
      <c r="A12" s="16">
        <v>11</v>
      </c>
      <c r="B12" s="16" t="s">
        <v>80</v>
      </c>
      <c r="C12" s="16" t="s">
        <v>423</v>
      </c>
      <c r="D12" s="16" t="s">
        <v>424</v>
      </c>
      <c r="E12" s="16" t="s">
        <v>81</v>
      </c>
      <c r="F12" s="52">
        <v>10.8</v>
      </c>
      <c r="G12" s="52" t="s">
        <v>416</v>
      </c>
      <c r="H12" s="52"/>
      <c r="I12" s="52" t="s">
        <v>35</v>
      </c>
      <c r="J12" s="52" t="s">
        <v>37</v>
      </c>
      <c r="K12" s="52">
        <v>50</v>
      </c>
      <c r="L12" s="52">
        <v>59.344299999999997</v>
      </c>
      <c r="M12" s="52">
        <v>76.712299999999999</v>
      </c>
      <c r="N12" s="52">
        <v>115.68049999999999</v>
      </c>
      <c r="O12" s="52">
        <v>120.7273</v>
      </c>
      <c r="P12" s="52">
        <v>157.11660000000001</v>
      </c>
      <c r="Q12" s="52">
        <v>6.6638999999999999</v>
      </c>
      <c r="R12" s="52">
        <v>7.3361000000000001</v>
      </c>
      <c r="S12" s="52">
        <v>8.4474999999999998</v>
      </c>
      <c r="T12" s="52">
        <v>11.2544</v>
      </c>
      <c r="U12" s="52">
        <v>11.3879</v>
      </c>
      <c r="V12" s="52">
        <v>12.2515</v>
      </c>
      <c r="W12" s="52">
        <v>0.1903</v>
      </c>
      <c r="X12" s="52">
        <v>0.2402</v>
      </c>
      <c r="Y12" s="52">
        <v>0.23419999999999999</v>
      </c>
      <c r="Z12" s="52">
        <v>0.37930000000000003</v>
      </c>
      <c r="AA12" s="52">
        <v>0.38240000000000002</v>
      </c>
      <c r="AB12" s="52">
        <v>0.45829999999999999</v>
      </c>
    </row>
    <row r="13" spans="1:49">
      <c r="A13" s="16">
        <v>12</v>
      </c>
      <c r="B13" s="16" t="s">
        <v>85</v>
      </c>
      <c r="C13" s="16" t="s">
        <v>86</v>
      </c>
      <c r="D13" s="16"/>
      <c r="E13" s="16" t="s">
        <v>81</v>
      </c>
      <c r="F13" s="52"/>
      <c r="G13" s="52"/>
      <c r="H13" s="52"/>
      <c r="I13" s="52" t="s">
        <v>35</v>
      </c>
      <c r="J13" s="52" t="s">
        <v>37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</row>
    <row r="14" spans="1:49">
      <c r="A14" s="16">
        <v>13</v>
      </c>
      <c r="B14" s="16" t="s">
        <v>89</v>
      </c>
      <c r="C14" s="16" t="s">
        <v>425</v>
      </c>
      <c r="D14" s="16" t="s">
        <v>426</v>
      </c>
      <c r="E14" s="16" t="s">
        <v>81</v>
      </c>
      <c r="F14" s="52">
        <v>35.4</v>
      </c>
      <c r="G14" s="52" t="s">
        <v>416</v>
      </c>
      <c r="H14" s="52"/>
      <c r="I14" s="52" t="s">
        <v>35</v>
      </c>
      <c r="J14" s="52" t="s">
        <v>37</v>
      </c>
      <c r="K14" s="52">
        <v>119.2593</v>
      </c>
      <c r="L14" s="52">
        <v>148.43279999999999</v>
      </c>
      <c r="M14" s="52">
        <v>151.43790000000001</v>
      </c>
      <c r="N14" s="52">
        <v>161.22450000000001</v>
      </c>
      <c r="O14" s="52">
        <v>161.7021</v>
      </c>
      <c r="P14" s="52">
        <v>213.02330000000001</v>
      </c>
      <c r="Q14" s="52">
        <v>1.2666999999999999</v>
      </c>
      <c r="R14" s="52">
        <v>1.2985</v>
      </c>
      <c r="S14" s="52">
        <v>0.94769999999999999</v>
      </c>
      <c r="T14" s="52">
        <v>0.91839999999999999</v>
      </c>
      <c r="U14" s="52">
        <v>0.90780000000000005</v>
      </c>
      <c r="V14" s="52">
        <v>1.0852999999999999</v>
      </c>
      <c r="W14" s="52">
        <v>0.24809999999999999</v>
      </c>
      <c r="X14" s="52">
        <v>0.2455</v>
      </c>
      <c r="Y14" s="52">
        <v>0.14380000000000001</v>
      </c>
      <c r="Z14" s="52">
        <v>0.16869999999999999</v>
      </c>
      <c r="AA14" s="52">
        <v>0.16520000000000001</v>
      </c>
      <c r="AB14" s="52">
        <v>0.1961</v>
      </c>
    </row>
    <row r="15" spans="1:49">
      <c r="A15" s="16">
        <v>14</v>
      </c>
      <c r="B15" s="16" t="s">
        <v>92</v>
      </c>
      <c r="C15" s="16" t="s">
        <v>410</v>
      </c>
      <c r="D15" s="16" t="s">
        <v>411</v>
      </c>
      <c r="E15" s="16" t="s">
        <v>34</v>
      </c>
      <c r="F15" s="52">
        <v>25.4</v>
      </c>
      <c r="G15" s="52" t="s">
        <v>416</v>
      </c>
      <c r="H15" s="52"/>
      <c r="I15" s="52" t="s">
        <v>93</v>
      </c>
      <c r="J15" s="52" t="s">
        <v>37</v>
      </c>
      <c r="K15" s="52">
        <v>2.1522000000000001</v>
      </c>
      <c r="L15" s="52">
        <v>2.274</v>
      </c>
      <c r="M15" s="52">
        <v>2.2248000000000001</v>
      </c>
      <c r="N15" s="52">
        <v>2.4363000000000001</v>
      </c>
      <c r="O15" s="52">
        <v>2.2294999999999998</v>
      </c>
      <c r="P15" s="52">
        <v>2.4651999999999998</v>
      </c>
      <c r="Q15" s="52">
        <v>0.20469999999999999</v>
      </c>
      <c r="R15" s="52">
        <v>0.17349999999999999</v>
      </c>
      <c r="S15" s="52">
        <v>0.17530000000000001</v>
      </c>
      <c r="T15" s="52">
        <v>0.18870000000000001</v>
      </c>
      <c r="U15" s="52">
        <v>0.17649999999999999</v>
      </c>
      <c r="V15" s="52">
        <v>0.14510000000000001</v>
      </c>
      <c r="W15" s="52">
        <v>3.3500000000000002E-2</v>
      </c>
      <c r="X15" s="52">
        <v>2.98E-2</v>
      </c>
      <c r="Y15" s="52">
        <v>2.6800000000000001E-2</v>
      </c>
      <c r="Z15" s="52">
        <v>3.2399999999999998E-2</v>
      </c>
      <c r="AA15" s="52">
        <v>2.6599999999999999E-2</v>
      </c>
      <c r="AB15" s="52">
        <v>3.2199999999999999E-2</v>
      </c>
    </row>
    <row r="16" spans="1:49">
      <c r="A16" s="16">
        <v>15</v>
      </c>
      <c r="B16" s="16" t="s">
        <v>97</v>
      </c>
      <c r="C16" s="16" t="s">
        <v>414</v>
      </c>
      <c r="D16" s="16" t="s">
        <v>415</v>
      </c>
      <c r="E16" s="16" t="s">
        <v>34</v>
      </c>
      <c r="F16" s="52">
        <v>26.8</v>
      </c>
      <c r="G16" s="52" t="s">
        <v>250</v>
      </c>
      <c r="H16" s="52" t="s">
        <v>250</v>
      </c>
      <c r="I16" s="52" t="s">
        <v>93</v>
      </c>
      <c r="J16" s="52" t="s">
        <v>37</v>
      </c>
      <c r="K16" s="52">
        <v>3.6684999999999999</v>
      </c>
      <c r="L16" s="52">
        <v>4.1974999999999998</v>
      </c>
      <c r="M16" s="52">
        <v>4.57</v>
      </c>
      <c r="N16" s="52">
        <v>3.7839</v>
      </c>
      <c r="O16" s="52">
        <v>4.3164999999999996</v>
      </c>
      <c r="P16" s="52">
        <v>5.5134999999999996</v>
      </c>
      <c r="Q16" s="52">
        <v>0.19189999999999999</v>
      </c>
      <c r="R16" s="52">
        <v>0.1948</v>
      </c>
      <c r="S16" s="52">
        <v>0.2054</v>
      </c>
      <c r="T16" s="52">
        <v>0.16650000000000001</v>
      </c>
      <c r="U16" s="52">
        <v>0.17469999999999999</v>
      </c>
      <c r="V16" s="52">
        <v>0.2147</v>
      </c>
      <c r="W16" s="52">
        <v>3.7400000000000003E-2</v>
      </c>
      <c r="X16" s="52">
        <v>3.5299999999999998E-2</v>
      </c>
      <c r="Y16" s="52">
        <v>3.9600000000000003E-2</v>
      </c>
      <c r="Z16" s="52">
        <v>3.2099999999999997E-2</v>
      </c>
      <c r="AA16" s="52">
        <v>3.4299999999999997E-2</v>
      </c>
      <c r="AB16" s="52">
        <v>4.1799999999999997E-2</v>
      </c>
    </row>
    <row r="17" spans="1:28">
      <c r="A17" s="16">
        <v>16</v>
      </c>
      <c r="B17" s="16" t="s">
        <v>100</v>
      </c>
      <c r="C17" s="16" t="s">
        <v>602</v>
      </c>
      <c r="D17" s="16" t="s">
        <v>603</v>
      </c>
      <c r="E17" s="16" t="s">
        <v>34</v>
      </c>
      <c r="F17" s="52">
        <v>10.9</v>
      </c>
      <c r="G17" s="52" t="s">
        <v>249</v>
      </c>
      <c r="H17" s="52" t="s">
        <v>249</v>
      </c>
      <c r="I17" s="52" t="s">
        <v>93</v>
      </c>
      <c r="J17" s="52" t="s">
        <v>37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</row>
    <row r="18" spans="1:28">
      <c r="A18" s="16">
        <v>17</v>
      </c>
      <c r="B18" s="16" t="s">
        <v>102</v>
      </c>
      <c r="C18" s="16" t="s">
        <v>604</v>
      </c>
      <c r="D18" s="16" t="s">
        <v>605</v>
      </c>
      <c r="E18" s="16" t="s">
        <v>34</v>
      </c>
      <c r="F18" s="52">
        <v>11.8</v>
      </c>
      <c r="G18" s="52" t="s">
        <v>416</v>
      </c>
      <c r="H18" s="52"/>
      <c r="I18" s="52" t="s">
        <v>93</v>
      </c>
      <c r="J18" s="52" t="s">
        <v>37</v>
      </c>
      <c r="K18" s="52">
        <v>0.18290000000000001</v>
      </c>
      <c r="L18" s="52">
        <v>0.19700000000000001</v>
      </c>
      <c r="M18" s="52">
        <v>0.2142</v>
      </c>
      <c r="N18" s="52">
        <v>0.25869999999999999</v>
      </c>
      <c r="O18" s="52">
        <v>0.2387</v>
      </c>
      <c r="P18" s="52">
        <v>0.25650000000000001</v>
      </c>
      <c r="Q18" s="52">
        <v>1.4800000000000001E-2</v>
      </c>
      <c r="R18" s="52">
        <v>1.3299999999999999E-2</v>
      </c>
      <c r="S18" s="52">
        <v>1.24E-2</v>
      </c>
      <c r="T18" s="52">
        <v>1.46E-2</v>
      </c>
      <c r="U18" s="52">
        <v>1.2999999999999999E-2</v>
      </c>
      <c r="V18" s="52">
        <v>1.34E-2</v>
      </c>
      <c r="W18" s="52">
        <v>3.7000000000000002E-3</v>
      </c>
      <c r="X18" s="52">
        <v>3.7000000000000002E-3</v>
      </c>
      <c r="Y18" s="52">
        <v>3.8999999999999998E-3</v>
      </c>
      <c r="Z18" s="52">
        <v>4.3E-3</v>
      </c>
      <c r="AA18" s="52">
        <v>3.3999999999999998E-3</v>
      </c>
      <c r="AB18" s="52">
        <v>3.5999999999999999E-3</v>
      </c>
    </row>
    <row r="19" spans="1:28">
      <c r="A19" s="16">
        <v>18</v>
      </c>
      <c r="B19" s="16" t="s">
        <v>105</v>
      </c>
      <c r="C19" s="16" t="s">
        <v>606</v>
      </c>
      <c r="D19" s="16" t="s">
        <v>607</v>
      </c>
      <c r="E19" s="16" t="s">
        <v>34</v>
      </c>
      <c r="F19" s="52">
        <v>28</v>
      </c>
      <c r="G19" s="52" t="s">
        <v>416</v>
      </c>
      <c r="H19" s="52"/>
      <c r="I19" s="52" t="s">
        <v>93</v>
      </c>
      <c r="J19" s="52" t="s">
        <v>37</v>
      </c>
      <c r="K19" s="52">
        <v>0.35880000000000001</v>
      </c>
      <c r="L19" s="52">
        <v>0.45579999999999998</v>
      </c>
      <c r="M19" s="52">
        <v>0.46550000000000002</v>
      </c>
      <c r="N19" s="52">
        <v>0.40799999999999997</v>
      </c>
      <c r="O19" s="52">
        <v>0.3916</v>
      </c>
      <c r="P19" s="52">
        <v>0.44800000000000001</v>
      </c>
      <c r="Q19" s="52">
        <v>2.9600000000000001E-2</v>
      </c>
      <c r="R19" s="52">
        <v>3.6700000000000003E-2</v>
      </c>
      <c r="S19" s="52">
        <v>3.4299999999999997E-2</v>
      </c>
      <c r="T19" s="52">
        <v>2.7300000000000001E-2</v>
      </c>
      <c r="U19" s="52">
        <v>2.5499999999999998E-2</v>
      </c>
      <c r="V19" s="52">
        <v>2.63E-2</v>
      </c>
      <c r="W19" s="52">
        <v>1.3100000000000001E-2</v>
      </c>
      <c r="X19" s="52">
        <v>1.26E-2</v>
      </c>
      <c r="Y19" s="52">
        <v>1.15E-2</v>
      </c>
      <c r="Z19" s="52">
        <v>8.9999999999999993E-3</v>
      </c>
      <c r="AA19" s="52">
        <v>8.0000000000000002E-3</v>
      </c>
      <c r="AB19" s="52">
        <v>8.9999999999999993E-3</v>
      </c>
    </row>
    <row r="20" spans="1:28">
      <c r="A20" s="16">
        <v>19</v>
      </c>
      <c r="B20" s="16" t="s">
        <v>108</v>
      </c>
      <c r="C20" s="16" t="s">
        <v>608</v>
      </c>
      <c r="D20" s="16" t="s">
        <v>609</v>
      </c>
      <c r="E20" s="16" t="s">
        <v>34</v>
      </c>
      <c r="F20" s="52">
        <v>10.1</v>
      </c>
      <c r="G20" s="52" t="s">
        <v>249</v>
      </c>
      <c r="H20" s="52" t="s">
        <v>249</v>
      </c>
      <c r="I20" s="52" t="s">
        <v>93</v>
      </c>
      <c r="J20" s="52" t="s">
        <v>37</v>
      </c>
      <c r="K20" s="52">
        <v>112.2529</v>
      </c>
      <c r="L20" s="52">
        <v>132.5172</v>
      </c>
      <c r="M20" s="52">
        <v>136.42859999999999</v>
      </c>
      <c r="N20" s="52">
        <v>142.20240000000001</v>
      </c>
      <c r="O20" s="52">
        <v>144.14259999999999</v>
      </c>
      <c r="P20" s="52">
        <v>181.15379999999999</v>
      </c>
      <c r="Q20" s="52">
        <v>13.951700000000001</v>
      </c>
      <c r="R20" s="52">
        <v>14.8261</v>
      </c>
      <c r="S20" s="52">
        <v>14.298299999999999</v>
      </c>
      <c r="T20" s="52">
        <v>13.5238</v>
      </c>
      <c r="U20" s="52">
        <v>12.071300000000001</v>
      </c>
      <c r="V20" s="52">
        <v>12.9308</v>
      </c>
      <c r="W20" s="52">
        <v>2.0366</v>
      </c>
      <c r="X20" s="52">
        <v>2.2593000000000001</v>
      </c>
      <c r="Y20" s="52">
        <v>2.1920000000000002</v>
      </c>
      <c r="Z20" s="52">
        <v>2.1926999999999999</v>
      </c>
      <c r="AA20" s="52">
        <v>2.0543</v>
      </c>
      <c r="AB20" s="52">
        <v>2.1875</v>
      </c>
    </row>
    <row r="21" spans="1:28">
      <c r="A21" s="16">
        <v>20</v>
      </c>
      <c r="B21" s="16" t="s">
        <v>112</v>
      </c>
      <c r="C21" s="16" t="s">
        <v>610</v>
      </c>
      <c r="D21" s="16" t="s">
        <v>611</v>
      </c>
      <c r="E21" s="16" t="s">
        <v>34</v>
      </c>
      <c r="F21" s="52">
        <v>22.6</v>
      </c>
      <c r="G21" s="52" t="s">
        <v>416</v>
      </c>
      <c r="H21" s="52"/>
      <c r="I21" s="52" t="s">
        <v>93</v>
      </c>
      <c r="J21" s="52" t="s">
        <v>37</v>
      </c>
      <c r="K21" s="52">
        <v>760.14710000000002</v>
      </c>
      <c r="L21" s="52">
        <v>630.46730000000002</v>
      </c>
      <c r="M21" s="52">
        <v>595.31470000000002</v>
      </c>
      <c r="N21" s="52">
        <v>293.61189999999999</v>
      </c>
      <c r="O21" s="52">
        <v>220.0881</v>
      </c>
      <c r="P21" s="52">
        <v>259.51859999999999</v>
      </c>
      <c r="Q21" s="52">
        <v>47.7059</v>
      </c>
      <c r="R21" s="52">
        <v>36.271000000000001</v>
      </c>
      <c r="S21" s="52">
        <v>32.181800000000003</v>
      </c>
      <c r="T21" s="52">
        <v>15.8</v>
      </c>
      <c r="U21" s="52">
        <v>10.5617</v>
      </c>
      <c r="V21" s="52">
        <v>11.2713</v>
      </c>
      <c r="W21" s="52">
        <v>10.029400000000001</v>
      </c>
      <c r="X21" s="52">
        <v>7.3421000000000003</v>
      </c>
      <c r="Y21" s="52">
        <v>5.6245000000000003</v>
      </c>
      <c r="Z21" s="52">
        <v>2.7301000000000002</v>
      </c>
      <c r="AA21" s="52">
        <v>1.9053</v>
      </c>
      <c r="AB21" s="52">
        <v>2.0847000000000002</v>
      </c>
    </row>
    <row r="22" spans="1:28">
      <c r="A22" s="16">
        <v>21</v>
      </c>
      <c r="B22" s="16" t="s">
        <v>116</v>
      </c>
      <c r="C22" s="16" t="s">
        <v>612</v>
      </c>
      <c r="D22" s="16" t="s">
        <v>613</v>
      </c>
      <c r="E22" s="16" t="s">
        <v>34</v>
      </c>
      <c r="F22" s="52">
        <v>12.3</v>
      </c>
      <c r="G22" s="52" t="s">
        <v>249</v>
      </c>
      <c r="H22" s="52" t="s">
        <v>249</v>
      </c>
      <c r="I22" s="52" t="s">
        <v>93</v>
      </c>
      <c r="J22" s="52" t="s">
        <v>37</v>
      </c>
      <c r="K22" s="52">
        <v>267.27269999999999</v>
      </c>
      <c r="L22" s="52">
        <v>313.21429999999998</v>
      </c>
      <c r="M22" s="52">
        <v>119.08499999999999</v>
      </c>
      <c r="N22" s="52">
        <v>48.804699999999997</v>
      </c>
      <c r="O22" s="52">
        <v>47.151499999999999</v>
      </c>
      <c r="P22" s="52">
        <v>66.385999999999996</v>
      </c>
      <c r="Q22" s="52">
        <v>18.927299999999999</v>
      </c>
      <c r="R22" s="52">
        <v>17.928599999999999</v>
      </c>
      <c r="S22" s="52">
        <v>7.2549000000000001</v>
      </c>
      <c r="T22" s="52">
        <v>3.6880000000000002</v>
      </c>
      <c r="U22" s="52">
        <v>3.9514999999999998</v>
      </c>
      <c r="V22" s="52">
        <v>5.8525999999999998</v>
      </c>
      <c r="W22" s="52">
        <v>4.4473000000000003</v>
      </c>
      <c r="X22" s="52">
        <v>4.7767999999999997</v>
      </c>
      <c r="Y22" s="52">
        <v>1.8399000000000001</v>
      </c>
      <c r="Z22" s="52">
        <v>0.65039999999999998</v>
      </c>
      <c r="AA22" s="52">
        <v>0.58120000000000005</v>
      </c>
      <c r="AB22" s="52">
        <v>0.77610000000000001</v>
      </c>
    </row>
    <row r="23" spans="1:28">
      <c r="A23" s="16">
        <v>22</v>
      </c>
      <c r="B23" s="16" t="s">
        <v>119</v>
      </c>
      <c r="C23" s="16" t="s">
        <v>460</v>
      </c>
      <c r="D23" s="16" t="s">
        <v>596</v>
      </c>
      <c r="E23" s="16" t="s">
        <v>34</v>
      </c>
      <c r="F23" s="52">
        <v>38.200000000000003</v>
      </c>
      <c r="G23" s="52" t="s">
        <v>250</v>
      </c>
      <c r="H23" s="52" t="s">
        <v>250</v>
      </c>
      <c r="I23" s="52" t="s">
        <v>93</v>
      </c>
      <c r="J23" s="52" t="s">
        <v>37</v>
      </c>
      <c r="K23" s="52">
        <v>155.24590000000001</v>
      </c>
      <c r="L23" s="52">
        <v>202.8689</v>
      </c>
      <c r="M23" s="52">
        <v>230.77590000000001</v>
      </c>
      <c r="N23" s="52">
        <v>186.1224</v>
      </c>
      <c r="O23" s="52">
        <v>147.7457</v>
      </c>
      <c r="P23" s="52">
        <v>149.17070000000001</v>
      </c>
      <c r="Q23" s="52">
        <v>12.9344</v>
      </c>
      <c r="R23" s="52">
        <v>15.311500000000001</v>
      </c>
      <c r="S23" s="52">
        <v>17.112100000000002</v>
      </c>
      <c r="T23" s="52">
        <v>14.884399999999999</v>
      </c>
      <c r="U23" s="52">
        <v>9.6590000000000007</v>
      </c>
      <c r="V23" s="52">
        <v>9.7171000000000003</v>
      </c>
      <c r="W23" s="52">
        <v>1.3680000000000001</v>
      </c>
      <c r="X23" s="52">
        <v>1.5746</v>
      </c>
      <c r="Y23" s="52">
        <v>1.5724</v>
      </c>
      <c r="Z23" s="52">
        <v>1.2918000000000001</v>
      </c>
      <c r="AA23" s="52">
        <v>1.0733999999999999</v>
      </c>
      <c r="AB23" s="52">
        <v>1.1751</v>
      </c>
    </row>
    <row r="24" spans="1:28">
      <c r="A24" s="16">
        <v>23</v>
      </c>
      <c r="B24" s="16" t="s">
        <v>122</v>
      </c>
      <c r="C24" s="16" t="s">
        <v>614</v>
      </c>
      <c r="D24" s="16" t="s">
        <v>615</v>
      </c>
      <c r="E24" s="16" t="s">
        <v>34</v>
      </c>
      <c r="F24" s="52">
        <v>48</v>
      </c>
      <c r="G24" s="52" t="s">
        <v>250</v>
      </c>
      <c r="H24" s="52" t="s">
        <v>250</v>
      </c>
      <c r="I24" s="52" t="s">
        <v>93</v>
      </c>
      <c r="J24" s="52" t="s">
        <v>37</v>
      </c>
      <c r="K24" s="52">
        <v>198.93940000000001</v>
      </c>
      <c r="L24" s="52">
        <v>321</v>
      </c>
      <c r="M24" s="52">
        <v>386.29629999999997</v>
      </c>
      <c r="N24" s="52">
        <v>526.09760000000006</v>
      </c>
      <c r="O24" s="52">
        <v>459.10109999999997</v>
      </c>
      <c r="P24" s="52">
        <v>420.50850000000003</v>
      </c>
      <c r="Q24" s="52">
        <v>18.871200000000002</v>
      </c>
      <c r="R24" s="52">
        <v>30.136399999999998</v>
      </c>
      <c r="S24" s="52">
        <v>42.463000000000001</v>
      </c>
      <c r="T24" s="52">
        <v>67.268299999999996</v>
      </c>
      <c r="U24" s="52">
        <v>50.078699999999998</v>
      </c>
      <c r="V24" s="52">
        <v>42.254199999999997</v>
      </c>
      <c r="W24" s="52">
        <v>7.2750000000000004</v>
      </c>
      <c r="X24" s="52">
        <v>9.7426999999999992</v>
      </c>
      <c r="Y24" s="52">
        <v>9.4083000000000006</v>
      </c>
      <c r="Z24" s="52">
        <v>13.3317</v>
      </c>
      <c r="AA24" s="52">
        <v>11.8011</v>
      </c>
      <c r="AB24" s="52">
        <v>11.5017</v>
      </c>
    </row>
    <row r="25" spans="1:28">
      <c r="A25" s="16">
        <v>24</v>
      </c>
      <c r="B25" s="16" t="s">
        <v>124</v>
      </c>
      <c r="C25" s="16" t="s">
        <v>460</v>
      </c>
      <c r="D25" s="16" t="s">
        <v>596</v>
      </c>
      <c r="E25" s="16" t="s">
        <v>34</v>
      </c>
      <c r="F25" s="52">
        <v>42.2</v>
      </c>
      <c r="G25" s="52" t="s">
        <v>250</v>
      </c>
      <c r="H25" s="52" t="s">
        <v>250</v>
      </c>
      <c r="I25" s="52" t="s">
        <v>93</v>
      </c>
      <c r="J25" s="52" t="s">
        <v>37</v>
      </c>
      <c r="K25" s="52">
        <v>274.49279999999999</v>
      </c>
      <c r="L25" s="52">
        <v>375</v>
      </c>
      <c r="M25" s="52">
        <v>382.42860000000002</v>
      </c>
      <c r="N25" s="52">
        <v>364.8</v>
      </c>
      <c r="O25" s="52">
        <v>300.70589999999999</v>
      </c>
      <c r="P25" s="52">
        <v>308.88889999999998</v>
      </c>
      <c r="Q25" s="52">
        <v>20.1159</v>
      </c>
      <c r="R25" s="52">
        <v>25.166699999999999</v>
      </c>
      <c r="S25" s="52">
        <v>26.2</v>
      </c>
      <c r="T25" s="52">
        <v>27.1067</v>
      </c>
      <c r="U25" s="52">
        <v>18.8706</v>
      </c>
      <c r="V25" s="52">
        <v>19.585899999999999</v>
      </c>
      <c r="W25" s="52">
        <v>3.1753999999999998</v>
      </c>
      <c r="X25" s="52">
        <v>4.2226999999999997</v>
      </c>
      <c r="Y25" s="52">
        <v>3.7113999999999998</v>
      </c>
      <c r="Z25" s="52">
        <v>4.4347000000000003</v>
      </c>
      <c r="AA25" s="52">
        <v>3.4681999999999999</v>
      </c>
      <c r="AB25" s="52">
        <v>4.202</v>
      </c>
    </row>
    <row r="26" spans="1:28">
      <c r="A26" s="16">
        <v>25</v>
      </c>
      <c r="B26" s="16" t="s">
        <v>126</v>
      </c>
      <c r="C26" s="16" t="s">
        <v>425</v>
      </c>
      <c r="D26" s="16" t="s">
        <v>426</v>
      </c>
      <c r="E26" s="16" t="s">
        <v>34</v>
      </c>
      <c r="F26" s="52">
        <v>48</v>
      </c>
      <c r="G26" s="52" t="s">
        <v>250</v>
      </c>
      <c r="H26" s="52" t="s">
        <v>250</v>
      </c>
      <c r="I26" s="52" t="s">
        <v>93</v>
      </c>
      <c r="J26" s="52" t="s">
        <v>37</v>
      </c>
      <c r="K26" s="52">
        <v>1.9356</v>
      </c>
      <c r="L26" s="52">
        <v>2.1995</v>
      </c>
      <c r="M26" s="52">
        <v>2.6354000000000002</v>
      </c>
      <c r="N26" s="52">
        <v>2.2635999999999998</v>
      </c>
      <c r="O26" s="52">
        <v>1.9795</v>
      </c>
      <c r="P26" s="52">
        <v>2.1678999999999999</v>
      </c>
      <c r="Q26" s="52">
        <v>1.95E-2</v>
      </c>
      <c r="R26" s="52">
        <v>1.8800000000000001E-2</v>
      </c>
      <c r="S26" s="52">
        <v>1.66E-2</v>
      </c>
      <c r="T26" s="52">
        <v>1.2500000000000001E-2</v>
      </c>
      <c r="U26" s="52">
        <v>1.09E-2</v>
      </c>
      <c r="V26" s="52">
        <v>1.0699999999999999E-2</v>
      </c>
      <c r="W26" s="52">
        <v>4.0000000000000001E-3</v>
      </c>
      <c r="X26" s="52">
        <v>3.5999999999999999E-3</v>
      </c>
      <c r="Y26" s="52">
        <v>2.5000000000000001E-3</v>
      </c>
      <c r="Z26" s="52">
        <v>2.3999999999999998E-3</v>
      </c>
      <c r="AA26" s="52">
        <v>2E-3</v>
      </c>
      <c r="AB26" s="52">
        <v>2E-3</v>
      </c>
    </row>
    <row r="27" spans="1:28">
      <c r="A27" s="16">
        <v>26</v>
      </c>
      <c r="B27" s="16" t="s">
        <v>128</v>
      </c>
      <c r="C27" s="16" t="s">
        <v>616</v>
      </c>
      <c r="D27" s="16" t="s">
        <v>617</v>
      </c>
      <c r="E27" s="16" t="s">
        <v>34</v>
      </c>
      <c r="F27" s="52">
        <v>48</v>
      </c>
      <c r="G27" s="52" t="s">
        <v>250</v>
      </c>
      <c r="H27" s="52" t="s">
        <v>250</v>
      </c>
      <c r="I27" s="52" t="s">
        <v>93</v>
      </c>
      <c r="J27" s="52" t="s">
        <v>37</v>
      </c>
      <c r="K27" s="52">
        <v>0.19570000000000001</v>
      </c>
      <c r="L27" s="52">
        <v>0.23069999999999999</v>
      </c>
      <c r="M27" s="52">
        <v>0.24149999999999999</v>
      </c>
      <c r="N27" s="52">
        <v>0.25140000000000001</v>
      </c>
      <c r="O27" s="52">
        <v>0.19789999999999999</v>
      </c>
      <c r="P27" s="52">
        <v>0.19839999999999999</v>
      </c>
      <c r="Q27" s="52">
        <v>1.1299999999999999E-2</v>
      </c>
      <c r="R27" s="52">
        <v>1.0999999999999999E-2</v>
      </c>
      <c r="S27" s="52">
        <v>8.8000000000000005E-3</v>
      </c>
      <c r="T27" s="52">
        <v>1.0699999999999999E-2</v>
      </c>
      <c r="U27" s="52">
        <v>8.0000000000000002E-3</v>
      </c>
      <c r="V27" s="52">
        <v>8.0000000000000002E-3</v>
      </c>
      <c r="W27" s="52">
        <v>1.1000000000000001E-3</v>
      </c>
      <c r="X27" s="52">
        <v>1.1000000000000001E-3</v>
      </c>
      <c r="Y27" s="52">
        <v>1.1999999999999999E-3</v>
      </c>
      <c r="Z27" s="52">
        <v>1.5E-3</v>
      </c>
      <c r="AA27" s="52">
        <v>1.1000000000000001E-3</v>
      </c>
      <c r="AB27" s="52">
        <v>1.1000000000000001E-3</v>
      </c>
    </row>
    <row r="28" spans="1:28">
      <c r="A28" s="16">
        <v>27</v>
      </c>
      <c r="B28" s="16" t="s">
        <v>132</v>
      </c>
      <c r="C28" s="16" t="s">
        <v>539</v>
      </c>
      <c r="D28" s="16" t="s">
        <v>618</v>
      </c>
      <c r="E28" s="16" t="s">
        <v>34</v>
      </c>
      <c r="F28" s="52">
        <v>31.3</v>
      </c>
      <c r="G28" s="52" t="s">
        <v>250</v>
      </c>
      <c r="H28" s="52" t="s">
        <v>250</v>
      </c>
      <c r="I28" s="52" t="s">
        <v>93</v>
      </c>
      <c r="J28" s="52" t="s">
        <v>37</v>
      </c>
      <c r="K28" s="52">
        <v>23.000499999999999</v>
      </c>
      <c r="L28" s="52">
        <v>26.537099999999999</v>
      </c>
      <c r="M28" s="52">
        <v>30.691299999999998</v>
      </c>
      <c r="N28" s="52">
        <v>23.290299999999998</v>
      </c>
      <c r="O28" s="52">
        <v>20.524799999999999</v>
      </c>
      <c r="P28" s="52">
        <v>21.511500000000002</v>
      </c>
      <c r="Q28" s="52">
        <v>2.0243000000000002</v>
      </c>
      <c r="R28" s="52">
        <v>2.2484000000000002</v>
      </c>
      <c r="S28" s="52">
        <v>2.4135</v>
      </c>
      <c r="T28" s="52">
        <v>1.7036</v>
      </c>
      <c r="U28" s="52">
        <v>1.2932999999999999</v>
      </c>
      <c r="V28" s="52">
        <v>1.4101999999999999</v>
      </c>
      <c r="W28" s="52">
        <v>0.64829999999999999</v>
      </c>
      <c r="X28" s="52">
        <v>0.63739999999999997</v>
      </c>
      <c r="Y28" s="52">
        <v>0.59199999999999997</v>
      </c>
      <c r="Z28" s="52">
        <v>0.34770000000000001</v>
      </c>
      <c r="AA28" s="52">
        <v>0.22900000000000001</v>
      </c>
      <c r="AB28" s="52">
        <v>0.22189999999999999</v>
      </c>
    </row>
    <row r="29" spans="1:28">
      <c r="A29" s="16">
        <v>28</v>
      </c>
      <c r="B29" s="16" t="s">
        <v>135</v>
      </c>
      <c r="C29" s="16" t="s">
        <v>539</v>
      </c>
      <c r="D29" s="16" t="s">
        <v>618</v>
      </c>
      <c r="E29" s="16" t="s">
        <v>34</v>
      </c>
      <c r="F29" s="52">
        <v>48</v>
      </c>
      <c r="G29" s="52" t="s">
        <v>250</v>
      </c>
      <c r="H29" s="52" t="s">
        <v>250</v>
      </c>
      <c r="I29" s="52" t="s">
        <v>93</v>
      </c>
      <c r="J29" s="52" t="s">
        <v>37</v>
      </c>
      <c r="K29" s="52">
        <v>947.88459999999998</v>
      </c>
      <c r="L29" s="52">
        <v>1319.7778000000001</v>
      </c>
      <c r="M29" s="52">
        <v>1568.6667</v>
      </c>
      <c r="N29" s="52">
        <v>1602.8888999999999</v>
      </c>
      <c r="O29" s="52">
        <v>1173.3333</v>
      </c>
      <c r="P29" s="52">
        <v>1056.75</v>
      </c>
      <c r="Q29" s="52">
        <v>84.019199999999998</v>
      </c>
      <c r="R29" s="52">
        <v>112.4667</v>
      </c>
      <c r="S29" s="52">
        <v>130.4889</v>
      </c>
      <c r="T29" s="52">
        <v>121.4667</v>
      </c>
      <c r="U29" s="52">
        <v>76.383300000000006</v>
      </c>
      <c r="V29" s="52">
        <v>72.4375</v>
      </c>
      <c r="W29" s="52">
        <v>27.432700000000001</v>
      </c>
      <c r="X29" s="52">
        <v>32.6556</v>
      </c>
      <c r="Y29" s="52">
        <v>32.773299999999999</v>
      </c>
      <c r="Z29" s="52">
        <v>25.3889</v>
      </c>
      <c r="AA29" s="52">
        <v>13.5067</v>
      </c>
      <c r="AB29" s="52">
        <v>10.987500000000001</v>
      </c>
    </row>
    <row r="30" spans="1:28">
      <c r="A30" s="16">
        <v>29</v>
      </c>
      <c r="B30" s="16" t="s">
        <v>138</v>
      </c>
      <c r="C30" s="16" t="s">
        <v>619</v>
      </c>
      <c r="D30" s="16" t="s">
        <v>620</v>
      </c>
      <c r="E30" s="16" t="s">
        <v>34</v>
      </c>
      <c r="F30" s="52">
        <v>13.5</v>
      </c>
      <c r="G30" s="52" t="s">
        <v>416</v>
      </c>
      <c r="H30" s="52"/>
      <c r="I30" s="52" t="s">
        <v>93</v>
      </c>
      <c r="J30" s="52" t="s">
        <v>37</v>
      </c>
      <c r="K30" s="52">
        <v>3.1495000000000002</v>
      </c>
      <c r="L30" s="52">
        <v>3.6105999999999998</v>
      </c>
      <c r="M30" s="52">
        <v>4.1169000000000002</v>
      </c>
      <c r="N30" s="52">
        <v>4.1174999999999997</v>
      </c>
      <c r="O30" s="52">
        <v>3.7633999999999999</v>
      </c>
      <c r="P30" s="52">
        <v>4.0354999999999999</v>
      </c>
      <c r="Q30" s="52">
        <v>0.20899999999999999</v>
      </c>
      <c r="R30" s="52">
        <v>0.22869999999999999</v>
      </c>
      <c r="S30" s="52">
        <v>0.25609999999999999</v>
      </c>
      <c r="T30" s="52">
        <v>0.23430000000000001</v>
      </c>
      <c r="U30" s="52">
        <v>0.2092</v>
      </c>
      <c r="V30" s="52">
        <v>0.1953</v>
      </c>
      <c r="W30" s="52">
        <v>1.35E-2</v>
      </c>
      <c r="X30" s="52">
        <v>1.12E-2</v>
      </c>
      <c r="Y30" s="52">
        <v>1.11E-2</v>
      </c>
      <c r="Z30" s="52">
        <v>1.2200000000000001E-2</v>
      </c>
      <c r="AA30" s="52">
        <v>1.21E-2</v>
      </c>
      <c r="AB30" s="52">
        <v>1.24E-2</v>
      </c>
    </row>
    <row r="31" spans="1:28">
      <c r="A31" s="16">
        <v>30</v>
      </c>
      <c r="B31" s="16" t="s">
        <v>141</v>
      </c>
      <c r="C31" s="16" t="s">
        <v>621</v>
      </c>
      <c r="D31" s="16" t="s">
        <v>622</v>
      </c>
      <c r="E31" s="16" t="s">
        <v>34</v>
      </c>
      <c r="F31" s="52">
        <v>48</v>
      </c>
      <c r="G31" s="52" t="s">
        <v>250</v>
      </c>
      <c r="H31" s="52" t="s">
        <v>250</v>
      </c>
      <c r="I31" s="52" t="s">
        <v>93</v>
      </c>
      <c r="J31" s="52" t="s">
        <v>37</v>
      </c>
      <c r="K31" s="52">
        <v>92.832599999999999</v>
      </c>
      <c r="L31" s="52">
        <v>114.1288</v>
      </c>
      <c r="M31" s="52">
        <v>128.52940000000001</v>
      </c>
      <c r="N31" s="52">
        <v>122.62139999999999</v>
      </c>
      <c r="O31" s="52">
        <v>113.05029999999999</v>
      </c>
      <c r="P31" s="52">
        <v>142.29769999999999</v>
      </c>
      <c r="Q31" s="52">
        <v>11.9528</v>
      </c>
      <c r="R31" s="52">
        <v>12.0076</v>
      </c>
      <c r="S31" s="52">
        <v>11.047800000000001</v>
      </c>
      <c r="T31" s="52">
        <v>10.035600000000001</v>
      </c>
      <c r="U31" s="52">
        <v>9.3584999999999994</v>
      </c>
      <c r="V31" s="52">
        <v>11.569599999999999</v>
      </c>
      <c r="W31" s="52">
        <v>1.4326000000000001</v>
      </c>
      <c r="X31" s="52">
        <v>1.2972999999999999</v>
      </c>
      <c r="Y31" s="52">
        <v>1.1054999999999999</v>
      </c>
      <c r="Z31" s="52">
        <v>1.2311000000000001</v>
      </c>
      <c r="AA31" s="52">
        <v>1.1801999999999999</v>
      </c>
      <c r="AB31" s="52">
        <v>1.5028999999999999</v>
      </c>
    </row>
    <row r="32" spans="1:28">
      <c r="A32" s="16">
        <v>31</v>
      </c>
      <c r="B32" s="16" t="s">
        <v>144</v>
      </c>
      <c r="C32" s="16" t="s">
        <v>414</v>
      </c>
      <c r="D32" s="16" t="s">
        <v>415</v>
      </c>
      <c r="E32" s="16" t="s">
        <v>34</v>
      </c>
      <c r="F32" s="52">
        <v>41.3</v>
      </c>
      <c r="G32" s="52" t="s">
        <v>250</v>
      </c>
      <c r="H32" s="52" t="s">
        <v>250</v>
      </c>
      <c r="I32" s="52" t="s">
        <v>93</v>
      </c>
      <c r="J32" s="52" t="s">
        <v>37</v>
      </c>
      <c r="K32" s="52">
        <v>5.4768999999999997</v>
      </c>
      <c r="L32" s="52">
        <v>5.7935999999999996</v>
      </c>
      <c r="M32" s="52">
        <v>6.7675999999999998</v>
      </c>
      <c r="N32" s="52">
        <v>5.7150999999999996</v>
      </c>
      <c r="O32" s="52">
        <v>5.8371000000000004</v>
      </c>
      <c r="P32" s="52">
        <v>7.1280000000000001</v>
      </c>
      <c r="Q32" s="52">
        <v>0.28249999999999997</v>
      </c>
      <c r="R32" s="52">
        <v>0.25140000000000001</v>
      </c>
      <c r="S32" s="52">
        <v>0.25469999999999998</v>
      </c>
      <c r="T32" s="52">
        <v>0.1996</v>
      </c>
      <c r="U32" s="52">
        <v>0.1729</v>
      </c>
      <c r="V32" s="52">
        <v>0.18540000000000001</v>
      </c>
      <c r="W32" s="52">
        <v>1.1900000000000001E-2</v>
      </c>
      <c r="X32" s="52">
        <v>1.0500000000000001E-2</v>
      </c>
      <c r="Y32" s="52">
        <v>7.7000000000000002E-3</v>
      </c>
      <c r="Z32" s="52">
        <v>4.7999999999999996E-3</v>
      </c>
      <c r="AA32" s="52">
        <v>4.0000000000000001E-3</v>
      </c>
      <c r="AB32" s="52">
        <v>4.7999999999999996E-3</v>
      </c>
    </row>
    <row r="33" spans="1:28">
      <c r="A33" s="16">
        <v>32</v>
      </c>
      <c r="B33" s="16" t="s">
        <v>148</v>
      </c>
      <c r="C33" s="16" t="s">
        <v>623</v>
      </c>
      <c r="D33" s="16" t="s">
        <v>624</v>
      </c>
      <c r="E33" s="16" t="s">
        <v>34</v>
      </c>
      <c r="F33" s="52">
        <v>16.3</v>
      </c>
      <c r="G33" s="52" t="s">
        <v>416</v>
      </c>
      <c r="H33" s="52"/>
      <c r="I33" s="52" t="s">
        <v>93</v>
      </c>
      <c r="J33" s="52" t="s">
        <v>37</v>
      </c>
      <c r="K33" s="52">
        <v>24.2699</v>
      </c>
      <c r="L33" s="52">
        <v>24.903099999999998</v>
      </c>
      <c r="M33" s="52">
        <v>26.059799999999999</v>
      </c>
      <c r="N33" s="52">
        <v>30.633900000000001</v>
      </c>
      <c r="O33" s="52">
        <v>28.1007</v>
      </c>
      <c r="P33" s="52">
        <v>32.037999999999997</v>
      </c>
      <c r="Q33" s="52">
        <v>1.3646</v>
      </c>
      <c r="R33" s="52">
        <v>1.1422000000000001</v>
      </c>
      <c r="S33" s="52">
        <v>0.9889</v>
      </c>
      <c r="T33" s="52">
        <v>1.1506000000000001</v>
      </c>
      <c r="U33" s="52">
        <v>1.0719000000000001</v>
      </c>
      <c r="V33" s="52">
        <v>1.1048</v>
      </c>
      <c r="W33" s="52">
        <v>0.29459999999999997</v>
      </c>
      <c r="X33" s="52">
        <v>0.2069</v>
      </c>
      <c r="Y33" s="52">
        <v>0.17849999999999999</v>
      </c>
      <c r="Z33" s="52">
        <v>0.2114</v>
      </c>
      <c r="AA33" s="52">
        <v>0.2404</v>
      </c>
      <c r="AB33" s="52">
        <v>0.252</v>
      </c>
    </row>
    <row r="34" spans="1:28">
      <c r="A34" s="16">
        <v>33</v>
      </c>
      <c r="B34" s="16" t="s">
        <v>151</v>
      </c>
      <c r="C34" s="16" t="s">
        <v>623</v>
      </c>
      <c r="D34" s="16" t="s">
        <v>624</v>
      </c>
      <c r="E34" s="16" t="s">
        <v>34</v>
      </c>
      <c r="F34" s="52">
        <v>14.1</v>
      </c>
      <c r="G34" s="52" t="s">
        <v>416</v>
      </c>
      <c r="H34" s="52"/>
      <c r="I34" s="52" t="s">
        <v>93</v>
      </c>
      <c r="J34" s="52" t="s">
        <v>37</v>
      </c>
      <c r="K34" s="52">
        <v>25.026</v>
      </c>
      <c r="L34" s="52">
        <v>29.139900000000001</v>
      </c>
      <c r="M34" s="52">
        <v>32.244199999999999</v>
      </c>
      <c r="N34" s="52">
        <v>25.187000000000001</v>
      </c>
      <c r="O34" s="52">
        <v>20.186</v>
      </c>
      <c r="P34" s="52">
        <v>18.847300000000001</v>
      </c>
      <c r="Q34" s="52">
        <v>1.0591999999999999</v>
      </c>
      <c r="R34" s="52">
        <v>1.0747</v>
      </c>
      <c r="S34" s="52">
        <v>1.1247</v>
      </c>
      <c r="T34" s="52">
        <v>0.85470000000000002</v>
      </c>
      <c r="U34" s="52">
        <v>0.67130000000000001</v>
      </c>
      <c r="V34" s="52">
        <v>0.61219999999999997</v>
      </c>
      <c r="W34" s="52">
        <v>0.14099999999999999</v>
      </c>
      <c r="X34" s="52">
        <v>0.1371</v>
      </c>
      <c r="Y34" s="52">
        <v>0.12239999999999999</v>
      </c>
      <c r="Z34" s="52">
        <v>8.8400000000000006E-2</v>
      </c>
      <c r="AA34" s="52">
        <v>6.4899999999999999E-2</v>
      </c>
      <c r="AB34" s="52">
        <v>5.5100000000000003E-2</v>
      </c>
    </row>
    <row r="35" spans="1:28">
      <c r="A35" s="16">
        <v>34</v>
      </c>
      <c r="B35" s="16" t="s">
        <v>153</v>
      </c>
      <c r="C35" s="16" t="s">
        <v>418</v>
      </c>
      <c r="D35" s="16" t="s">
        <v>419</v>
      </c>
      <c r="E35" s="16" t="s">
        <v>34</v>
      </c>
      <c r="F35" s="52">
        <v>27.6</v>
      </c>
      <c r="G35" s="52" t="s">
        <v>250</v>
      </c>
      <c r="H35" s="52" t="s">
        <v>250</v>
      </c>
      <c r="I35" s="52" t="s">
        <v>93</v>
      </c>
      <c r="J35" s="52" t="s">
        <v>37</v>
      </c>
      <c r="K35" s="52">
        <v>3.4110999999999998</v>
      </c>
      <c r="L35" s="52">
        <v>4.2881999999999998</v>
      </c>
      <c r="M35" s="52">
        <v>5.0994000000000002</v>
      </c>
      <c r="N35" s="52">
        <v>5.9722</v>
      </c>
      <c r="O35" s="52">
        <v>4.8888999999999996</v>
      </c>
      <c r="P35" s="52">
        <v>4.9442000000000004</v>
      </c>
      <c r="Q35" s="52">
        <v>7.2999999999999995E-2</v>
      </c>
      <c r="R35" s="52">
        <v>8.7300000000000003E-2</v>
      </c>
      <c r="S35" s="52">
        <v>8.0399999999999999E-2</v>
      </c>
      <c r="T35" s="52">
        <v>8.1799999999999998E-2</v>
      </c>
      <c r="U35" s="52">
        <v>7.0499999999999993E-2</v>
      </c>
      <c r="V35" s="52">
        <v>6.6600000000000006E-2</v>
      </c>
      <c r="W35" s="52">
        <v>4.8999999999999998E-3</v>
      </c>
      <c r="X35" s="52">
        <v>4.3E-3</v>
      </c>
      <c r="Y35" s="52">
        <v>3.8999999999999998E-3</v>
      </c>
      <c r="Z35" s="52">
        <v>4.5999999999999999E-3</v>
      </c>
      <c r="AA35" s="52">
        <v>4.7999999999999996E-3</v>
      </c>
      <c r="AB35" s="52">
        <v>4.7999999999999996E-3</v>
      </c>
    </row>
    <row r="36" spans="1:28">
      <c r="A36" s="16">
        <v>35</v>
      </c>
      <c r="B36" s="16" t="s">
        <v>156</v>
      </c>
      <c r="C36" s="16" t="s">
        <v>602</v>
      </c>
      <c r="D36" s="16" t="s">
        <v>603</v>
      </c>
      <c r="E36" s="16" t="s">
        <v>34</v>
      </c>
      <c r="F36" s="52">
        <v>7.9</v>
      </c>
      <c r="G36" s="52" t="s">
        <v>249</v>
      </c>
      <c r="H36" s="52" t="s">
        <v>249</v>
      </c>
      <c r="I36" s="52" t="s">
        <v>93</v>
      </c>
      <c r="J36" s="52" t="s">
        <v>37</v>
      </c>
      <c r="K36" s="52">
        <v>0.83069999999999999</v>
      </c>
      <c r="L36" s="52">
        <v>0.73699999999999999</v>
      </c>
      <c r="M36" s="52">
        <v>0.80840000000000001</v>
      </c>
      <c r="N36" s="52">
        <v>0.84060000000000001</v>
      </c>
      <c r="O36" s="52">
        <v>0.75549999999999995</v>
      </c>
      <c r="P36" s="52">
        <v>0.94440000000000002</v>
      </c>
      <c r="Q36" s="52">
        <v>1.38E-2</v>
      </c>
      <c r="R36" s="52">
        <v>1.38E-2</v>
      </c>
      <c r="S36" s="52">
        <v>1.7299999999999999E-2</v>
      </c>
      <c r="T36" s="52">
        <v>2.1600000000000001E-2</v>
      </c>
      <c r="U36" s="52">
        <v>1.7000000000000001E-2</v>
      </c>
      <c r="V36" s="52">
        <v>2.2800000000000001E-2</v>
      </c>
      <c r="W36" s="52"/>
      <c r="X36" s="52"/>
      <c r="Y36" s="52"/>
      <c r="Z36" s="52"/>
      <c r="AA36" s="52"/>
      <c r="AB36" s="52"/>
    </row>
    <row r="37" spans="1:28">
      <c r="A37" s="16">
        <v>36</v>
      </c>
      <c r="B37" s="16" t="s">
        <v>159</v>
      </c>
      <c r="C37" s="16" t="s">
        <v>160</v>
      </c>
      <c r="D37" s="16" t="s">
        <v>625</v>
      </c>
      <c r="E37" s="16" t="s">
        <v>34</v>
      </c>
      <c r="F37" s="52">
        <v>27.9</v>
      </c>
      <c r="G37" s="52" t="s">
        <v>416</v>
      </c>
      <c r="H37" s="52"/>
      <c r="I37" s="52" t="s">
        <v>93</v>
      </c>
      <c r="J37" s="52" t="s">
        <v>37</v>
      </c>
      <c r="K37" s="52">
        <v>1.8855</v>
      </c>
      <c r="L37" s="52">
        <v>2.0042</v>
      </c>
      <c r="M37" s="52">
        <v>2.1964999999999999</v>
      </c>
      <c r="N37" s="52">
        <v>2.3035000000000001</v>
      </c>
      <c r="O37" s="52">
        <v>2.0905</v>
      </c>
      <c r="P37" s="52">
        <v>2.4056000000000002</v>
      </c>
      <c r="Q37" s="52">
        <v>0.11310000000000001</v>
      </c>
      <c r="R37" s="52">
        <v>0.1273</v>
      </c>
      <c r="S37" s="52">
        <v>0.1201</v>
      </c>
      <c r="T37" s="52">
        <v>0.1192</v>
      </c>
      <c r="U37" s="52">
        <v>0.1125</v>
      </c>
      <c r="V37" s="52">
        <v>0.1164</v>
      </c>
      <c r="W37" s="52">
        <v>2.1100000000000001E-2</v>
      </c>
      <c r="X37" s="52">
        <v>2.06E-2</v>
      </c>
      <c r="Y37" s="52">
        <v>2.3E-2</v>
      </c>
      <c r="Z37" s="52">
        <v>2.47E-2</v>
      </c>
      <c r="AA37" s="52">
        <v>2.8299999999999999E-2</v>
      </c>
      <c r="AB37" s="52">
        <v>2.5600000000000001E-2</v>
      </c>
    </row>
    <row r="38" spans="1:28">
      <c r="A38" s="16">
        <v>37</v>
      </c>
      <c r="B38" s="16" t="s">
        <v>163</v>
      </c>
      <c r="C38" s="16" t="s">
        <v>164</v>
      </c>
      <c r="D38" s="16" t="s">
        <v>626</v>
      </c>
      <c r="E38" s="16" t="s">
        <v>34</v>
      </c>
      <c r="F38" s="52">
        <v>14.9</v>
      </c>
      <c r="G38" s="52" t="s">
        <v>416</v>
      </c>
      <c r="H38" s="52"/>
      <c r="I38" s="52" t="s">
        <v>93</v>
      </c>
      <c r="J38" s="52" t="s">
        <v>37</v>
      </c>
      <c r="K38" s="52">
        <v>285.08199999999999</v>
      </c>
      <c r="L38" s="52">
        <v>395.68630000000002</v>
      </c>
      <c r="M38" s="52">
        <v>420.8929</v>
      </c>
      <c r="N38" s="52">
        <v>494.90570000000002</v>
      </c>
      <c r="O38" s="52">
        <v>372.22219999999999</v>
      </c>
      <c r="P38" s="52">
        <v>437.42140000000001</v>
      </c>
      <c r="Q38" s="52">
        <v>4.1885000000000003</v>
      </c>
      <c r="R38" s="52">
        <v>5.5195999999999996</v>
      </c>
      <c r="S38" s="52">
        <v>5.5357000000000003</v>
      </c>
      <c r="T38" s="52">
        <v>7.1226000000000003</v>
      </c>
      <c r="U38" s="52">
        <v>4.8954000000000004</v>
      </c>
      <c r="V38" s="52">
        <v>6.3018999999999998</v>
      </c>
      <c r="W38" s="52">
        <v>3.2566000000000002</v>
      </c>
      <c r="X38" s="52">
        <v>4.3754999999999997</v>
      </c>
      <c r="Y38" s="52">
        <v>4.3330000000000002</v>
      </c>
      <c r="Z38" s="52">
        <v>5.5868000000000002</v>
      </c>
      <c r="AA38" s="52">
        <v>3.9163000000000001</v>
      </c>
      <c r="AB38" s="52">
        <v>5.3540999999999999</v>
      </c>
    </row>
    <row r="39" spans="1:28">
      <c r="A39" s="16">
        <v>38</v>
      </c>
      <c r="B39" s="16" t="s">
        <v>166</v>
      </c>
      <c r="C39" s="16" t="s">
        <v>627</v>
      </c>
      <c r="D39" s="16" t="s">
        <v>628</v>
      </c>
      <c r="E39" s="16" t="s">
        <v>34</v>
      </c>
      <c r="F39" s="52">
        <v>7.9</v>
      </c>
      <c r="G39" s="52" t="s">
        <v>249</v>
      </c>
      <c r="H39" s="52" t="s">
        <v>249</v>
      </c>
      <c r="I39" s="52" t="s">
        <v>93</v>
      </c>
      <c r="J39" s="52" t="s">
        <v>37</v>
      </c>
      <c r="K39" s="52">
        <v>24.602399999999999</v>
      </c>
      <c r="L39" s="52">
        <v>25.75</v>
      </c>
      <c r="M39" s="52">
        <v>33.460299999999997</v>
      </c>
      <c r="N39" s="52">
        <v>27.654499999999999</v>
      </c>
      <c r="O39" s="52">
        <v>26.6785</v>
      </c>
      <c r="P39" s="52">
        <v>39.471600000000002</v>
      </c>
      <c r="Q39" s="52">
        <v>2.7242000000000002</v>
      </c>
      <c r="R39" s="52">
        <v>2.4058999999999999</v>
      </c>
      <c r="S39" s="52">
        <v>2.9354</v>
      </c>
      <c r="T39" s="52">
        <v>2.3681999999999999</v>
      </c>
      <c r="U39" s="52">
        <v>2.0308000000000002</v>
      </c>
      <c r="V39" s="52">
        <v>2.8176999999999999</v>
      </c>
      <c r="W39" s="52">
        <v>0.29930000000000001</v>
      </c>
      <c r="X39" s="52">
        <v>0.25509999999999999</v>
      </c>
      <c r="Y39" s="52">
        <v>0.29620000000000002</v>
      </c>
      <c r="Z39" s="52">
        <v>0.18129999999999999</v>
      </c>
      <c r="AA39" s="52">
        <v>0.154</v>
      </c>
      <c r="AB39" s="52">
        <v>0.22539999999999999</v>
      </c>
    </row>
    <row r="40" spans="1:28">
      <c r="A40" s="16">
        <v>39</v>
      </c>
      <c r="B40" s="16" t="s">
        <v>168</v>
      </c>
      <c r="C40" s="16" t="s">
        <v>629</v>
      </c>
      <c r="D40" s="16" t="s">
        <v>630</v>
      </c>
      <c r="E40" s="16" t="s">
        <v>34</v>
      </c>
      <c r="F40" s="52">
        <v>35.5</v>
      </c>
      <c r="G40" s="52" t="s">
        <v>250</v>
      </c>
      <c r="H40" s="52" t="s">
        <v>250</v>
      </c>
      <c r="I40" s="52" t="s">
        <v>93</v>
      </c>
      <c r="J40" s="52" t="s">
        <v>37</v>
      </c>
      <c r="K40" s="52">
        <v>76.786699999999996</v>
      </c>
      <c r="L40" s="52">
        <v>94.694500000000005</v>
      </c>
      <c r="M40" s="52">
        <v>94.512500000000003</v>
      </c>
      <c r="N40" s="52">
        <v>75.320400000000006</v>
      </c>
      <c r="O40" s="52">
        <v>76.886099999999999</v>
      </c>
      <c r="P40" s="52">
        <v>86.858999999999995</v>
      </c>
      <c r="Q40" s="52">
        <v>8.1771999999999991</v>
      </c>
      <c r="R40" s="52">
        <v>9.8196999999999992</v>
      </c>
      <c r="S40" s="52">
        <v>8.1475000000000009</v>
      </c>
      <c r="T40" s="52">
        <v>5.7068000000000003</v>
      </c>
      <c r="U40" s="52">
        <v>4.9096000000000002</v>
      </c>
      <c r="V40" s="52">
        <v>4.6264000000000003</v>
      </c>
      <c r="W40" s="52">
        <v>1.1842999999999999</v>
      </c>
      <c r="X40" s="52">
        <v>1.2644</v>
      </c>
      <c r="Y40" s="52">
        <v>1.0803</v>
      </c>
      <c r="Z40" s="52">
        <v>0.77070000000000005</v>
      </c>
      <c r="AA40" s="52">
        <v>0.64510000000000001</v>
      </c>
      <c r="AB40" s="52">
        <v>0.58989999999999998</v>
      </c>
    </row>
    <row r="41" spans="1:28">
      <c r="A41" s="16">
        <v>40</v>
      </c>
      <c r="B41" s="16" t="s">
        <v>173</v>
      </c>
      <c r="C41" s="16" t="s">
        <v>631</v>
      </c>
      <c r="D41" s="16" t="s">
        <v>632</v>
      </c>
      <c r="E41" s="16" t="s">
        <v>34</v>
      </c>
      <c r="F41" s="52">
        <v>33.5</v>
      </c>
      <c r="G41" s="52" t="s">
        <v>416</v>
      </c>
      <c r="H41" s="52"/>
      <c r="I41" s="52" t="s">
        <v>93</v>
      </c>
      <c r="J41" s="52" t="s">
        <v>37</v>
      </c>
      <c r="K41" s="52">
        <v>456.5</v>
      </c>
      <c r="L41" s="52">
        <v>559.30229999999995</v>
      </c>
      <c r="M41" s="52">
        <v>703</v>
      </c>
      <c r="N41" s="52">
        <v>711.25</v>
      </c>
      <c r="O41" s="52">
        <v>587.04549999999995</v>
      </c>
      <c r="P41" s="52">
        <v>615.19230000000005</v>
      </c>
      <c r="Q41" s="52">
        <v>53.975000000000001</v>
      </c>
      <c r="R41" s="52">
        <v>55.930199999999999</v>
      </c>
      <c r="S41" s="52">
        <v>62.225000000000001</v>
      </c>
      <c r="T41" s="52">
        <v>69.95</v>
      </c>
      <c r="U41" s="52">
        <v>60.340899999999998</v>
      </c>
      <c r="V41" s="52">
        <v>62.307699999999997</v>
      </c>
      <c r="W41" s="52">
        <v>16.012499999999999</v>
      </c>
      <c r="X41" s="52">
        <v>16.483699999999999</v>
      </c>
      <c r="Y41" s="52">
        <v>18.504999999999999</v>
      </c>
      <c r="Z41" s="52">
        <v>18.557500000000001</v>
      </c>
      <c r="AA41" s="52">
        <v>13.475</v>
      </c>
      <c r="AB41" s="52">
        <v>11.215400000000001</v>
      </c>
    </row>
    <row r="42" spans="1:28">
      <c r="A42" s="16">
        <v>41</v>
      </c>
      <c r="B42" s="16" t="s">
        <v>176</v>
      </c>
      <c r="C42" s="16" t="s">
        <v>633</v>
      </c>
      <c r="D42" s="16" t="s">
        <v>634</v>
      </c>
      <c r="E42" s="16" t="s">
        <v>34</v>
      </c>
      <c r="F42" s="52">
        <v>9.5</v>
      </c>
      <c r="G42" s="52" t="s">
        <v>416</v>
      </c>
      <c r="H42" s="52"/>
      <c r="I42" s="52" t="s">
        <v>93</v>
      </c>
      <c r="J42" s="52" t="s">
        <v>37</v>
      </c>
      <c r="K42" s="52">
        <v>88.973200000000006</v>
      </c>
      <c r="L42" s="52">
        <v>90.7851</v>
      </c>
      <c r="M42" s="52">
        <v>99.294600000000003</v>
      </c>
      <c r="N42" s="52">
        <v>95.2453</v>
      </c>
      <c r="O42" s="52">
        <v>96.776600000000002</v>
      </c>
      <c r="P42" s="52">
        <v>122.872</v>
      </c>
      <c r="Q42" s="52">
        <v>3.9106999999999998</v>
      </c>
      <c r="R42" s="52">
        <v>3.7313999999999998</v>
      </c>
      <c r="S42" s="52">
        <v>3.8298999999999999</v>
      </c>
      <c r="T42" s="52">
        <v>3.2113</v>
      </c>
      <c r="U42" s="52">
        <v>2.8974000000000002</v>
      </c>
      <c r="V42" s="52">
        <v>3.5190000000000001</v>
      </c>
      <c r="W42" s="52">
        <v>0.36249999999999999</v>
      </c>
      <c r="X42" s="52">
        <v>0.31609999999999999</v>
      </c>
      <c r="Y42" s="52">
        <v>0.29749999999999999</v>
      </c>
      <c r="Z42" s="52">
        <v>0.3619</v>
      </c>
      <c r="AA42" s="52">
        <v>0.45600000000000002</v>
      </c>
      <c r="AB42" s="52">
        <v>0.63739999999999997</v>
      </c>
    </row>
    <row r="43" spans="1:28">
      <c r="A43" s="16">
        <v>42</v>
      </c>
      <c r="B43" s="16" t="s">
        <v>180</v>
      </c>
      <c r="C43" s="16" t="s">
        <v>410</v>
      </c>
      <c r="D43" s="16" t="s">
        <v>411</v>
      </c>
      <c r="E43" s="16" t="s">
        <v>34</v>
      </c>
      <c r="F43" s="52">
        <v>19.100000000000001</v>
      </c>
      <c r="G43" s="52" t="s">
        <v>416</v>
      </c>
      <c r="H43" s="52"/>
      <c r="I43" s="52" t="s">
        <v>93</v>
      </c>
      <c r="J43" s="52" t="s">
        <v>37</v>
      </c>
      <c r="K43" s="52">
        <v>0.90410000000000001</v>
      </c>
      <c r="L43" s="52">
        <v>1.0275000000000001</v>
      </c>
      <c r="M43" s="52">
        <v>0.86140000000000005</v>
      </c>
      <c r="N43" s="52">
        <v>1.0319</v>
      </c>
      <c r="O43" s="52">
        <v>1.0071000000000001</v>
      </c>
      <c r="P43" s="52">
        <v>1.0934999999999999</v>
      </c>
      <c r="Q43" s="52">
        <v>8.5300000000000001E-2</v>
      </c>
      <c r="R43" s="52">
        <v>7.8399999999999997E-2</v>
      </c>
      <c r="S43" s="52">
        <v>6.6900000000000001E-2</v>
      </c>
      <c r="T43" s="52">
        <v>7.4700000000000003E-2</v>
      </c>
      <c r="U43" s="52">
        <v>7.4399999999999994E-2</v>
      </c>
      <c r="V43" s="52">
        <v>5.9499999999999997E-2</v>
      </c>
      <c r="W43" s="52">
        <v>5.5599999999999997E-2</v>
      </c>
      <c r="X43" s="52">
        <v>4.9099999999999998E-2</v>
      </c>
      <c r="Y43" s="52">
        <v>4.3099999999999999E-2</v>
      </c>
      <c r="Z43" s="52">
        <v>4.82E-2</v>
      </c>
      <c r="AA43" s="52">
        <v>5.0599999999999999E-2</v>
      </c>
      <c r="AB43" s="52">
        <v>3.4299999999999997E-2</v>
      </c>
    </row>
    <row r="44" spans="1:28">
      <c r="A44" s="16">
        <v>43</v>
      </c>
      <c r="B44" s="16" t="s">
        <v>183</v>
      </c>
      <c r="C44" s="16" t="s">
        <v>410</v>
      </c>
      <c r="D44" s="16" t="s">
        <v>411</v>
      </c>
      <c r="E44" s="16" t="s">
        <v>81</v>
      </c>
      <c r="F44" s="52">
        <v>12.3</v>
      </c>
      <c r="G44" s="52" t="s">
        <v>416</v>
      </c>
      <c r="H44" s="52"/>
      <c r="I44" s="52" t="s">
        <v>93</v>
      </c>
      <c r="J44" s="52" t="s">
        <v>37</v>
      </c>
      <c r="K44" s="52">
        <v>9.7338000000000005</v>
      </c>
      <c r="L44" s="52">
        <v>11.5489</v>
      </c>
      <c r="M44" s="52">
        <v>8.1852</v>
      </c>
      <c r="N44" s="52">
        <v>11.941599999999999</v>
      </c>
      <c r="O44" s="52">
        <v>11.9978</v>
      </c>
      <c r="P44" s="52">
        <v>14.029299999999999</v>
      </c>
      <c r="Q44" s="52">
        <v>0.9718</v>
      </c>
      <c r="R44" s="52">
        <v>0.93049999999999999</v>
      </c>
      <c r="S44" s="52">
        <v>0.67879999999999996</v>
      </c>
      <c r="T44" s="52">
        <v>0.98540000000000005</v>
      </c>
      <c r="U44" s="52">
        <v>1.0152000000000001</v>
      </c>
      <c r="V44" s="52">
        <v>0.89319999999999999</v>
      </c>
      <c r="W44" s="52">
        <v>0.13439999999999999</v>
      </c>
      <c r="X44" s="52">
        <v>0.1384</v>
      </c>
      <c r="Y44" s="52">
        <v>8.7499999999999994E-2</v>
      </c>
      <c r="Z44" s="52">
        <v>0.14000000000000001</v>
      </c>
      <c r="AA44" s="52">
        <v>0.12759999999999999</v>
      </c>
      <c r="AB44" s="52">
        <v>0.16239999999999999</v>
      </c>
    </row>
    <row r="45" spans="1:28">
      <c r="A45" s="16">
        <v>44</v>
      </c>
      <c r="B45" s="16" t="s">
        <v>187</v>
      </c>
      <c r="C45" s="16" t="s">
        <v>635</v>
      </c>
      <c r="D45" s="16" t="s">
        <v>636</v>
      </c>
      <c r="E45" s="16" t="s">
        <v>81</v>
      </c>
      <c r="F45" s="52">
        <v>16.100000000000001</v>
      </c>
      <c r="G45" s="52" t="s">
        <v>416</v>
      </c>
      <c r="H45" s="52"/>
      <c r="I45" s="52" t="s">
        <v>93</v>
      </c>
      <c r="J45" s="52" t="s">
        <v>37</v>
      </c>
      <c r="K45" s="52">
        <v>237.2414</v>
      </c>
      <c r="L45" s="52">
        <v>246</v>
      </c>
      <c r="M45" s="52">
        <v>140.92310000000001</v>
      </c>
      <c r="N45" s="52">
        <v>133.50649999999999</v>
      </c>
      <c r="O45" s="52">
        <v>123.6782</v>
      </c>
      <c r="P45" s="52">
        <v>154.7253</v>
      </c>
      <c r="Q45" s="52">
        <v>27.758600000000001</v>
      </c>
      <c r="R45" s="52">
        <v>25.057099999999998</v>
      </c>
      <c r="S45" s="52">
        <v>17.461500000000001</v>
      </c>
      <c r="T45" s="52">
        <v>20.896100000000001</v>
      </c>
      <c r="U45" s="52">
        <v>20.505700000000001</v>
      </c>
      <c r="V45" s="52">
        <v>25.560400000000001</v>
      </c>
      <c r="W45" s="52">
        <v>24.989699999999999</v>
      </c>
      <c r="X45" s="52">
        <v>22.391400000000001</v>
      </c>
      <c r="Y45" s="52">
        <v>15.443099999999999</v>
      </c>
      <c r="Z45" s="52">
        <v>18.875299999999999</v>
      </c>
      <c r="AA45" s="52">
        <v>19.086200000000002</v>
      </c>
      <c r="AB45" s="52">
        <v>24.1066</v>
      </c>
    </row>
    <row r="46" spans="1:28">
      <c r="A46" s="16">
        <v>45</v>
      </c>
      <c r="B46" s="16" t="s">
        <v>190</v>
      </c>
      <c r="C46" s="16" t="s">
        <v>637</v>
      </c>
      <c r="D46" s="16" t="s">
        <v>638</v>
      </c>
      <c r="E46" s="16" t="s">
        <v>81</v>
      </c>
      <c r="F46" s="52">
        <v>24</v>
      </c>
      <c r="G46" s="52" t="s">
        <v>416</v>
      </c>
      <c r="H46" s="52"/>
      <c r="I46" s="52" t="s">
        <v>93</v>
      </c>
      <c r="J46" s="52" t="s">
        <v>37</v>
      </c>
      <c r="K46" s="52">
        <v>35.658499999999997</v>
      </c>
      <c r="L46" s="52">
        <v>37.168100000000003</v>
      </c>
      <c r="M46" s="52">
        <v>33.781399999999998</v>
      </c>
      <c r="N46" s="52">
        <v>27.748899999999999</v>
      </c>
      <c r="O46" s="52">
        <v>20.420100000000001</v>
      </c>
      <c r="P46" s="52">
        <v>24.583300000000001</v>
      </c>
      <c r="Q46" s="52">
        <v>4.9805000000000001</v>
      </c>
      <c r="R46" s="52">
        <v>4.1748000000000003</v>
      </c>
      <c r="S46" s="52">
        <v>3.5196999999999998</v>
      </c>
      <c r="T46" s="52">
        <v>2.9466000000000001</v>
      </c>
      <c r="U46" s="52">
        <v>2.0297000000000001</v>
      </c>
      <c r="V46" s="52">
        <v>2.2810000000000001</v>
      </c>
      <c r="W46" s="52">
        <v>0.88759999999999994</v>
      </c>
      <c r="X46" s="52">
        <v>0.84</v>
      </c>
      <c r="Y46" s="52">
        <v>0.68659999999999999</v>
      </c>
      <c r="Z46" s="52">
        <v>0.56679999999999997</v>
      </c>
      <c r="AA46" s="52">
        <v>0.39079999999999998</v>
      </c>
      <c r="AB46" s="52">
        <v>0.42049999999999998</v>
      </c>
    </row>
    <row r="47" spans="1:28">
      <c r="A47" s="16">
        <v>46</v>
      </c>
      <c r="B47" s="16" t="s">
        <v>194</v>
      </c>
      <c r="C47" s="16" t="s">
        <v>639</v>
      </c>
      <c r="D47" s="16"/>
      <c r="E47" s="16" t="s">
        <v>81</v>
      </c>
      <c r="F47" s="52"/>
      <c r="G47" s="52"/>
      <c r="H47" s="52"/>
      <c r="I47" s="52" t="s">
        <v>93</v>
      </c>
      <c r="J47" s="52" t="s">
        <v>37</v>
      </c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</row>
    <row r="48" spans="1:28">
      <c r="A48" s="16">
        <v>47</v>
      </c>
      <c r="B48" s="16" t="s">
        <v>198</v>
      </c>
      <c r="C48" s="16" t="s">
        <v>640</v>
      </c>
      <c r="D48" s="16" t="s">
        <v>641</v>
      </c>
      <c r="E48" s="16" t="s">
        <v>199</v>
      </c>
      <c r="F48" s="52">
        <v>43.8</v>
      </c>
      <c r="G48" s="52" t="s">
        <v>250</v>
      </c>
      <c r="H48" s="52" t="s">
        <v>250</v>
      </c>
      <c r="I48" s="52" t="s">
        <v>93</v>
      </c>
      <c r="J48" s="52" t="s">
        <v>37</v>
      </c>
      <c r="K48" s="52">
        <v>415.63639999999998</v>
      </c>
      <c r="L48" s="52">
        <v>500.3571</v>
      </c>
      <c r="M48" s="52">
        <v>602.5</v>
      </c>
      <c r="N48" s="52">
        <v>552.5</v>
      </c>
      <c r="O48" s="52">
        <v>544</v>
      </c>
      <c r="P48" s="52">
        <v>616.05629999999996</v>
      </c>
      <c r="Q48" s="52">
        <v>31.545500000000001</v>
      </c>
      <c r="R48" s="52">
        <v>36.571399999999997</v>
      </c>
      <c r="S48" s="52">
        <v>45.339300000000001</v>
      </c>
      <c r="T48" s="52">
        <v>35.796900000000001</v>
      </c>
      <c r="U48" s="52">
        <v>29.138500000000001</v>
      </c>
      <c r="V48" s="52">
        <v>31.549299999999999</v>
      </c>
      <c r="W48" s="52">
        <v>8.7035999999999998</v>
      </c>
      <c r="X48" s="52">
        <v>10.45</v>
      </c>
      <c r="Y48" s="52">
        <v>17.262499999999999</v>
      </c>
      <c r="Z48" s="52">
        <v>12.2906</v>
      </c>
      <c r="AA48" s="52">
        <v>8.6277000000000008</v>
      </c>
      <c r="AB48" s="52">
        <v>8.9366000000000003</v>
      </c>
    </row>
    <row r="49" spans="1:28">
      <c r="A49" s="16">
        <v>48</v>
      </c>
      <c r="B49" s="16" t="s">
        <v>202</v>
      </c>
      <c r="C49" s="16" t="s">
        <v>642</v>
      </c>
      <c r="D49" s="16"/>
      <c r="E49" s="16" t="s">
        <v>81</v>
      </c>
      <c r="F49" s="52"/>
      <c r="G49" s="52"/>
      <c r="H49" s="52"/>
      <c r="I49" s="52" t="s">
        <v>93</v>
      </c>
      <c r="J49" s="52" t="s">
        <v>37</v>
      </c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</row>
    <row r="50" spans="1:28">
      <c r="A50" s="16">
        <v>49</v>
      </c>
      <c r="B50" s="16" t="s">
        <v>206</v>
      </c>
      <c r="C50" s="16" t="s">
        <v>643</v>
      </c>
      <c r="D50" s="16" t="s">
        <v>644</v>
      </c>
      <c r="E50" s="16" t="s">
        <v>81</v>
      </c>
      <c r="F50" s="52">
        <v>26.1</v>
      </c>
      <c r="G50" s="52" t="s">
        <v>416</v>
      </c>
      <c r="H50" s="52"/>
      <c r="I50" s="52" t="s">
        <v>93</v>
      </c>
      <c r="J50" s="52" t="s">
        <v>37</v>
      </c>
      <c r="K50" s="52">
        <v>494.57139999999998</v>
      </c>
      <c r="L50" s="52">
        <v>528.97439999999995</v>
      </c>
      <c r="M50" s="52">
        <v>540.95240000000001</v>
      </c>
      <c r="N50" s="52">
        <v>490</v>
      </c>
      <c r="O50" s="52">
        <v>350.44779999999997</v>
      </c>
      <c r="P50" s="52">
        <v>467.69229999999999</v>
      </c>
      <c r="Q50" s="52">
        <v>114.82859999999999</v>
      </c>
      <c r="R50" s="52">
        <v>105.61539999999999</v>
      </c>
      <c r="S50" s="52">
        <v>105.5714</v>
      </c>
      <c r="T50" s="52">
        <v>90.204099999999997</v>
      </c>
      <c r="U50" s="52">
        <v>62.835799999999999</v>
      </c>
      <c r="V50" s="52">
        <v>69.784599999999998</v>
      </c>
      <c r="W50" s="52">
        <v>9.1257000000000001</v>
      </c>
      <c r="X50" s="52">
        <v>9.4487000000000005</v>
      </c>
      <c r="Y50" s="52">
        <v>10.9476</v>
      </c>
      <c r="Z50" s="52">
        <v>8.2591999999999999</v>
      </c>
      <c r="AA50" s="52">
        <v>6.0358000000000001</v>
      </c>
      <c r="AB50" s="52">
        <v>5.8154000000000003</v>
      </c>
    </row>
    <row r="51" spans="1:28">
      <c r="A51" s="16">
        <v>50</v>
      </c>
      <c r="B51" s="16" t="s">
        <v>210</v>
      </c>
      <c r="C51" s="16" t="s">
        <v>645</v>
      </c>
      <c r="D51" s="16" t="s">
        <v>646</v>
      </c>
      <c r="E51" s="16" t="s">
        <v>81</v>
      </c>
      <c r="F51" s="52">
        <v>18.7</v>
      </c>
      <c r="G51" s="52" t="s">
        <v>416</v>
      </c>
      <c r="H51" s="52"/>
      <c r="I51" s="52" t="s">
        <v>93</v>
      </c>
      <c r="J51" s="52" t="s">
        <v>37</v>
      </c>
      <c r="K51" s="52">
        <v>267.60000000000002</v>
      </c>
      <c r="L51" s="52">
        <v>332.22219999999999</v>
      </c>
      <c r="M51" s="52">
        <v>285.42860000000002</v>
      </c>
      <c r="N51" s="52">
        <v>246.92310000000001</v>
      </c>
      <c r="O51" s="52">
        <v>270.28570000000002</v>
      </c>
      <c r="P51" s="52">
        <v>346.17649999999998</v>
      </c>
      <c r="Q51" s="52">
        <v>10.119999999999999</v>
      </c>
      <c r="R51" s="52">
        <v>9.9259000000000004</v>
      </c>
      <c r="S51" s="52">
        <v>6.8285999999999998</v>
      </c>
      <c r="T51" s="52">
        <v>6</v>
      </c>
      <c r="U51" s="52">
        <v>5.6856999999999998</v>
      </c>
      <c r="V51" s="52">
        <v>6.6471</v>
      </c>
      <c r="W51" s="52">
        <v>3.3239999999999998</v>
      </c>
      <c r="X51" s="52">
        <v>3.6444000000000001</v>
      </c>
      <c r="Y51" s="52">
        <v>2.6943000000000001</v>
      </c>
      <c r="Z51" s="52">
        <v>2.7462</v>
      </c>
      <c r="AA51" s="52">
        <v>2.7229000000000001</v>
      </c>
      <c r="AB51" s="52">
        <v>3.2088000000000001</v>
      </c>
    </row>
    <row r="52" spans="1:28">
      <c r="A52" s="16">
        <v>51</v>
      </c>
      <c r="B52" s="16" t="s">
        <v>214</v>
      </c>
      <c r="C52" s="16" t="s">
        <v>647</v>
      </c>
      <c r="D52" s="16"/>
      <c r="E52" s="16" t="s">
        <v>81</v>
      </c>
      <c r="F52" s="52">
        <v>48</v>
      </c>
      <c r="G52" s="52" t="s">
        <v>250</v>
      </c>
      <c r="H52" s="52" t="s">
        <v>250</v>
      </c>
      <c r="I52" s="52" t="s">
        <v>93</v>
      </c>
      <c r="J52" s="52" t="s">
        <v>37</v>
      </c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</row>
    <row r="53" spans="1:28">
      <c r="A53" s="16">
        <v>52</v>
      </c>
      <c r="B53" s="16" t="s">
        <v>218</v>
      </c>
      <c r="C53" s="16" t="s">
        <v>648</v>
      </c>
      <c r="D53" s="16" t="s">
        <v>649</v>
      </c>
      <c r="E53" s="16" t="s">
        <v>81</v>
      </c>
      <c r="F53" s="52">
        <v>14</v>
      </c>
      <c r="G53" s="52" t="s">
        <v>416</v>
      </c>
      <c r="H53" s="52"/>
      <c r="I53" s="52" t="s">
        <v>93</v>
      </c>
      <c r="J53" s="52" t="s">
        <v>37</v>
      </c>
      <c r="K53" s="52">
        <v>978.33330000000001</v>
      </c>
      <c r="L53" s="52">
        <v>1313.5293999999999</v>
      </c>
      <c r="M53" s="52">
        <v>2090</v>
      </c>
      <c r="N53" s="52">
        <v>1260.4167</v>
      </c>
      <c r="O53" s="52">
        <v>1150</v>
      </c>
      <c r="P53" s="52">
        <v>1228.8888999999999</v>
      </c>
      <c r="Q53" s="52">
        <v>4.4443999999999999</v>
      </c>
      <c r="R53" s="52">
        <v>4.7058999999999997</v>
      </c>
      <c r="S53" s="52">
        <v>6</v>
      </c>
      <c r="T53" s="52">
        <v>3.0832999999999999</v>
      </c>
      <c r="U53" s="52">
        <v>3.0417000000000001</v>
      </c>
      <c r="V53" s="52">
        <v>2.7778</v>
      </c>
      <c r="W53" s="52">
        <v>1.7556</v>
      </c>
      <c r="X53" s="52">
        <v>2.0352999999999999</v>
      </c>
      <c r="Y53" s="52">
        <v>2.9285999999999999</v>
      </c>
      <c r="Z53" s="52">
        <v>1.1833</v>
      </c>
      <c r="AA53" s="52">
        <v>0.96250000000000002</v>
      </c>
      <c r="AB53" s="52">
        <v>0.72589999999999999</v>
      </c>
    </row>
    <row r="54" spans="1:28">
      <c r="A54" s="16">
        <v>53</v>
      </c>
      <c r="B54" s="16" t="s">
        <v>405</v>
      </c>
      <c r="C54" s="16" t="s">
        <v>406</v>
      </c>
      <c r="D54" s="16" t="s">
        <v>407</v>
      </c>
      <c r="E54" s="16" t="s">
        <v>34</v>
      </c>
      <c r="F54" s="52">
        <v>48</v>
      </c>
      <c r="G54" s="52" t="s">
        <v>250</v>
      </c>
      <c r="H54" s="52" t="s">
        <v>250</v>
      </c>
      <c r="I54" s="52"/>
      <c r="J54" s="52"/>
      <c r="K54" s="52">
        <v>327.95620000000002</v>
      </c>
      <c r="L54" s="52">
        <v>433.30650000000003</v>
      </c>
      <c r="M54" s="52">
        <v>482.40309999999999</v>
      </c>
      <c r="N54" s="52">
        <v>586.01850000000002</v>
      </c>
      <c r="O54" s="52">
        <v>572.58929999999998</v>
      </c>
      <c r="P54" s="52">
        <v>752.2115</v>
      </c>
      <c r="Q54" s="52">
        <v>27.401499999999999</v>
      </c>
      <c r="R54" s="52">
        <v>32.201599999999999</v>
      </c>
      <c r="S54" s="52">
        <v>33.837200000000003</v>
      </c>
      <c r="T54" s="52">
        <v>45.055599999999998</v>
      </c>
      <c r="U54" s="52">
        <v>41.178600000000003</v>
      </c>
      <c r="V54" s="52">
        <v>51.201900000000002</v>
      </c>
      <c r="W54" s="52">
        <v>9.7203999999999997</v>
      </c>
      <c r="X54" s="52">
        <v>12.228999999999999</v>
      </c>
      <c r="Y54" s="52">
        <v>13.928699999999999</v>
      </c>
      <c r="Z54" s="52">
        <v>18.5657</v>
      </c>
      <c r="AA54" s="52">
        <v>18.2</v>
      </c>
      <c r="AB54" s="52">
        <v>23.4663</v>
      </c>
    </row>
    <row r="55" spans="1:28">
      <c r="A55" s="16">
        <v>54</v>
      </c>
      <c r="B55" s="16" t="s">
        <v>58</v>
      </c>
      <c r="C55" s="16" t="s">
        <v>408</v>
      </c>
      <c r="D55" s="16" t="s">
        <v>409</v>
      </c>
      <c r="E55" s="16" t="s">
        <v>34</v>
      </c>
      <c r="F55" s="52">
        <v>4.7</v>
      </c>
      <c r="G55" s="52" t="s">
        <v>249</v>
      </c>
      <c r="H55" s="52" t="s">
        <v>249</v>
      </c>
      <c r="I55" s="52"/>
      <c r="J55" s="52"/>
      <c r="K55" s="52">
        <v>17.392800000000001</v>
      </c>
      <c r="L55" s="52">
        <v>24.607800000000001</v>
      </c>
      <c r="M55" s="52">
        <v>35.122300000000003</v>
      </c>
      <c r="N55" s="52">
        <v>38.731499999999997</v>
      </c>
      <c r="O55" s="52">
        <v>38.890900000000002</v>
      </c>
      <c r="P55" s="52">
        <v>41.372700000000002</v>
      </c>
      <c r="Q55" s="52">
        <v>0.1079</v>
      </c>
      <c r="R55" s="52">
        <v>0.123</v>
      </c>
      <c r="S55" s="52">
        <v>0.26169999999999999</v>
      </c>
      <c r="T55" s="52">
        <v>0.2331</v>
      </c>
      <c r="U55" s="52">
        <v>0.1925</v>
      </c>
      <c r="V55" s="52">
        <v>0.19789999999999999</v>
      </c>
      <c r="W55" s="52">
        <v>3.2500000000000001E-2</v>
      </c>
      <c r="X55" s="52">
        <v>3.7999999999999999E-2</v>
      </c>
      <c r="Y55" s="52">
        <v>8.6400000000000005E-2</v>
      </c>
      <c r="Z55" s="52">
        <v>8.0600000000000005E-2</v>
      </c>
      <c r="AA55" s="52">
        <v>6.0999999999999999E-2</v>
      </c>
      <c r="AB55" s="52">
        <v>5.7500000000000002E-2</v>
      </c>
    </row>
    <row r="56" spans="1:28">
      <c r="A56" s="16">
        <v>55</v>
      </c>
      <c r="B56" s="16" t="s">
        <v>427</v>
      </c>
      <c r="C56" s="16" t="s">
        <v>428</v>
      </c>
      <c r="D56" s="16" t="s">
        <v>429</v>
      </c>
      <c r="E56" s="16" t="s">
        <v>34</v>
      </c>
      <c r="F56" s="52">
        <v>48</v>
      </c>
      <c r="G56" s="52" t="s">
        <v>250</v>
      </c>
      <c r="H56" s="52" t="s">
        <v>250</v>
      </c>
      <c r="I56" s="52"/>
      <c r="J56" s="52"/>
      <c r="K56" s="52">
        <v>27.1663</v>
      </c>
      <c r="L56" s="52">
        <v>41.408499999999997</v>
      </c>
      <c r="M56" s="52">
        <v>43.430500000000002</v>
      </c>
      <c r="N56" s="52">
        <v>56.308399999999999</v>
      </c>
      <c r="O56" s="52">
        <v>46.733600000000003</v>
      </c>
      <c r="P56" s="52">
        <v>52.470300000000002</v>
      </c>
      <c r="Q56" s="52">
        <v>2.0972</v>
      </c>
      <c r="R56" s="52">
        <v>2.5619999999999998</v>
      </c>
      <c r="S56" s="52">
        <v>2.0198999999999998</v>
      </c>
      <c r="T56" s="52">
        <v>2.5388999999999999</v>
      </c>
      <c r="U56" s="52">
        <v>2.3963000000000001</v>
      </c>
      <c r="V56" s="52">
        <v>2.4988000000000001</v>
      </c>
      <c r="W56" s="52">
        <v>0.3281</v>
      </c>
      <c r="X56" s="52">
        <v>0.3886</v>
      </c>
      <c r="Y56" s="52">
        <v>0.26860000000000001</v>
      </c>
      <c r="Z56" s="52">
        <v>0.4123</v>
      </c>
      <c r="AA56" s="52">
        <v>0.40279999999999999</v>
      </c>
      <c r="AB56" s="52">
        <v>0.39729999999999999</v>
      </c>
    </row>
    <row r="57" spans="1:28">
      <c r="A57" s="16">
        <v>56</v>
      </c>
      <c r="B57" s="16" t="s">
        <v>430</v>
      </c>
      <c r="C57" s="16" t="s">
        <v>431</v>
      </c>
      <c r="D57" s="16"/>
      <c r="E57" s="16" t="s">
        <v>34</v>
      </c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</row>
    <row r="58" spans="1:28">
      <c r="A58" s="16">
        <v>57</v>
      </c>
      <c r="B58" s="16" t="s">
        <v>432</v>
      </c>
      <c r="C58" s="16" t="s">
        <v>433</v>
      </c>
      <c r="D58" s="16" t="s">
        <v>434</v>
      </c>
      <c r="E58" s="16" t="s">
        <v>34</v>
      </c>
      <c r="F58" s="52">
        <v>37.5</v>
      </c>
      <c r="G58" s="52" t="s">
        <v>250</v>
      </c>
      <c r="H58" s="52" t="s">
        <v>250</v>
      </c>
      <c r="I58" s="52"/>
      <c r="J58" s="52"/>
      <c r="K58" s="52">
        <v>165.74529999999999</v>
      </c>
      <c r="L58" s="52">
        <v>154.5882</v>
      </c>
      <c r="M58" s="52">
        <v>223.96449999999999</v>
      </c>
      <c r="N58" s="52">
        <v>228.2621</v>
      </c>
      <c r="O58" s="52">
        <v>219.3801</v>
      </c>
      <c r="P58" s="52">
        <v>268.2353</v>
      </c>
      <c r="Q58" s="52">
        <v>19.6677</v>
      </c>
      <c r="R58" s="52">
        <v>17.3035</v>
      </c>
      <c r="S58" s="52">
        <v>23.062100000000001</v>
      </c>
      <c r="T58" s="52">
        <v>23.997199999999999</v>
      </c>
      <c r="U58" s="52">
        <v>21.4528</v>
      </c>
      <c r="V58" s="52">
        <v>23.700800000000001</v>
      </c>
      <c r="W58" s="52">
        <v>3.2698999999999998</v>
      </c>
      <c r="X58" s="52">
        <v>2.64</v>
      </c>
      <c r="Y58" s="52">
        <v>3.3488000000000002</v>
      </c>
      <c r="Z58" s="52">
        <v>3.5444</v>
      </c>
      <c r="AA58" s="52">
        <v>3.3431000000000002</v>
      </c>
      <c r="AB58" s="52">
        <v>3.7692999999999999</v>
      </c>
    </row>
    <row r="59" spans="1:28">
      <c r="A59" s="16">
        <v>58</v>
      </c>
      <c r="B59" s="16" t="s">
        <v>435</v>
      </c>
      <c r="C59" s="16" t="s">
        <v>428</v>
      </c>
      <c r="D59" s="16" t="s">
        <v>429</v>
      </c>
      <c r="E59" s="16" t="s">
        <v>34</v>
      </c>
      <c r="F59" s="52">
        <v>48</v>
      </c>
      <c r="G59" s="52" t="s">
        <v>250</v>
      </c>
      <c r="H59" s="52" t="s">
        <v>250</v>
      </c>
      <c r="I59" s="52"/>
      <c r="J59" s="52"/>
      <c r="K59" s="52">
        <v>400</v>
      </c>
      <c r="L59" s="52">
        <v>525</v>
      </c>
      <c r="M59" s="52">
        <v>555.7627</v>
      </c>
      <c r="N59" s="52">
        <v>634.21050000000002</v>
      </c>
      <c r="O59" s="52">
        <v>572.29510000000005</v>
      </c>
      <c r="P59" s="52">
        <v>649.70590000000004</v>
      </c>
      <c r="Q59" s="52">
        <v>30.879300000000001</v>
      </c>
      <c r="R59" s="52">
        <v>32.482100000000003</v>
      </c>
      <c r="S59" s="52">
        <v>25.8475</v>
      </c>
      <c r="T59" s="52">
        <v>28.596499999999999</v>
      </c>
      <c r="U59" s="52">
        <v>29.3443</v>
      </c>
      <c r="V59" s="52">
        <v>30.941199999999998</v>
      </c>
      <c r="W59" s="52">
        <v>3.1223999999999998</v>
      </c>
      <c r="X59" s="52">
        <v>2.9518</v>
      </c>
      <c r="Y59" s="52">
        <v>1.4965999999999999</v>
      </c>
      <c r="Z59" s="52">
        <v>1.7018</v>
      </c>
      <c r="AA59" s="52">
        <v>1.8361000000000001</v>
      </c>
      <c r="AB59" s="52">
        <v>2.0381999999999998</v>
      </c>
    </row>
    <row r="60" spans="1:28">
      <c r="A60" s="16">
        <v>59</v>
      </c>
      <c r="B60" s="16" t="s">
        <v>436</v>
      </c>
      <c r="C60" s="16" t="s">
        <v>437</v>
      </c>
      <c r="D60" s="16" t="s">
        <v>438</v>
      </c>
      <c r="E60" s="16" t="s">
        <v>34</v>
      </c>
      <c r="F60" s="52">
        <v>9.1</v>
      </c>
      <c r="G60" s="52" t="s">
        <v>249</v>
      </c>
      <c r="H60" s="52" t="s">
        <v>249</v>
      </c>
      <c r="I60" s="52"/>
      <c r="J60" s="52"/>
      <c r="K60" s="52">
        <v>1.7049000000000001</v>
      </c>
      <c r="L60" s="52">
        <v>1.9480999999999999</v>
      </c>
      <c r="M60" s="52">
        <v>2.2126999999999999</v>
      </c>
      <c r="N60" s="52">
        <v>2.4371999999999998</v>
      </c>
      <c r="O60" s="52">
        <v>2.2959000000000001</v>
      </c>
      <c r="P60" s="52">
        <v>2.5236000000000001</v>
      </c>
      <c r="Q60" s="52">
        <v>0.1885</v>
      </c>
      <c r="R60" s="52">
        <v>0.19769999999999999</v>
      </c>
      <c r="S60" s="52">
        <v>0.21279999999999999</v>
      </c>
      <c r="T60" s="52">
        <v>0.27100000000000002</v>
      </c>
      <c r="U60" s="52">
        <v>0.24790000000000001</v>
      </c>
      <c r="V60" s="52">
        <v>0.25280000000000002</v>
      </c>
      <c r="W60" s="52">
        <v>7.6700000000000004E-2</v>
      </c>
      <c r="X60" s="52">
        <v>7.2499999999999995E-2</v>
      </c>
      <c r="Y60" s="52">
        <v>8.2199999999999995E-2</v>
      </c>
      <c r="Z60" s="52">
        <v>0.1062</v>
      </c>
      <c r="AA60" s="52">
        <v>0.1004</v>
      </c>
      <c r="AB60" s="52">
        <v>9.8199999999999996E-2</v>
      </c>
    </row>
    <row r="61" spans="1:28">
      <c r="A61" s="16">
        <v>60</v>
      </c>
      <c r="B61" s="16" t="s">
        <v>439</v>
      </c>
      <c r="C61" s="16" t="s">
        <v>440</v>
      </c>
      <c r="D61" s="16" t="s">
        <v>441</v>
      </c>
      <c r="E61" s="16" t="s">
        <v>81</v>
      </c>
      <c r="F61" s="52">
        <v>48</v>
      </c>
      <c r="G61" s="52" t="s">
        <v>416</v>
      </c>
      <c r="H61" s="52"/>
      <c r="I61" s="52"/>
      <c r="J61" s="52"/>
      <c r="K61" s="52">
        <v>178.9744</v>
      </c>
      <c r="L61" s="52">
        <v>214.8357</v>
      </c>
      <c r="M61" s="52">
        <v>278.15320000000003</v>
      </c>
      <c r="N61" s="52">
        <v>280.04570000000001</v>
      </c>
      <c r="O61" s="52">
        <v>260.3571</v>
      </c>
      <c r="P61" s="52">
        <v>278.10610000000003</v>
      </c>
      <c r="Q61" s="52">
        <v>25.810300000000002</v>
      </c>
      <c r="R61" s="52">
        <v>24.8873</v>
      </c>
      <c r="S61" s="52">
        <v>25.054099999999998</v>
      </c>
      <c r="T61" s="52">
        <v>26.730599999999999</v>
      </c>
      <c r="U61" s="52">
        <v>23.866099999999999</v>
      </c>
      <c r="V61" s="52">
        <v>23.7273</v>
      </c>
      <c r="W61" s="52">
        <v>2.5251000000000001</v>
      </c>
      <c r="X61" s="52">
        <v>2.3113000000000001</v>
      </c>
      <c r="Y61" s="52">
        <v>1.7797000000000001</v>
      </c>
      <c r="Z61" s="52">
        <v>1.7931999999999999</v>
      </c>
      <c r="AA61" s="52">
        <v>1.7669999999999999</v>
      </c>
      <c r="AB61" s="52">
        <v>1.8583000000000001</v>
      </c>
    </row>
    <row r="62" spans="1:28">
      <c r="A62" s="16">
        <v>61</v>
      </c>
      <c r="B62" s="16" t="s">
        <v>442</v>
      </c>
      <c r="C62" s="16" t="s">
        <v>443</v>
      </c>
      <c r="D62" s="16" t="s">
        <v>444</v>
      </c>
      <c r="E62" s="16" t="s">
        <v>81</v>
      </c>
      <c r="F62" s="52">
        <v>11.9</v>
      </c>
      <c r="G62" s="52" t="s">
        <v>416</v>
      </c>
      <c r="H62" s="52"/>
      <c r="I62" s="52"/>
      <c r="J62" s="52"/>
      <c r="K62" s="52">
        <v>122.8571</v>
      </c>
      <c r="L62" s="52">
        <v>136.1429</v>
      </c>
      <c r="M62" s="52">
        <v>132.6901</v>
      </c>
      <c r="N62" s="52">
        <v>181.44929999999999</v>
      </c>
      <c r="O62" s="52">
        <v>184.64789999999999</v>
      </c>
      <c r="P62" s="52">
        <v>219.16669999999999</v>
      </c>
      <c r="Q62" s="52">
        <v>19.2698</v>
      </c>
      <c r="R62" s="52">
        <v>18.05</v>
      </c>
      <c r="S62" s="52">
        <v>14.882999999999999</v>
      </c>
      <c r="T62" s="52">
        <v>19.152200000000001</v>
      </c>
      <c r="U62" s="52">
        <v>18.436599999999999</v>
      </c>
      <c r="V62" s="52">
        <v>21.6538</v>
      </c>
      <c r="W62" s="52">
        <v>3.1166999999999998</v>
      </c>
      <c r="X62" s="52">
        <v>2.9557000000000002</v>
      </c>
      <c r="Y62" s="52">
        <v>2.7947000000000002</v>
      </c>
      <c r="Z62" s="52">
        <v>4.4542999999999999</v>
      </c>
      <c r="AA62" s="52">
        <v>4</v>
      </c>
      <c r="AB62" s="52">
        <v>4.6807999999999996</v>
      </c>
    </row>
    <row r="63" spans="1:28">
      <c r="A63" s="16">
        <v>62</v>
      </c>
      <c r="B63" s="16" t="s">
        <v>445</v>
      </c>
      <c r="C63" s="16" t="s">
        <v>446</v>
      </c>
      <c r="D63" s="16" t="s">
        <v>447</v>
      </c>
      <c r="E63" s="16" t="s">
        <v>81</v>
      </c>
      <c r="F63" s="52">
        <v>14.9</v>
      </c>
      <c r="G63" s="52" t="s">
        <v>416</v>
      </c>
      <c r="H63" s="52"/>
      <c r="I63" s="52"/>
      <c r="J63" s="52"/>
      <c r="K63" s="52">
        <v>88.4161</v>
      </c>
      <c r="L63" s="52">
        <v>103.0868</v>
      </c>
      <c r="M63" s="52">
        <v>121.4067</v>
      </c>
      <c r="N63" s="52">
        <v>122.7123</v>
      </c>
      <c r="O63" s="52">
        <v>114.1133</v>
      </c>
      <c r="P63" s="52">
        <v>146.25640000000001</v>
      </c>
      <c r="Q63" s="52">
        <v>6.6553000000000004</v>
      </c>
      <c r="R63" s="52">
        <v>17.395499999999998</v>
      </c>
      <c r="S63" s="52">
        <v>32.893000000000001</v>
      </c>
      <c r="T63" s="52">
        <v>25.5397</v>
      </c>
      <c r="U63" s="52">
        <v>17.150200000000002</v>
      </c>
      <c r="V63" s="52">
        <v>18.7</v>
      </c>
      <c r="W63" s="52">
        <v>0.12759999999999999</v>
      </c>
      <c r="X63" s="52">
        <v>0.15240000000000001</v>
      </c>
      <c r="Y63" s="52">
        <v>0.21410000000000001</v>
      </c>
      <c r="Z63" s="52">
        <v>0.14299999999999999</v>
      </c>
      <c r="AA63" s="52">
        <v>0.10150000000000001</v>
      </c>
      <c r="AB63" s="52">
        <v>0.1221</v>
      </c>
    </row>
    <row r="64" spans="1:28">
      <c r="A64" s="16">
        <v>63</v>
      </c>
      <c r="B64" s="16" t="s">
        <v>448</v>
      </c>
      <c r="C64" s="16" t="s">
        <v>410</v>
      </c>
      <c r="D64" s="16" t="s">
        <v>411</v>
      </c>
      <c r="E64" s="16" t="s">
        <v>34</v>
      </c>
      <c r="F64" s="52">
        <v>13</v>
      </c>
      <c r="G64" s="52" t="s">
        <v>416</v>
      </c>
      <c r="H64" s="52"/>
      <c r="I64" s="52"/>
      <c r="J64" s="52"/>
      <c r="K64" s="52">
        <v>3.2324000000000002</v>
      </c>
      <c r="L64" s="52">
        <v>3.7141999999999999</v>
      </c>
      <c r="M64" s="52">
        <v>3.3157999999999999</v>
      </c>
      <c r="N64" s="52">
        <v>3.4580000000000002</v>
      </c>
      <c r="O64" s="52">
        <v>3.4521999999999999</v>
      </c>
      <c r="P64" s="52">
        <v>4.2717999999999998</v>
      </c>
      <c r="Q64" s="52">
        <v>0.31669999999999998</v>
      </c>
      <c r="R64" s="52">
        <v>0.29699999999999999</v>
      </c>
      <c r="S64" s="52">
        <v>0.26960000000000001</v>
      </c>
      <c r="T64" s="52">
        <v>0.26769999999999999</v>
      </c>
      <c r="U64" s="52">
        <v>0.27160000000000001</v>
      </c>
      <c r="V64" s="52">
        <v>0.252</v>
      </c>
      <c r="W64" s="52">
        <v>1.1299999999999999E-2</v>
      </c>
      <c r="X64" s="52">
        <v>1.43E-2</v>
      </c>
      <c r="Y64" s="52">
        <v>8.6999999999999994E-3</v>
      </c>
      <c r="Z64" s="52">
        <v>9.7000000000000003E-3</v>
      </c>
      <c r="AA64" s="52">
        <v>9.9000000000000008E-3</v>
      </c>
      <c r="AB64" s="52">
        <v>0.01</v>
      </c>
    </row>
    <row r="65" spans="1:28">
      <c r="A65" s="16">
        <v>64</v>
      </c>
      <c r="B65" s="16" t="s">
        <v>449</v>
      </c>
      <c r="C65" s="16" t="s">
        <v>410</v>
      </c>
      <c r="D65" s="16" t="s">
        <v>411</v>
      </c>
      <c r="E65" s="16" t="s">
        <v>34</v>
      </c>
      <c r="F65" s="52">
        <v>11.7</v>
      </c>
      <c r="G65" s="52" t="s">
        <v>249</v>
      </c>
      <c r="H65" s="52" t="s">
        <v>249</v>
      </c>
      <c r="I65" s="52"/>
      <c r="J65" s="52"/>
      <c r="K65" s="52">
        <v>3.9964</v>
      </c>
      <c r="L65" s="52">
        <v>4.2370000000000001</v>
      </c>
      <c r="M65" s="52">
        <v>4.5359999999999996</v>
      </c>
      <c r="N65" s="52">
        <v>4.5319000000000003</v>
      </c>
      <c r="O65" s="52">
        <v>4.4997999999999996</v>
      </c>
      <c r="P65" s="52">
        <v>5.9846000000000004</v>
      </c>
      <c r="Q65" s="52">
        <v>0.3831</v>
      </c>
      <c r="R65" s="52">
        <v>0.33100000000000002</v>
      </c>
      <c r="S65" s="52">
        <v>0.3629</v>
      </c>
      <c r="T65" s="52">
        <v>0.34570000000000001</v>
      </c>
      <c r="U65" s="52">
        <v>0.3488</v>
      </c>
      <c r="V65" s="52">
        <v>0.3493</v>
      </c>
      <c r="W65" s="52">
        <v>1.4E-2</v>
      </c>
      <c r="X65" s="52">
        <v>1.6299999999999999E-2</v>
      </c>
      <c r="Y65" s="52">
        <v>1.1900000000000001E-2</v>
      </c>
      <c r="Z65" s="52">
        <v>1.2800000000000001E-2</v>
      </c>
      <c r="AA65" s="52">
        <v>1.29E-2</v>
      </c>
      <c r="AB65" s="52">
        <v>1.4E-2</v>
      </c>
    </row>
    <row r="66" spans="1:28">
      <c r="A66" s="16">
        <v>65</v>
      </c>
      <c r="B66" s="16" t="s">
        <v>450</v>
      </c>
      <c r="C66" s="16" t="s">
        <v>410</v>
      </c>
      <c r="D66" s="16" t="s">
        <v>411</v>
      </c>
      <c r="E66" s="16" t="s">
        <v>34</v>
      </c>
      <c r="F66" s="52">
        <v>14.6</v>
      </c>
      <c r="G66" s="52" t="s">
        <v>416</v>
      </c>
      <c r="H66" s="52"/>
      <c r="I66" s="52"/>
      <c r="J66" s="52"/>
      <c r="K66" s="52">
        <v>13.1355</v>
      </c>
      <c r="L66" s="52">
        <v>15.621</v>
      </c>
      <c r="M66" s="52">
        <v>14.917899999999999</v>
      </c>
      <c r="N66" s="52">
        <v>13.5768</v>
      </c>
      <c r="O66" s="52">
        <v>15</v>
      </c>
      <c r="P66" s="52">
        <v>19.0547</v>
      </c>
      <c r="Q66" s="52">
        <v>0.50900000000000001</v>
      </c>
      <c r="R66" s="52">
        <v>0.55830000000000002</v>
      </c>
      <c r="S66" s="52">
        <v>0.43159999999999998</v>
      </c>
      <c r="T66" s="52">
        <v>0.48259999999999997</v>
      </c>
      <c r="U66" s="52">
        <v>0.52959999999999996</v>
      </c>
      <c r="V66" s="52">
        <v>0.66679999999999995</v>
      </c>
      <c r="W66" s="52">
        <v>2.47E-2</v>
      </c>
      <c r="X66" s="52">
        <v>1.9300000000000001E-2</v>
      </c>
      <c r="Y66" s="52">
        <v>1.66E-2</v>
      </c>
      <c r="Z66" s="52">
        <v>1.61E-2</v>
      </c>
      <c r="AA66" s="52">
        <v>1.7500000000000002E-2</v>
      </c>
      <c r="AB66" s="52">
        <v>2.2599999999999999E-2</v>
      </c>
    </row>
    <row r="67" spans="1:28">
      <c r="A67" s="16">
        <v>66</v>
      </c>
      <c r="B67" s="16" t="s">
        <v>451</v>
      </c>
      <c r="C67" s="16" t="s">
        <v>410</v>
      </c>
      <c r="D67" s="16" t="s">
        <v>411</v>
      </c>
      <c r="E67" s="16" t="s">
        <v>34</v>
      </c>
      <c r="F67" s="52">
        <v>22.7</v>
      </c>
      <c r="G67" s="52" t="s">
        <v>416</v>
      </c>
      <c r="H67" s="52"/>
      <c r="I67" s="52"/>
      <c r="J67" s="52"/>
      <c r="K67" s="52">
        <v>10.933400000000001</v>
      </c>
      <c r="L67" s="52">
        <v>12.160600000000001</v>
      </c>
      <c r="M67" s="52">
        <v>11.737299999999999</v>
      </c>
      <c r="N67" s="52">
        <v>12.412699999999999</v>
      </c>
      <c r="O67" s="52">
        <v>13.0032</v>
      </c>
      <c r="P67" s="52">
        <v>16.3825</v>
      </c>
      <c r="Q67" s="52">
        <v>1.0254000000000001</v>
      </c>
      <c r="R67" s="52">
        <v>0.92310000000000003</v>
      </c>
      <c r="S67" s="52">
        <v>0.90920000000000001</v>
      </c>
      <c r="T67" s="52">
        <v>0.89800000000000002</v>
      </c>
      <c r="U67" s="52">
        <v>0.95830000000000004</v>
      </c>
      <c r="V67" s="52">
        <v>0.88959999999999995</v>
      </c>
      <c r="W67" s="52">
        <v>3.8399999999999997E-2</v>
      </c>
      <c r="X67" s="52">
        <v>4.6699999999999998E-2</v>
      </c>
      <c r="Y67" s="52">
        <v>3.0700000000000002E-2</v>
      </c>
      <c r="Z67" s="52">
        <v>3.49E-2</v>
      </c>
      <c r="AA67" s="52">
        <v>3.73E-2</v>
      </c>
      <c r="AB67" s="52">
        <v>3.8300000000000001E-2</v>
      </c>
    </row>
    <row r="68" spans="1:28">
      <c r="A68" s="16">
        <v>67</v>
      </c>
      <c r="B68" s="16" t="s">
        <v>452</v>
      </c>
      <c r="C68" s="16" t="s">
        <v>453</v>
      </c>
      <c r="D68" s="16"/>
      <c r="E68" s="16" t="s">
        <v>34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</row>
    <row r="69" spans="1:28">
      <c r="A69" s="16">
        <v>68</v>
      </c>
      <c r="B69" s="16" t="s">
        <v>454</v>
      </c>
      <c r="C69" s="16" t="s">
        <v>453</v>
      </c>
      <c r="D69" s="16" t="s">
        <v>455</v>
      </c>
      <c r="E69" s="16" t="s">
        <v>81</v>
      </c>
      <c r="F69" s="52">
        <v>20</v>
      </c>
      <c r="G69" s="52" t="s">
        <v>416</v>
      </c>
      <c r="H69" s="52"/>
      <c r="I69" s="52"/>
      <c r="J69" s="52"/>
      <c r="K69" s="52">
        <v>74.535499999999999</v>
      </c>
      <c r="L69" s="52">
        <v>93.125</v>
      </c>
      <c r="M69" s="52">
        <v>107.6075</v>
      </c>
      <c r="N69" s="52">
        <v>132.61009999999999</v>
      </c>
      <c r="O69" s="52">
        <v>116.1202</v>
      </c>
      <c r="P69" s="52">
        <v>122.9111</v>
      </c>
      <c r="Q69" s="52">
        <v>2.7267999999999999</v>
      </c>
      <c r="R69" s="52">
        <v>3.8858999999999999</v>
      </c>
      <c r="S69" s="52">
        <v>2.8952</v>
      </c>
      <c r="T69" s="52">
        <v>3.1604000000000001</v>
      </c>
      <c r="U69" s="52">
        <v>2.6503000000000001</v>
      </c>
      <c r="V69" s="52">
        <v>2.4977999999999998</v>
      </c>
      <c r="W69" s="52">
        <v>0.30299999999999999</v>
      </c>
      <c r="X69" s="52">
        <v>1.3668</v>
      </c>
      <c r="Y69" s="52">
        <v>0.3841</v>
      </c>
      <c r="Z69" s="52">
        <v>0.3362</v>
      </c>
      <c r="AA69" s="52">
        <v>0.28660000000000002</v>
      </c>
      <c r="AB69" s="52">
        <v>0.27510000000000001</v>
      </c>
    </row>
    <row r="70" spans="1:28">
      <c r="A70" s="16">
        <v>69</v>
      </c>
      <c r="B70" s="16" t="s">
        <v>456</v>
      </c>
      <c r="C70" s="16" t="s">
        <v>457</v>
      </c>
      <c r="D70" s="16" t="s">
        <v>458</v>
      </c>
      <c r="E70" s="16" t="s">
        <v>34</v>
      </c>
      <c r="F70" s="52">
        <v>13.4</v>
      </c>
      <c r="G70" s="52" t="s">
        <v>249</v>
      </c>
      <c r="H70" s="52" t="s">
        <v>249</v>
      </c>
      <c r="I70" s="52"/>
      <c r="J70" s="52"/>
      <c r="K70" s="52">
        <v>17.619</v>
      </c>
      <c r="L70" s="52">
        <v>20.522200000000002</v>
      </c>
      <c r="M70" s="52">
        <v>24.7212</v>
      </c>
      <c r="N70" s="52">
        <v>27.575800000000001</v>
      </c>
      <c r="O70" s="52">
        <v>24.978200000000001</v>
      </c>
      <c r="P70" s="52">
        <v>29.223600000000001</v>
      </c>
      <c r="Q70" s="52">
        <v>0.91869999999999996</v>
      </c>
      <c r="R70" s="52">
        <v>0.99160000000000004</v>
      </c>
      <c r="S70" s="52">
        <v>1.0967</v>
      </c>
      <c r="T70" s="52">
        <v>1.1026</v>
      </c>
      <c r="U70" s="52">
        <v>0.94240000000000002</v>
      </c>
      <c r="V70" s="52">
        <v>1.0209999999999999</v>
      </c>
      <c r="W70" s="52">
        <v>0.30570000000000003</v>
      </c>
      <c r="X70" s="52">
        <v>0.31069999999999998</v>
      </c>
      <c r="Y70" s="52">
        <v>0.3619</v>
      </c>
      <c r="Z70" s="52">
        <v>0.39889999999999998</v>
      </c>
      <c r="AA70" s="52">
        <v>0.32240000000000002</v>
      </c>
      <c r="AB70" s="52">
        <v>0.29409999999999997</v>
      </c>
    </row>
    <row r="71" spans="1:28">
      <c r="A71" s="16">
        <v>70</v>
      </c>
      <c r="B71" s="16" t="s">
        <v>459</v>
      </c>
      <c r="C71" s="16" t="s">
        <v>460</v>
      </c>
      <c r="D71" s="16"/>
      <c r="E71" s="16" t="s">
        <v>34</v>
      </c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</row>
    <row r="72" spans="1:28">
      <c r="A72" s="16">
        <v>71</v>
      </c>
      <c r="B72" s="16" t="s">
        <v>461</v>
      </c>
      <c r="C72" s="16" t="s">
        <v>457</v>
      </c>
      <c r="D72" s="16" t="s">
        <v>458</v>
      </c>
      <c r="E72" s="16" t="s">
        <v>81</v>
      </c>
      <c r="F72" s="52">
        <v>27.8</v>
      </c>
      <c r="G72" s="52" t="s">
        <v>416</v>
      </c>
      <c r="H72" s="52"/>
      <c r="I72" s="52"/>
      <c r="J72" s="52"/>
      <c r="K72" s="52">
        <v>333.40660000000003</v>
      </c>
      <c r="L72" s="52">
        <v>393</v>
      </c>
      <c r="M72" s="52">
        <v>483.3</v>
      </c>
      <c r="N72" s="52">
        <v>518.70000000000005</v>
      </c>
      <c r="O72" s="52">
        <v>473.21100000000001</v>
      </c>
      <c r="P72" s="52">
        <v>568</v>
      </c>
      <c r="Q72" s="52">
        <v>17.175799999999999</v>
      </c>
      <c r="R72" s="52">
        <v>18.850000000000001</v>
      </c>
      <c r="S72" s="52">
        <v>21.36</v>
      </c>
      <c r="T72" s="52">
        <v>20.65</v>
      </c>
      <c r="U72" s="52">
        <v>17.752300000000002</v>
      </c>
      <c r="V72" s="52">
        <v>19.7</v>
      </c>
      <c r="W72" s="52">
        <v>5.7846000000000002</v>
      </c>
      <c r="X72" s="52">
        <v>5.9489999999999998</v>
      </c>
      <c r="Y72" s="52">
        <v>7.0750000000000002</v>
      </c>
      <c r="Z72" s="52">
        <v>7.5030000000000001</v>
      </c>
      <c r="AA72" s="52">
        <v>6.1082999999999998</v>
      </c>
      <c r="AB72" s="52">
        <v>5.7154999999999996</v>
      </c>
    </row>
    <row r="73" spans="1:28">
      <c r="A73" s="16">
        <v>72</v>
      </c>
      <c r="B73" s="16" t="s">
        <v>462</v>
      </c>
      <c r="C73" s="16" t="s">
        <v>463</v>
      </c>
      <c r="D73" s="16" t="s">
        <v>464</v>
      </c>
      <c r="E73" s="16" t="s">
        <v>81</v>
      </c>
      <c r="F73" s="52">
        <v>17.100000000000001</v>
      </c>
      <c r="G73" s="52" t="s">
        <v>416</v>
      </c>
      <c r="H73" s="52"/>
      <c r="I73" s="52"/>
      <c r="J73" s="52"/>
      <c r="K73" s="52">
        <v>166.9014</v>
      </c>
      <c r="L73" s="52">
        <v>194.6053</v>
      </c>
      <c r="M73" s="52">
        <v>263.22579999999999</v>
      </c>
      <c r="N73" s="52">
        <v>265.9375</v>
      </c>
      <c r="O73" s="52">
        <v>246.0317</v>
      </c>
      <c r="P73" s="52">
        <v>304.15379999999999</v>
      </c>
      <c r="Q73" s="52">
        <v>71.352099999999993</v>
      </c>
      <c r="R73" s="52">
        <v>57.3553</v>
      </c>
      <c r="S73" s="52">
        <v>82.419399999999996</v>
      </c>
      <c r="T73" s="52">
        <v>84.625</v>
      </c>
      <c r="U73" s="52">
        <v>80.444400000000002</v>
      </c>
      <c r="V73" s="52">
        <v>92.123099999999994</v>
      </c>
      <c r="W73" s="52">
        <v>1.1183000000000001</v>
      </c>
      <c r="X73" s="52">
        <v>1.1368</v>
      </c>
      <c r="Y73" s="52">
        <v>2.1644999999999999</v>
      </c>
      <c r="Z73" s="52">
        <v>2.1688000000000001</v>
      </c>
      <c r="AA73" s="52">
        <v>1.6603000000000001</v>
      </c>
      <c r="AB73" s="52">
        <v>1.9031</v>
      </c>
    </row>
    <row r="74" spans="1:28">
      <c r="A74" s="16">
        <v>73</v>
      </c>
      <c r="B74" s="16" t="s">
        <v>465</v>
      </c>
      <c r="C74" s="16" t="s">
        <v>466</v>
      </c>
      <c r="D74" s="16" t="s">
        <v>467</v>
      </c>
      <c r="E74" s="16" t="s">
        <v>34</v>
      </c>
      <c r="F74" s="52">
        <v>10.6</v>
      </c>
      <c r="G74" s="52" t="s">
        <v>249</v>
      </c>
      <c r="H74" s="52" t="s">
        <v>249</v>
      </c>
      <c r="I74" s="52"/>
      <c r="J74" s="52"/>
      <c r="K74" s="52">
        <v>270.3125</v>
      </c>
      <c r="L74" s="52">
        <v>467.27269999999999</v>
      </c>
      <c r="M74" s="52">
        <v>495.2</v>
      </c>
      <c r="N74" s="52">
        <v>431.5625</v>
      </c>
      <c r="O74" s="52">
        <v>364.86489999999998</v>
      </c>
      <c r="P74" s="52">
        <v>456.66669999999999</v>
      </c>
      <c r="Q74" s="52">
        <v>19.0625</v>
      </c>
      <c r="R74" s="52">
        <v>37.2273</v>
      </c>
      <c r="S74" s="52">
        <v>46.28</v>
      </c>
      <c r="T74" s="52">
        <v>50.8125</v>
      </c>
      <c r="U74" s="52">
        <v>34.4054</v>
      </c>
      <c r="V74" s="52">
        <v>29.666699999999999</v>
      </c>
      <c r="W74" s="52"/>
      <c r="X74" s="52"/>
      <c r="Y74" s="52"/>
      <c r="Z74" s="52"/>
      <c r="AA74" s="52"/>
      <c r="AB74" s="52"/>
    </row>
    <row r="75" spans="1:28">
      <c r="A75" s="16">
        <v>74</v>
      </c>
      <c r="B75" s="16" t="s">
        <v>468</v>
      </c>
      <c r="C75" s="16" t="s">
        <v>469</v>
      </c>
      <c r="D75" s="16" t="s">
        <v>470</v>
      </c>
      <c r="E75" s="16" t="s">
        <v>81</v>
      </c>
      <c r="F75" s="52">
        <v>21.1</v>
      </c>
      <c r="G75" s="52" t="s">
        <v>416</v>
      </c>
      <c r="H75" s="52"/>
      <c r="I75" s="52"/>
      <c r="J75" s="52"/>
      <c r="K75" s="52">
        <v>272.01389999999998</v>
      </c>
      <c r="L75" s="52">
        <v>250.93260000000001</v>
      </c>
      <c r="M75" s="52">
        <v>305.7303</v>
      </c>
      <c r="N75" s="52">
        <v>302.6404</v>
      </c>
      <c r="O75" s="52">
        <v>354.31369999999998</v>
      </c>
      <c r="P75" s="52">
        <v>466.7808</v>
      </c>
      <c r="Q75" s="52">
        <v>13.3611</v>
      </c>
      <c r="R75" s="52">
        <v>10.2591</v>
      </c>
      <c r="S75" s="52">
        <v>11.511200000000001</v>
      </c>
      <c r="T75" s="52">
        <v>10.4831</v>
      </c>
      <c r="U75" s="52">
        <v>11.4641</v>
      </c>
      <c r="V75" s="52">
        <v>12.8767</v>
      </c>
      <c r="W75" s="52">
        <v>0.55630000000000002</v>
      </c>
      <c r="X75" s="52">
        <v>0.42799999999999999</v>
      </c>
      <c r="Y75" s="52">
        <v>0.41289999999999999</v>
      </c>
      <c r="Z75" s="52">
        <v>0.35339999999999999</v>
      </c>
      <c r="AA75" s="52">
        <v>0.71699999999999997</v>
      </c>
      <c r="AB75" s="52">
        <v>0.65480000000000005</v>
      </c>
    </row>
    <row r="76" spans="1:28">
      <c r="A76" s="16">
        <v>75</v>
      </c>
      <c r="B76" s="16" t="s">
        <v>471</v>
      </c>
      <c r="C76" s="16" t="s">
        <v>428</v>
      </c>
      <c r="D76" s="16" t="s">
        <v>429</v>
      </c>
      <c r="E76" s="16" t="s">
        <v>34</v>
      </c>
      <c r="F76" s="52">
        <v>42</v>
      </c>
      <c r="G76" s="52" t="s">
        <v>250</v>
      </c>
      <c r="H76" s="52" t="s">
        <v>250</v>
      </c>
      <c r="I76" s="52"/>
      <c r="J76" s="52"/>
      <c r="K76" s="52">
        <v>40.989400000000003</v>
      </c>
      <c r="L76" s="52">
        <v>50</v>
      </c>
      <c r="M76" s="52">
        <v>60.165100000000002</v>
      </c>
      <c r="N76" s="52">
        <v>56.046500000000002</v>
      </c>
      <c r="O76" s="52">
        <v>49.447600000000001</v>
      </c>
      <c r="P76" s="52">
        <v>57.526000000000003</v>
      </c>
      <c r="Q76" s="52">
        <v>10.9841</v>
      </c>
      <c r="R76" s="52">
        <v>12.399699999999999</v>
      </c>
      <c r="S76" s="52">
        <v>14.6972</v>
      </c>
      <c r="T76" s="52">
        <v>13.057399999999999</v>
      </c>
      <c r="U76" s="52">
        <v>10.17</v>
      </c>
      <c r="V76" s="52">
        <v>10.605499999999999</v>
      </c>
      <c r="W76" s="52">
        <v>2.4668000000000001</v>
      </c>
      <c r="X76" s="52">
        <v>2.7841999999999998</v>
      </c>
      <c r="Y76" s="52">
        <v>3.2930000000000001</v>
      </c>
      <c r="Z76" s="52">
        <v>2.8130000000000002</v>
      </c>
      <c r="AA76" s="52">
        <v>2.0150000000000001</v>
      </c>
      <c r="AB76" s="52">
        <v>1.9171</v>
      </c>
    </row>
    <row r="77" spans="1:28">
      <c r="A77" s="16">
        <v>76</v>
      </c>
      <c r="B77" s="16" t="s">
        <v>472</v>
      </c>
      <c r="C77" s="16" t="s">
        <v>428</v>
      </c>
      <c r="D77" s="16" t="s">
        <v>429</v>
      </c>
      <c r="E77" s="16" t="s">
        <v>34</v>
      </c>
      <c r="F77" s="52">
        <v>40.4</v>
      </c>
      <c r="G77" s="52" t="s">
        <v>250</v>
      </c>
      <c r="H77" s="52" t="s">
        <v>250</v>
      </c>
      <c r="I77" s="52"/>
      <c r="J77" s="52"/>
      <c r="K77" s="52">
        <v>156.7568</v>
      </c>
      <c r="L77" s="52">
        <v>186.07589999999999</v>
      </c>
      <c r="M77" s="52">
        <v>223.06120000000001</v>
      </c>
      <c r="N77" s="52">
        <v>217.77109999999999</v>
      </c>
      <c r="O77" s="52">
        <v>210.30119999999999</v>
      </c>
      <c r="P77" s="52">
        <v>253.90799999999999</v>
      </c>
      <c r="Q77" s="52">
        <v>34.033799999999999</v>
      </c>
      <c r="R77" s="52">
        <v>46.677199999999999</v>
      </c>
      <c r="S77" s="52">
        <v>41.938800000000001</v>
      </c>
      <c r="T77" s="52">
        <v>38.891599999999997</v>
      </c>
      <c r="U77" s="52">
        <v>36.831299999999999</v>
      </c>
      <c r="V77" s="52">
        <v>38.258600000000001</v>
      </c>
      <c r="W77" s="52">
        <v>3.6688999999999998</v>
      </c>
      <c r="X77" s="52">
        <v>3.7385999999999999</v>
      </c>
      <c r="Y77" s="52">
        <v>4.7142999999999997</v>
      </c>
      <c r="Z77" s="52">
        <v>4.4523999999999999</v>
      </c>
      <c r="AA77" s="52">
        <v>4.0247000000000002</v>
      </c>
      <c r="AB77" s="52">
        <v>4.4965999999999999</v>
      </c>
    </row>
    <row r="78" spans="1:28">
      <c r="A78" s="16">
        <v>77</v>
      </c>
      <c r="B78" s="16" t="s">
        <v>473</v>
      </c>
      <c r="C78" s="16" t="s">
        <v>474</v>
      </c>
      <c r="D78" s="16" t="s">
        <v>475</v>
      </c>
      <c r="E78" s="16" t="s">
        <v>81</v>
      </c>
      <c r="F78" s="52">
        <v>11.8</v>
      </c>
      <c r="G78" s="52" t="s">
        <v>416</v>
      </c>
      <c r="H78" s="52"/>
      <c r="I78" s="52"/>
      <c r="J78" s="52"/>
      <c r="K78" s="52">
        <v>2421.25</v>
      </c>
      <c r="L78" s="52">
        <v>2718.8235</v>
      </c>
      <c r="M78" s="52">
        <v>4498.3333000000002</v>
      </c>
      <c r="N78" s="52">
        <v>3545.625</v>
      </c>
      <c r="O78" s="52">
        <v>3576.25</v>
      </c>
      <c r="P78" s="52">
        <v>3215</v>
      </c>
      <c r="Q78" s="52">
        <v>170.5625</v>
      </c>
      <c r="R78" s="52">
        <v>201.47059999999999</v>
      </c>
      <c r="S78" s="52">
        <v>321.41669999999999</v>
      </c>
      <c r="T78" s="52">
        <v>253.5625</v>
      </c>
      <c r="U78" s="52">
        <v>237</v>
      </c>
      <c r="V78" s="52">
        <v>210.22730000000001</v>
      </c>
      <c r="W78" s="52">
        <v>16.899999999999999</v>
      </c>
      <c r="X78" s="52">
        <v>27.511800000000001</v>
      </c>
      <c r="Y78" s="52">
        <v>55.7</v>
      </c>
      <c r="Z78" s="52">
        <v>32.9375</v>
      </c>
      <c r="AA78" s="52">
        <v>25.412500000000001</v>
      </c>
      <c r="AB78" s="52">
        <v>19.868200000000002</v>
      </c>
    </row>
    <row r="79" spans="1:28">
      <c r="A79" s="16">
        <v>78</v>
      </c>
      <c r="B79" s="16" t="s">
        <v>476</v>
      </c>
      <c r="C79" s="16" t="s">
        <v>477</v>
      </c>
      <c r="D79" s="16" t="s">
        <v>478</v>
      </c>
      <c r="E79" s="16" t="s">
        <v>34</v>
      </c>
      <c r="F79" s="52">
        <v>7.8</v>
      </c>
      <c r="G79" s="52" t="s">
        <v>249</v>
      </c>
      <c r="H79" s="52" t="s">
        <v>249</v>
      </c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</row>
    <row r="80" spans="1:28">
      <c r="A80" s="16">
        <v>79</v>
      </c>
      <c r="B80" s="16" t="s">
        <v>479</v>
      </c>
      <c r="C80" s="16" t="s">
        <v>480</v>
      </c>
      <c r="D80" s="16" t="s">
        <v>481</v>
      </c>
      <c r="E80" s="16" t="s">
        <v>34</v>
      </c>
      <c r="F80" s="52">
        <v>13</v>
      </c>
      <c r="G80" s="52" t="s">
        <v>416</v>
      </c>
      <c r="H80" s="52"/>
      <c r="I80" s="52"/>
      <c r="J80" s="52"/>
      <c r="K80" s="52">
        <v>43.132199999999997</v>
      </c>
      <c r="L80" s="52">
        <v>52.3444</v>
      </c>
      <c r="M80" s="52">
        <v>92.225399999999993</v>
      </c>
      <c r="N80" s="52">
        <v>97.091399999999993</v>
      </c>
      <c r="O80" s="52">
        <v>84.193200000000004</v>
      </c>
      <c r="P80" s="52">
        <v>105.9975</v>
      </c>
      <c r="Q80" s="52">
        <v>3.9641000000000002</v>
      </c>
      <c r="R80" s="52">
        <v>3.7978000000000001</v>
      </c>
      <c r="S80" s="52">
        <v>5.8844000000000003</v>
      </c>
      <c r="T80" s="52">
        <v>6.5789</v>
      </c>
      <c r="U80" s="52">
        <v>5.9389000000000003</v>
      </c>
      <c r="V80" s="52">
        <v>7.4526000000000003</v>
      </c>
      <c r="W80" s="52">
        <v>0.3427</v>
      </c>
      <c r="X80" s="52">
        <v>0.31569999999999998</v>
      </c>
      <c r="Y80" s="52">
        <v>0.48220000000000002</v>
      </c>
      <c r="Z80" s="52">
        <v>0.51070000000000004</v>
      </c>
      <c r="AA80" s="52">
        <v>0.44850000000000001</v>
      </c>
      <c r="AB80" s="52">
        <v>0.44400000000000001</v>
      </c>
    </row>
    <row r="81" spans="1:28">
      <c r="A81" s="16">
        <v>80</v>
      </c>
      <c r="B81" s="16" t="s">
        <v>482</v>
      </c>
      <c r="C81" s="16" t="s">
        <v>440</v>
      </c>
      <c r="D81" s="16" t="s">
        <v>441</v>
      </c>
      <c r="E81" s="16" t="s">
        <v>81</v>
      </c>
      <c r="F81" s="52">
        <v>10.7</v>
      </c>
      <c r="G81" s="52" t="s">
        <v>416</v>
      </c>
      <c r="H81" s="52"/>
      <c r="I81" s="52"/>
      <c r="J81" s="52"/>
      <c r="K81" s="52">
        <v>51.627200000000002</v>
      </c>
      <c r="L81" s="52">
        <v>64.450699999999998</v>
      </c>
      <c r="M81" s="52">
        <v>76.612899999999996</v>
      </c>
      <c r="N81" s="52">
        <v>98.919399999999996</v>
      </c>
      <c r="O81" s="52">
        <v>88.767099999999999</v>
      </c>
      <c r="P81" s="52">
        <v>96.351699999999994</v>
      </c>
      <c r="Q81" s="52">
        <v>7.4688999999999997</v>
      </c>
      <c r="R81" s="52">
        <v>7.4648000000000003</v>
      </c>
      <c r="S81" s="52">
        <v>6.8212999999999999</v>
      </c>
      <c r="T81" s="52">
        <v>9.3177000000000003</v>
      </c>
      <c r="U81" s="52">
        <v>8.0974000000000004</v>
      </c>
      <c r="V81" s="52">
        <v>8.2387999999999995</v>
      </c>
      <c r="W81" s="52">
        <v>0.72589999999999999</v>
      </c>
      <c r="X81" s="52">
        <v>0.71340000000000003</v>
      </c>
      <c r="Y81" s="52">
        <v>0.49980000000000002</v>
      </c>
      <c r="Z81" s="52">
        <v>0.63649999999999995</v>
      </c>
      <c r="AA81" s="52">
        <v>0.59150000000000003</v>
      </c>
      <c r="AB81" s="52">
        <v>0.64129999999999998</v>
      </c>
    </row>
    <row r="82" spans="1:28">
      <c r="A82" s="16">
        <v>81</v>
      </c>
      <c r="B82" s="16" t="s">
        <v>483</v>
      </c>
      <c r="C82" s="16" t="s">
        <v>440</v>
      </c>
      <c r="D82" s="16" t="s">
        <v>441</v>
      </c>
      <c r="E82" s="16" t="s">
        <v>34</v>
      </c>
      <c r="F82" s="52">
        <v>6.3</v>
      </c>
      <c r="G82" s="52" t="s">
        <v>249</v>
      </c>
      <c r="H82" s="52" t="s">
        <v>249</v>
      </c>
      <c r="I82" s="52"/>
      <c r="J82" s="52"/>
      <c r="K82" s="52">
        <v>177.1574</v>
      </c>
      <c r="L82" s="52">
        <v>202.47790000000001</v>
      </c>
      <c r="M82" s="52">
        <v>315.05099999999999</v>
      </c>
      <c r="N82" s="52">
        <v>360.7647</v>
      </c>
      <c r="O82" s="52">
        <v>308.57139999999998</v>
      </c>
      <c r="P82" s="52">
        <v>327.7679</v>
      </c>
      <c r="Q82" s="52">
        <v>25.3553</v>
      </c>
      <c r="R82" s="52">
        <v>23.101800000000001</v>
      </c>
      <c r="S82" s="52">
        <v>27.673500000000001</v>
      </c>
      <c r="T82" s="52">
        <v>33.482399999999998</v>
      </c>
      <c r="U82" s="52">
        <v>27.603200000000001</v>
      </c>
      <c r="V82" s="52">
        <v>27.513400000000001</v>
      </c>
      <c r="W82" s="52">
        <v>2.9462000000000002</v>
      </c>
      <c r="X82" s="52">
        <v>2.6150000000000002</v>
      </c>
      <c r="Y82" s="52">
        <v>2.6265000000000001</v>
      </c>
      <c r="Z82" s="52">
        <v>3.2917999999999998</v>
      </c>
      <c r="AA82" s="52">
        <v>2.7894000000000001</v>
      </c>
      <c r="AB82" s="52">
        <v>2.9066999999999998</v>
      </c>
    </row>
    <row r="83" spans="1:28">
      <c r="A83" s="16">
        <v>82</v>
      </c>
      <c r="B83" s="16" t="s">
        <v>484</v>
      </c>
      <c r="C83" s="16" t="s">
        <v>433</v>
      </c>
      <c r="D83" s="16" t="s">
        <v>434</v>
      </c>
      <c r="E83" s="16" t="s">
        <v>34</v>
      </c>
      <c r="F83" s="52">
        <v>28.4</v>
      </c>
      <c r="G83" s="52" t="s">
        <v>416</v>
      </c>
      <c r="H83" s="52"/>
      <c r="I83" s="52"/>
      <c r="J83" s="52"/>
      <c r="K83" s="52">
        <v>257.8261</v>
      </c>
      <c r="L83" s="52">
        <v>333.5025</v>
      </c>
      <c r="M83" s="52">
        <v>427.68360000000001</v>
      </c>
      <c r="N83" s="52">
        <v>426.17020000000002</v>
      </c>
      <c r="O83" s="52">
        <v>423.90629999999999</v>
      </c>
      <c r="P83" s="52">
        <v>519.2079</v>
      </c>
      <c r="Q83" s="52">
        <v>20.632899999999999</v>
      </c>
      <c r="R83" s="52">
        <v>24.258900000000001</v>
      </c>
      <c r="S83" s="52">
        <v>28.678000000000001</v>
      </c>
      <c r="T83" s="52">
        <v>29.4894</v>
      </c>
      <c r="U83" s="52">
        <v>28.854199999999999</v>
      </c>
      <c r="V83" s="52">
        <v>31.836600000000001</v>
      </c>
      <c r="W83" s="52">
        <v>2.6280000000000001</v>
      </c>
      <c r="X83" s="52">
        <v>2.9701</v>
      </c>
      <c r="Y83" s="52">
        <v>3.6417999999999999</v>
      </c>
      <c r="Z83" s="52">
        <v>3.9851000000000001</v>
      </c>
      <c r="AA83" s="52">
        <v>3.8140999999999998</v>
      </c>
      <c r="AB83" s="52">
        <v>4.3292000000000002</v>
      </c>
    </row>
    <row r="84" spans="1:28">
      <c r="A84" s="16">
        <v>83</v>
      </c>
      <c r="B84" s="16" t="s">
        <v>485</v>
      </c>
      <c r="C84" s="16" t="s">
        <v>433</v>
      </c>
      <c r="D84" s="16" t="s">
        <v>434</v>
      </c>
      <c r="E84" s="16" t="s">
        <v>34</v>
      </c>
      <c r="F84" s="52">
        <v>48</v>
      </c>
      <c r="G84" s="52" t="s">
        <v>250</v>
      </c>
      <c r="H84" s="52" t="s">
        <v>250</v>
      </c>
      <c r="I84" s="52"/>
      <c r="J84" s="52"/>
      <c r="K84" s="52">
        <v>5.0780000000000003</v>
      </c>
      <c r="L84" s="52">
        <v>6.0442</v>
      </c>
      <c r="M84" s="52">
        <v>7.2274000000000003</v>
      </c>
      <c r="N84" s="52">
        <v>7.3235999999999999</v>
      </c>
      <c r="O84" s="52">
        <v>7.5388999999999999</v>
      </c>
      <c r="P84" s="52">
        <v>8.4806000000000008</v>
      </c>
      <c r="Q84" s="52">
        <v>0.20150000000000001</v>
      </c>
      <c r="R84" s="52">
        <v>0.21049999999999999</v>
      </c>
      <c r="S84" s="52">
        <v>0.25419999999999998</v>
      </c>
      <c r="T84" s="52">
        <v>0.26069999999999999</v>
      </c>
      <c r="U84" s="52">
        <v>0.2495</v>
      </c>
      <c r="V84" s="52">
        <v>0.25869999999999999</v>
      </c>
      <c r="W84" s="52">
        <v>2.1399999999999999E-2</v>
      </c>
      <c r="X84" s="52">
        <v>2.5399999999999999E-2</v>
      </c>
      <c r="Y84" s="52">
        <v>3.0200000000000001E-2</v>
      </c>
      <c r="Z84" s="52">
        <v>2.63E-2</v>
      </c>
      <c r="AA84" s="52">
        <v>2.41E-2</v>
      </c>
      <c r="AB84" s="52">
        <v>2.41E-2</v>
      </c>
    </row>
    <row r="85" spans="1:28">
      <c r="A85" s="16">
        <v>84</v>
      </c>
      <c r="B85" s="16" t="s">
        <v>486</v>
      </c>
      <c r="C85" s="16" t="s">
        <v>487</v>
      </c>
      <c r="D85" s="16" t="s">
        <v>488</v>
      </c>
      <c r="E85" s="16" t="s">
        <v>34</v>
      </c>
      <c r="F85" s="52">
        <v>26.3</v>
      </c>
      <c r="G85" s="52" t="s">
        <v>250</v>
      </c>
      <c r="H85" s="52" t="s">
        <v>250</v>
      </c>
      <c r="I85" s="52"/>
      <c r="J85" s="52"/>
      <c r="K85" s="52">
        <v>1.1894</v>
      </c>
      <c r="L85" s="52">
        <v>1.4908999999999999</v>
      </c>
      <c r="M85" s="52">
        <v>1.7043999999999999</v>
      </c>
      <c r="N85" s="52">
        <v>1.8218000000000001</v>
      </c>
      <c r="O85" s="52">
        <v>1.3947000000000001</v>
      </c>
      <c r="P85" s="52">
        <v>1.6857</v>
      </c>
      <c r="Q85" s="52">
        <v>4.53E-2</v>
      </c>
      <c r="R85" s="52">
        <v>4.9099999999999998E-2</v>
      </c>
      <c r="S85" s="52">
        <v>4.53E-2</v>
      </c>
      <c r="T85" s="52">
        <v>4.5199999999999997E-2</v>
      </c>
      <c r="U85" s="52">
        <v>3.6799999999999999E-2</v>
      </c>
      <c r="V85" s="52">
        <v>4.3200000000000002E-2</v>
      </c>
      <c r="W85" s="52">
        <v>1.1000000000000001E-3</v>
      </c>
      <c r="X85" s="52">
        <v>2.2000000000000001E-3</v>
      </c>
      <c r="Y85" s="52">
        <v>1.5E-3</v>
      </c>
      <c r="Z85" s="52">
        <v>8.0000000000000004E-4</v>
      </c>
      <c r="AA85" s="52">
        <v>5.0000000000000001E-4</v>
      </c>
      <c r="AB85" s="52">
        <v>5.0000000000000001E-4</v>
      </c>
    </row>
    <row r="86" spans="1:28">
      <c r="A86" s="16">
        <v>85</v>
      </c>
      <c r="B86" s="16" t="s">
        <v>489</v>
      </c>
      <c r="C86" s="16" t="s">
        <v>487</v>
      </c>
      <c r="D86" s="16" t="s">
        <v>488</v>
      </c>
      <c r="E86" s="16" t="s">
        <v>34</v>
      </c>
      <c r="F86" s="52">
        <v>28.8</v>
      </c>
      <c r="G86" s="52" t="s">
        <v>250</v>
      </c>
      <c r="H86" s="52" t="s">
        <v>250</v>
      </c>
      <c r="I86" s="52"/>
      <c r="J86" s="52"/>
      <c r="K86" s="52">
        <v>10.5267</v>
      </c>
      <c r="L86" s="52">
        <v>13.5099</v>
      </c>
      <c r="M86" s="52">
        <v>14.628</v>
      </c>
      <c r="N86" s="52">
        <v>15.611700000000001</v>
      </c>
      <c r="O86" s="52">
        <v>12.561199999999999</v>
      </c>
      <c r="P86" s="52">
        <v>15.158899999999999</v>
      </c>
      <c r="Q86" s="52">
        <v>0.40079999999999999</v>
      </c>
      <c r="R86" s="52">
        <v>0.4451</v>
      </c>
      <c r="S86" s="52">
        <v>0.3891</v>
      </c>
      <c r="T86" s="52">
        <v>0.38729999999999998</v>
      </c>
      <c r="U86" s="52">
        <v>0.33169999999999999</v>
      </c>
      <c r="V86" s="52">
        <v>0.38879999999999998</v>
      </c>
      <c r="W86" s="52">
        <v>1.4E-2</v>
      </c>
      <c r="X86" s="52">
        <v>2.4500000000000001E-2</v>
      </c>
      <c r="Y86" s="52">
        <v>1.54E-2</v>
      </c>
      <c r="Z86" s="52">
        <v>1.03E-2</v>
      </c>
      <c r="AA86" s="52">
        <v>8.0000000000000002E-3</v>
      </c>
      <c r="AB86" s="52">
        <v>8.3999999999999995E-3</v>
      </c>
    </row>
    <row r="87" spans="1:28">
      <c r="A87" s="16">
        <v>86</v>
      </c>
      <c r="B87" s="16" t="s">
        <v>490</v>
      </c>
      <c r="C87" s="16" t="s">
        <v>487</v>
      </c>
      <c r="D87" s="16" t="s">
        <v>488</v>
      </c>
      <c r="E87" s="16" t="s">
        <v>199</v>
      </c>
      <c r="F87" s="52">
        <v>45</v>
      </c>
      <c r="G87" s="52" t="s">
        <v>416</v>
      </c>
      <c r="H87" s="52"/>
      <c r="I87" s="52"/>
      <c r="J87" s="52"/>
      <c r="K87" s="52">
        <v>24.361899999999999</v>
      </c>
      <c r="L87" s="52">
        <v>34.111800000000002</v>
      </c>
      <c r="M87" s="52">
        <v>39.218299999999999</v>
      </c>
      <c r="N87" s="52">
        <v>40.7746</v>
      </c>
      <c r="O87" s="52">
        <v>31.1997</v>
      </c>
      <c r="P87" s="52">
        <v>36.340600000000002</v>
      </c>
      <c r="Q87" s="52">
        <v>0.25330000000000003</v>
      </c>
      <c r="R87" s="52">
        <v>0.29039999999999999</v>
      </c>
      <c r="S87" s="52">
        <v>0.21199999999999999</v>
      </c>
      <c r="T87" s="52">
        <v>0.1893</v>
      </c>
      <c r="U87" s="52">
        <v>0.16500000000000001</v>
      </c>
      <c r="V87" s="52">
        <v>0.21060000000000001</v>
      </c>
      <c r="W87" s="52">
        <v>7.7799999999999994E-2</v>
      </c>
      <c r="X87" s="52">
        <v>9.4700000000000006E-2</v>
      </c>
      <c r="Y87" s="52">
        <v>4.9000000000000002E-2</v>
      </c>
      <c r="Z87" s="52">
        <v>2.9000000000000001E-2</v>
      </c>
      <c r="AA87" s="52">
        <v>3.0499999999999999E-2</v>
      </c>
      <c r="AB87" s="52">
        <v>4.0800000000000003E-2</v>
      </c>
    </row>
    <row r="88" spans="1:28">
      <c r="A88" s="16">
        <v>87</v>
      </c>
      <c r="B88" s="16" t="s">
        <v>491</v>
      </c>
      <c r="C88" s="16" t="s">
        <v>487</v>
      </c>
      <c r="D88" s="16" t="s">
        <v>488</v>
      </c>
      <c r="E88" s="16" t="s">
        <v>199</v>
      </c>
      <c r="F88" s="52">
        <v>17.899999999999999</v>
      </c>
      <c r="G88" s="52" t="s">
        <v>416</v>
      </c>
      <c r="H88" s="52"/>
      <c r="I88" s="52"/>
      <c r="J88" s="52"/>
      <c r="K88" s="52">
        <v>87.006799999999998</v>
      </c>
      <c r="L88" s="52">
        <v>112.4342</v>
      </c>
      <c r="M88" s="52">
        <v>126.8895</v>
      </c>
      <c r="N88" s="52">
        <v>137.04140000000001</v>
      </c>
      <c r="O88" s="52">
        <v>111.66670000000001</v>
      </c>
      <c r="P88" s="52">
        <v>129.07159999999999</v>
      </c>
      <c r="Q88" s="52">
        <v>3.7789000000000001</v>
      </c>
      <c r="R88" s="52">
        <v>4.1086</v>
      </c>
      <c r="S88" s="52">
        <v>3.8109999999999999</v>
      </c>
      <c r="T88" s="52">
        <v>3.9733999999999998</v>
      </c>
      <c r="U88" s="52">
        <v>3.4462999999999999</v>
      </c>
      <c r="V88" s="52">
        <v>4.0370999999999997</v>
      </c>
      <c r="W88" s="52">
        <v>0.55610000000000004</v>
      </c>
      <c r="X88" s="52">
        <v>0.61550000000000005</v>
      </c>
      <c r="Y88" s="52">
        <v>0.7</v>
      </c>
      <c r="Z88" s="52">
        <v>0.78610000000000002</v>
      </c>
      <c r="AA88" s="52">
        <v>0.80249999999999999</v>
      </c>
      <c r="AB88" s="52">
        <v>0.98670000000000002</v>
      </c>
    </row>
    <row r="89" spans="1:28">
      <c r="A89" s="16">
        <v>88</v>
      </c>
      <c r="B89" s="16" t="s">
        <v>492</v>
      </c>
      <c r="C89" s="16" t="s">
        <v>493</v>
      </c>
      <c r="D89" s="16" t="s">
        <v>494</v>
      </c>
      <c r="E89" s="16" t="s">
        <v>34</v>
      </c>
      <c r="F89" s="52">
        <v>17.3</v>
      </c>
      <c r="G89" s="52" t="s">
        <v>416</v>
      </c>
      <c r="H89" s="52"/>
      <c r="I89" s="52"/>
      <c r="J89" s="52"/>
      <c r="K89" s="52">
        <v>21.079799999999999</v>
      </c>
      <c r="L89" s="52">
        <v>22.3368</v>
      </c>
      <c r="M89" s="52">
        <v>27.694600000000001</v>
      </c>
      <c r="N89" s="52">
        <v>30.005700000000001</v>
      </c>
      <c r="O89" s="52">
        <v>26.123000000000001</v>
      </c>
      <c r="P89" s="52">
        <v>32.840899999999998</v>
      </c>
      <c r="Q89" s="52">
        <v>1.7682</v>
      </c>
      <c r="R89" s="52">
        <v>1.9573</v>
      </c>
      <c r="S89" s="52">
        <v>2.4527999999999999</v>
      </c>
      <c r="T89" s="52">
        <v>2.3340999999999998</v>
      </c>
      <c r="U89" s="52">
        <v>1.7154</v>
      </c>
      <c r="V89" s="52">
        <v>2.0381999999999998</v>
      </c>
      <c r="W89" s="52">
        <v>0.43430000000000002</v>
      </c>
      <c r="X89" s="52">
        <v>0.45340000000000003</v>
      </c>
      <c r="Y89" s="52">
        <v>0.58309999999999995</v>
      </c>
      <c r="Z89" s="52">
        <v>0.64139999999999997</v>
      </c>
      <c r="AA89" s="52">
        <v>0.5363</v>
      </c>
      <c r="AB89" s="52">
        <v>0.66249999999999998</v>
      </c>
    </row>
    <row r="90" spans="1:28">
      <c r="A90" s="16">
        <v>89</v>
      </c>
      <c r="B90" s="16" t="s">
        <v>495</v>
      </c>
      <c r="C90" s="16" t="s">
        <v>496</v>
      </c>
      <c r="D90" s="16" t="s">
        <v>497</v>
      </c>
      <c r="E90" s="16" t="s">
        <v>81</v>
      </c>
      <c r="F90" s="52">
        <v>11.7</v>
      </c>
      <c r="G90" s="52" t="s">
        <v>416</v>
      </c>
      <c r="H90" s="52"/>
      <c r="I90" s="52"/>
      <c r="J90" s="52"/>
      <c r="K90" s="52">
        <v>691.66669999999999</v>
      </c>
      <c r="L90" s="52">
        <v>790</v>
      </c>
      <c r="M90" s="52">
        <v>756.25</v>
      </c>
      <c r="N90" s="52">
        <v>895.71429999999998</v>
      </c>
      <c r="O90" s="52">
        <v>734.76189999999997</v>
      </c>
      <c r="P90" s="52">
        <v>835.77779999999996</v>
      </c>
      <c r="Q90" s="52">
        <v>54.7333</v>
      </c>
      <c r="R90" s="52">
        <v>57.968800000000002</v>
      </c>
      <c r="S90" s="52">
        <v>46.7</v>
      </c>
      <c r="T90" s="52">
        <v>49.685699999999997</v>
      </c>
      <c r="U90" s="52">
        <v>35.8095</v>
      </c>
      <c r="V90" s="52">
        <v>38.422199999999997</v>
      </c>
      <c r="W90" s="52">
        <v>0.7833</v>
      </c>
      <c r="X90" s="52">
        <v>0.92500000000000004</v>
      </c>
      <c r="Y90" s="52">
        <v>1</v>
      </c>
      <c r="Z90" s="52">
        <v>1.5343</v>
      </c>
      <c r="AA90" s="52">
        <v>1.2357</v>
      </c>
      <c r="AB90" s="52">
        <v>1.3822000000000001</v>
      </c>
    </row>
    <row r="91" spans="1:28">
      <c r="A91" s="16">
        <v>90</v>
      </c>
      <c r="B91" s="16" t="s">
        <v>498</v>
      </c>
      <c r="C91" s="16" t="s">
        <v>499</v>
      </c>
      <c r="D91" s="16" t="s">
        <v>500</v>
      </c>
      <c r="E91" s="16" t="s">
        <v>34</v>
      </c>
      <c r="F91" s="52">
        <v>48</v>
      </c>
      <c r="G91" s="52" t="s">
        <v>250</v>
      </c>
      <c r="H91" s="52" t="s">
        <v>250</v>
      </c>
      <c r="I91" s="52"/>
      <c r="J91" s="52"/>
      <c r="K91" s="52">
        <v>3.2839999999999998</v>
      </c>
      <c r="L91" s="52">
        <v>4.8654999999999999</v>
      </c>
      <c r="M91" s="52">
        <v>5.3194999999999997</v>
      </c>
      <c r="N91" s="52">
        <v>6.1006999999999998</v>
      </c>
      <c r="O91" s="52">
        <v>6.1333000000000002</v>
      </c>
      <c r="P91" s="52">
        <v>6.6631</v>
      </c>
      <c r="Q91" s="52">
        <v>1.0406</v>
      </c>
      <c r="R91" s="52">
        <v>1.4596</v>
      </c>
      <c r="S91" s="52">
        <v>1.083</v>
      </c>
      <c r="T91" s="52">
        <v>1.0808</v>
      </c>
      <c r="U91" s="52">
        <v>1.0669999999999999</v>
      </c>
      <c r="V91" s="52">
        <v>1.1943999999999999</v>
      </c>
      <c r="W91" s="52">
        <v>0.1951</v>
      </c>
      <c r="X91" s="52">
        <v>0.2084</v>
      </c>
      <c r="Y91" s="52">
        <v>0.1638</v>
      </c>
      <c r="Z91" s="52">
        <v>0.15570000000000001</v>
      </c>
      <c r="AA91" s="52">
        <v>0.14249999999999999</v>
      </c>
      <c r="AB91" s="52">
        <v>0.1671</v>
      </c>
    </row>
    <row r="92" spans="1:28">
      <c r="A92" s="16">
        <v>91</v>
      </c>
      <c r="B92" s="16" t="s">
        <v>501</v>
      </c>
      <c r="C92" s="16" t="s">
        <v>502</v>
      </c>
      <c r="D92" s="16" t="s">
        <v>503</v>
      </c>
      <c r="E92" s="16" t="s">
        <v>34</v>
      </c>
      <c r="F92" s="52">
        <v>48</v>
      </c>
      <c r="G92" s="52" t="s">
        <v>416</v>
      </c>
      <c r="H92" s="52"/>
      <c r="I92" s="52"/>
      <c r="J92" s="52"/>
      <c r="K92" s="52">
        <v>0.78200000000000003</v>
      </c>
      <c r="L92" s="52">
        <v>0.87</v>
      </c>
      <c r="M92" s="52">
        <v>1.0027999999999999</v>
      </c>
      <c r="N92" s="52">
        <v>1.0065</v>
      </c>
      <c r="O92" s="52">
        <v>0.97260000000000002</v>
      </c>
      <c r="P92" s="52">
        <v>1.2557</v>
      </c>
      <c r="Q92" s="52">
        <v>0.31140000000000001</v>
      </c>
      <c r="R92" s="52">
        <v>0.31240000000000001</v>
      </c>
      <c r="S92" s="52">
        <v>0.33410000000000001</v>
      </c>
      <c r="T92" s="52">
        <v>0.32729999999999998</v>
      </c>
      <c r="U92" s="52">
        <v>0.29210000000000003</v>
      </c>
      <c r="V92" s="52">
        <v>0.36520000000000002</v>
      </c>
      <c r="W92" s="52">
        <v>1.9800000000000002E-2</v>
      </c>
      <c r="X92" s="52">
        <v>2.0400000000000001E-2</v>
      </c>
      <c r="Y92" s="52">
        <v>2.1499999999999998E-2</v>
      </c>
      <c r="Z92" s="52">
        <v>1.9800000000000002E-2</v>
      </c>
      <c r="AA92" s="52">
        <v>1.8100000000000002E-2</v>
      </c>
      <c r="AB92" s="52">
        <v>2.23E-2</v>
      </c>
    </row>
    <row r="93" spans="1:28">
      <c r="A93" s="16">
        <v>92</v>
      </c>
      <c r="B93" s="16" t="s">
        <v>504</v>
      </c>
      <c r="C93" s="16" t="s">
        <v>505</v>
      </c>
      <c r="D93" s="16" t="s">
        <v>506</v>
      </c>
      <c r="E93" s="16" t="s">
        <v>34</v>
      </c>
      <c r="F93" s="52">
        <v>48</v>
      </c>
      <c r="G93" s="52" t="s">
        <v>250</v>
      </c>
      <c r="H93" s="52" t="s">
        <v>250</v>
      </c>
      <c r="I93" s="52"/>
      <c r="J93" s="52"/>
      <c r="K93" s="52">
        <v>19.5764</v>
      </c>
      <c r="L93" s="52">
        <v>22.877700000000001</v>
      </c>
      <c r="M93" s="52">
        <v>23.712900000000001</v>
      </c>
      <c r="N93" s="52">
        <v>29.828199999999999</v>
      </c>
      <c r="O93" s="52">
        <v>26.577200000000001</v>
      </c>
      <c r="P93" s="52">
        <v>30.3079</v>
      </c>
      <c r="Q93" s="52">
        <v>1.5396000000000001</v>
      </c>
      <c r="R93" s="52">
        <v>1.7644</v>
      </c>
      <c r="S93" s="52">
        <v>1.9356</v>
      </c>
      <c r="T93" s="52">
        <v>2.8531</v>
      </c>
      <c r="U93" s="52">
        <v>2.552</v>
      </c>
      <c r="V93" s="52">
        <v>2.7845</v>
      </c>
      <c r="W93" s="52">
        <v>4.3799999999999999E-2</v>
      </c>
      <c r="X93" s="52">
        <v>5.1999999999999998E-2</v>
      </c>
      <c r="Y93" s="52">
        <v>3.5799999999999998E-2</v>
      </c>
      <c r="Z93" s="52">
        <v>2.8400000000000002E-2</v>
      </c>
      <c r="AA93" s="52">
        <v>1.26E-2</v>
      </c>
      <c r="AB93" s="52">
        <v>1.06E-2</v>
      </c>
    </row>
    <row r="94" spans="1:28">
      <c r="A94" s="16">
        <v>93</v>
      </c>
      <c r="B94" s="16" t="s">
        <v>507</v>
      </c>
      <c r="C94" s="16" t="s">
        <v>421</v>
      </c>
      <c r="D94" s="16"/>
      <c r="E94" s="16" t="s">
        <v>34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</row>
    <row r="95" spans="1:28">
      <c r="A95" s="16">
        <v>94</v>
      </c>
      <c r="B95" s="16" t="s">
        <v>508</v>
      </c>
      <c r="C95" s="16" t="s">
        <v>509</v>
      </c>
      <c r="D95" s="16" t="s">
        <v>510</v>
      </c>
      <c r="E95" s="16" t="s">
        <v>34</v>
      </c>
      <c r="F95" s="52">
        <v>9.6</v>
      </c>
      <c r="G95" s="52" t="s">
        <v>249</v>
      </c>
      <c r="H95" s="52" t="s">
        <v>249</v>
      </c>
      <c r="I95" s="52"/>
      <c r="J95" s="52"/>
      <c r="K95" s="52">
        <v>2.9655</v>
      </c>
      <c r="L95" s="52">
        <v>3.6484000000000001</v>
      </c>
      <c r="M95" s="52">
        <v>3.7280000000000002</v>
      </c>
      <c r="N95" s="52">
        <v>4.3625999999999996</v>
      </c>
      <c r="O95" s="52">
        <v>4.4836999999999998</v>
      </c>
      <c r="P95" s="52">
        <v>4.9741</v>
      </c>
      <c r="Q95" s="52">
        <v>0.21149999999999999</v>
      </c>
      <c r="R95" s="52">
        <v>0.26450000000000001</v>
      </c>
      <c r="S95" s="52">
        <v>0.28170000000000001</v>
      </c>
      <c r="T95" s="52">
        <v>0.34949999999999998</v>
      </c>
      <c r="U95" s="52">
        <v>0.30830000000000002</v>
      </c>
      <c r="V95" s="52">
        <v>0.30809999999999998</v>
      </c>
      <c r="W95" s="52">
        <v>4.8599999999999997E-2</v>
      </c>
      <c r="X95" s="52">
        <v>7.3099999999999998E-2</v>
      </c>
      <c r="Y95" s="52">
        <v>8.0100000000000005E-2</v>
      </c>
      <c r="Z95" s="52">
        <v>8.6699999999999999E-2</v>
      </c>
      <c r="AA95" s="52">
        <v>7.6700000000000004E-2</v>
      </c>
      <c r="AB95" s="52">
        <v>7.1099999999999997E-2</v>
      </c>
    </row>
    <row r="96" spans="1:28">
      <c r="A96" s="16">
        <v>95</v>
      </c>
      <c r="B96" s="16" t="s">
        <v>511</v>
      </c>
      <c r="C96" s="16" t="s">
        <v>512</v>
      </c>
      <c r="D96" s="16" t="s">
        <v>513</v>
      </c>
      <c r="E96" s="16" t="s">
        <v>199</v>
      </c>
      <c r="F96" s="52">
        <v>7.8</v>
      </c>
      <c r="G96" s="52" t="s">
        <v>249</v>
      </c>
      <c r="H96" s="52" t="s">
        <v>249</v>
      </c>
      <c r="I96" s="52"/>
      <c r="J96" s="52"/>
      <c r="K96" s="52">
        <v>215.6944</v>
      </c>
      <c r="L96" s="52">
        <v>280.8451</v>
      </c>
      <c r="M96" s="52">
        <v>331.71429999999998</v>
      </c>
      <c r="N96" s="52">
        <v>356.71879999999999</v>
      </c>
      <c r="O96" s="52">
        <v>317.87880000000001</v>
      </c>
      <c r="P96" s="52">
        <v>407.12119999999999</v>
      </c>
      <c r="Q96" s="52">
        <v>8.8472000000000008</v>
      </c>
      <c r="R96" s="52">
        <v>8.3661999999999992</v>
      </c>
      <c r="S96" s="52">
        <v>8.7142999999999997</v>
      </c>
      <c r="T96" s="52">
        <v>8.4375</v>
      </c>
      <c r="U96" s="52">
        <v>7.1515000000000004</v>
      </c>
      <c r="V96" s="52">
        <v>8.4393999999999991</v>
      </c>
      <c r="W96" s="52">
        <v>2.2250000000000001</v>
      </c>
      <c r="X96" s="52">
        <v>2.5141</v>
      </c>
      <c r="Y96" s="52">
        <v>2.3971</v>
      </c>
      <c r="Z96" s="52">
        <v>1.6688000000000001</v>
      </c>
      <c r="AA96" s="52">
        <v>0.87270000000000003</v>
      </c>
      <c r="AB96" s="52">
        <v>0.91820000000000002</v>
      </c>
    </row>
    <row r="97" spans="1:28">
      <c r="A97" s="16">
        <v>96</v>
      </c>
      <c r="B97" s="16" t="s">
        <v>514</v>
      </c>
      <c r="C97" s="16" t="s">
        <v>515</v>
      </c>
      <c r="D97" s="16"/>
      <c r="E97" s="16" t="s">
        <v>34</v>
      </c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</row>
    <row r="98" spans="1:28">
      <c r="A98" s="16">
        <v>97</v>
      </c>
      <c r="B98" s="16" t="s">
        <v>516</v>
      </c>
      <c r="C98" s="16" t="s">
        <v>517</v>
      </c>
      <c r="D98" s="16" t="s">
        <v>518</v>
      </c>
      <c r="E98" s="16" t="s">
        <v>34</v>
      </c>
      <c r="F98" s="52">
        <v>48</v>
      </c>
      <c r="G98" s="52" t="s">
        <v>250</v>
      </c>
      <c r="H98" s="52" t="s">
        <v>250</v>
      </c>
      <c r="I98" s="52"/>
      <c r="J98" s="52"/>
      <c r="K98" s="52">
        <v>138.57140000000001</v>
      </c>
      <c r="L98" s="52">
        <v>151.70590000000001</v>
      </c>
      <c r="M98" s="52">
        <v>163.27680000000001</v>
      </c>
      <c r="N98" s="52">
        <v>214.8201</v>
      </c>
      <c r="O98" s="52">
        <v>222.8571</v>
      </c>
      <c r="P98" s="52">
        <v>251.24180000000001</v>
      </c>
      <c r="Q98" s="52">
        <v>13.4091</v>
      </c>
      <c r="R98" s="52">
        <v>13.911799999999999</v>
      </c>
      <c r="S98" s="52">
        <v>15.610200000000001</v>
      </c>
      <c r="T98" s="52">
        <v>24.913699999999999</v>
      </c>
      <c r="U98" s="52">
        <v>25.3383</v>
      </c>
      <c r="V98" s="52">
        <v>28.196100000000001</v>
      </c>
      <c r="W98" s="52">
        <v>0.96230000000000004</v>
      </c>
      <c r="X98" s="52">
        <v>0.9506</v>
      </c>
      <c r="Y98" s="52">
        <v>0.95369999999999999</v>
      </c>
      <c r="Z98" s="52">
        <v>1.3049999999999999</v>
      </c>
      <c r="AA98" s="52">
        <v>1.1233</v>
      </c>
      <c r="AB98" s="52">
        <v>1.2078</v>
      </c>
    </row>
    <row r="99" spans="1:28">
      <c r="A99" s="16">
        <v>98</v>
      </c>
      <c r="B99" s="16" t="s">
        <v>519</v>
      </c>
      <c r="C99" s="16" t="s">
        <v>520</v>
      </c>
      <c r="D99" s="16" t="s">
        <v>521</v>
      </c>
      <c r="E99" s="16" t="s">
        <v>34</v>
      </c>
      <c r="F99" s="52">
        <v>9.1999999999999993</v>
      </c>
      <c r="G99" s="52" t="s">
        <v>249</v>
      </c>
      <c r="H99" s="52" t="s">
        <v>249</v>
      </c>
      <c r="I99" s="52"/>
      <c r="J99" s="52"/>
      <c r="K99" s="52">
        <v>385.9701</v>
      </c>
      <c r="L99" s="52">
        <v>393.41770000000002</v>
      </c>
      <c r="M99" s="52">
        <v>455.78949999999998</v>
      </c>
      <c r="N99" s="52">
        <v>422.8571</v>
      </c>
      <c r="O99" s="52">
        <v>476.44740000000002</v>
      </c>
      <c r="P99" s="52">
        <v>649.33330000000001</v>
      </c>
      <c r="Q99" s="52">
        <v>26.059699999999999</v>
      </c>
      <c r="R99" s="52">
        <v>23.1646</v>
      </c>
      <c r="S99" s="52">
        <v>25.421099999999999</v>
      </c>
      <c r="T99" s="52">
        <v>23.75</v>
      </c>
      <c r="U99" s="52">
        <v>21.447399999999998</v>
      </c>
      <c r="V99" s="52">
        <v>22.92</v>
      </c>
      <c r="W99" s="52">
        <v>3.8104</v>
      </c>
      <c r="X99" s="52">
        <v>3.5733999999999999</v>
      </c>
      <c r="Y99" s="52">
        <v>4.1078999999999999</v>
      </c>
      <c r="Z99" s="52">
        <v>3.6844999999999999</v>
      </c>
      <c r="AA99" s="52">
        <v>3.3237000000000001</v>
      </c>
      <c r="AB99" s="52">
        <v>3.1707000000000001</v>
      </c>
    </row>
    <row r="100" spans="1:28">
      <c r="A100" s="16">
        <v>99</v>
      </c>
      <c r="B100" s="16" t="s">
        <v>522</v>
      </c>
      <c r="C100" s="16" t="s">
        <v>523</v>
      </c>
      <c r="D100" s="16" t="s">
        <v>524</v>
      </c>
      <c r="E100" s="16" t="s">
        <v>34</v>
      </c>
      <c r="F100" s="52">
        <v>22.7</v>
      </c>
      <c r="G100" s="52" t="s">
        <v>416</v>
      </c>
      <c r="H100" s="52"/>
      <c r="I100" s="52"/>
      <c r="J100" s="52"/>
      <c r="K100" s="52">
        <v>23.026800000000001</v>
      </c>
      <c r="L100" s="52">
        <v>25.609200000000001</v>
      </c>
      <c r="M100" s="52">
        <v>30.505099999999999</v>
      </c>
      <c r="N100" s="52">
        <v>30.753499999999999</v>
      </c>
      <c r="O100" s="52">
        <v>30.633400000000002</v>
      </c>
      <c r="P100" s="52">
        <v>40.470700000000001</v>
      </c>
      <c r="Q100" s="52">
        <v>0.72289999999999999</v>
      </c>
      <c r="R100" s="52">
        <v>0.72560000000000002</v>
      </c>
      <c r="S100" s="52">
        <v>0.79349999999999998</v>
      </c>
      <c r="T100" s="52">
        <v>0.90100000000000002</v>
      </c>
      <c r="U100" s="52">
        <v>0.90029999999999999</v>
      </c>
      <c r="V100" s="52">
        <v>1.0607</v>
      </c>
      <c r="W100" s="52">
        <v>0.1767</v>
      </c>
      <c r="X100" s="52">
        <v>0.1593</v>
      </c>
      <c r="Y100" s="52">
        <v>0.1736</v>
      </c>
      <c r="Z100" s="52">
        <v>0.16339999999999999</v>
      </c>
      <c r="AA100" s="52">
        <v>0.1497</v>
      </c>
      <c r="AB100" s="52">
        <v>0.1676</v>
      </c>
    </row>
    <row r="101" spans="1:28">
      <c r="A101" s="16">
        <v>100</v>
      </c>
      <c r="B101" s="16" t="s">
        <v>525</v>
      </c>
      <c r="C101" s="16" t="s">
        <v>523</v>
      </c>
      <c r="D101" s="16" t="s">
        <v>524</v>
      </c>
      <c r="E101" s="16" t="s">
        <v>34</v>
      </c>
      <c r="F101" s="52">
        <v>13</v>
      </c>
      <c r="G101" s="52" t="s">
        <v>416</v>
      </c>
      <c r="H101" s="52"/>
      <c r="I101" s="52"/>
      <c r="J101" s="52"/>
      <c r="K101" s="52">
        <v>9.6723999999999997</v>
      </c>
      <c r="L101" s="52">
        <v>9.9871999999999996</v>
      </c>
      <c r="M101" s="52">
        <v>12.784599999999999</v>
      </c>
      <c r="N101" s="52">
        <v>12.782999999999999</v>
      </c>
      <c r="O101" s="52">
        <v>13.03</v>
      </c>
      <c r="P101" s="52">
        <v>16.648</v>
      </c>
      <c r="Q101" s="52">
        <v>0.29980000000000001</v>
      </c>
      <c r="R101" s="52">
        <v>0.28249999999999997</v>
      </c>
      <c r="S101" s="52">
        <v>0.33160000000000001</v>
      </c>
      <c r="T101" s="52">
        <v>0.37269999999999998</v>
      </c>
      <c r="U101" s="52">
        <v>0.3821</v>
      </c>
      <c r="V101" s="52">
        <v>0.43459999999999999</v>
      </c>
      <c r="W101" s="52">
        <v>5.2299999999999999E-2</v>
      </c>
      <c r="X101" s="52">
        <v>4.58E-2</v>
      </c>
      <c r="Y101" s="52">
        <v>5.7799999999999997E-2</v>
      </c>
      <c r="Z101" s="52">
        <v>5.6300000000000003E-2</v>
      </c>
      <c r="AA101" s="52">
        <v>5.2699999999999997E-2</v>
      </c>
      <c r="AB101" s="52">
        <v>5.6800000000000003E-2</v>
      </c>
    </row>
    <row r="102" spans="1:28">
      <c r="A102" s="16">
        <v>101</v>
      </c>
      <c r="B102" s="16" t="s">
        <v>526</v>
      </c>
      <c r="C102" s="16" t="s">
        <v>425</v>
      </c>
      <c r="D102" s="16" t="s">
        <v>426</v>
      </c>
      <c r="E102" s="16" t="s">
        <v>34</v>
      </c>
      <c r="F102" s="52">
        <v>48</v>
      </c>
      <c r="G102" s="52" t="s">
        <v>250</v>
      </c>
      <c r="H102" s="52" t="s">
        <v>250</v>
      </c>
      <c r="I102" s="52"/>
      <c r="J102" s="52"/>
      <c r="K102" s="52">
        <v>4.008</v>
      </c>
      <c r="L102" s="52">
        <v>4.3647</v>
      </c>
      <c r="M102" s="52">
        <v>4.7256999999999998</v>
      </c>
      <c r="N102" s="52">
        <v>5.3223000000000003</v>
      </c>
      <c r="O102" s="52">
        <v>5.0132000000000003</v>
      </c>
      <c r="P102" s="52">
        <v>5.5091999999999999</v>
      </c>
      <c r="Q102" s="52">
        <v>1.44E-2</v>
      </c>
      <c r="R102" s="52">
        <v>1.2500000000000001E-2</v>
      </c>
      <c r="S102" s="52">
        <v>9.7999999999999997E-3</v>
      </c>
      <c r="T102" s="52">
        <v>1.12E-2</v>
      </c>
      <c r="U102" s="52">
        <v>1.0999999999999999E-2</v>
      </c>
      <c r="V102" s="52">
        <v>1.24E-2</v>
      </c>
      <c r="W102" s="52">
        <v>2E-3</v>
      </c>
      <c r="X102" s="52">
        <v>2.7000000000000001E-3</v>
      </c>
      <c r="Y102" s="52">
        <v>1.9E-3</v>
      </c>
      <c r="Z102" s="52">
        <v>1.9E-3</v>
      </c>
      <c r="AA102" s="52">
        <v>3.0000000000000001E-3</v>
      </c>
      <c r="AB102" s="52">
        <v>3.3E-3</v>
      </c>
    </row>
    <row r="103" spans="1:28">
      <c r="A103" s="16">
        <v>102</v>
      </c>
      <c r="B103" s="16" t="s">
        <v>527</v>
      </c>
      <c r="C103" s="16" t="s">
        <v>528</v>
      </c>
      <c r="D103" s="16" t="s">
        <v>529</v>
      </c>
      <c r="E103" s="16" t="s">
        <v>34</v>
      </c>
      <c r="F103" s="52">
        <v>12.2</v>
      </c>
      <c r="G103" s="52" t="s">
        <v>416</v>
      </c>
      <c r="H103" s="52"/>
      <c r="I103" s="52"/>
      <c r="J103" s="52"/>
      <c r="K103" s="52">
        <v>0.53769999999999996</v>
      </c>
      <c r="L103" s="52">
        <v>0.69789999999999996</v>
      </c>
      <c r="M103" s="52">
        <v>0.80369999999999997</v>
      </c>
      <c r="N103" s="52">
        <v>0.75449999999999995</v>
      </c>
      <c r="O103" s="52">
        <v>0.7339</v>
      </c>
      <c r="P103" s="52">
        <v>0.99670000000000003</v>
      </c>
      <c r="Q103" s="52">
        <v>2.64E-2</v>
      </c>
      <c r="R103" s="52">
        <v>2.9100000000000001E-2</v>
      </c>
      <c r="S103" s="52">
        <v>2.8299999999999999E-2</v>
      </c>
      <c r="T103" s="52">
        <v>2.7099999999999999E-2</v>
      </c>
      <c r="U103" s="52">
        <v>2.4199999999999999E-2</v>
      </c>
      <c r="V103" s="52">
        <v>3.1699999999999999E-2</v>
      </c>
      <c r="W103" s="52">
        <v>3.5999999999999999E-3</v>
      </c>
      <c r="X103" s="52">
        <v>3.8E-3</v>
      </c>
      <c r="Y103" s="52">
        <v>3.0999999999999999E-3</v>
      </c>
      <c r="Z103" s="52">
        <v>2.8E-3</v>
      </c>
      <c r="AA103" s="52">
        <v>2.0999999999999999E-3</v>
      </c>
      <c r="AB103" s="52">
        <v>2.8E-3</v>
      </c>
    </row>
    <row r="104" spans="1:28">
      <c r="A104" s="16">
        <v>103</v>
      </c>
      <c r="B104" s="16" t="s">
        <v>530</v>
      </c>
      <c r="C104" s="16" t="s">
        <v>528</v>
      </c>
      <c r="D104" s="16" t="s">
        <v>529</v>
      </c>
      <c r="E104" s="16" t="s">
        <v>81</v>
      </c>
      <c r="F104" s="52">
        <v>9.4</v>
      </c>
      <c r="G104" s="52" t="s">
        <v>416</v>
      </c>
      <c r="H104" s="52"/>
      <c r="I104" s="52"/>
      <c r="J104" s="52"/>
      <c r="K104" s="52">
        <v>8.7570999999999994</v>
      </c>
      <c r="L104" s="52">
        <v>11.384399999999999</v>
      </c>
      <c r="M104" s="52">
        <v>13.1142</v>
      </c>
      <c r="N104" s="52">
        <v>12.823399999999999</v>
      </c>
      <c r="O104" s="52">
        <v>12.0297</v>
      </c>
      <c r="P104" s="52">
        <v>14.2402</v>
      </c>
      <c r="Q104" s="52">
        <v>0.41360000000000002</v>
      </c>
      <c r="R104" s="52">
        <v>0.45850000000000002</v>
      </c>
      <c r="S104" s="52">
        <v>0.44019999999999998</v>
      </c>
      <c r="T104" s="52">
        <v>0.41749999999999998</v>
      </c>
      <c r="U104" s="52">
        <v>0.35070000000000001</v>
      </c>
      <c r="V104" s="52">
        <v>0.40279999999999999</v>
      </c>
      <c r="W104" s="52">
        <v>6.0999999999999999E-2</v>
      </c>
      <c r="X104" s="52">
        <v>6.4399999999999999E-2</v>
      </c>
      <c r="Y104" s="52">
        <v>5.2299999999999999E-2</v>
      </c>
      <c r="Z104" s="52">
        <v>4.9700000000000001E-2</v>
      </c>
      <c r="AA104" s="52">
        <v>3.6600000000000001E-2</v>
      </c>
      <c r="AB104" s="52">
        <v>4.4499999999999998E-2</v>
      </c>
    </row>
    <row r="105" spans="1:28">
      <c r="A105" s="16">
        <v>104</v>
      </c>
      <c r="B105" s="16" t="s">
        <v>531</v>
      </c>
      <c r="C105" s="16" t="s">
        <v>532</v>
      </c>
      <c r="D105" s="16" t="s">
        <v>533</v>
      </c>
      <c r="E105" s="16" t="s">
        <v>34</v>
      </c>
      <c r="F105" s="52">
        <v>48</v>
      </c>
      <c r="G105" s="52" t="s">
        <v>416</v>
      </c>
      <c r="H105" s="52"/>
      <c r="I105" s="52"/>
      <c r="J105" s="52"/>
      <c r="K105" s="52">
        <v>39.511200000000002</v>
      </c>
      <c r="L105" s="52">
        <v>49.913499999999999</v>
      </c>
      <c r="M105" s="52">
        <v>61.264499999999998</v>
      </c>
      <c r="N105" s="52">
        <v>54.366199999999999</v>
      </c>
      <c r="O105" s="52">
        <v>50.833300000000001</v>
      </c>
      <c r="P105" s="52">
        <v>54.944499999999998</v>
      </c>
      <c r="Q105" s="52">
        <v>1.8727</v>
      </c>
      <c r="R105" s="52">
        <v>1.9875</v>
      </c>
      <c r="S105" s="52">
        <v>2.2507999999999999</v>
      </c>
      <c r="T105" s="52">
        <v>2.3491</v>
      </c>
      <c r="U105" s="52">
        <v>2.0087999999999999</v>
      </c>
      <c r="V105" s="52">
        <v>1.9623999999999999</v>
      </c>
      <c r="W105" s="52">
        <v>0.223</v>
      </c>
      <c r="X105" s="52">
        <v>0.2114</v>
      </c>
      <c r="Y105" s="52">
        <v>0.29759999999999998</v>
      </c>
      <c r="Z105" s="52">
        <v>0.38950000000000001</v>
      </c>
      <c r="AA105" s="52">
        <v>0.2858</v>
      </c>
      <c r="AB105" s="52">
        <v>0.2402</v>
      </c>
    </row>
    <row r="106" spans="1:28">
      <c r="A106" s="16">
        <v>105</v>
      </c>
      <c r="B106" s="16" t="s">
        <v>534</v>
      </c>
      <c r="C106" s="16" t="s">
        <v>532</v>
      </c>
      <c r="D106" s="16" t="s">
        <v>533</v>
      </c>
      <c r="E106" s="16" t="s">
        <v>34</v>
      </c>
      <c r="F106" s="52">
        <v>21.9</v>
      </c>
      <c r="G106" s="52" t="s">
        <v>416</v>
      </c>
      <c r="H106" s="52"/>
      <c r="I106" s="52"/>
      <c r="J106" s="52"/>
      <c r="K106" s="52">
        <v>0.80489999999999995</v>
      </c>
      <c r="L106" s="52">
        <v>1.0227999999999999</v>
      </c>
      <c r="M106" s="52">
        <v>1.1418999999999999</v>
      </c>
      <c r="N106" s="52">
        <v>1.1187</v>
      </c>
      <c r="O106" s="52">
        <v>0.99480000000000002</v>
      </c>
      <c r="P106" s="52">
        <v>1.1454</v>
      </c>
      <c r="Q106" s="52">
        <v>4.1700000000000001E-2</v>
      </c>
      <c r="R106" s="52">
        <v>4.3999999999999997E-2</v>
      </c>
      <c r="S106" s="52">
        <v>4.5499999999999999E-2</v>
      </c>
      <c r="T106" s="52">
        <v>5.2699999999999997E-2</v>
      </c>
      <c r="U106" s="52">
        <v>4.3799999999999999E-2</v>
      </c>
      <c r="V106" s="52">
        <v>4.5999999999999999E-2</v>
      </c>
      <c r="W106" s="52">
        <v>5.0000000000000001E-3</v>
      </c>
      <c r="X106" s="52">
        <v>4.7999999999999996E-3</v>
      </c>
      <c r="Y106" s="52">
        <v>6.1000000000000004E-3</v>
      </c>
      <c r="Z106" s="52">
        <v>8.6999999999999994E-3</v>
      </c>
      <c r="AA106" s="52">
        <v>6.0000000000000001E-3</v>
      </c>
      <c r="AB106" s="52">
        <v>5.4000000000000003E-3</v>
      </c>
    </row>
    <row r="107" spans="1:28">
      <c r="A107" s="16">
        <v>106</v>
      </c>
      <c r="B107" s="16" t="s">
        <v>535</v>
      </c>
      <c r="C107" s="16" t="s">
        <v>536</v>
      </c>
      <c r="D107" s="16" t="s">
        <v>537</v>
      </c>
      <c r="E107" s="16" t="s">
        <v>34</v>
      </c>
      <c r="F107" s="52">
        <v>8.8000000000000007</v>
      </c>
      <c r="G107" s="52" t="s">
        <v>249</v>
      </c>
      <c r="H107" s="52" t="s">
        <v>249</v>
      </c>
      <c r="I107" s="52"/>
      <c r="J107" s="52"/>
      <c r="K107" s="52">
        <v>27.174099999999999</v>
      </c>
      <c r="L107" s="52">
        <v>32.520000000000003</v>
      </c>
      <c r="M107" s="52">
        <v>35.079500000000003</v>
      </c>
      <c r="N107" s="52">
        <v>31.7654</v>
      </c>
      <c r="O107" s="52">
        <v>34.698700000000002</v>
      </c>
      <c r="P107" s="52">
        <v>40.477899999999998</v>
      </c>
      <c r="Q107" s="52">
        <v>5.0991999999999997</v>
      </c>
      <c r="R107" s="52">
        <v>4.6360999999999999</v>
      </c>
      <c r="S107" s="52">
        <v>4.2906000000000004</v>
      </c>
      <c r="T107" s="52">
        <v>3.8603000000000001</v>
      </c>
      <c r="U107" s="52">
        <v>4.149</v>
      </c>
      <c r="V107" s="52">
        <v>4.7272999999999996</v>
      </c>
      <c r="W107" s="52">
        <v>0.65780000000000005</v>
      </c>
      <c r="X107" s="52">
        <v>0.64419999999999999</v>
      </c>
      <c r="Y107" s="52">
        <v>0.64810000000000001</v>
      </c>
      <c r="Z107" s="52">
        <v>0.62019999999999997</v>
      </c>
      <c r="AA107" s="52">
        <v>0.61699999999999999</v>
      </c>
      <c r="AB107" s="52">
        <v>0.76329999999999998</v>
      </c>
    </row>
    <row r="108" spans="1:28">
      <c r="A108" s="16">
        <v>107</v>
      </c>
      <c r="B108" s="16" t="s">
        <v>538</v>
      </c>
      <c r="C108" s="16" t="s">
        <v>539</v>
      </c>
      <c r="D108" s="16"/>
      <c r="E108" s="16" t="s">
        <v>34</v>
      </c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</row>
    <row r="109" spans="1:28">
      <c r="A109" s="16">
        <v>108</v>
      </c>
      <c r="B109" s="16" t="s">
        <v>540</v>
      </c>
      <c r="C109" s="16" t="s">
        <v>418</v>
      </c>
      <c r="D109" s="16" t="s">
        <v>419</v>
      </c>
      <c r="E109" s="16" t="s">
        <v>34</v>
      </c>
      <c r="F109" s="52">
        <v>15.7</v>
      </c>
      <c r="G109" s="52" t="s">
        <v>416</v>
      </c>
      <c r="H109" s="52"/>
      <c r="I109" s="52"/>
      <c r="J109" s="52"/>
      <c r="K109" s="52">
        <v>3.0295000000000001</v>
      </c>
      <c r="L109" s="52">
        <v>3.7650999999999999</v>
      </c>
      <c r="M109" s="52">
        <v>4.3045</v>
      </c>
      <c r="N109" s="52">
        <v>4.2651000000000003</v>
      </c>
      <c r="O109" s="52">
        <v>3.802</v>
      </c>
      <c r="P109" s="52">
        <v>4.7567000000000004</v>
      </c>
      <c r="Q109" s="52">
        <v>6.8599999999999994E-2</v>
      </c>
      <c r="R109" s="52">
        <v>8.3500000000000005E-2</v>
      </c>
      <c r="S109" s="52">
        <v>8.0799999999999997E-2</v>
      </c>
      <c r="T109" s="52">
        <v>7.7299999999999994E-2</v>
      </c>
      <c r="U109" s="52">
        <v>7.0499999999999993E-2</v>
      </c>
      <c r="V109" s="52">
        <v>8.2299999999999998E-2</v>
      </c>
      <c r="W109" s="52">
        <v>4.3E-3</v>
      </c>
      <c r="X109" s="52">
        <v>3.8E-3</v>
      </c>
      <c r="Y109" s="52">
        <v>3.3E-3</v>
      </c>
      <c r="Z109" s="52">
        <v>3.3E-3</v>
      </c>
      <c r="AA109" s="52">
        <v>3.7000000000000002E-3</v>
      </c>
      <c r="AB109" s="52">
        <v>4.5999999999999999E-3</v>
      </c>
    </row>
    <row r="110" spans="1:28">
      <c r="A110" s="16">
        <v>109</v>
      </c>
      <c r="B110" s="16" t="s">
        <v>541</v>
      </c>
      <c r="C110" s="16" t="s">
        <v>418</v>
      </c>
      <c r="D110" s="16" t="s">
        <v>419</v>
      </c>
      <c r="E110" s="16" t="s">
        <v>34</v>
      </c>
      <c r="F110" s="52">
        <v>48</v>
      </c>
      <c r="G110" s="52" t="s">
        <v>250</v>
      </c>
      <c r="H110" s="52" t="s">
        <v>250</v>
      </c>
      <c r="I110" s="52"/>
      <c r="J110" s="52"/>
      <c r="K110" s="52">
        <v>11.5427</v>
      </c>
      <c r="L110" s="52">
        <v>16.200500000000002</v>
      </c>
      <c r="M110" s="52">
        <v>19.207899999999999</v>
      </c>
      <c r="N110" s="52">
        <v>21.2806</v>
      </c>
      <c r="O110" s="52">
        <v>18.6218</v>
      </c>
      <c r="P110" s="52">
        <v>21.975899999999999</v>
      </c>
      <c r="Q110" s="52">
        <v>0.45400000000000001</v>
      </c>
      <c r="R110" s="52">
        <v>0.5323</v>
      </c>
      <c r="S110" s="52">
        <v>0.4758</v>
      </c>
      <c r="T110" s="52">
        <v>0.5373</v>
      </c>
      <c r="U110" s="52">
        <v>0.55030000000000001</v>
      </c>
      <c r="V110" s="52">
        <v>0.6875</v>
      </c>
      <c r="W110" s="52">
        <v>0.158</v>
      </c>
      <c r="X110" s="52">
        <v>0.1845</v>
      </c>
      <c r="Y110" s="52">
        <v>0.1641</v>
      </c>
      <c r="Z110" s="52">
        <v>0.21560000000000001</v>
      </c>
      <c r="AA110" s="52">
        <v>0.2165</v>
      </c>
      <c r="AB110" s="52">
        <v>0.28539999999999999</v>
      </c>
    </row>
    <row r="111" spans="1:28">
      <c r="A111" s="16">
        <v>110</v>
      </c>
      <c r="B111" s="16" t="s">
        <v>542</v>
      </c>
      <c r="C111" s="16" t="s">
        <v>543</v>
      </c>
      <c r="D111" s="16" t="s">
        <v>544</v>
      </c>
      <c r="E111" s="16" t="s">
        <v>34</v>
      </c>
      <c r="F111" s="52">
        <v>9.9</v>
      </c>
      <c r="G111" s="52" t="s">
        <v>249</v>
      </c>
      <c r="H111" s="52" t="s">
        <v>249</v>
      </c>
      <c r="I111" s="52"/>
      <c r="J111" s="52"/>
      <c r="K111" s="52">
        <v>45.037599999999998</v>
      </c>
      <c r="L111" s="52">
        <v>59.973399999999998</v>
      </c>
      <c r="M111" s="52">
        <v>58.181800000000003</v>
      </c>
      <c r="N111" s="52">
        <v>58.512599999999999</v>
      </c>
      <c r="O111" s="52">
        <v>60.455599999999997</v>
      </c>
      <c r="P111" s="52">
        <v>89.074100000000001</v>
      </c>
      <c r="Q111" s="52">
        <v>7.3708999999999998</v>
      </c>
      <c r="R111" s="52">
        <v>8.5532000000000004</v>
      </c>
      <c r="S111" s="52">
        <v>8.1067999999999998</v>
      </c>
      <c r="T111" s="52">
        <v>9.7597000000000005</v>
      </c>
      <c r="U111" s="52">
        <v>10.2806</v>
      </c>
      <c r="V111" s="52">
        <v>14.423299999999999</v>
      </c>
      <c r="W111" s="52">
        <v>1.9386000000000001</v>
      </c>
      <c r="X111" s="52">
        <v>2.3340000000000001</v>
      </c>
      <c r="Y111" s="52">
        <v>2.2418</v>
      </c>
      <c r="Z111" s="52">
        <v>2.9117000000000002</v>
      </c>
      <c r="AA111" s="52">
        <v>3.1846999999999999</v>
      </c>
      <c r="AB111" s="52">
        <v>4.6405000000000003</v>
      </c>
    </row>
    <row r="112" spans="1:28">
      <c r="A112" s="16">
        <v>111</v>
      </c>
      <c r="B112" s="16" t="s">
        <v>545</v>
      </c>
      <c r="C112" s="16" t="s">
        <v>433</v>
      </c>
      <c r="D112" s="16" t="s">
        <v>434</v>
      </c>
      <c r="E112" s="16" t="s">
        <v>34</v>
      </c>
      <c r="F112" s="52">
        <v>10.6</v>
      </c>
      <c r="G112" s="52" t="s">
        <v>416</v>
      </c>
      <c r="H112" s="52"/>
      <c r="I112" s="52"/>
      <c r="J112" s="52"/>
      <c r="K112" s="52">
        <v>37.452599999999997</v>
      </c>
      <c r="L112" s="52">
        <v>49.472900000000003</v>
      </c>
      <c r="M112" s="52">
        <v>56.032600000000002</v>
      </c>
      <c r="N112" s="52">
        <v>64.044799999999995</v>
      </c>
      <c r="O112" s="52">
        <v>66.063299999999998</v>
      </c>
      <c r="P112" s="52">
        <v>81.051000000000002</v>
      </c>
      <c r="Q112" s="52">
        <v>4.8849</v>
      </c>
      <c r="R112" s="52">
        <v>6.1159999999999997</v>
      </c>
      <c r="S112" s="52">
        <v>6.3657000000000004</v>
      </c>
      <c r="T112" s="52">
        <v>6.7186000000000003</v>
      </c>
      <c r="U112" s="52">
        <v>6.3231000000000002</v>
      </c>
      <c r="V112" s="52">
        <v>6.9875999999999996</v>
      </c>
      <c r="W112" s="52">
        <v>0.5776</v>
      </c>
      <c r="X112" s="52">
        <v>0.85870000000000002</v>
      </c>
      <c r="Y112" s="52">
        <v>0.75119999999999998</v>
      </c>
      <c r="Z112" s="52">
        <v>0.83640000000000003</v>
      </c>
      <c r="AA112" s="52">
        <v>0.82499999999999996</v>
      </c>
      <c r="AB112" s="52">
        <v>0.94130000000000003</v>
      </c>
    </row>
    <row r="113" spans="1:28">
      <c r="A113" s="16">
        <v>112</v>
      </c>
      <c r="B113" s="16" t="s">
        <v>546</v>
      </c>
      <c r="C113" s="16" t="s">
        <v>547</v>
      </c>
      <c r="D113" s="16" t="s">
        <v>548</v>
      </c>
      <c r="E113" s="16" t="s">
        <v>81</v>
      </c>
      <c r="F113" s="52">
        <v>10</v>
      </c>
      <c r="G113" s="52" t="s">
        <v>249</v>
      </c>
      <c r="H113" s="52" t="s">
        <v>249</v>
      </c>
      <c r="I113" s="52"/>
      <c r="J113" s="52"/>
      <c r="K113" s="52">
        <v>213.64709999999999</v>
      </c>
      <c r="L113" s="52">
        <v>231.01519999999999</v>
      </c>
      <c r="M113" s="52">
        <v>265.07769999999999</v>
      </c>
      <c r="N113" s="52">
        <v>295.50799999999998</v>
      </c>
      <c r="O113" s="52">
        <v>306.81079999999997</v>
      </c>
      <c r="P113" s="52">
        <v>374.09570000000002</v>
      </c>
      <c r="Q113" s="52">
        <v>17.117599999999999</v>
      </c>
      <c r="R113" s="52">
        <v>16.314699999999998</v>
      </c>
      <c r="S113" s="52">
        <v>19.409300000000002</v>
      </c>
      <c r="T113" s="52">
        <v>21.6631</v>
      </c>
      <c r="U113" s="52">
        <v>19.983799999999999</v>
      </c>
      <c r="V113" s="52">
        <v>22.111699999999999</v>
      </c>
      <c r="W113" s="52">
        <v>8.1875999999999998</v>
      </c>
      <c r="X113" s="52">
        <v>7.8025000000000002</v>
      </c>
      <c r="Y113" s="52">
        <v>10.5161</v>
      </c>
      <c r="Z113" s="52">
        <v>12.142200000000001</v>
      </c>
      <c r="AA113" s="52">
        <v>9.9626999999999999</v>
      </c>
      <c r="AB113" s="52">
        <v>11.551600000000001</v>
      </c>
    </row>
    <row r="114" spans="1:28">
      <c r="A114" s="16">
        <v>113</v>
      </c>
      <c r="B114" s="16" t="s">
        <v>549</v>
      </c>
      <c r="C114" s="16" t="s">
        <v>550</v>
      </c>
      <c r="D114" s="16"/>
      <c r="E114" s="16" t="s">
        <v>34</v>
      </c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</row>
    <row r="115" spans="1:28">
      <c r="A115" s="16">
        <v>114</v>
      </c>
      <c r="B115" s="16" t="s">
        <v>551</v>
      </c>
      <c r="C115" s="16" t="s">
        <v>552</v>
      </c>
      <c r="D115" s="16" t="s">
        <v>553</v>
      </c>
      <c r="E115" s="16" t="s">
        <v>81</v>
      </c>
      <c r="F115" s="52">
        <v>17.5</v>
      </c>
      <c r="G115" s="52" t="s">
        <v>416</v>
      </c>
      <c r="H115" s="52"/>
      <c r="I115" s="52"/>
      <c r="J115" s="52"/>
      <c r="K115" s="52">
        <v>149.0968</v>
      </c>
      <c r="L115" s="52">
        <v>158.89529999999999</v>
      </c>
      <c r="M115" s="52">
        <v>205.77180000000001</v>
      </c>
      <c r="N115" s="52">
        <v>191.8391</v>
      </c>
      <c r="O115" s="52">
        <v>181.2234</v>
      </c>
      <c r="P115" s="52">
        <v>248.90110000000001</v>
      </c>
      <c r="Q115" s="52">
        <v>12.6129</v>
      </c>
      <c r="R115" s="52">
        <v>12.25</v>
      </c>
      <c r="S115" s="52">
        <v>12.8591</v>
      </c>
      <c r="T115" s="52">
        <v>12.9138</v>
      </c>
      <c r="U115" s="52">
        <v>13.382999999999999</v>
      </c>
      <c r="V115" s="52">
        <v>16.6099</v>
      </c>
      <c r="W115" s="52">
        <v>2.6955</v>
      </c>
      <c r="X115" s="52">
        <v>2.9134000000000002</v>
      </c>
      <c r="Y115" s="52">
        <v>3.6221000000000001</v>
      </c>
      <c r="Z115" s="52">
        <v>3.1103000000000001</v>
      </c>
      <c r="AA115" s="52">
        <v>3.016</v>
      </c>
      <c r="AB115" s="52">
        <v>2.9176000000000002</v>
      </c>
    </row>
    <row r="116" spans="1:28">
      <c r="A116" s="16">
        <v>115</v>
      </c>
      <c r="B116" s="16" t="s">
        <v>554</v>
      </c>
      <c r="C116" s="16" t="s">
        <v>555</v>
      </c>
      <c r="D116" s="16"/>
      <c r="E116" s="16" t="s">
        <v>34</v>
      </c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</row>
    <row r="117" spans="1:28">
      <c r="A117" s="16">
        <v>116</v>
      </c>
      <c r="B117" s="16" t="s">
        <v>556</v>
      </c>
      <c r="C117" s="16" t="s">
        <v>557</v>
      </c>
      <c r="D117" s="16" t="s">
        <v>558</v>
      </c>
      <c r="E117" s="16" t="s">
        <v>81</v>
      </c>
      <c r="F117" s="52">
        <v>10.9</v>
      </c>
      <c r="G117" s="52" t="s">
        <v>416</v>
      </c>
      <c r="H117" s="52"/>
      <c r="I117" s="52"/>
      <c r="J117" s="52"/>
      <c r="K117" s="52">
        <v>275.55560000000003</v>
      </c>
      <c r="L117" s="52">
        <v>321.03449999999998</v>
      </c>
      <c r="M117" s="52">
        <v>354.19349999999997</v>
      </c>
      <c r="N117" s="52">
        <v>384.4828</v>
      </c>
      <c r="O117" s="52">
        <v>404.81479999999999</v>
      </c>
      <c r="P117" s="52">
        <v>416.17649999999998</v>
      </c>
      <c r="Q117" s="52">
        <v>2.6667000000000001</v>
      </c>
      <c r="R117" s="52">
        <v>1.8275999999999999</v>
      </c>
      <c r="S117" s="52">
        <v>1.8387</v>
      </c>
      <c r="T117" s="52">
        <v>2</v>
      </c>
      <c r="U117" s="52">
        <v>2.2593000000000001</v>
      </c>
      <c r="V117" s="52">
        <v>2.0588000000000002</v>
      </c>
      <c r="W117" s="52">
        <v>1.2851999999999999</v>
      </c>
      <c r="X117" s="52">
        <v>0.75519999999999998</v>
      </c>
      <c r="Y117" s="52">
        <v>0.7</v>
      </c>
      <c r="Z117" s="52">
        <v>0.84140000000000004</v>
      </c>
      <c r="AA117" s="52">
        <v>1.0963000000000001</v>
      </c>
      <c r="AB117" s="52">
        <v>1.1029</v>
      </c>
    </row>
    <row r="118" spans="1:28">
      <c r="A118" s="16">
        <v>117</v>
      </c>
      <c r="B118" s="16" t="s">
        <v>559</v>
      </c>
      <c r="C118" s="16" t="s">
        <v>406</v>
      </c>
      <c r="D118" s="16" t="s">
        <v>407</v>
      </c>
      <c r="E118" s="16" t="s">
        <v>81</v>
      </c>
      <c r="F118" s="52">
        <v>29.9</v>
      </c>
      <c r="G118" s="52" t="s">
        <v>416</v>
      </c>
      <c r="H118" s="52"/>
      <c r="I118" s="52"/>
      <c r="J118" s="52"/>
      <c r="K118" s="52">
        <v>397.61059999999998</v>
      </c>
      <c r="L118" s="52">
        <v>467.2174</v>
      </c>
      <c r="M118" s="52">
        <v>555.625</v>
      </c>
      <c r="N118" s="52">
        <v>555.17539999999997</v>
      </c>
      <c r="O118" s="52">
        <v>493.30770000000001</v>
      </c>
      <c r="P118" s="52">
        <v>554.82270000000005</v>
      </c>
      <c r="Q118" s="52">
        <v>25.017700000000001</v>
      </c>
      <c r="R118" s="52">
        <v>34.313000000000002</v>
      </c>
      <c r="S118" s="52">
        <v>43.133899999999997</v>
      </c>
      <c r="T118" s="52">
        <v>41.833300000000001</v>
      </c>
      <c r="U118" s="52">
        <v>32.276899999999998</v>
      </c>
      <c r="V118" s="52">
        <v>31.5106</v>
      </c>
      <c r="W118" s="52">
        <v>3.6850000000000001</v>
      </c>
      <c r="X118" s="52">
        <v>4.0583</v>
      </c>
      <c r="Y118" s="52">
        <v>4.6313000000000004</v>
      </c>
      <c r="Z118" s="52">
        <v>4.8201999999999998</v>
      </c>
      <c r="AA118" s="52">
        <v>4.2576999999999998</v>
      </c>
      <c r="AB118" s="52">
        <v>4.6688000000000001</v>
      </c>
    </row>
    <row r="119" spans="1:28">
      <c r="A119" s="16">
        <v>118</v>
      </c>
      <c r="B119" s="16" t="s">
        <v>560</v>
      </c>
      <c r="C119" s="16" t="s">
        <v>561</v>
      </c>
      <c r="D119" s="16" t="s">
        <v>562</v>
      </c>
      <c r="E119" s="16" t="s">
        <v>81</v>
      </c>
      <c r="F119" s="52">
        <v>20.7</v>
      </c>
      <c r="G119" s="52" t="s">
        <v>416</v>
      </c>
      <c r="H119" s="52"/>
      <c r="I119" s="52"/>
      <c r="J119" s="52"/>
      <c r="K119" s="52">
        <v>156.7021</v>
      </c>
      <c r="L119" s="52">
        <v>149.63300000000001</v>
      </c>
      <c r="M119" s="52">
        <v>214.3956</v>
      </c>
      <c r="N119" s="52">
        <v>214.40369999999999</v>
      </c>
      <c r="O119" s="52">
        <v>254</v>
      </c>
      <c r="P119" s="52">
        <v>364.60669999999999</v>
      </c>
      <c r="Q119" s="52">
        <v>18.819099999999999</v>
      </c>
      <c r="R119" s="52">
        <v>17.789000000000001</v>
      </c>
      <c r="S119" s="52">
        <v>23.6813</v>
      </c>
      <c r="T119" s="52">
        <v>20.917400000000001</v>
      </c>
      <c r="U119" s="52">
        <v>21.4</v>
      </c>
      <c r="V119" s="52">
        <v>29.6067</v>
      </c>
      <c r="W119" s="52">
        <v>6.9755000000000003</v>
      </c>
      <c r="X119" s="52">
        <v>6.7595999999999998</v>
      </c>
      <c r="Y119" s="52">
        <v>8.5351999999999997</v>
      </c>
      <c r="Z119" s="52">
        <v>8.0083000000000002</v>
      </c>
      <c r="AA119" s="52">
        <v>8.7759999999999998</v>
      </c>
      <c r="AB119" s="52">
        <v>13.1393</v>
      </c>
    </row>
    <row r="120" spans="1:28">
      <c r="A120" s="16">
        <v>119</v>
      </c>
      <c r="B120" s="16" t="s">
        <v>563</v>
      </c>
      <c r="C120" s="16" t="s">
        <v>564</v>
      </c>
      <c r="D120" s="16" t="s">
        <v>565</v>
      </c>
      <c r="E120" s="16" t="s">
        <v>81</v>
      </c>
      <c r="F120" s="52">
        <v>15.5</v>
      </c>
      <c r="G120" s="52" t="s">
        <v>416</v>
      </c>
      <c r="H120" s="52"/>
      <c r="I120" s="52"/>
      <c r="J120" s="52"/>
      <c r="K120" s="52">
        <v>192.99209999999999</v>
      </c>
      <c r="L120" s="52">
        <v>239.07689999999999</v>
      </c>
      <c r="M120" s="52">
        <v>279.37060000000002</v>
      </c>
      <c r="N120" s="52">
        <v>332.13740000000001</v>
      </c>
      <c r="O120" s="52">
        <v>270.40820000000002</v>
      </c>
      <c r="P120" s="52">
        <v>342.76600000000002</v>
      </c>
      <c r="Q120" s="52">
        <v>18.1417</v>
      </c>
      <c r="R120" s="52">
        <v>19.8308</v>
      </c>
      <c r="S120" s="52">
        <v>19.4895</v>
      </c>
      <c r="T120" s="52">
        <v>23.0992</v>
      </c>
      <c r="U120" s="52">
        <v>20.571400000000001</v>
      </c>
      <c r="V120" s="52">
        <v>23.361699999999999</v>
      </c>
      <c r="W120" s="52">
        <v>3.4323000000000001</v>
      </c>
      <c r="X120" s="52">
        <v>4.6468999999999996</v>
      </c>
      <c r="Y120" s="52">
        <v>4.5105000000000004</v>
      </c>
      <c r="Z120" s="52">
        <v>5.1098999999999997</v>
      </c>
      <c r="AA120" s="52">
        <v>4.8598999999999997</v>
      </c>
      <c r="AB120" s="52">
        <v>5.6660000000000004</v>
      </c>
    </row>
    <row r="121" spans="1:28">
      <c r="A121" s="16">
        <v>120</v>
      </c>
      <c r="B121" s="16" t="s">
        <v>566</v>
      </c>
      <c r="C121" s="16" t="s">
        <v>567</v>
      </c>
      <c r="D121" s="16" t="s">
        <v>568</v>
      </c>
      <c r="E121" s="16" t="s">
        <v>34</v>
      </c>
      <c r="F121" s="52">
        <v>28.1</v>
      </c>
      <c r="G121" s="52" t="s">
        <v>416</v>
      </c>
      <c r="H121" s="52"/>
      <c r="I121" s="52"/>
      <c r="J121" s="52"/>
      <c r="K121" s="52">
        <v>89.021299999999997</v>
      </c>
      <c r="L121" s="52">
        <v>95.273399999999995</v>
      </c>
      <c r="M121" s="52">
        <v>109.0234</v>
      </c>
      <c r="N121" s="52">
        <v>108.9046</v>
      </c>
      <c r="O121" s="52">
        <v>118.9811</v>
      </c>
      <c r="P121" s="52">
        <v>152.49100000000001</v>
      </c>
      <c r="Q121" s="52">
        <v>10.4298</v>
      </c>
      <c r="R121" s="52">
        <v>10.484400000000001</v>
      </c>
      <c r="S121" s="52">
        <v>10.824199999999999</v>
      </c>
      <c r="T121" s="52">
        <v>10.7102</v>
      </c>
      <c r="U121" s="52">
        <v>9.8980999999999995</v>
      </c>
      <c r="V121" s="52">
        <v>11.5343</v>
      </c>
      <c r="W121" s="52">
        <v>2.0396000000000001</v>
      </c>
      <c r="X121" s="52">
        <v>1.9527000000000001</v>
      </c>
      <c r="Y121" s="52">
        <v>1.9855</v>
      </c>
      <c r="Z121" s="52">
        <v>2.0615000000000001</v>
      </c>
      <c r="AA121" s="52">
        <v>1.9505999999999999</v>
      </c>
      <c r="AB121" s="52">
        <v>2.4718</v>
      </c>
    </row>
    <row r="122" spans="1:28">
      <c r="A122" s="16">
        <v>121</v>
      </c>
      <c r="B122" s="16" t="s">
        <v>569</v>
      </c>
      <c r="C122" s="16" t="s">
        <v>570</v>
      </c>
      <c r="D122" s="16"/>
      <c r="E122" s="16" t="s">
        <v>34</v>
      </c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</row>
    <row r="123" spans="1:28">
      <c r="A123" s="16">
        <v>122</v>
      </c>
      <c r="B123" s="16" t="s">
        <v>571</v>
      </c>
      <c r="C123" s="16" t="s">
        <v>572</v>
      </c>
      <c r="D123" s="16" t="s">
        <v>573</v>
      </c>
      <c r="E123" s="16" t="s">
        <v>81</v>
      </c>
      <c r="F123" s="52">
        <v>48</v>
      </c>
      <c r="G123" s="52" t="s">
        <v>416</v>
      </c>
      <c r="H123" s="52"/>
      <c r="I123" s="52"/>
      <c r="J123" s="52"/>
      <c r="K123" s="52">
        <v>366.31580000000002</v>
      </c>
      <c r="L123" s="52">
        <v>476</v>
      </c>
      <c r="M123" s="52">
        <v>710.21280000000002</v>
      </c>
      <c r="N123" s="52">
        <v>1032.8947000000001</v>
      </c>
      <c r="O123" s="52">
        <v>975.36590000000001</v>
      </c>
      <c r="P123" s="52">
        <v>1289</v>
      </c>
      <c r="Q123" s="52">
        <v>37.0351</v>
      </c>
      <c r="R123" s="52">
        <v>43.9818</v>
      </c>
      <c r="S123" s="52">
        <v>52.851100000000002</v>
      </c>
      <c r="T123" s="52">
        <v>62</v>
      </c>
      <c r="U123" s="52">
        <v>50.780500000000004</v>
      </c>
      <c r="V123" s="52">
        <v>61.674999999999997</v>
      </c>
      <c r="W123" s="52">
        <v>7.3315999999999999</v>
      </c>
      <c r="X123" s="52">
        <v>10.012700000000001</v>
      </c>
      <c r="Y123" s="52">
        <v>12.7872</v>
      </c>
      <c r="Z123" s="52">
        <v>16.313199999999998</v>
      </c>
      <c r="AA123" s="52">
        <v>11.407299999999999</v>
      </c>
      <c r="AB123" s="52">
        <v>12.612500000000001</v>
      </c>
    </row>
    <row r="124" spans="1:28">
      <c r="A124" s="16">
        <v>123</v>
      </c>
      <c r="B124" s="16" t="s">
        <v>574</v>
      </c>
      <c r="C124" s="16" t="s">
        <v>575</v>
      </c>
      <c r="D124" s="16" t="s">
        <v>576</v>
      </c>
      <c r="E124" s="16" t="s">
        <v>34</v>
      </c>
      <c r="F124" s="52">
        <v>11.7</v>
      </c>
      <c r="G124" s="52" t="s">
        <v>416</v>
      </c>
      <c r="H124" s="52"/>
      <c r="I124" s="52"/>
      <c r="J124" s="52"/>
      <c r="K124" s="52">
        <v>165</v>
      </c>
      <c r="L124" s="52">
        <v>235.8621</v>
      </c>
      <c r="M124" s="52">
        <v>213.44829999999999</v>
      </c>
      <c r="N124" s="52">
        <v>173.03030000000001</v>
      </c>
      <c r="O124" s="52">
        <v>181.25</v>
      </c>
      <c r="P124" s="52">
        <v>218.28569999999999</v>
      </c>
      <c r="Q124" s="52">
        <v>22.843800000000002</v>
      </c>
      <c r="R124" s="52">
        <v>26.034500000000001</v>
      </c>
      <c r="S124" s="52">
        <v>26.206900000000001</v>
      </c>
      <c r="T124" s="52">
        <v>21.7273</v>
      </c>
      <c r="U124" s="52">
        <v>20.468800000000002</v>
      </c>
      <c r="V124" s="52">
        <v>22.085699999999999</v>
      </c>
      <c r="W124" s="52">
        <v>0.46560000000000001</v>
      </c>
      <c r="X124" s="52">
        <v>0.56210000000000004</v>
      </c>
      <c r="Y124" s="52">
        <v>0.6069</v>
      </c>
      <c r="Z124" s="52">
        <v>0.53029999999999999</v>
      </c>
      <c r="AA124" s="52">
        <v>0.47499999999999998</v>
      </c>
      <c r="AB124" s="52">
        <v>0.37140000000000001</v>
      </c>
    </row>
    <row r="125" spans="1:28">
      <c r="A125" s="16">
        <v>124</v>
      </c>
      <c r="B125" s="16" t="s">
        <v>577</v>
      </c>
      <c r="C125" s="16" t="s">
        <v>578</v>
      </c>
      <c r="D125" s="16" t="s">
        <v>579</v>
      </c>
      <c r="E125" s="16" t="s">
        <v>81</v>
      </c>
      <c r="F125" s="52">
        <v>21.1</v>
      </c>
      <c r="G125" s="52" t="s">
        <v>416</v>
      </c>
      <c r="H125" s="52"/>
      <c r="I125" s="52"/>
      <c r="J125" s="52"/>
      <c r="K125" s="52">
        <v>71.287700000000001</v>
      </c>
      <c r="L125" s="52">
        <v>84.040400000000005</v>
      </c>
      <c r="M125" s="52">
        <v>94.562100000000001</v>
      </c>
      <c r="N125" s="52">
        <v>82.427400000000006</v>
      </c>
      <c r="O125" s="52">
        <v>91.444199999999995</v>
      </c>
      <c r="P125" s="52">
        <v>105.4811</v>
      </c>
      <c r="Q125" s="52">
        <v>7.3783000000000003</v>
      </c>
      <c r="R125" s="52">
        <v>8.0485000000000007</v>
      </c>
      <c r="S125" s="52">
        <v>8.4093999999999998</v>
      </c>
      <c r="T125" s="52">
        <v>7.1879999999999997</v>
      </c>
      <c r="U125" s="52">
        <v>7.6471999999999998</v>
      </c>
      <c r="V125" s="52">
        <v>7.5789999999999997</v>
      </c>
      <c r="W125" s="52">
        <v>1.0309999999999999</v>
      </c>
      <c r="X125" s="52">
        <v>1.1974</v>
      </c>
      <c r="Y125" s="52">
        <v>1.3692</v>
      </c>
      <c r="Z125" s="52">
        <v>1.1279999999999999</v>
      </c>
      <c r="AA125" s="52">
        <v>1.0344</v>
      </c>
      <c r="AB125" s="52">
        <v>0.8165</v>
      </c>
    </row>
    <row r="126" spans="1:28">
      <c r="A126" s="16">
        <v>125</v>
      </c>
      <c r="B126" s="16" t="s">
        <v>580</v>
      </c>
      <c r="C126" s="16" t="s">
        <v>581</v>
      </c>
      <c r="D126" s="16" t="s">
        <v>582</v>
      </c>
      <c r="E126" s="16" t="s">
        <v>34</v>
      </c>
      <c r="F126" s="52">
        <v>12.3</v>
      </c>
      <c r="G126" s="52" t="s">
        <v>249</v>
      </c>
      <c r="H126" s="52" t="s">
        <v>249</v>
      </c>
      <c r="I126" s="52"/>
      <c r="J126" s="52"/>
      <c r="K126" s="52">
        <v>27.2652</v>
      </c>
      <c r="L126" s="52">
        <v>27.336200000000002</v>
      </c>
      <c r="M126" s="52">
        <v>33.179200000000002</v>
      </c>
      <c r="N126" s="52">
        <v>36.834299999999999</v>
      </c>
      <c r="O126" s="52">
        <v>36.954000000000001</v>
      </c>
      <c r="P126" s="52">
        <v>43.68</v>
      </c>
      <c r="Q126" s="52">
        <v>1.7875000000000001</v>
      </c>
      <c r="R126" s="52">
        <v>1.5469999999999999</v>
      </c>
      <c r="S126" s="52">
        <v>1.6964999999999999</v>
      </c>
      <c r="T126" s="52">
        <v>2.3180000000000001</v>
      </c>
      <c r="U126" s="52">
        <v>2.3921999999999999</v>
      </c>
      <c r="V126" s="52">
        <v>3.0013000000000001</v>
      </c>
      <c r="W126" s="52">
        <v>0.32269999999999999</v>
      </c>
      <c r="X126" s="52">
        <v>0.28620000000000001</v>
      </c>
      <c r="Y126" s="52">
        <v>0.26950000000000002</v>
      </c>
      <c r="Z126" s="52">
        <v>0.33360000000000001</v>
      </c>
      <c r="AA126" s="52">
        <v>0.30859999999999999</v>
      </c>
      <c r="AB126" s="52">
        <v>0.35570000000000002</v>
      </c>
    </row>
    <row r="127" spans="1:28">
      <c r="A127" s="16">
        <v>126</v>
      </c>
      <c r="B127" s="16" t="s">
        <v>583</v>
      </c>
      <c r="C127" s="16" t="s">
        <v>584</v>
      </c>
      <c r="D127" s="16" t="s">
        <v>585</v>
      </c>
      <c r="E127" s="16" t="s">
        <v>34</v>
      </c>
      <c r="F127" s="52">
        <v>7.4</v>
      </c>
      <c r="G127" s="52" t="s">
        <v>249</v>
      </c>
      <c r="H127" s="52" t="s">
        <v>249</v>
      </c>
      <c r="I127" s="52"/>
      <c r="J127" s="52"/>
      <c r="K127" s="52">
        <v>19.2</v>
      </c>
      <c r="L127" s="52">
        <v>21.058599999999998</v>
      </c>
      <c r="M127" s="52">
        <v>28.439299999999999</v>
      </c>
      <c r="N127" s="52">
        <v>31.583500000000001</v>
      </c>
      <c r="O127" s="52">
        <v>34.963999999999999</v>
      </c>
      <c r="P127" s="52">
        <v>42.561799999999998</v>
      </c>
      <c r="Q127" s="52">
        <v>1.6232</v>
      </c>
      <c r="R127" s="52">
        <v>1.6352</v>
      </c>
      <c r="S127" s="52">
        <v>1.8343</v>
      </c>
      <c r="T127" s="52">
        <v>1.7315</v>
      </c>
      <c r="U127" s="52">
        <v>1.696</v>
      </c>
      <c r="V127" s="52">
        <v>1.8374999999999999</v>
      </c>
      <c r="W127" s="52">
        <v>0.41449999999999998</v>
      </c>
      <c r="X127" s="52">
        <v>0.56259999999999999</v>
      </c>
      <c r="Y127" s="52">
        <v>0.74890000000000001</v>
      </c>
      <c r="Z127" s="52">
        <v>0.72929999999999995</v>
      </c>
      <c r="AA127" s="52">
        <v>0.70540000000000003</v>
      </c>
      <c r="AB127" s="52">
        <v>0.81310000000000004</v>
      </c>
    </row>
    <row r="128" spans="1:28">
      <c r="A128" s="16">
        <v>127</v>
      </c>
      <c r="B128" s="16" t="s">
        <v>586</v>
      </c>
      <c r="C128" s="16" t="s">
        <v>587</v>
      </c>
      <c r="D128" s="16" t="s">
        <v>588</v>
      </c>
      <c r="E128" s="16" t="s">
        <v>34</v>
      </c>
      <c r="F128" s="52">
        <v>7.5</v>
      </c>
      <c r="G128" s="52" t="s">
        <v>249</v>
      </c>
      <c r="H128" s="52" t="s">
        <v>249</v>
      </c>
      <c r="I128" s="52"/>
      <c r="J128" s="52"/>
      <c r="K128" s="52">
        <v>135.32259999999999</v>
      </c>
      <c r="L128" s="52">
        <v>153.3871</v>
      </c>
      <c r="M128" s="52">
        <v>202.45609999999999</v>
      </c>
      <c r="N128" s="52">
        <v>248.0702</v>
      </c>
      <c r="O128" s="52">
        <v>261.01690000000002</v>
      </c>
      <c r="P128" s="52">
        <v>322.1311</v>
      </c>
      <c r="Q128" s="52">
        <v>5.8710000000000004</v>
      </c>
      <c r="R128" s="52">
        <v>6</v>
      </c>
      <c r="S128" s="52">
        <v>7.7367999999999997</v>
      </c>
      <c r="T128" s="52">
        <v>7.7544000000000004</v>
      </c>
      <c r="U128" s="52">
        <v>7.1863999999999999</v>
      </c>
      <c r="V128" s="52">
        <v>9.3115000000000006</v>
      </c>
      <c r="W128" s="52">
        <v>0.5242</v>
      </c>
      <c r="X128" s="52">
        <v>0.5081</v>
      </c>
      <c r="Y128" s="52">
        <v>1.1315999999999999</v>
      </c>
      <c r="Z128" s="52">
        <v>0.58420000000000005</v>
      </c>
      <c r="AA128" s="52">
        <v>0.46439999999999998</v>
      </c>
      <c r="AB128" s="52">
        <v>0.58199999999999996</v>
      </c>
    </row>
    <row r="129" spans="1:28">
      <c r="A129" s="16">
        <v>128</v>
      </c>
      <c r="B129" s="16" t="s">
        <v>589</v>
      </c>
      <c r="C129" s="16" t="s">
        <v>590</v>
      </c>
      <c r="D129" s="16" t="s">
        <v>591</v>
      </c>
      <c r="E129" s="16" t="s">
        <v>81</v>
      </c>
      <c r="F129" s="52">
        <v>13.9</v>
      </c>
      <c r="G129" s="52" t="s">
        <v>416</v>
      </c>
      <c r="H129" s="52"/>
      <c r="I129" s="52"/>
      <c r="J129" s="52"/>
      <c r="K129" s="52">
        <v>37.323900000000002</v>
      </c>
      <c r="L129" s="52">
        <v>48.335999999999999</v>
      </c>
      <c r="M129" s="52">
        <v>47.932000000000002</v>
      </c>
      <c r="N129" s="52">
        <v>53.8842</v>
      </c>
      <c r="O129" s="52">
        <v>51.0304</v>
      </c>
      <c r="P129" s="52">
        <v>62.171599999999998</v>
      </c>
      <c r="Q129" s="52">
        <v>0.66510000000000002</v>
      </c>
      <c r="R129" s="52">
        <v>0.68640000000000001</v>
      </c>
      <c r="S129" s="52">
        <v>0.62450000000000006</v>
      </c>
      <c r="T129" s="52">
        <v>0.69210000000000005</v>
      </c>
      <c r="U129" s="52">
        <v>0.58919999999999995</v>
      </c>
      <c r="V129" s="52">
        <v>0.60189999999999999</v>
      </c>
      <c r="W129" s="52">
        <v>0.10630000000000001</v>
      </c>
      <c r="X129" s="52">
        <v>0.13780000000000001</v>
      </c>
      <c r="Y129" s="52">
        <v>0.13389999999999999</v>
      </c>
      <c r="Z129" s="52">
        <v>0.1832</v>
      </c>
      <c r="AA129" s="52">
        <v>0.1421</v>
      </c>
      <c r="AB129" s="52">
        <v>0.1338</v>
      </c>
    </row>
    <row r="130" spans="1:28">
      <c r="A130" s="16">
        <v>129</v>
      </c>
      <c r="B130" s="16" t="s">
        <v>592</v>
      </c>
      <c r="C130" s="16" t="s">
        <v>593</v>
      </c>
      <c r="D130" s="16" t="s">
        <v>594</v>
      </c>
      <c r="E130" s="16" t="s">
        <v>81</v>
      </c>
      <c r="F130" s="52">
        <v>23.9</v>
      </c>
      <c r="G130" s="52" t="s">
        <v>416</v>
      </c>
      <c r="H130" s="52"/>
      <c r="I130" s="52"/>
      <c r="J130" s="52"/>
      <c r="K130" s="52">
        <v>21.621600000000001</v>
      </c>
      <c r="L130" s="52">
        <v>26.578399999999998</v>
      </c>
      <c r="M130" s="52">
        <v>31.459199999999999</v>
      </c>
      <c r="N130" s="52">
        <v>37.414200000000001</v>
      </c>
      <c r="O130" s="52">
        <v>34.468499999999999</v>
      </c>
      <c r="P130" s="52">
        <v>41.885199999999998</v>
      </c>
      <c r="Q130" s="52">
        <v>2.9392</v>
      </c>
      <c r="R130" s="52">
        <v>2.7151999999999998</v>
      </c>
      <c r="S130" s="52">
        <v>2.6373000000000002</v>
      </c>
      <c r="T130" s="52">
        <v>2.9291</v>
      </c>
      <c r="U130" s="52">
        <v>2.2885</v>
      </c>
      <c r="V130" s="52">
        <v>2.8380999999999998</v>
      </c>
      <c r="W130" s="52">
        <v>0.1153</v>
      </c>
      <c r="X130" s="52">
        <v>0.1033</v>
      </c>
      <c r="Y130" s="52">
        <v>0.1032</v>
      </c>
      <c r="Z130" s="52">
        <v>8.8099999999999998E-2</v>
      </c>
      <c r="AA130" s="52">
        <v>4.2700000000000002E-2</v>
      </c>
      <c r="AB130" s="52">
        <v>2.8299999999999999E-2</v>
      </c>
    </row>
    <row r="131" spans="1:28">
      <c r="A131" s="16">
        <v>130</v>
      </c>
      <c r="B131" s="16" t="s">
        <v>595</v>
      </c>
      <c r="C131" s="16" t="s">
        <v>460</v>
      </c>
      <c r="D131" s="16" t="s">
        <v>596</v>
      </c>
      <c r="E131" s="16" t="s">
        <v>34</v>
      </c>
      <c r="F131" s="52">
        <v>28</v>
      </c>
      <c r="G131" s="52" t="s">
        <v>250</v>
      </c>
      <c r="H131" s="52" t="s">
        <v>250</v>
      </c>
      <c r="I131" s="52"/>
      <c r="J131" s="52"/>
      <c r="K131" s="52">
        <v>11.1281</v>
      </c>
      <c r="L131" s="52">
        <v>14.0306</v>
      </c>
      <c r="M131" s="52">
        <v>15.107200000000001</v>
      </c>
      <c r="N131" s="52">
        <v>14.5223</v>
      </c>
      <c r="O131" s="52">
        <v>13.4033</v>
      </c>
      <c r="P131" s="52">
        <v>15.910500000000001</v>
      </c>
      <c r="Q131" s="52">
        <v>0.33960000000000001</v>
      </c>
      <c r="R131" s="52">
        <v>0.29420000000000002</v>
      </c>
      <c r="S131" s="52">
        <v>0.2404</v>
      </c>
      <c r="T131" s="52">
        <v>0.19270000000000001</v>
      </c>
      <c r="U131" s="52">
        <v>0.1883</v>
      </c>
      <c r="V131" s="52">
        <v>0.19719999999999999</v>
      </c>
      <c r="W131" s="52">
        <v>2.7199999999999998E-2</v>
      </c>
      <c r="X131" s="52">
        <v>3.3799999999999997E-2</v>
      </c>
      <c r="Y131" s="52">
        <v>3.7600000000000001E-2</v>
      </c>
      <c r="Z131" s="52">
        <v>4.6899999999999997E-2</v>
      </c>
      <c r="AA131" s="52">
        <v>4.6699999999999998E-2</v>
      </c>
      <c r="AB131" s="52">
        <v>4.6100000000000002E-2</v>
      </c>
    </row>
    <row r="132" spans="1:28">
      <c r="A132" s="16">
        <v>131</v>
      </c>
      <c r="B132" s="16" t="s">
        <v>597</v>
      </c>
      <c r="C132" s="16" t="s">
        <v>598</v>
      </c>
      <c r="D132" s="16" t="s">
        <v>599</v>
      </c>
      <c r="E132" s="16" t="s">
        <v>34</v>
      </c>
      <c r="F132" s="52">
        <v>17.7</v>
      </c>
      <c r="G132" s="52" t="s">
        <v>416</v>
      </c>
      <c r="H132" s="52"/>
      <c r="I132" s="52"/>
      <c r="J132" s="52"/>
      <c r="K132" s="52">
        <v>238.75</v>
      </c>
      <c r="L132" s="52">
        <v>289.89800000000002</v>
      </c>
      <c r="M132" s="52">
        <v>412.77109999999999</v>
      </c>
      <c r="N132" s="52">
        <v>418.94119999999998</v>
      </c>
      <c r="O132" s="52">
        <v>385.82420000000002</v>
      </c>
      <c r="P132" s="52">
        <v>441.28710000000001</v>
      </c>
      <c r="Q132" s="52">
        <v>23.114599999999999</v>
      </c>
      <c r="R132" s="52">
        <v>25.418399999999998</v>
      </c>
      <c r="S132" s="52">
        <v>32.060200000000002</v>
      </c>
      <c r="T132" s="52">
        <v>35.094099999999997</v>
      </c>
      <c r="U132" s="52">
        <v>31.648399999999999</v>
      </c>
      <c r="V132" s="52">
        <v>33.524799999999999</v>
      </c>
      <c r="W132" s="52">
        <v>5.8771000000000004</v>
      </c>
      <c r="X132" s="52">
        <v>7.6561000000000003</v>
      </c>
      <c r="Y132" s="52">
        <v>9.0807000000000002</v>
      </c>
      <c r="Z132" s="52">
        <v>8.6706000000000003</v>
      </c>
      <c r="AA132" s="52">
        <v>6.6154000000000002</v>
      </c>
      <c r="AB132" s="52">
        <v>6.6752000000000002</v>
      </c>
    </row>
    <row r="133" spans="1:28">
      <c r="A133" s="16">
        <v>132</v>
      </c>
      <c r="B133" s="16" t="s">
        <v>600</v>
      </c>
      <c r="C133" s="16" t="s">
        <v>410</v>
      </c>
      <c r="D133" s="16" t="s">
        <v>411</v>
      </c>
      <c r="E133" s="16" t="s">
        <v>81</v>
      </c>
      <c r="F133" s="52">
        <v>12.2</v>
      </c>
      <c r="G133" s="52" t="s">
        <v>416</v>
      </c>
      <c r="H133" s="52"/>
      <c r="I133" s="52"/>
      <c r="J133" s="52"/>
      <c r="K133" s="52">
        <v>26.692499999999999</v>
      </c>
      <c r="L133" s="52">
        <v>29.979299999999999</v>
      </c>
      <c r="M133" s="52">
        <v>25.911300000000001</v>
      </c>
      <c r="N133" s="52">
        <v>30.867899999999999</v>
      </c>
      <c r="O133" s="52">
        <v>30.507999999999999</v>
      </c>
      <c r="P133" s="52">
        <v>36.6815</v>
      </c>
      <c r="Q133" s="52">
        <v>2.4468999999999999</v>
      </c>
      <c r="R133" s="52">
        <v>2.2218</v>
      </c>
      <c r="S133" s="52">
        <v>1.9731000000000001</v>
      </c>
      <c r="T133" s="52">
        <v>2.1981000000000002</v>
      </c>
      <c r="U133" s="52">
        <v>2.2134999999999998</v>
      </c>
      <c r="V133" s="52">
        <v>1.9688000000000001</v>
      </c>
      <c r="W133" s="52">
        <v>0.24399999999999999</v>
      </c>
      <c r="X133" s="52">
        <v>0.28470000000000001</v>
      </c>
      <c r="Y133" s="52">
        <v>0.20069999999999999</v>
      </c>
      <c r="Z133" s="52">
        <v>0.20039999999999999</v>
      </c>
      <c r="AA133" s="52">
        <v>0.20899999999999999</v>
      </c>
      <c r="AB133" s="52">
        <v>0.22109999999999999</v>
      </c>
    </row>
    <row r="134" spans="1:28">
      <c r="A134" s="16">
        <v>133</v>
      </c>
      <c r="B134" s="16" t="s">
        <v>601</v>
      </c>
      <c r="C134" s="16" t="s">
        <v>602</v>
      </c>
      <c r="D134" s="16" t="s">
        <v>603</v>
      </c>
      <c r="E134" s="16" t="s">
        <v>34</v>
      </c>
      <c r="F134" s="52">
        <v>48</v>
      </c>
      <c r="G134" s="52" t="s">
        <v>250</v>
      </c>
      <c r="H134" s="52" t="s">
        <v>250</v>
      </c>
      <c r="I134" s="52"/>
      <c r="J134" s="52"/>
      <c r="K134" s="52">
        <v>25.384599999999999</v>
      </c>
      <c r="L134" s="52">
        <v>24.539000000000001</v>
      </c>
      <c r="M134" s="52">
        <v>28.364999999999998</v>
      </c>
      <c r="N134" s="52">
        <v>27.25</v>
      </c>
      <c r="O134" s="52">
        <v>26.886399999999998</v>
      </c>
      <c r="P134" s="52">
        <v>39.285699999999999</v>
      </c>
      <c r="Q134" s="52">
        <v>7.2900000000000006E-2</v>
      </c>
      <c r="R134" s="52">
        <v>7.4499999999999997E-2</v>
      </c>
      <c r="S134" s="52">
        <v>4.5600000000000002E-2</v>
      </c>
      <c r="T134" s="52">
        <v>4.2900000000000001E-2</v>
      </c>
      <c r="U134" s="52">
        <v>4.7600000000000003E-2</v>
      </c>
      <c r="V134" s="52">
        <v>5.4600000000000003E-2</v>
      </c>
      <c r="W134" s="52"/>
      <c r="X134" s="52"/>
      <c r="Y134" s="52"/>
      <c r="Z134" s="52"/>
      <c r="AA134" s="52"/>
      <c r="AB134" s="52"/>
    </row>
  </sheetData>
  <autoFilter ref="A1:AW1">
    <sortState ref="A2:CK134">
      <sortCondition ref="A1:A134"/>
    </sortState>
  </autoFilter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mature miRNA</vt:lpstr>
      <vt:lpstr>miRNA synthesis</vt:lpstr>
      <vt:lpstr>tail_trim</vt:lpstr>
      <vt:lpstr>HL in SD</vt:lpstr>
      <vt:lpstr> targets</vt:lpstr>
      <vt:lpstr>TPM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nicassio</dc:creator>
  <cp:lastModifiedBy>Matteo Marzi</cp:lastModifiedBy>
  <dcterms:created xsi:type="dcterms:W3CDTF">2015-07-17T15:40:25Z</dcterms:created>
  <dcterms:modified xsi:type="dcterms:W3CDTF">2016-01-15T16:27:19Z</dcterms:modified>
</cp:coreProperties>
</file>