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0" yWindow="0" windowWidth="32500" windowHeight="20560" tabRatio="500"/>
  </bookViews>
  <sheets>
    <sheet name="REVISED.xls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15" i="1" l="1"/>
  <c r="AJ33" i="1"/>
  <c r="AJ35" i="1"/>
  <c r="AJ34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4" i="1"/>
  <c r="AJ13" i="1"/>
  <c r="AJ17" i="1"/>
  <c r="AJ12" i="1"/>
  <c r="AJ11" i="1"/>
  <c r="AJ10" i="1"/>
  <c r="AJ9" i="1"/>
  <c r="AJ8" i="1"/>
  <c r="AJ7" i="1"/>
  <c r="AJ6" i="1"/>
  <c r="AJ5" i="1"/>
  <c r="AJ4" i="1"/>
  <c r="AJ16" i="1"/>
</calcChain>
</file>

<file path=xl/sharedStrings.xml><?xml version="1.0" encoding="utf-8"?>
<sst xmlns="http://schemas.openxmlformats.org/spreadsheetml/2006/main" count="263" uniqueCount="172">
  <si>
    <t>pooled</t>
  </si>
  <si>
    <t>Parechovirus 1</t>
  </si>
  <si>
    <t>BK polyomavirus</t>
  </si>
  <si>
    <t>JC polyomavirus</t>
  </si>
  <si>
    <t>single</t>
  </si>
  <si>
    <t>KI polyomavirus</t>
  </si>
  <si>
    <t>Sapovirus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</si>
  <si>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</si>
  <si>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</si>
  <si>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</si>
  <si>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</si>
  <si>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</si>
  <si>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</si>
  <si>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</si>
  <si>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</si>
  <si>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</si>
  <si>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</si>
  <si>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</si>
  <si>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</si>
  <si>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</si>
  <si>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S1</t>
  </si>
  <si>
    <t>S2</t>
  </si>
  <si>
    <t>S3</t>
  </si>
  <si>
    <t>S4</t>
  </si>
  <si>
    <t>S5</t>
  </si>
  <si>
    <t>S6</t>
  </si>
  <si>
    <t>S7</t>
  </si>
  <si>
    <t>S8</t>
  </si>
  <si>
    <t>P14</t>
  </si>
  <si>
    <t>Sample ID</t>
  </si>
  <si>
    <t>Virus</t>
  </si>
  <si>
    <t>Sample type</t>
  </si>
  <si>
    <t>No. of covered bases</t>
  </si>
  <si>
    <t>No. of reference bases</t>
  </si>
  <si>
    <t>No. of Missing Bases</t>
  </si>
  <si>
    <t>Standard deviation of ave. coverage depth</t>
  </si>
  <si>
    <t>Median coverage depth</t>
  </si>
  <si>
    <t>Ave. gap length (bp)</t>
  </si>
  <si>
    <t>Standard deviation of ave. gap length (bp)</t>
  </si>
  <si>
    <t>Median gap length (bp)</t>
  </si>
  <si>
    <t>No. of reads layered</t>
  </si>
  <si>
    <t>NaN</t>
  </si>
  <si>
    <t>Human polyomavirus 10</t>
  </si>
  <si>
    <t>Virus length (bp)</t>
  </si>
  <si>
    <t>NA: Not applicable; NaN: Not a number</t>
  </si>
  <si>
    <t>Human adenovirus type 35 strain Holden</t>
  </si>
  <si>
    <t>Human bocavirus DNA, strain: JPOC06-077</t>
  </si>
  <si>
    <t>Influenza A virus (A/New York/392/2004(H3N2)) segment 1</t>
  </si>
  <si>
    <t>Influenza B virus RNA-3</t>
  </si>
  <si>
    <t>Human parvovirus B19</t>
  </si>
  <si>
    <t>Norovirus Hu/GII.4/Armidale/NSW390I/2008/AU</t>
  </si>
  <si>
    <t>BK polyomavirus DNA, isolate: KEN-1</t>
  </si>
  <si>
    <t>JC virus DNA isolate:N4</t>
  </si>
  <si>
    <t>Human rhinovirus 15</t>
  </si>
  <si>
    <t>Human respiratory syncytial virus strain NH1067</t>
  </si>
  <si>
    <t>Human herpesvirus 1</t>
  </si>
  <si>
    <t>Torque teno virus strain SIA109</t>
  </si>
  <si>
    <t>Human herpesvirus 3 strain 36</t>
  </si>
  <si>
    <t>Torque teno virus 7</t>
  </si>
  <si>
    <t>Human adenovirus B strain Guangzhou02</t>
  </si>
  <si>
    <t>TTV-like mini virus isolate TTMV_LY1</t>
  </si>
  <si>
    <t>Human adenovirus C strain human/USA/VT13862/2004/1[P1H1F1]</t>
  </si>
  <si>
    <t>Torque teno mini virus 5</t>
  </si>
  <si>
    <t>Human parainfluenza virus 3 strain ZHYMgz01</t>
  </si>
  <si>
    <t>TTV-like mini virus isolate TTMV_LY3</t>
  </si>
  <si>
    <t>Human bocavirus isolate Salvador1</t>
  </si>
  <si>
    <t>Torque teno virus, isolate tth21</t>
  </si>
  <si>
    <t>Human adenovirus B strain human/USA/ak32_AdV3a/2004/3[P3H3F3]</t>
  </si>
  <si>
    <t>KI polyomavirus Stockholm 380</t>
  </si>
  <si>
    <t>Human rhinovirus 80 strain ATCC VR-1190</t>
  </si>
  <si>
    <t>Human adenovirus C strain human/USA/VT2612/2003/1[P1H1F1]</t>
  </si>
  <si>
    <t>Sapovirus Chanthaburi-74/Thailand</t>
  </si>
  <si>
    <t>Human astrovirus 1 strain Hu/Nyergesujfalu/HUN4520/2010/HUN</t>
  </si>
  <si>
    <t>Human polyomavirus 10 isolate 10ww</t>
  </si>
  <si>
    <t>Torque teno virus, isolate TTV-HD20d (uro746)</t>
  </si>
  <si>
    <t>Human herpesvirus 6B DNA, strain: HST</t>
  </si>
  <si>
    <t>AY128640.2</t>
  </si>
  <si>
    <t>AB481073.1</t>
  </si>
  <si>
    <t>NC_007373.1</t>
  </si>
  <si>
    <t>NC_002206.1</t>
  </si>
  <si>
    <t>NC_000883.2</t>
  </si>
  <si>
    <t>GQ845369.3</t>
  </si>
  <si>
    <t>L02971.1</t>
  </si>
  <si>
    <t>AB263926.1</t>
  </si>
  <si>
    <t>AB048554.1</t>
  </si>
  <si>
    <t>DQ473493.1</t>
  </si>
  <si>
    <t>JQ582844.1</t>
  </si>
  <si>
    <t>NC_001806.1</t>
  </si>
  <si>
    <t>FJ426280.1</t>
  </si>
  <si>
    <t>DQ479958.1</t>
  </si>
  <si>
    <t>NC_014080.1</t>
  </si>
  <si>
    <t>DQ105654.4</t>
  </si>
  <si>
    <t>NC_020498.1</t>
  </si>
  <si>
    <t>JX173086.1</t>
  </si>
  <si>
    <t>NC_014089.1</t>
  </si>
  <si>
    <t>EU326526.1</t>
  </si>
  <si>
    <t>JX134046.1</t>
  </si>
  <si>
    <t>JQ923422.1</t>
  </si>
  <si>
    <t>AJ620217.1</t>
  </si>
  <si>
    <t>JX423380.1</t>
  </si>
  <si>
    <t>EF127908.1</t>
  </si>
  <si>
    <t>FJ445156.1</t>
  </si>
  <si>
    <t>JX173085.1</t>
  </si>
  <si>
    <t>AY646854.2</t>
  </si>
  <si>
    <t>HQ398856.2</t>
  </si>
  <si>
    <t>JX262162.1</t>
  </si>
  <si>
    <t>FR751495.1</t>
  </si>
  <si>
    <t>AB021506.1</t>
  </si>
  <si>
    <t>GI:38196041</t>
  </si>
  <si>
    <t>GI:223670841</t>
  </si>
  <si>
    <t>GI:73919059</t>
  </si>
  <si>
    <t>GI:8486150</t>
  </si>
  <si>
    <t>GI:356457872</t>
  </si>
  <si>
    <t>GI:374674593</t>
  </si>
  <si>
    <t>GI:323688</t>
  </si>
  <si>
    <t>GI:119926680</t>
  </si>
  <si>
    <t>GI:15823368</t>
  </si>
  <si>
    <t>GI:95102501</t>
  </si>
  <si>
    <t>GI:384872840</t>
  </si>
  <si>
    <t>GI:9629378</t>
  </si>
  <si>
    <t>GI:217416834</t>
  </si>
  <si>
    <t>GI:94482166</t>
  </si>
  <si>
    <t>GI:295413954</t>
  </si>
  <si>
    <t>GI:93308305</t>
  </si>
  <si>
    <t>GI:470457049</t>
  </si>
  <si>
    <t>GI:406679291</t>
  </si>
  <si>
    <t>GI:295441877</t>
  </si>
  <si>
    <t>GI:163866863</t>
  </si>
  <si>
    <t>GI:459958124</t>
  </si>
  <si>
    <t>GI:404159467</t>
  </si>
  <si>
    <t>GI:49202965</t>
  </si>
  <si>
    <t>GI:402173168</t>
  </si>
  <si>
    <t>GI:124366193</t>
  </si>
  <si>
    <t>GI:217316442</t>
  </si>
  <si>
    <t>GI:406679245</t>
  </si>
  <si>
    <t>GI:380877195</t>
  </si>
  <si>
    <t>GI:313759913</t>
  </si>
  <si>
    <t>GI:394995074</t>
  </si>
  <si>
    <t>GI:339511371</t>
  </si>
  <si>
    <t>GI:4995977</t>
  </si>
  <si>
    <t>GenBank version</t>
  </si>
  <si>
    <t>GenBank GI</t>
  </si>
  <si>
    <t>Pre-capture: Metagenomic shotgun sequencing without targeted sequence capture</t>
  </si>
  <si>
    <t>Post-capture: Metagenomic shotgun sequencing using (ViroCap) targeted sequence capture</t>
  </si>
  <si>
    <t>Current classification: Parechovirus 1 (Former name: Echovirus 22 1AB, 1C, 1D, 2A, 2B, 2C, 3A, 3B, 3C, 3D proteins RNA)</t>
  </si>
  <si>
    <t>Supplemental Table S2: Genome coverage results based on metagenomic shotgun sequencing before and after viral targeted sequence capture</t>
  </si>
  <si>
    <r>
      <rPr>
        <vertAlign val="superscript"/>
        <sz val="12"/>
        <color theme="1"/>
        <rFont val="Arial"/>
      </rPr>
      <t>d</t>
    </r>
    <r>
      <rPr>
        <sz val="12"/>
        <color theme="1"/>
        <rFont val="Arial"/>
      </rPr>
      <t xml:space="preserve"> ∆BoC: Breadth-of-coverage change calculated by subtracting percent of reference bases covered, targeted sequence capture - metagenomic shotgun sequencing.</t>
    </r>
  </si>
  <si>
    <r>
      <t>∆BoC</t>
    </r>
    <r>
      <rPr>
        <b/>
        <vertAlign val="superscript"/>
        <sz val="12"/>
        <color theme="1"/>
        <rFont val="Arial"/>
      </rPr>
      <t>d</t>
    </r>
  </si>
  <si>
    <r>
      <t>Percent of reference bases covered</t>
    </r>
    <r>
      <rPr>
        <b/>
        <vertAlign val="superscript"/>
        <sz val="12"/>
        <color theme="1"/>
        <rFont val="Arial"/>
      </rPr>
      <t>a</t>
    </r>
  </si>
  <si>
    <r>
      <t>Ave. coverage depth</t>
    </r>
    <r>
      <rPr>
        <b/>
        <vertAlign val="superscript"/>
        <sz val="12"/>
        <color theme="1"/>
        <rFont val="Arial"/>
      </rPr>
      <t>b</t>
    </r>
  </si>
  <si>
    <r>
      <t>No. of gaps</t>
    </r>
    <r>
      <rPr>
        <b/>
        <vertAlign val="superscript"/>
        <sz val="12"/>
        <color theme="1"/>
        <rFont val="Arial"/>
      </rPr>
      <t>c</t>
    </r>
  </si>
  <si>
    <r>
      <rPr>
        <vertAlign val="superscript"/>
        <sz val="12"/>
        <color theme="1"/>
        <rFont val="Arial"/>
      </rPr>
      <t xml:space="preserve">a </t>
    </r>
    <r>
      <rPr>
        <sz val="12"/>
        <color theme="1"/>
        <rFont val="Arial"/>
      </rPr>
      <t>Breadth-of-coverage as a percent of total reference length (No. of covered bases divided by No. of reference bases).</t>
    </r>
  </si>
  <si>
    <r>
      <rPr>
        <vertAlign val="superscript"/>
        <sz val="12"/>
        <color theme="1"/>
        <rFont val="Arial"/>
      </rPr>
      <t xml:space="preserve">c </t>
    </r>
    <r>
      <rPr>
        <sz val="12"/>
        <color theme="1"/>
        <rFont val="Arial"/>
      </rPr>
      <t>Number of gapped (uncovered) areas in context of the reference sequence.</t>
    </r>
  </si>
  <si>
    <r>
      <rPr>
        <vertAlign val="superscript"/>
        <sz val="12"/>
        <color theme="1"/>
        <rFont val="Arial"/>
      </rPr>
      <t>b</t>
    </r>
    <r>
      <rPr>
        <sz val="12"/>
        <color theme="1"/>
        <rFont val="Arial"/>
      </rPr>
      <t xml:space="preserve"> Mean depth-of-coverage across the reference length; calculated across all positions in the reference, whether covered or uncovered.</t>
    </r>
  </si>
  <si>
    <t>GenBank defintion</t>
  </si>
  <si>
    <t>Human adenovirus B, type 35</t>
  </si>
  <si>
    <t>Human bocavirus 1</t>
  </si>
  <si>
    <t>Influenza A virus (H3N2)</t>
  </si>
  <si>
    <t>Influenza B virus</t>
  </si>
  <si>
    <t>Norovirus GII-4</t>
  </si>
  <si>
    <t>Human respiratory syncytial virus, type B</t>
  </si>
  <si>
    <t>Torque teno virus</t>
  </si>
  <si>
    <t>Human herpesvirus 3</t>
  </si>
  <si>
    <t>Human adenovirus B, type 3</t>
  </si>
  <si>
    <t>TTV-like mini virus isolate</t>
  </si>
  <si>
    <t>Human adenovirus C, type 1</t>
  </si>
  <si>
    <t>Torque teno mini virus</t>
  </si>
  <si>
    <t>Human parainfluenza virus 3</t>
  </si>
  <si>
    <t>Human adenovirus B, type 3A</t>
  </si>
  <si>
    <t>Human rhinovirus 80</t>
  </si>
  <si>
    <t>Human astrovirus 1</t>
  </si>
  <si>
    <t>Human herpesvirus 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</si>
</sst>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  <font>
      <sz val="12"/>
      <color theme="1"/>
      <name val="Arial"/>
    </font>
    <font>
      <b/>
      <sz val="12"/>
      <color theme="1"/>
      <name val="Arial"/>
    </font>
    <font>
      <b/>
      <vertAlign val="superscript"/>
      <sz val="12"/>
      <color theme="1"/>
      <name val="Arial"/>
    </font>
    <font>
      <vertAlign val="superscript"/>
      <sz val="12"/>
      <color theme="1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5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right"/>
    </xf>
    <xf numFmtId="1" fontId="4" fillId="0" borderId="0" xfId="0" applyNumberFormat="1" applyFont="1" applyFill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3" fontId="4" fillId="0" borderId="0" xfId="0" applyNumberFormat="1" applyFont="1" applyFill="1" applyAlignment="1">
      <alignment horizontal="center" wrapText="1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1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0"/>
  <sheetViews>
    <sheetView showGridLines="0" tabSelected="1" topLeftCell="A2" workbookViewId="0">
      <selection activeCell="A2" sqref="A2"/>
    </sheetView>
  </sheetViews>
  <sheetFormatPr baseColWidth="10" defaultRowHeight="15" x14ac:dyDescent="0"/>
  <cols>
    <col min="1" max="1" width="6" style="6" customWidth="1"/>
    <col min="2" max="2" width="10.5" style="6" bestFit="1" customWidth="1"/>
    <col min="3" max="3" width="12.33203125" style="6" bestFit="1" customWidth="1"/>
    <col min="4" max="4" width="37.5" style="6" bestFit="1" customWidth="1"/>
    <col min="5" max="5" width="17.6640625" style="6" customWidth="1"/>
    <col min="6" max="6" width="110.1640625" style="6" customWidth="1"/>
    <col min="7" max="7" width="13.6640625" style="6" bestFit="1" customWidth="1"/>
    <col min="8" max="8" width="14" style="6" bestFit="1" customWidth="1"/>
    <col min="9" max="9" width="3.33203125" style="6" customWidth="1"/>
    <col min="10" max="10" width="16.33203125" style="6" bestFit="1" customWidth="1"/>
    <col min="11" max="11" width="16.1640625" style="6" customWidth="1"/>
    <col min="12" max="12" width="15.5" style="6" customWidth="1"/>
    <col min="13" max="13" width="16" style="6" customWidth="1"/>
    <col min="14" max="14" width="11.33203125" style="6" customWidth="1"/>
    <col min="15" max="15" width="16" style="6" customWidth="1"/>
    <col min="16" max="16" width="11" style="6" customWidth="1"/>
    <col min="17" max="17" width="8.6640625" style="6" customWidth="1"/>
    <col min="18" max="18" width="13.33203125" style="6" customWidth="1"/>
    <col min="19" max="19" width="17.1640625" style="6" customWidth="1"/>
    <col min="20" max="20" width="12.83203125" style="6" customWidth="1"/>
    <col min="21" max="21" width="13.33203125" style="6" customWidth="1"/>
    <col min="22" max="22" width="6.33203125" style="6" customWidth="1"/>
    <col min="23" max="23" width="16.1640625" style="6" customWidth="1"/>
    <col min="24" max="24" width="14.33203125" style="6" customWidth="1"/>
    <col min="25" max="25" width="10.6640625" style="6" customWidth="1"/>
    <col min="26" max="26" width="12.5" style="6" customWidth="1"/>
    <col min="27" max="27" width="13.1640625" style="6" customWidth="1"/>
    <col min="28" max="28" width="17" style="6" customWidth="1"/>
    <col min="29" max="29" width="11.33203125" style="6" customWidth="1"/>
    <col min="30" max="30" width="7.5" style="6" customWidth="1"/>
    <col min="31" max="31" width="12.5" style="6" customWidth="1"/>
    <col min="32" max="32" width="16.5" style="6" customWidth="1"/>
    <col min="33" max="33" width="11.5" style="6" customWidth="1"/>
    <col min="34" max="34" width="14.5" style="6" customWidth="1"/>
    <col min="35" max="35" width="4" style="6" customWidth="1"/>
    <col min="36" max="36" width="7" style="6" bestFit="1" customWidth="1"/>
    <col min="37" max="16384" width="10.83203125" style="6"/>
  </cols>
  <sheetData>
    <row r="1" spans="2:36" ht="25" customHeight="1" thickBot="1">
      <c r="B1" s="27" t="s">
        <v>145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</row>
    <row r="2" spans="2:36" s="7" customFormat="1" ht="30" customHeight="1">
      <c r="B2" s="12"/>
      <c r="C2" s="12"/>
      <c r="D2" s="12"/>
      <c r="E2" s="12"/>
      <c r="F2" s="12"/>
      <c r="G2" s="12"/>
      <c r="H2" s="12"/>
      <c r="I2" s="12"/>
      <c r="J2" s="26" t="s">
        <v>142</v>
      </c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12"/>
      <c r="W2" s="26" t="s">
        <v>143</v>
      </c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12"/>
      <c r="AJ2" s="12"/>
    </row>
    <row r="3" spans="2:36" s="8" customFormat="1" ht="65" customHeight="1">
      <c r="B3" s="13" t="s">
        <v>29</v>
      </c>
      <c r="C3" s="13" t="s">
        <v>31</v>
      </c>
      <c r="D3" s="13" t="s">
        <v>30</v>
      </c>
      <c r="E3" s="13" t="s">
        <v>43</v>
      </c>
      <c r="F3" s="13" t="s">
        <v>154</v>
      </c>
      <c r="G3" s="13" t="s">
        <v>140</v>
      </c>
      <c r="H3" s="13" t="s">
        <v>141</v>
      </c>
      <c r="I3" s="13"/>
      <c r="J3" s="13" t="s">
        <v>148</v>
      </c>
      <c r="K3" s="13" t="s">
        <v>33</v>
      </c>
      <c r="L3" s="13" t="s">
        <v>32</v>
      </c>
      <c r="M3" s="13" t="s">
        <v>34</v>
      </c>
      <c r="N3" s="13" t="s">
        <v>149</v>
      </c>
      <c r="O3" s="13" t="s">
        <v>35</v>
      </c>
      <c r="P3" s="13" t="s">
        <v>36</v>
      </c>
      <c r="Q3" s="13" t="s">
        <v>150</v>
      </c>
      <c r="R3" s="13" t="s">
        <v>37</v>
      </c>
      <c r="S3" s="13" t="s">
        <v>38</v>
      </c>
      <c r="T3" s="13" t="s">
        <v>39</v>
      </c>
      <c r="U3" s="13" t="s">
        <v>40</v>
      </c>
      <c r="V3" s="13"/>
      <c r="W3" s="13" t="s">
        <v>148</v>
      </c>
      <c r="X3" s="13" t="s">
        <v>33</v>
      </c>
      <c r="Y3" s="13" t="s">
        <v>32</v>
      </c>
      <c r="Z3" s="13" t="s">
        <v>34</v>
      </c>
      <c r="AA3" s="13" t="s">
        <v>149</v>
      </c>
      <c r="AB3" s="13" t="s">
        <v>35</v>
      </c>
      <c r="AC3" s="13" t="s">
        <v>36</v>
      </c>
      <c r="AD3" s="13" t="s">
        <v>150</v>
      </c>
      <c r="AE3" s="13" t="s">
        <v>37</v>
      </c>
      <c r="AF3" s="13" t="s">
        <v>38</v>
      </c>
      <c r="AG3" s="13" t="s">
        <v>39</v>
      </c>
      <c r="AH3" s="13" t="s">
        <v>40</v>
      </c>
      <c r="AI3" s="13"/>
      <c r="AJ3" s="13" t="s">
        <v>147</v>
      </c>
    </row>
    <row r="4" spans="2:36">
      <c r="B4" s="1" t="s">
        <v>7</v>
      </c>
      <c r="C4" s="1" t="s">
        <v>0</v>
      </c>
      <c r="D4" s="1" t="s">
        <v>155</v>
      </c>
      <c r="E4" s="18">
        <v>34794</v>
      </c>
      <c r="F4" s="10" t="s">
        <v>45</v>
      </c>
      <c r="G4" s="10" t="s">
        <v>76</v>
      </c>
      <c r="H4" s="10" t="s">
        <v>108</v>
      </c>
      <c r="I4" s="2"/>
      <c r="J4" s="1">
        <v>0.94</v>
      </c>
      <c r="K4" s="1">
        <v>34794</v>
      </c>
      <c r="L4" s="1">
        <v>328</v>
      </c>
      <c r="M4" s="1">
        <v>34466</v>
      </c>
      <c r="N4" s="1">
        <v>0.01</v>
      </c>
      <c r="O4" s="1">
        <v>0.11</v>
      </c>
      <c r="P4" s="1">
        <v>0</v>
      </c>
      <c r="Q4" s="1">
        <v>5</v>
      </c>
      <c r="R4" s="1">
        <v>6893.2</v>
      </c>
      <c r="S4" s="1">
        <v>6429.83</v>
      </c>
      <c r="T4" s="1">
        <v>6259</v>
      </c>
      <c r="U4" s="1">
        <v>5</v>
      </c>
      <c r="V4" s="3"/>
      <c r="W4" s="1">
        <v>83.57</v>
      </c>
      <c r="X4" s="1">
        <v>34794</v>
      </c>
      <c r="Y4" s="1">
        <v>29076</v>
      </c>
      <c r="Z4" s="1">
        <v>5718</v>
      </c>
      <c r="AA4" s="1">
        <v>19.329999999999998</v>
      </c>
      <c r="AB4" s="1">
        <v>52.7</v>
      </c>
      <c r="AC4" s="1">
        <v>3</v>
      </c>
      <c r="AD4" s="1">
        <v>87</v>
      </c>
      <c r="AE4" s="1">
        <v>65.72</v>
      </c>
      <c r="AF4" s="1">
        <v>61.71</v>
      </c>
      <c r="AG4" s="1">
        <v>42</v>
      </c>
      <c r="AH4" s="1">
        <v>8103</v>
      </c>
      <c r="AI4" s="2"/>
      <c r="AJ4" s="1">
        <f t="shared" ref="AJ4:AJ35" si="0">SUM(W4-J4)</f>
        <v>82.63</v>
      </c>
    </row>
    <row r="5" spans="2:36">
      <c r="B5" s="1" t="s">
        <v>8</v>
      </c>
      <c r="C5" s="1" t="s">
        <v>0</v>
      </c>
      <c r="D5" s="1" t="s">
        <v>156</v>
      </c>
      <c r="E5" s="18">
        <v>5299</v>
      </c>
      <c r="F5" s="10" t="s">
        <v>46</v>
      </c>
      <c r="G5" s="10" t="s">
        <v>77</v>
      </c>
      <c r="H5" s="10" t="s">
        <v>109</v>
      </c>
      <c r="I5" s="2"/>
      <c r="J5" s="1">
        <v>68.64</v>
      </c>
      <c r="K5" s="1">
        <v>5299</v>
      </c>
      <c r="L5" s="1">
        <v>3637</v>
      </c>
      <c r="M5" s="1">
        <v>1662</v>
      </c>
      <c r="N5" s="1">
        <v>1.79</v>
      </c>
      <c r="O5" s="1">
        <v>1.98</v>
      </c>
      <c r="P5" s="1">
        <v>1</v>
      </c>
      <c r="Q5" s="1">
        <v>20</v>
      </c>
      <c r="R5" s="1">
        <v>83.1</v>
      </c>
      <c r="S5" s="1">
        <v>87.51</v>
      </c>
      <c r="T5" s="1">
        <v>49</v>
      </c>
      <c r="U5" s="1">
        <v>110</v>
      </c>
      <c r="V5" s="3"/>
      <c r="W5" s="1">
        <v>100</v>
      </c>
      <c r="X5" s="1">
        <v>5299</v>
      </c>
      <c r="Y5" s="1">
        <v>5299</v>
      </c>
      <c r="Z5" s="1">
        <v>0</v>
      </c>
      <c r="AA5" s="1">
        <v>251.09</v>
      </c>
      <c r="AB5" s="1">
        <v>122.05</v>
      </c>
      <c r="AC5" s="1">
        <v>233</v>
      </c>
      <c r="AD5" s="1">
        <v>0</v>
      </c>
      <c r="AE5" s="1">
        <v>0</v>
      </c>
      <c r="AF5" s="1" t="s">
        <v>41</v>
      </c>
      <c r="AG5" s="1">
        <v>0</v>
      </c>
      <c r="AH5" s="1">
        <v>15277</v>
      </c>
      <c r="AI5" s="2"/>
      <c r="AJ5" s="1">
        <f t="shared" si="0"/>
        <v>31.36</v>
      </c>
    </row>
    <row r="6" spans="2:36">
      <c r="B6" s="1" t="s">
        <v>9</v>
      </c>
      <c r="C6" s="1" t="s">
        <v>0</v>
      </c>
      <c r="D6" s="1" t="s">
        <v>157</v>
      </c>
      <c r="E6" s="18">
        <v>2341</v>
      </c>
      <c r="F6" s="10" t="s">
        <v>47</v>
      </c>
      <c r="G6" s="10" t="s">
        <v>78</v>
      </c>
      <c r="H6" s="10" t="s">
        <v>110</v>
      </c>
      <c r="I6" s="2"/>
      <c r="J6" s="1">
        <v>5.85</v>
      </c>
      <c r="K6" s="1">
        <v>2341</v>
      </c>
      <c r="L6" s="1">
        <v>137</v>
      </c>
      <c r="M6" s="1">
        <v>2204</v>
      </c>
      <c r="N6" s="1">
        <v>0.06</v>
      </c>
      <c r="O6" s="1">
        <v>0.23</v>
      </c>
      <c r="P6" s="1">
        <v>0</v>
      </c>
      <c r="Q6" s="1">
        <v>3</v>
      </c>
      <c r="R6" s="1">
        <v>734.67</v>
      </c>
      <c r="S6" s="1">
        <v>621.96</v>
      </c>
      <c r="T6" s="1">
        <v>362</v>
      </c>
      <c r="U6" s="1">
        <v>2</v>
      </c>
      <c r="V6" s="3"/>
      <c r="W6" s="1">
        <v>98.25</v>
      </c>
      <c r="X6" s="1">
        <v>2341</v>
      </c>
      <c r="Y6" s="1">
        <v>2300</v>
      </c>
      <c r="Z6" s="1">
        <v>41</v>
      </c>
      <c r="AA6" s="1">
        <v>591.6</v>
      </c>
      <c r="AB6" s="1">
        <v>575.04</v>
      </c>
      <c r="AC6" s="1">
        <v>382</v>
      </c>
      <c r="AD6" s="1">
        <v>2</v>
      </c>
      <c r="AE6" s="1">
        <v>20.5</v>
      </c>
      <c r="AF6" s="1">
        <v>6.5</v>
      </c>
      <c r="AG6" s="1">
        <v>20.5</v>
      </c>
      <c r="AH6" s="1">
        <v>15528</v>
      </c>
      <c r="AI6" s="2"/>
      <c r="AJ6" s="1">
        <f t="shared" si="0"/>
        <v>92.4</v>
      </c>
    </row>
    <row r="7" spans="2:36">
      <c r="B7" s="1" t="s">
        <v>10</v>
      </c>
      <c r="C7" s="1" t="s">
        <v>0</v>
      </c>
      <c r="D7" s="1" t="s">
        <v>158</v>
      </c>
      <c r="E7" s="18">
        <v>2204</v>
      </c>
      <c r="F7" s="10" t="s">
        <v>48</v>
      </c>
      <c r="G7" s="10" t="s">
        <v>79</v>
      </c>
      <c r="H7" s="10" t="s">
        <v>111</v>
      </c>
      <c r="I7" s="2"/>
      <c r="J7" s="1">
        <v>0</v>
      </c>
      <c r="K7" s="1">
        <v>2204</v>
      </c>
      <c r="L7" s="1">
        <v>0</v>
      </c>
      <c r="M7" s="1">
        <v>2204</v>
      </c>
      <c r="N7" s="1">
        <v>0</v>
      </c>
      <c r="O7" s="1" t="s">
        <v>41</v>
      </c>
      <c r="P7" s="1">
        <v>0</v>
      </c>
      <c r="Q7" s="1">
        <v>1</v>
      </c>
      <c r="R7" s="1">
        <v>2204</v>
      </c>
      <c r="S7" s="1" t="s">
        <v>41</v>
      </c>
      <c r="T7" s="1">
        <v>2204</v>
      </c>
      <c r="U7" s="1">
        <v>0</v>
      </c>
      <c r="V7" s="3"/>
      <c r="W7" s="1">
        <v>30.35</v>
      </c>
      <c r="X7" s="1">
        <v>2204</v>
      </c>
      <c r="Y7" s="1">
        <v>669</v>
      </c>
      <c r="Z7" s="1">
        <v>1535</v>
      </c>
      <c r="AA7" s="1">
        <v>13.19</v>
      </c>
      <c r="AB7" s="1">
        <v>30.71</v>
      </c>
      <c r="AC7" s="1">
        <v>0</v>
      </c>
      <c r="AD7" s="1">
        <v>4</v>
      </c>
      <c r="AE7" s="1">
        <v>383.75</v>
      </c>
      <c r="AF7" s="1">
        <v>357.82</v>
      </c>
      <c r="AG7" s="1">
        <v>294</v>
      </c>
      <c r="AH7" s="1">
        <v>338</v>
      </c>
      <c r="AI7" s="2"/>
      <c r="AJ7" s="1">
        <f t="shared" si="0"/>
        <v>30.35</v>
      </c>
    </row>
    <row r="8" spans="2:36">
      <c r="B8" s="1" t="s">
        <v>11</v>
      </c>
      <c r="C8" s="1" t="s">
        <v>0</v>
      </c>
      <c r="D8" s="1" t="s">
        <v>49</v>
      </c>
      <c r="E8" s="18">
        <v>5596</v>
      </c>
      <c r="F8" s="10" t="s">
        <v>49</v>
      </c>
      <c r="G8" s="10" t="s">
        <v>80</v>
      </c>
      <c r="H8" s="10" t="s">
        <v>112</v>
      </c>
      <c r="I8" s="2"/>
      <c r="J8" s="1">
        <v>89.8</v>
      </c>
      <c r="K8" s="1">
        <v>5596</v>
      </c>
      <c r="L8" s="1">
        <v>5025</v>
      </c>
      <c r="M8" s="1">
        <v>571</v>
      </c>
      <c r="N8" s="1">
        <v>28.77</v>
      </c>
      <c r="O8" s="1">
        <v>17.940000000000001</v>
      </c>
      <c r="P8" s="1">
        <v>30</v>
      </c>
      <c r="Q8" s="1">
        <v>3</v>
      </c>
      <c r="R8" s="1">
        <v>190.33</v>
      </c>
      <c r="S8" s="1">
        <v>150.93</v>
      </c>
      <c r="T8" s="1">
        <v>153</v>
      </c>
      <c r="U8" s="1">
        <v>1867</v>
      </c>
      <c r="V8" s="3"/>
      <c r="W8" s="1">
        <v>100</v>
      </c>
      <c r="X8" s="1">
        <v>5596</v>
      </c>
      <c r="Y8" s="1">
        <v>5596</v>
      </c>
      <c r="Z8" s="1">
        <v>0</v>
      </c>
      <c r="AA8" s="1">
        <v>7367.86</v>
      </c>
      <c r="AB8" s="1">
        <v>4193</v>
      </c>
      <c r="AC8" s="1">
        <v>7460</v>
      </c>
      <c r="AD8" s="1">
        <v>0</v>
      </c>
      <c r="AE8" s="1">
        <v>0</v>
      </c>
      <c r="AF8" s="1" t="s">
        <v>41</v>
      </c>
      <c r="AG8" s="1">
        <v>0</v>
      </c>
      <c r="AH8" s="1">
        <v>474849</v>
      </c>
      <c r="AI8" s="2"/>
      <c r="AJ8" s="1">
        <f t="shared" si="0"/>
        <v>10.200000000000003</v>
      </c>
    </row>
    <row r="9" spans="2:36">
      <c r="B9" s="1" t="s">
        <v>12</v>
      </c>
      <c r="C9" s="1" t="s">
        <v>0</v>
      </c>
      <c r="D9" s="1" t="s">
        <v>159</v>
      </c>
      <c r="E9" s="18">
        <v>7560</v>
      </c>
      <c r="F9" s="10" t="s">
        <v>50</v>
      </c>
      <c r="G9" s="10" t="s">
        <v>81</v>
      </c>
      <c r="H9" s="10" t="s">
        <v>113</v>
      </c>
      <c r="I9" s="2"/>
      <c r="J9" s="1">
        <v>46.48</v>
      </c>
      <c r="K9" s="1">
        <v>7560</v>
      </c>
      <c r="L9" s="1">
        <v>3514</v>
      </c>
      <c r="M9" s="1">
        <v>4046</v>
      </c>
      <c r="N9" s="1">
        <v>0.8</v>
      </c>
      <c r="O9" s="1">
        <v>1.1299999999999999</v>
      </c>
      <c r="P9" s="1">
        <v>0</v>
      </c>
      <c r="Q9" s="1">
        <v>25</v>
      </c>
      <c r="R9" s="1">
        <v>161.84</v>
      </c>
      <c r="S9" s="1">
        <v>162.37</v>
      </c>
      <c r="T9" s="1">
        <v>128</v>
      </c>
      <c r="U9" s="1">
        <v>72</v>
      </c>
      <c r="V9" s="3"/>
      <c r="W9" s="1">
        <v>98.35</v>
      </c>
      <c r="X9" s="1">
        <v>7560</v>
      </c>
      <c r="Y9" s="1">
        <v>7435</v>
      </c>
      <c r="Z9" s="1">
        <v>125</v>
      </c>
      <c r="AA9" s="1">
        <v>5870.35</v>
      </c>
      <c r="AB9" s="1">
        <v>8194.2999999999993</v>
      </c>
      <c r="AC9" s="1">
        <v>4296</v>
      </c>
      <c r="AD9" s="1">
        <v>4</v>
      </c>
      <c r="AE9" s="1">
        <v>31.25</v>
      </c>
      <c r="AF9" s="1">
        <v>36.18</v>
      </c>
      <c r="AG9" s="1">
        <v>15.5</v>
      </c>
      <c r="AH9" s="1">
        <v>527656</v>
      </c>
      <c r="AI9" s="2"/>
      <c r="AJ9" s="1">
        <f t="shared" si="0"/>
        <v>51.87</v>
      </c>
    </row>
    <row r="10" spans="2:36">
      <c r="B10" s="1" t="s">
        <v>13</v>
      </c>
      <c r="C10" s="1" t="s">
        <v>0</v>
      </c>
      <c r="D10" s="1" t="s">
        <v>1</v>
      </c>
      <c r="E10" s="18">
        <v>7339</v>
      </c>
      <c r="F10" s="21" t="s">
        <v>144</v>
      </c>
      <c r="G10" s="10" t="s">
        <v>82</v>
      </c>
      <c r="H10" s="10" t="s">
        <v>114</v>
      </c>
      <c r="I10" s="2"/>
      <c r="J10" s="1">
        <v>0</v>
      </c>
      <c r="K10" s="1">
        <v>7339</v>
      </c>
      <c r="L10" s="1">
        <v>0</v>
      </c>
      <c r="M10" s="1">
        <v>7339</v>
      </c>
      <c r="N10" s="1">
        <v>0</v>
      </c>
      <c r="O10" s="1" t="s">
        <v>41</v>
      </c>
      <c r="P10" s="1">
        <v>0</v>
      </c>
      <c r="Q10" s="1">
        <v>1</v>
      </c>
      <c r="R10" s="1">
        <v>7339</v>
      </c>
      <c r="S10" s="1" t="s">
        <v>41</v>
      </c>
      <c r="T10" s="1">
        <v>7339</v>
      </c>
      <c r="U10" s="1">
        <v>0</v>
      </c>
      <c r="V10" s="3"/>
      <c r="W10" s="1">
        <v>7.97</v>
      </c>
      <c r="X10" s="1">
        <v>7339</v>
      </c>
      <c r="Y10" s="1">
        <v>585</v>
      </c>
      <c r="Z10" s="1">
        <v>6754</v>
      </c>
      <c r="AA10" s="1">
        <v>0.15</v>
      </c>
      <c r="AB10" s="1">
        <v>0.57999999999999996</v>
      </c>
      <c r="AC10" s="1">
        <v>0</v>
      </c>
      <c r="AD10" s="1">
        <v>6</v>
      </c>
      <c r="AE10" s="1">
        <v>1125.67</v>
      </c>
      <c r="AF10" s="1">
        <v>1545.22</v>
      </c>
      <c r="AG10" s="1">
        <v>94.5</v>
      </c>
      <c r="AH10" s="1">
        <v>13</v>
      </c>
      <c r="AI10" s="2"/>
      <c r="AJ10" s="1">
        <f t="shared" si="0"/>
        <v>7.97</v>
      </c>
    </row>
    <row r="11" spans="2:36">
      <c r="B11" s="1" t="s">
        <v>14</v>
      </c>
      <c r="C11" s="1" t="s">
        <v>0</v>
      </c>
      <c r="D11" s="1" t="s">
        <v>2</v>
      </c>
      <c r="E11" s="18">
        <v>5142</v>
      </c>
      <c r="F11" s="10" t="s">
        <v>51</v>
      </c>
      <c r="G11" s="10" t="s">
        <v>83</v>
      </c>
      <c r="H11" s="10" t="s">
        <v>115</v>
      </c>
      <c r="I11" s="2"/>
      <c r="J11" s="1">
        <v>1.58</v>
      </c>
      <c r="K11" s="1">
        <v>5142</v>
      </c>
      <c r="L11" s="1">
        <v>81</v>
      </c>
      <c r="M11" s="1">
        <v>5061</v>
      </c>
      <c r="N11" s="1">
        <v>0.02</v>
      </c>
      <c r="O11" s="1">
        <v>0.12</v>
      </c>
      <c r="P11" s="1">
        <v>0</v>
      </c>
      <c r="Q11" s="1">
        <v>2</v>
      </c>
      <c r="R11" s="1">
        <v>2530.5</v>
      </c>
      <c r="S11" s="1">
        <v>2000.5</v>
      </c>
      <c r="T11" s="1">
        <v>2530.5</v>
      </c>
      <c r="U11" s="1">
        <v>1</v>
      </c>
      <c r="V11" s="3"/>
      <c r="W11" s="1">
        <v>88.64</v>
      </c>
      <c r="X11" s="1">
        <v>5142</v>
      </c>
      <c r="Y11" s="1">
        <v>4558</v>
      </c>
      <c r="Z11" s="1">
        <v>584</v>
      </c>
      <c r="AA11" s="1">
        <v>24.88</v>
      </c>
      <c r="AB11" s="1">
        <v>32.24</v>
      </c>
      <c r="AC11" s="1">
        <v>13</v>
      </c>
      <c r="AD11" s="1">
        <v>7</v>
      </c>
      <c r="AE11" s="1">
        <v>83.43</v>
      </c>
      <c r="AF11" s="1">
        <v>67.22</v>
      </c>
      <c r="AG11" s="1">
        <v>80</v>
      </c>
      <c r="AH11" s="1">
        <v>1520</v>
      </c>
      <c r="AI11" s="2"/>
      <c r="AJ11" s="1">
        <f t="shared" si="0"/>
        <v>87.06</v>
      </c>
    </row>
    <row r="12" spans="2:36">
      <c r="B12" s="1" t="s">
        <v>15</v>
      </c>
      <c r="C12" s="1" t="s">
        <v>0</v>
      </c>
      <c r="D12" s="1" t="s">
        <v>3</v>
      </c>
      <c r="E12" s="18">
        <v>5121</v>
      </c>
      <c r="F12" s="10" t="s">
        <v>52</v>
      </c>
      <c r="G12" s="10" t="s">
        <v>84</v>
      </c>
      <c r="H12" s="10" t="s">
        <v>116</v>
      </c>
      <c r="I12" s="2"/>
      <c r="J12" s="1">
        <v>8.59</v>
      </c>
      <c r="K12" s="1">
        <v>5121</v>
      </c>
      <c r="L12" s="1">
        <v>440</v>
      </c>
      <c r="M12" s="1">
        <v>4681</v>
      </c>
      <c r="N12" s="1">
        <v>0.09</v>
      </c>
      <c r="O12" s="1">
        <v>0.28000000000000003</v>
      </c>
      <c r="P12" s="1">
        <v>0</v>
      </c>
      <c r="Q12" s="1">
        <v>6</v>
      </c>
      <c r="R12" s="1">
        <v>780.17</v>
      </c>
      <c r="S12" s="1">
        <v>1012.2</v>
      </c>
      <c r="T12" s="1">
        <v>121</v>
      </c>
      <c r="U12" s="1">
        <v>5</v>
      </c>
      <c r="V12" s="3"/>
      <c r="W12" s="1">
        <v>98.48</v>
      </c>
      <c r="X12" s="1">
        <v>5121</v>
      </c>
      <c r="Y12" s="1">
        <v>5043</v>
      </c>
      <c r="Z12" s="1">
        <v>78</v>
      </c>
      <c r="AA12" s="1">
        <v>46.27</v>
      </c>
      <c r="AB12" s="1">
        <v>53.99</v>
      </c>
      <c r="AC12" s="1">
        <v>24</v>
      </c>
      <c r="AD12" s="1">
        <v>4</v>
      </c>
      <c r="AE12" s="1">
        <v>19.5</v>
      </c>
      <c r="AF12" s="1">
        <v>16.149999999999999</v>
      </c>
      <c r="AG12" s="1">
        <v>12</v>
      </c>
      <c r="AH12" s="1">
        <v>2760</v>
      </c>
      <c r="AI12" s="2"/>
      <c r="AJ12" s="1">
        <f t="shared" si="0"/>
        <v>89.89</v>
      </c>
    </row>
    <row r="13" spans="2:36">
      <c r="B13" s="1" t="s">
        <v>16</v>
      </c>
      <c r="C13" s="1" t="s">
        <v>0</v>
      </c>
      <c r="D13" s="1" t="s">
        <v>53</v>
      </c>
      <c r="E13" s="18">
        <v>7134</v>
      </c>
      <c r="F13" s="10" t="s">
        <v>53</v>
      </c>
      <c r="G13" s="10" t="s">
        <v>85</v>
      </c>
      <c r="H13" s="10" t="s">
        <v>117</v>
      </c>
      <c r="I13" s="2"/>
      <c r="J13" s="1">
        <v>8.8000000000000007</v>
      </c>
      <c r="K13" s="1">
        <v>7134</v>
      </c>
      <c r="L13" s="1">
        <v>628</v>
      </c>
      <c r="M13" s="1">
        <v>6506</v>
      </c>
      <c r="N13" s="1">
        <v>0.09</v>
      </c>
      <c r="O13" s="1">
        <v>0.31</v>
      </c>
      <c r="P13" s="1">
        <v>0</v>
      </c>
      <c r="Q13" s="1">
        <v>8</v>
      </c>
      <c r="R13" s="1">
        <v>813.25</v>
      </c>
      <c r="S13" s="1">
        <v>1006.85</v>
      </c>
      <c r="T13" s="1">
        <v>401</v>
      </c>
      <c r="U13" s="1">
        <v>8</v>
      </c>
      <c r="V13" s="3"/>
      <c r="W13" s="1">
        <v>82.86</v>
      </c>
      <c r="X13" s="1">
        <v>7134</v>
      </c>
      <c r="Y13" s="1">
        <v>5911</v>
      </c>
      <c r="Z13" s="1">
        <v>1223</v>
      </c>
      <c r="AA13" s="1">
        <v>115.85</v>
      </c>
      <c r="AB13" s="1">
        <v>170.32</v>
      </c>
      <c r="AC13" s="1">
        <v>40</v>
      </c>
      <c r="AD13" s="1">
        <v>10</v>
      </c>
      <c r="AE13" s="1">
        <v>122.3</v>
      </c>
      <c r="AF13" s="1">
        <v>121.68</v>
      </c>
      <c r="AG13" s="1">
        <v>83.5</v>
      </c>
      <c r="AH13" s="1">
        <v>9624</v>
      </c>
      <c r="AI13" s="2"/>
      <c r="AJ13" s="1">
        <f t="shared" si="0"/>
        <v>74.06</v>
      </c>
    </row>
    <row r="14" spans="2:36">
      <c r="B14" s="1" t="s">
        <v>17</v>
      </c>
      <c r="C14" s="1" t="s">
        <v>0</v>
      </c>
      <c r="D14" s="1" t="s">
        <v>160</v>
      </c>
      <c r="E14" s="18">
        <v>15283</v>
      </c>
      <c r="F14" s="10" t="s">
        <v>54</v>
      </c>
      <c r="G14" s="10" t="s">
        <v>86</v>
      </c>
      <c r="H14" s="10" t="s">
        <v>118</v>
      </c>
      <c r="I14" s="2"/>
      <c r="J14" s="1">
        <v>3.04</v>
      </c>
      <c r="K14" s="1">
        <v>15283</v>
      </c>
      <c r="L14" s="1">
        <v>464</v>
      </c>
      <c r="M14" s="1">
        <v>14819</v>
      </c>
      <c r="N14" s="1">
        <v>0.04</v>
      </c>
      <c r="O14" s="1">
        <v>0.27</v>
      </c>
      <c r="P14" s="1">
        <v>0</v>
      </c>
      <c r="Q14" s="1">
        <v>6</v>
      </c>
      <c r="R14" s="1">
        <v>2469.83</v>
      </c>
      <c r="S14" s="1">
        <v>3426.67</v>
      </c>
      <c r="T14" s="1">
        <v>985</v>
      </c>
      <c r="U14" s="1">
        <v>9</v>
      </c>
      <c r="V14" s="3"/>
      <c r="W14" s="1">
        <v>89.45</v>
      </c>
      <c r="X14" s="1">
        <v>15283</v>
      </c>
      <c r="Y14" s="1">
        <v>13671</v>
      </c>
      <c r="Z14" s="1">
        <v>1612</v>
      </c>
      <c r="AA14" s="1">
        <v>350.08</v>
      </c>
      <c r="AB14" s="1">
        <v>1667.22</v>
      </c>
      <c r="AC14" s="1">
        <v>30</v>
      </c>
      <c r="AD14" s="1">
        <v>20</v>
      </c>
      <c r="AE14" s="1">
        <v>80.599999999999994</v>
      </c>
      <c r="AF14" s="1">
        <v>96.83</v>
      </c>
      <c r="AG14" s="1">
        <v>43</v>
      </c>
      <c r="AH14" s="1">
        <v>67778</v>
      </c>
      <c r="AI14" s="2"/>
      <c r="AJ14" s="1">
        <f t="shared" si="0"/>
        <v>86.41</v>
      </c>
    </row>
    <row r="15" spans="2:36">
      <c r="B15" s="1" t="s">
        <v>18</v>
      </c>
      <c r="C15" s="1" t="s">
        <v>0</v>
      </c>
      <c r="D15" s="1" t="s">
        <v>55</v>
      </c>
      <c r="E15" s="18">
        <v>152261</v>
      </c>
      <c r="F15" s="10" t="s">
        <v>55</v>
      </c>
      <c r="G15" s="10" t="s">
        <v>87</v>
      </c>
      <c r="H15" s="10" t="s">
        <v>119</v>
      </c>
      <c r="I15" s="2"/>
      <c r="J15" s="1">
        <v>0</v>
      </c>
      <c r="K15" s="1">
        <v>152261</v>
      </c>
      <c r="L15" s="1">
        <v>0</v>
      </c>
      <c r="M15" s="1">
        <v>152261</v>
      </c>
      <c r="N15" s="1">
        <v>0</v>
      </c>
      <c r="O15" s="1" t="s">
        <v>41</v>
      </c>
      <c r="P15" s="1">
        <v>0</v>
      </c>
      <c r="Q15" s="1">
        <v>1</v>
      </c>
      <c r="R15" s="1">
        <v>152261</v>
      </c>
      <c r="S15" s="1" t="s">
        <v>41</v>
      </c>
      <c r="T15" s="1">
        <v>152261</v>
      </c>
      <c r="U15" s="1">
        <v>0</v>
      </c>
      <c r="V15" s="3"/>
      <c r="W15" s="1">
        <v>0.78</v>
      </c>
      <c r="X15" s="1">
        <v>152261</v>
      </c>
      <c r="Y15" s="1">
        <v>1189</v>
      </c>
      <c r="Z15" s="1">
        <v>151072</v>
      </c>
      <c r="AA15" s="1">
        <v>0.01</v>
      </c>
      <c r="AB15" s="1">
        <v>0.1</v>
      </c>
      <c r="AC15" s="1">
        <v>0</v>
      </c>
      <c r="AD15" s="1">
        <v>11</v>
      </c>
      <c r="AE15" s="1">
        <v>13733.82</v>
      </c>
      <c r="AF15" s="1">
        <v>13953.16</v>
      </c>
      <c r="AG15" s="1">
        <v>7959</v>
      </c>
      <c r="AH15" s="1">
        <v>0</v>
      </c>
      <c r="AI15" s="2"/>
      <c r="AJ15" s="1">
        <f t="shared" si="0"/>
        <v>0.78</v>
      </c>
    </row>
    <row r="16" spans="2:36">
      <c r="B16" s="1" t="s">
        <v>19</v>
      </c>
      <c r="C16" s="1" t="s">
        <v>0</v>
      </c>
      <c r="D16" s="1" t="s">
        <v>161</v>
      </c>
      <c r="E16" s="18">
        <v>3260</v>
      </c>
      <c r="F16" s="10" t="s">
        <v>56</v>
      </c>
      <c r="G16" s="10" t="s">
        <v>88</v>
      </c>
      <c r="H16" s="10" t="s">
        <v>120</v>
      </c>
      <c r="I16" s="2"/>
      <c r="J16" s="1">
        <v>1.78</v>
      </c>
      <c r="K16" s="1">
        <v>3260</v>
      </c>
      <c r="L16" s="1">
        <v>58</v>
      </c>
      <c r="M16" s="1">
        <v>3202</v>
      </c>
      <c r="N16" s="1">
        <v>0.02</v>
      </c>
      <c r="O16" s="1">
        <v>0.13</v>
      </c>
      <c r="P16" s="1">
        <v>0</v>
      </c>
      <c r="Q16" s="1">
        <v>2</v>
      </c>
      <c r="R16" s="1">
        <v>1601</v>
      </c>
      <c r="S16" s="1">
        <v>837</v>
      </c>
      <c r="T16" s="1">
        <v>1601</v>
      </c>
      <c r="U16" s="1">
        <v>1</v>
      </c>
      <c r="V16" s="3"/>
      <c r="W16" s="1">
        <v>60.74</v>
      </c>
      <c r="X16" s="1">
        <v>3260</v>
      </c>
      <c r="Y16" s="1">
        <v>1980</v>
      </c>
      <c r="Z16" s="1">
        <v>1280</v>
      </c>
      <c r="AA16" s="1">
        <v>10.41</v>
      </c>
      <c r="AB16" s="1">
        <v>23.43</v>
      </c>
      <c r="AC16" s="1">
        <v>2</v>
      </c>
      <c r="AD16" s="1">
        <v>10</v>
      </c>
      <c r="AE16" s="1">
        <v>128</v>
      </c>
      <c r="AF16" s="1">
        <v>139.87</v>
      </c>
      <c r="AG16" s="1">
        <v>51</v>
      </c>
      <c r="AH16" s="1">
        <v>447</v>
      </c>
      <c r="AI16" s="2"/>
      <c r="AJ16" s="1">
        <f t="shared" si="0"/>
        <v>58.96</v>
      </c>
    </row>
    <row r="17" spans="2:36">
      <c r="B17" s="1" t="s">
        <v>28</v>
      </c>
      <c r="C17" s="1" t="s">
        <v>0</v>
      </c>
      <c r="D17" s="1" t="s">
        <v>162</v>
      </c>
      <c r="E17" s="18">
        <v>125030</v>
      </c>
      <c r="F17" s="10" t="s">
        <v>57</v>
      </c>
      <c r="G17" s="10" t="s">
        <v>89</v>
      </c>
      <c r="H17" s="10" t="s">
        <v>121</v>
      </c>
      <c r="I17" s="2"/>
      <c r="J17" s="1">
        <v>0</v>
      </c>
      <c r="K17" s="1">
        <v>125030</v>
      </c>
      <c r="L17" s="1">
        <v>0</v>
      </c>
      <c r="M17" s="1">
        <v>125030</v>
      </c>
      <c r="N17" s="1">
        <v>0</v>
      </c>
      <c r="O17" s="1" t="s">
        <v>41</v>
      </c>
      <c r="P17" s="1">
        <v>0</v>
      </c>
      <c r="Q17" s="1">
        <v>1</v>
      </c>
      <c r="R17" s="1">
        <v>125030</v>
      </c>
      <c r="S17" s="1" t="s">
        <v>41</v>
      </c>
      <c r="T17" s="1">
        <v>125030</v>
      </c>
      <c r="U17" s="1">
        <v>0</v>
      </c>
      <c r="V17" s="3"/>
      <c r="W17" s="1">
        <v>8.33</v>
      </c>
      <c r="X17" s="1">
        <v>125030</v>
      </c>
      <c r="Y17" s="1">
        <v>10410</v>
      </c>
      <c r="Z17" s="1">
        <v>114620</v>
      </c>
      <c r="AA17" s="1">
        <v>0.57999999999999996</v>
      </c>
      <c r="AB17" s="1">
        <v>3.52</v>
      </c>
      <c r="AC17" s="1">
        <v>0</v>
      </c>
      <c r="AD17" s="1">
        <v>60</v>
      </c>
      <c r="AE17" s="1">
        <v>1910.33</v>
      </c>
      <c r="AF17" s="1">
        <v>3636.15</v>
      </c>
      <c r="AG17" s="1">
        <v>166.5</v>
      </c>
      <c r="AH17" s="1">
        <v>834</v>
      </c>
      <c r="AI17" s="2"/>
      <c r="AJ17" s="1">
        <f t="shared" si="0"/>
        <v>8.33</v>
      </c>
    </row>
    <row r="18" spans="2:36">
      <c r="B18" s="1" t="s">
        <v>20</v>
      </c>
      <c r="C18" s="1" t="s">
        <v>4</v>
      </c>
      <c r="D18" s="1" t="s">
        <v>161</v>
      </c>
      <c r="E18" s="18">
        <v>3736</v>
      </c>
      <c r="F18" s="10" t="s">
        <v>58</v>
      </c>
      <c r="G18" s="10" t="s">
        <v>90</v>
      </c>
      <c r="H18" s="10" t="s">
        <v>122</v>
      </c>
      <c r="I18" s="2"/>
      <c r="J18" s="1">
        <v>0</v>
      </c>
      <c r="K18" s="1">
        <v>3736</v>
      </c>
      <c r="L18" s="1">
        <v>0</v>
      </c>
      <c r="M18" s="1">
        <v>3736</v>
      </c>
      <c r="N18" s="1">
        <v>0</v>
      </c>
      <c r="O18" s="1" t="s">
        <v>41</v>
      </c>
      <c r="P18" s="1">
        <v>0</v>
      </c>
      <c r="Q18" s="1">
        <v>1</v>
      </c>
      <c r="R18" s="1">
        <v>3736</v>
      </c>
      <c r="S18" s="1" t="s">
        <v>41</v>
      </c>
      <c r="T18" s="1">
        <v>3736</v>
      </c>
      <c r="U18" s="1">
        <v>0</v>
      </c>
      <c r="V18" s="3"/>
      <c r="W18" s="1">
        <v>74.38</v>
      </c>
      <c r="X18" s="1">
        <v>3736</v>
      </c>
      <c r="Y18" s="1">
        <v>2779</v>
      </c>
      <c r="Z18" s="1">
        <v>957</v>
      </c>
      <c r="AA18" s="1">
        <v>5.22</v>
      </c>
      <c r="AB18" s="1">
        <v>7.55</v>
      </c>
      <c r="AC18" s="1">
        <v>2</v>
      </c>
      <c r="AD18" s="1">
        <v>13</v>
      </c>
      <c r="AE18" s="1">
        <v>73.62</v>
      </c>
      <c r="AF18" s="1">
        <v>65.12</v>
      </c>
      <c r="AG18" s="1">
        <v>49</v>
      </c>
      <c r="AH18" s="1">
        <v>231</v>
      </c>
      <c r="AI18" s="2"/>
      <c r="AJ18" s="1">
        <f t="shared" si="0"/>
        <v>74.38</v>
      </c>
    </row>
    <row r="19" spans="2:36">
      <c r="B19" s="1" t="s">
        <v>20</v>
      </c>
      <c r="C19" s="1" t="s">
        <v>4</v>
      </c>
      <c r="D19" s="1" t="s">
        <v>163</v>
      </c>
      <c r="E19" s="18">
        <v>35269</v>
      </c>
      <c r="F19" s="10" t="s">
        <v>59</v>
      </c>
      <c r="G19" s="10" t="s">
        <v>91</v>
      </c>
      <c r="H19" s="10" t="s">
        <v>123</v>
      </c>
      <c r="I19" s="2"/>
      <c r="J19" s="1">
        <v>89.56</v>
      </c>
      <c r="K19" s="1">
        <v>35269</v>
      </c>
      <c r="L19" s="1">
        <v>31587</v>
      </c>
      <c r="M19" s="1">
        <v>3682</v>
      </c>
      <c r="N19" s="1">
        <v>36.14</v>
      </c>
      <c r="O19" s="1">
        <v>213.75</v>
      </c>
      <c r="P19" s="1">
        <v>6</v>
      </c>
      <c r="Q19" s="1">
        <v>43</v>
      </c>
      <c r="R19" s="1">
        <v>85.63</v>
      </c>
      <c r="S19" s="1">
        <v>145.97</v>
      </c>
      <c r="T19" s="1">
        <v>45</v>
      </c>
      <c r="U19" s="1">
        <v>15116</v>
      </c>
      <c r="V19" s="3"/>
      <c r="W19" s="1">
        <v>99.98</v>
      </c>
      <c r="X19" s="1">
        <v>35269</v>
      </c>
      <c r="Y19" s="1">
        <v>35261</v>
      </c>
      <c r="Z19" s="1">
        <v>8</v>
      </c>
      <c r="AA19" s="1">
        <v>19097.349999999999</v>
      </c>
      <c r="AB19" s="1">
        <v>17285.52</v>
      </c>
      <c r="AC19" s="1">
        <v>13455</v>
      </c>
      <c r="AD19" s="1">
        <v>2</v>
      </c>
      <c r="AE19" s="1">
        <v>4</v>
      </c>
      <c r="AF19" s="1">
        <v>2</v>
      </c>
      <c r="AG19" s="1">
        <v>4</v>
      </c>
      <c r="AH19" s="1">
        <v>7703787</v>
      </c>
      <c r="AI19" s="2"/>
      <c r="AJ19" s="1">
        <f t="shared" si="0"/>
        <v>10.420000000000002</v>
      </c>
    </row>
    <row r="20" spans="2:36">
      <c r="B20" s="1" t="s">
        <v>21</v>
      </c>
      <c r="C20" s="1" t="s">
        <v>4</v>
      </c>
      <c r="D20" s="1" t="s">
        <v>164</v>
      </c>
      <c r="E20" s="18">
        <v>2912</v>
      </c>
      <c r="F20" s="10" t="s">
        <v>60</v>
      </c>
      <c r="G20" s="10" t="s">
        <v>92</v>
      </c>
      <c r="H20" s="10" t="s">
        <v>124</v>
      </c>
      <c r="I20" s="2"/>
      <c r="J20" s="1">
        <v>0</v>
      </c>
      <c r="K20" s="1">
        <v>2912</v>
      </c>
      <c r="L20" s="1">
        <v>0</v>
      </c>
      <c r="M20" s="1">
        <v>2912</v>
      </c>
      <c r="N20" s="1">
        <v>0</v>
      </c>
      <c r="O20" s="1" t="s">
        <v>41</v>
      </c>
      <c r="P20" s="1">
        <v>0</v>
      </c>
      <c r="Q20" s="1">
        <v>1</v>
      </c>
      <c r="R20" s="1">
        <v>2912</v>
      </c>
      <c r="S20" s="1" t="s">
        <v>41</v>
      </c>
      <c r="T20" s="1">
        <v>2912</v>
      </c>
      <c r="U20" s="1">
        <v>0</v>
      </c>
      <c r="V20" s="3"/>
      <c r="W20" s="1">
        <v>37.5</v>
      </c>
      <c r="X20" s="1">
        <v>2912</v>
      </c>
      <c r="Y20" s="1">
        <v>1092</v>
      </c>
      <c r="Z20" s="1">
        <v>1820</v>
      </c>
      <c r="AA20" s="1">
        <v>6.4</v>
      </c>
      <c r="AB20" s="1">
        <v>18.14</v>
      </c>
      <c r="AC20" s="1">
        <v>0</v>
      </c>
      <c r="AD20" s="1">
        <v>3</v>
      </c>
      <c r="AE20" s="1">
        <v>606.66999999999996</v>
      </c>
      <c r="AF20" s="1">
        <v>509.03</v>
      </c>
      <c r="AG20" s="1">
        <v>558</v>
      </c>
      <c r="AH20" s="1">
        <v>249</v>
      </c>
      <c r="AI20" s="2"/>
      <c r="AJ20" s="1">
        <f t="shared" si="0"/>
        <v>37.5</v>
      </c>
    </row>
    <row r="21" spans="2:36">
      <c r="B21" s="1" t="s">
        <v>21</v>
      </c>
      <c r="C21" s="1" t="s">
        <v>4</v>
      </c>
      <c r="D21" s="1" t="s">
        <v>165</v>
      </c>
      <c r="E21" s="18">
        <v>36002</v>
      </c>
      <c r="F21" s="10" t="s">
        <v>61</v>
      </c>
      <c r="G21" s="10" t="s">
        <v>93</v>
      </c>
      <c r="H21" s="10" t="s">
        <v>125</v>
      </c>
      <c r="I21" s="2"/>
      <c r="J21" s="1">
        <v>15.32</v>
      </c>
      <c r="K21" s="1">
        <v>36002</v>
      </c>
      <c r="L21" s="1">
        <v>5515</v>
      </c>
      <c r="M21" s="1">
        <v>30487</v>
      </c>
      <c r="N21" s="1">
        <v>0.2</v>
      </c>
      <c r="O21" s="1">
        <v>0.56999999999999995</v>
      </c>
      <c r="P21" s="1">
        <v>0</v>
      </c>
      <c r="Q21" s="1">
        <v>47</v>
      </c>
      <c r="R21" s="1">
        <v>648.66</v>
      </c>
      <c r="S21" s="1">
        <v>1049.02</v>
      </c>
      <c r="T21" s="1">
        <v>223</v>
      </c>
      <c r="U21" s="1">
        <v>87</v>
      </c>
      <c r="V21" s="3"/>
      <c r="W21" s="1">
        <v>100</v>
      </c>
      <c r="X21" s="1">
        <v>36002</v>
      </c>
      <c r="Y21" s="1">
        <v>36002</v>
      </c>
      <c r="Z21" s="1">
        <v>0</v>
      </c>
      <c r="AA21" s="1">
        <v>283.11</v>
      </c>
      <c r="AB21" s="1">
        <v>422.28</v>
      </c>
      <c r="AC21" s="1">
        <v>114</v>
      </c>
      <c r="AD21" s="1">
        <v>0</v>
      </c>
      <c r="AE21" s="1">
        <v>0</v>
      </c>
      <c r="AF21" s="1" t="s">
        <v>41</v>
      </c>
      <c r="AG21" s="1">
        <v>0</v>
      </c>
      <c r="AH21" s="1">
        <v>116502</v>
      </c>
      <c r="AI21" s="2"/>
      <c r="AJ21" s="1">
        <f t="shared" si="0"/>
        <v>84.68</v>
      </c>
    </row>
    <row r="22" spans="2:36">
      <c r="B22" s="1" t="s">
        <v>22</v>
      </c>
      <c r="C22" s="1" t="s">
        <v>4</v>
      </c>
      <c r="D22" s="1" t="s">
        <v>166</v>
      </c>
      <c r="E22" s="18">
        <v>2908</v>
      </c>
      <c r="F22" s="10" t="s">
        <v>62</v>
      </c>
      <c r="G22" s="10" t="s">
        <v>94</v>
      </c>
      <c r="H22" s="10" t="s">
        <v>126</v>
      </c>
      <c r="I22" s="2"/>
      <c r="J22" s="1">
        <v>0</v>
      </c>
      <c r="K22" s="1">
        <v>2908</v>
      </c>
      <c r="L22" s="1">
        <v>0</v>
      </c>
      <c r="M22" s="1">
        <v>2908</v>
      </c>
      <c r="N22" s="1">
        <v>0</v>
      </c>
      <c r="O22" s="1" t="s">
        <v>41</v>
      </c>
      <c r="P22" s="1">
        <v>0</v>
      </c>
      <c r="Q22" s="1">
        <v>1</v>
      </c>
      <c r="R22" s="1">
        <v>2908</v>
      </c>
      <c r="S22" s="1" t="s">
        <v>41</v>
      </c>
      <c r="T22" s="1">
        <v>2908</v>
      </c>
      <c r="U22" s="1">
        <v>0</v>
      </c>
      <c r="V22" s="3"/>
      <c r="W22" s="1">
        <v>22.66</v>
      </c>
      <c r="X22" s="1">
        <v>2908</v>
      </c>
      <c r="Y22" s="1">
        <v>659</v>
      </c>
      <c r="Z22" s="1">
        <v>2249</v>
      </c>
      <c r="AA22" s="1">
        <v>6.44</v>
      </c>
      <c r="AB22" s="1">
        <v>21.77</v>
      </c>
      <c r="AC22" s="1">
        <v>0</v>
      </c>
      <c r="AD22" s="1">
        <v>3</v>
      </c>
      <c r="AE22" s="1">
        <v>749.67</v>
      </c>
      <c r="AF22" s="1">
        <v>621.73</v>
      </c>
      <c r="AG22" s="1">
        <v>452</v>
      </c>
      <c r="AH22" s="1">
        <v>256</v>
      </c>
      <c r="AI22" s="2"/>
      <c r="AJ22" s="1">
        <f t="shared" si="0"/>
        <v>22.66</v>
      </c>
    </row>
    <row r="23" spans="2:36">
      <c r="B23" s="1" t="s">
        <v>22</v>
      </c>
      <c r="C23" s="1" t="s">
        <v>4</v>
      </c>
      <c r="D23" s="1" t="s">
        <v>167</v>
      </c>
      <c r="E23" s="18">
        <v>15462</v>
      </c>
      <c r="F23" s="10" t="s">
        <v>63</v>
      </c>
      <c r="G23" s="10" t="s">
        <v>95</v>
      </c>
      <c r="H23" s="10" t="s">
        <v>127</v>
      </c>
      <c r="I23" s="2"/>
      <c r="J23" s="1">
        <v>39.54</v>
      </c>
      <c r="K23" s="1">
        <v>15462</v>
      </c>
      <c r="L23" s="1">
        <v>6114</v>
      </c>
      <c r="M23" s="1">
        <v>9348</v>
      </c>
      <c r="N23" s="1">
        <v>0.95</v>
      </c>
      <c r="O23" s="1">
        <v>1.62</v>
      </c>
      <c r="P23" s="1">
        <v>0</v>
      </c>
      <c r="Q23" s="1">
        <v>33</v>
      </c>
      <c r="R23" s="1">
        <v>283.27</v>
      </c>
      <c r="S23" s="1">
        <v>444.82</v>
      </c>
      <c r="T23" s="1">
        <v>108</v>
      </c>
      <c r="U23" s="1">
        <v>172</v>
      </c>
      <c r="V23" s="3"/>
      <c r="W23" s="1">
        <v>99.89</v>
      </c>
      <c r="X23" s="1">
        <v>15462</v>
      </c>
      <c r="Y23" s="1">
        <v>15445</v>
      </c>
      <c r="Z23" s="1">
        <v>17</v>
      </c>
      <c r="AA23" s="1">
        <v>1462.12</v>
      </c>
      <c r="AB23" s="1">
        <v>1766.97</v>
      </c>
      <c r="AC23" s="1">
        <v>768</v>
      </c>
      <c r="AD23" s="1">
        <v>1</v>
      </c>
      <c r="AE23" s="1">
        <v>17</v>
      </c>
      <c r="AF23" s="1" t="s">
        <v>41</v>
      </c>
      <c r="AG23" s="1">
        <v>17</v>
      </c>
      <c r="AH23" s="1">
        <v>262806</v>
      </c>
      <c r="AI23" s="2"/>
      <c r="AJ23" s="1">
        <f t="shared" si="0"/>
        <v>60.35</v>
      </c>
    </row>
    <row r="24" spans="2:36">
      <c r="B24" s="1" t="s">
        <v>23</v>
      </c>
      <c r="C24" s="1" t="s">
        <v>4</v>
      </c>
      <c r="D24" s="1" t="s">
        <v>164</v>
      </c>
      <c r="E24" s="18">
        <v>2915</v>
      </c>
      <c r="F24" s="10" t="s">
        <v>64</v>
      </c>
      <c r="G24" s="10" t="s">
        <v>96</v>
      </c>
      <c r="H24" s="10" t="s">
        <v>128</v>
      </c>
      <c r="I24" s="2"/>
      <c r="J24" s="1">
        <v>2.81</v>
      </c>
      <c r="K24" s="1">
        <v>2915</v>
      </c>
      <c r="L24" s="1">
        <v>82</v>
      </c>
      <c r="M24" s="1">
        <v>2833</v>
      </c>
      <c r="N24" s="1">
        <v>0.03</v>
      </c>
      <c r="O24" s="1">
        <v>0.17</v>
      </c>
      <c r="P24" s="1">
        <v>0</v>
      </c>
      <c r="Q24" s="1">
        <v>2</v>
      </c>
      <c r="R24" s="1">
        <v>1416.5</v>
      </c>
      <c r="S24" s="1">
        <v>1181.5</v>
      </c>
      <c r="T24" s="1">
        <v>1416.5</v>
      </c>
      <c r="U24" s="1">
        <v>1</v>
      </c>
      <c r="V24" s="3"/>
      <c r="W24" s="1">
        <v>13.52</v>
      </c>
      <c r="X24" s="1">
        <v>2915</v>
      </c>
      <c r="Y24" s="1">
        <v>394</v>
      </c>
      <c r="Z24" s="1">
        <v>2521</v>
      </c>
      <c r="AA24" s="1">
        <v>23.9</v>
      </c>
      <c r="AB24" s="1">
        <v>105.69</v>
      </c>
      <c r="AC24" s="1">
        <v>0</v>
      </c>
      <c r="AD24" s="1">
        <v>3</v>
      </c>
      <c r="AE24" s="1">
        <v>840.33</v>
      </c>
      <c r="AF24" s="1">
        <v>1180.6300000000001</v>
      </c>
      <c r="AG24" s="1">
        <v>7</v>
      </c>
      <c r="AH24" s="1">
        <v>887</v>
      </c>
      <c r="AI24" s="2"/>
      <c r="AJ24" s="1">
        <f t="shared" si="0"/>
        <v>10.709999999999999</v>
      </c>
    </row>
    <row r="25" spans="2:36">
      <c r="B25" s="1" t="s">
        <v>23</v>
      </c>
      <c r="C25" s="1" t="s">
        <v>4</v>
      </c>
      <c r="D25" s="1" t="s">
        <v>156</v>
      </c>
      <c r="E25" s="18">
        <v>5543</v>
      </c>
      <c r="F25" s="10" t="s">
        <v>65</v>
      </c>
      <c r="G25" s="10" t="s">
        <v>97</v>
      </c>
      <c r="H25" s="10" t="s">
        <v>129</v>
      </c>
      <c r="I25" s="2"/>
      <c r="J25" s="1">
        <v>95.4</v>
      </c>
      <c r="K25" s="1">
        <v>5543</v>
      </c>
      <c r="L25" s="1">
        <v>5288</v>
      </c>
      <c r="M25" s="1">
        <v>255</v>
      </c>
      <c r="N25" s="1">
        <v>68.3</v>
      </c>
      <c r="O25" s="1">
        <v>94.09</v>
      </c>
      <c r="P25" s="1">
        <v>41</v>
      </c>
      <c r="Q25" s="1">
        <v>3</v>
      </c>
      <c r="R25" s="1">
        <v>85</v>
      </c>
      <c r="S25" s="1">
        <v>65.87</v>
      </c>
      <c r="T25" s="1">
        <v>73</v>
      </c>
      <c r="U25" s="1">
        <v>4419</v>
      </c>
      <c r="V25" s="3"/>
      <c r="W25" s="1">
        <v>100</v>
      </c>
      <c r="X25" s="1">
        <v>5543</v>
      </c>
      <c r="Y25" s="1">
        <v>5543</v>
      </c>
      <c r="Z25" s="1">
        <v>0</v>
      </c>
      <c r="AA25" s="1">
        <v>7294.73</v>
      </c>
      <c r="AB25" s="1">
        <v>3443.14</v>
      </c>
      <c r="AC25" s="1">
        <v>7246</v>
      </c>
      <c r="AD25" s="1">
        <v>0</v>
      </c>
      <c r="AE25" s="1">
        <v>0</v>
      </c>
      <c r="AF25" s="1" t="s">
        <v>41</v>
      </c>
      <c r="AG25" s="1">
        <v>0</v>
      </c>
      <c r="AH25" s="1">
        <v>460617</v>
      </c>
      <c r="AI25" s="2"/>
      <c r="AJ25" s="1">
        <f t="shared" si="0"/>
        <v>4.5999999999999943</v>
      </c>
    </row>
    <row r="26" spans="2:36">
      <c r="B26" s="1" t="s">
        <v>24</v>
      </c>
      <c r="C26" s="1" t="s">
        <v>4</v>
      </c>
      <c r="D26" s="1" t="s">
        <v>161</v>
      </c>
      <c r="E26" s="18">
        <v>3741</v>
      </c>
      <c r="F26" s="10" t="s">
        <v>66</v>
      </c>
      <c r="G26" s="10" t="s">
        <v>98</v>
      </c>
      <c r="H26" s="10" t="s">
        <v>130</v>
      </c>
      <c r="I26" s="2"/>
      <c r="J26" s="1">
        <v>0</v>
      </c>
      <c r="K26" s="1">
        <v>3741</v>
      </c>
      <c r="L26" s="1">
        <v>0</v>
      </c>
      <c r="M26" s="1">
        <v>3741</v>
      </c>
      <c r="N26" s="1">
        <v>0</v>
      </c>
      <c r="O26" s="1" t="s">
        <v>41</v>
      </c>
      <c r="P26" s="1">
        <v>0</v>
      </c>
      <c r="Q26" s="1">
        <v>1</v>
      </c>
      <c r="R26" s="1">
        <v>3741</v>
      </c>
      <c r="S26" s="1" t="s">
        <v>41</v>
      </c>
      <c r="T26" s="1">
        <v>3741</v>
      </c>
      <c r="U26" s="1">
        <v>0</v>
      </c>
      <c r="V26" s="3"/>
      <c r="W26" s="1">
        <v>14.89</v>
      </c>
      <c r="X26" s="1">
        <v>3741</v>
      </c>
      <c r="Y26" s="1">
        <v>557</v>
      </c>
      <c r="Z26" s="1">
        <v>3184</v>
      </c>
      <c r="AA26" s="1">
        <v>1.02</v>
      </c>
      <c r="AB26" s="1">
        <v>3.24</v>
      </c>
      <c r="AC26" s="1">
        <v>0</v>
      </c>
      <c r="AD26" s="1">
        <v>5</v>
      </c>
      <c r="AE26" s="1">
        <v>636.79999999999995</v>
      </c>
      <c r="AF26" s="1">
        <v>507.21</v>
      </c>
      <c r="AG26" s="1">
        <v>716</v>
      </c>
      <c r="AH26" s="1">
        <v>56</v>
      </c>
      <c r="AI26" s="2"/>
      <c r="AJ26" s="1">
        <f t="shared" si="0"/>
        <v>14.89</v>
      </c>
    </row>
    <row r="27" spans="2:36">
      <c r="B27" s="1" t="s">
        <v>25</v>
      </c>
      <c r="C27" s="1" t="s">
        <v>4</v>
      </c>
      <c r="D27" s="1" t="s">
        <v>168</v>
      </c>
      <c r="E27" s="18">
        <v>35264</v>
      </c>
      <c r="F27" s="10" t="s">
        <v>67</v>
      </c>
      <c r="G27" s="10" t="s">
        <v>99</v>
      </c>
      <c r="H27" s="10" t="s">
        <v>131</v>
      </c>
      <c r="I27" s="2"/>
      <c r="J27" s="1">
        <v>0</v>
      </c>
      <c r="K27" s="1">
        <v>35264</v>
      </c>
      <c r="L27" s="1">
        <v>0</v>
      </c>
      <c r="M27" s="1">
        <v>35264</v>
      </c>
      <c r="N27" s="1">
        <v>0</v>
      </c>
      <c r="O27" s="1" t="s">
        <v>41</v>
      </c>
      <c r="P27" s="1">
        <v>0</v>
      </c>
      <c r="Q27" s="1">
        <v>1</v>
      </c>
      <c r="R27" s="1">
        <v>35264</v>
      </c>
      <c r="S27" s="1" t="s">
        <v>41</v>
      </c>
      <c r="T27" s="1">
        <v>35264</v>
      </c>
      <c r="U27" s="1">
        <v>0</v>
      </c>
      <c r="V27" s="3"/>
      <c r="W27" s="1">
        <v>75.3</v>
      </c>
      <c r="X27" s="1">
        <v>35264</v>
      </c>
      <c r="Y27" s="1">
        <v>26555</v>
      </c>
      <c r="Z27" s="1">
        <v>8709</v>
      </c>
      <c r="AA27" s="1">
        <v>2.56</v>
      </c>
      <c r="AB27" s="1">
        <v>2.76</v>
      </c>
      <c r="AC27" s="1">
        <v>2</v>
      </c>
      <c r="AD27" s="1">
        <v>102</v>
      </c>
      <c r="AE27" s="1">
        <v>85.38</v>
      </c>
      <c r="AF27" s="1">
        <v>113.63</v>
      </c>
      <c r="AG27" s="1">
        <v>41.5</v>
      </c>
      <c r="AH27" s="1">
        <v>1071</v>
      </c>
      <c r="AI27" s="2"/>
      <c r="AJ27" s="1">
        <f t="shared" si="0"/>
        <v>75.3</v>
      </c>
    </row>
    <row r="28" spans="2:36">
      <c r="B28" s="1" t="s">
        <v>25</v>
      </c>
      <c r="C28" s="1" t="s">
        <v>4</v>
      </c>
      <c r="D28" s="1" t="s">
        <v>5</v>
      </c>
      <c r="E28" s="18">
        <v>5040</v>
      </c>
      <c r="F28" s="10" t="s">
        <v>68</v>
      </c>
      <c r="G28" s="10" t="s">
        <v>100</v>
      </c>
      <c r="H28" s="10" t="s">
        <v>132</v>
      </c>
      <c r="I28" s="2"/>
      <c r="J28" s="1">
        <v>83.37</v>
      </c>
      <c r="K28" s="1">
        <v>5040</v>
      </c>
      <c r="L28" s="1">
        <v>4202</v>
      </c>
      <c r="M28" s="1">
        <v>838</v>
      </c>
      <c r="N28" s="1">
        <v>18.39</v>
      </c>
      <c r="O28" s="1">
        <v>20.51</v>
      </c>
      <c r="P28" s="1">
        <v>9</v>
      </c>
      <c r="Q28" s="1">
        <v>5</v>
      </c>
      <c r="R28" s="1">
        <v>167.6</v>
      </c>
      <c r="S28" s="1">
        <v>144.4</v>
      </c>
      <c r="T28" s="1">
        <v>94</v>
      </c>
      <c r="U28" s="1">
        <v>1034</v>
      </c>
      <c r="V28" s="3"/>
      <c r="W28" s="1">
        <v>100</v>
      </c>
      <c r="X28" s="1">
        <v>5040</v>
      </c>
      <c r="Y28" s="1">
        <v>5040</v>
      </c>
      <c r="Z28" s="1">
        <v>0</v>
      </c>
      <c r="AA28" s="1">
        <v>7373.19</v>
      </c>
      <c r="AB28" s="1">
        <v>7123.25</v>
      </c>
      <c r="AC28" s="1">
        <v>5338</v>
      </c>
      <c r="AD28" s="1">
        <v>0</v>
      </c>
      <c r="AE28" s="1">
        <v>0</v>
      </c>
      <c r="AF28" s="1" t="s">
        <v>41</v>
      </c>
      <c r="AG28" s="1">
        <v>0</v>
      </c>
      <c r="AH28" s="1">
        <v>411173</v>
      </c>
      <c r="AI28" s="2"/>
      <c r="AJ28" s="1">
        <f t="shared" si="0"/>
        <v>16.629999999999995</v>
      </c>
    </row>
    <row r="29" spans="2:36">
      <c r="B29" s="1" t="s">
        <v>25</v>
      </c>
      <c r="C29" s="1" t="s">
        <v>4</v>
      </c>
      <c r="D29" s="1" t="s">
        <v>169</v>
      </c>
      <c r="E29" s="18">
        <v>7138</v>
      </c>
      <c r="F29" s="10" t="s">
        <v>69</v>
      </c>
      <c r="G29" s="10" t="s">
        <v>101</v>
      </c>
      <c r="H29" s="10" t="s">
        <v>133</v>
      </c>
      <c r="I29" s="2"/>
      <c r="J29" s="1">
        <v>64.95</v>
      </c>
      <c r="K29" s="1">
        <v>7138</v>
      </c>
      <c r="L29" s="1">
        <v>4636</v>
      </c>
      <c r="M29" s="1">
        <v>2502</v>
      </c>
      <c r="N29" s="1">
        <v>238.16</v>
      </c>
      <c r="O29" s="1">
        <v>313.22000000000003</v>
      </c>
      <c r="P29" s="1">
        <v>78</v>
      </c>
      <c r="Q29" s="1">
        <v>12</v>
      </c>
      <c r="R29" s="1">
        <v>208.5</v>
      </c>
      <c r="S29" s="1">
        <v>182.48</v>
      </c>
      <c r="T29" s="1">
        <v>199.5</v>
      </c>
      <c r="U29" s="1">
        <v>19232</v>
      </c>
      <c r="V29" s="3"/>
      <c r="W29" s="1">
        <v>75.89</v>
      </c>
      <c r="X29" s="1">
        <v>7138</v>
      </c>
      <c r="Y29" s="1">
        <v>5417</v>
      </c>
      <c r="Z29" s="1">
        <v>1721</v>
      </c>
      <c r="AA29" s="1">
        <v>39218.6</v>
      </c>
      <c r="AB29" s="1">
        <v>102545.72</v>
      </c>
      <c r="AC29" s="1">
        <v>1785</v>
      </c>
      <c r="AD29" s="1">
        <v>15</v>
      </c>
      <c r="AE29" s="1">
        <v>114.73</v>
      </c>
      <c r="AF29" s="1">
        <v>144.22999999999999</v>
      </c>
      <c r="AG29" s="1">
        <v>61</v>
      </c>
      <c r="AH29" s="1">
        <v>3120184</v>
      </c>
      <c r="AI29" s="2"/>
      <c r="AJ29" s="1">
        <f t="shared" si="0"/>
        <v>10.939999999999998</v>
      </c>
    </row>
    <row r="30" spans="2:36">
      <c r="B30" s="1" t="s">
        <v>26</v>
      </c>
      <c r="C30" s="1" t="s">
        <v>4</v>
      </c>
      <c r="D30" s="1" t="s">
        <v>165</v>
      </c>
      <c r="E30" s="18">
        <v>36006</v>
      </c>
      <c r="F30" s="10" t="s">
        <v>70</v>
      </c>
      <c r="G30" s="10" t="s">
        <v>102</v>
      </c>
      <c r="H30" s="10" t="s">
        <v>134</v>
      </c>
      <c r="I30" s="2"/>
      <c r="J30" s="1">
        <v>0.77</v>
      </c>
      <c r="K30" s="1">
        <v>36006</v>
      </c>
      <c r="L30" s="1">
        <v>276</v>
      </c>
      <c r="M30" s="1">
        <v>35730</v>
      </c>
      <c r="N30" s="1">
        <v>0.01</v>
      </c>
      <c r="O30" s="1">
        <v>0.09</v>
      </c>
      <c r="P30" s="1">
        <v>0</v>
      </c>
      <c r="Q30" s="1">
        <v>3</v>
      </c>
      <c r="R30" s="1">
        <v>11910</v>
      </c>
      <c r="S30" s="1">
        <v>11662.08</v>
      </c>
      <c r="T30" s="1">
        <v>5837</v>
      </c>
      <c r="U30" s="1">
        <v>3</v>
      </c>
      <c r="V30" s="3"/>
      <c r="W30" s="1">
        <v>99.87</v>
      </c>
      <c r="X30" s="1">
        <v>36006</v>
      </c>
      <c r="Y30" s="1">
        <v>35960</v>
      </c>
      <c r="Z30" s="1">
        <v>46</v>
      </c>
      <c r="AA30" s="1">
        <v>22.92</v>
      </c>
      <c r="AB30" s="1">
        <v>25.7</v>
      </c>
      <c r="AC30" s="1">
        <v>17</v>
      </c>
      <c r="AD30" s="1">
        <v>4</v>
      </c>
      <c r="AE30" s="1">
        <v>11.5</v>
      </c>
      <c r="AF30" s="1">
        <v>12.99</v>
      </c>
      <c r="AG30" s="1">
        <v>4</v>
      </c>
      <c r="AH30" s="1">
        <v>9081</v>
      </c>
      <c r="AI30" s="2"/>
      <c r="AJ30" s="1">
        <f t="shared" si="0"/>
        <v>99.100000000000009</v>
      </c>
    </row>
    <row r="31" spans="2:36">
      <c r="B31" s="1" t="s">
        <v>26</v>
      </c>
      <c r="C31" s="1" t="s">
        <v>4</v>
      </c>
      <c r="D31" s="1" t="s">
        <v>6</v>
      </c>
      <c r="E31" s="18">
        <v>7429</v>
      </c>
      <c r="F31" s="10" t="s">
        <v>71</v>
      </c>
      <c r="G31" s="10" t="s">
        <v>103</v>
      </c>
      <c r="H31" s="10" t="s">
        <v>135</v>
      </c>
      <c r="I31" s="2"/>
      <c r="J31" s="1">
        <v>23.26</v>
      </c>
      <c r="K31" s="1">
        <v>7429</v>
      </c>
      <c r="L31" s="1">
        <v>1728</v>
      </c>
      <c r="M31" s="1">
        <v>5701</v>
      </c>
      <c r="N31" s="1">
        <v>0.38</v>
      </c>
      <c r="O31" s="1">
        <v>0.81</v>
      </c>
      <c r="P31" s="1">
        <v>0</v>
      </c>
      <c r="Q31" s="1">
        <v>14</v>
      </c>
      <c r="R31" s="1">
        <v>407.21</v>
      </c>
      <c r="S31" s="1">
        <v>546.46</v>
      </c>
      <c r="T31" s="1">
        <v>148.5</v>
      </c>
      <c r="U31" s="1">
        <v>33</v>
      </c>
      <c r="V31" s="3"/>
      <c r="W31" s="1">
        <v>99.95</v>
      </c>
      <c r="X31" s="1">
        <v>7429</v>
      </c>
      <c r="Y31" s="1">
        <v>7425</v>
      </c>
      <c r="Z31" s="1">
        <v>4</v>
      </c>
      <c r="AA31" s="1">
        <v>740.14</v>
      </c>
      <c r="AB31" s="1">
        <v>437.61</v>
      </c>
      <c r="AC31" s="1">
        <v>682</v>
      </c>
      <c r="AD31" s="1">
        <v>1</v>
      </c>
      <c r="AE31" s="1">
        <v>4</v>
      </c>
      <c r="AF31" s="1" t="s">
        <v>41</v>
      </c>
      <c r="AG31" s="1">
        <v>4</v>
      </c>
      <c r="AH31" s="1">
        <v>61982</v>
      </c>
      <c r="AI31" s="2"/>
      <c r="AJ31" s="1">
        <f t="shared" si="0"/>
        <v>76.69</v>
      </c>
    </row>
    <row r="32" spans="2:36">
      <c r="B32" s="1" t="s">
        <v>26</v>
      </c>
      <c r="C32" s="1" t="s">
        <v>4</v>
      </c>
      <c r="D32" s="4" t="s">
        <v>170</v>
      </c>
      <c r="E32" s="18">
        <v>6816</v>
      </c>
      <c r="F32" s="10" t="s">
        <v>72</v>
      </c>
      <c r="G32" s="10" t="s">
        <v>104</v>
      </c>
      <c r="H32" s="10" t="s">
        <v>136</v>
      </c>
      <c r="I32" s="2"/>
      <c r="J32" s="1">
        <v>99.94</v>
      </c>
      <c r="K32" s="1">
        <v>6816</v>
      </c>
      <c r="L32" s="1">
        <v>6812</v>
      </c>
      <c r="M32" s="1">
        <v>4</v>
      </c>
      <c r="N32" s="1">
        <v>85.05</v>
      </c>
      <c r="O32" s="1">
        <v>135.62</v>
      </c>
      <c r="P32" s="1">
        <v>24</v>
      </c>
      <c r="Q32" s="1">
        <v>1</v>
      </c>
      <c r="R32" s="1">
        <v>4</v>
      </c>
      <c r="S32" s="1" t="s">
        <v>41</v>
      </c>
      <c r="T32" s="1">
        <v>4</v>
      </c>
      <c r="U32" s="1">
        <v>6641</v>
      </c>
      <c r="V32" s="3"/>
      <c r="W32" s="1">
        <v>100</v>
      </c>
      <c r="X32" s="1">
        <v>6816</v>
      </c>
      <c r="Y32" s="1">
        <v>6816</v>
      </c>
      <c r="Z32" s="1">
        <v>0</v>
      </c>
      <c r="AA32" s="1">
        <v>14725.63</v>
      </c>
      <c r="AB32" s="1">
        <v>13370.21</v>
      </c>
      <c r="AC32" s="1">
        <v>9613.5</v>
      </c>
      <c r="AD32" s="1">
        <v>0</v>
      </c>
      <c r="AE32" s="1">
        <v>0</v>
      </c>
      <c r="AF32" s="1" t="s">
        <v>41</v>
      </c>
      <c r="AG32" s="1">
        <v>0</v>
      </c>
      <c r="AH32" s="1">
        <v>1140900</v>
      </c>
      <c r="AI32" s="2"/>
      <c r="AJ32" s="1">
        <f t="shared" si="0"/>
        <v>6.0000000000002274E-2</v>
      </c>
    </row>
    <row r="33" spans="2:36" s="9" customFormat="1">
      <c r="B33" s="4" t="s">
        <v>26</v>
      </c>
      <c r="C33" s="4" t="s">
        <v>4</v>
      </c>
      <c r="D33" s="1" t="s">
        <v>42</v>
      </c>
      <c r="E33" s="19">
        <v>4939</v>
      </c>
      <c r="F33" s="11" t="s">
        <v>73</v>
      </c>
      <c r="G33" s="11" t="s">
        <v>105</v>
      </c>
      <c r="H33" s="11" t="s">
        <v>137</v>
      </c>
      <c r="I33" s="5"/>
      <c r="J33" s="4">
        <v>0</v>
      </c>
      <c r="K33" s="4">
        <v>4939</v>
      </c>
      <c r="L33" s="4">
        <v>0</v>
      </c>
      <c r="M33" s="4">
        <v>4939</v>
      </c>
      <c r="N33" s="4">
        <v>0</v>
      </c>
      <c r="O33" s="4" t="s">
        <v>41</v>
      </c>
      <c r="P33" s="4">
        <v>0</v>
      </c>
      <c r="Q33" s="4">
        <v>1</v>
      </c>
      <c r="R33" s="4">
        <v>4939</v>
      </c>
      <c r="S33" s="4" t="s">
        <v>41</v>
      </c>
      <c r="T33" s="4">
        <v>4939</v>
      </c>
      <c r="U33" s="4">
        <v>0</v>
      </c>
      <c r="V33" s="5"/>
      <c r="W33" s="4">
        <v>70.42</v>
      </c>
      <c r="X33" s="4">
        <v>4939</v>
      </c>
      <c r="Y33" s="4">
        <v>3478</v>
      </c>
      <c r="Z33" s="4">
        <v>1461</v>
      </c>
      <c r="AA33" s="4">
        <v>1.57</v>
      </c>
      <c r="AB33" s="4">
        <v>1.57</v>
      </c>
      <c r="AC33" s="4">
        <v>1</v>
      </c>
      <c r="AD33" s="4">
        <v>19</v>
      </c>
      <c r="AE33" s="4">
        <v>76.89</v>
      </c>
      <c r="AF33" s="4">
        <v>57.73</v>
      </c>
      <c r="AG33" s="4">
        <v>70</v>
      </c>
      <c r="AH33" s="4">
        <v>81</v>
      </c>
      <c r="AI33" s="5"/>
      <c r="AJ33" s="4">
        <f t="shared" si="0"/>
        <v>70.42</v>
      </c>
    </row>
    <row r="34" spans="2:36">
      <c r="B34" s="1" t="s">
        <v>27</v>
      </c>
      <c r="C34" s="1" t="s">
        <v>4</v>
      </c>
      <c r="D34" s="1" t="s">
        <v>161</v>
      </c>
      <c r="E34" s="18">
        <v>3880</v>
      </c>
      <c r="F34" s="10" t="s">
        <v>74</v>
      </c>
      <c r="G34" s="10" t="s">
        <v>106</v>
      </c>
      <c r="H34" s="10" t="s">
        <v>138</v>
      </c>
      <c r="I34" s="2"/>
      <c r="J34" s="1">
        <v>0</v>
      </c>
      <c r="K34" s="1">
        <v>3880</v>
      </c>
      <c r="L34" s="1">
        <v>0</v>
      </c>
      <c r="M34" s="1">
        <v>3880</v>
      </c>
      <c r="N34" s="1">
        <v>0</v>
      </c>
      <c r="O34" s="1" t="s">
        <v>41</v>
      </c>
      <c r="P34" s="1">
        <v>0</v>
      </c>
      <c r="Q34" s="1">
        <v>1</v>
      </c>
      <c r="R34" s="1">
        <v>3880</v>
      </c>
      <c r="S34" s="1" t="s">
        <v>41</v>
      </c>
      <c r="T34" s="1">
        <v>3880</v>
      </c>
      <c r="U34" s="1">
        <v>0</v>
      </c>
      <c r="V34" s="3"/>
      <c r="W34" s="1">
        <v>38.17</v>
      </c>
      <c r="X34" s="1">
        <v>3880</v>
      </c>
      <c r="Y34" s="1">
        <v>1481</v>
      </c>
      <c r="Z34" s="1">
        <v>2399</v>
      </c>
      <c r="AA34" s="1">
        <v>36.979999999999997</v>
      </c>
      <c r="AB34" s="1">
        <v>104.85</v>
      </c>
      <c r="AC34" s="1">
        <v>0</v>
      </c>
      <c r="AD34" s="1">
        <v>9</v>
      </c>
      <c r="AE34" s="1">
        <v>266.56</v>
      </c>
      <c r="AF34" s="1">
        <v>261.22000000000003</v>
      </c>
      <c r="AG34" s="1">
        <v>131</v>
      </c>
      <c r="AH34" s="1">
        <v>1817</v>
      </c>
      <c r="AI34" s="2"/>
      <c r="AJ34" s="1">
        <f t="shared" si="0"/>
        <v>38.17</v>
      </c>
    </row>
    <row r="35" spans="2:36" ht="16" thickBot="1">
      <c r="B35" s="14" t="s">
        <v>27</v>
      </c>
      <c r="C35" s="14" t="s">
        <v>4</v>
      </c>
      <c r="D35" s="14" t="s">
        <v>171</v>
      </c>
      <c r="E35" s="20">
        <v>161573</v>
      </c>
      <c r="F35" s="15" t="s">
        <v>75</v>
      </c>
      <c r="G35" s="15" t="s">
        <v>107</v>
      </c>
      <c r="H35" s="15" t="s">
        <v>139</v>
      </c>
      <c r="I35" s="16"/>
      <c r="J35" s="14">
        <v>1.1000000000000001</v>
      </c>
      <c r="K35" s="14">
        <v>161573</v>
      </c>
      <c r="L35" s="14">
        <v>1771</v>
      </c>
      <c r="M35" s="14">
        <v>159802</v>
      </c>
      <c r="N35" s="14">
        <v>0.02</v>
      </c>
      <c r="O35" s="14">
        <v>0.23</v>
      </c>
      <c r="P35" s="14">
        <v>0</v>
      </c>
      <c r="Q35" s="14">
        <v>15</v>
      </c>
      <c r="R35" s="14">
        <v>10653.47</v>
      </c>
      <c r="S35" s="14">
        <v>11967.21</v>
      </c>
      <c r="T35" s="14">
        <v>5510</v>
      </c>
      <c r="U35" s="14">
        <v>38</v>
      </c>
      <c r="V35" s="17"/>
      <c r="W35" s="14">
        <v>38.4</v>
      </c>
      <c r="X35" s="14">
        <v>161573</v>
      </c>
      <c r="Y35" s="14">
        <v>62045</v>
      </c>
      <c r="Z35" s="14">
        <v>99528</v>
      </c>
      <c r="AA35" s="14">
        <v>14.24</v>
      </c>
      <c r="AB35" s="14">
        <v>112.94</v>
      </c>
      <c r="AC35" s="14">
        <v>0</v>
      </c>
      <c r="AD35" s="14">
        <v>351</v>
      </c>
      <c r="AE35" s="14">
        <v>283.56</v>
      </c>
      <c r="AF35" s="14">
        <v>467.84</v>
      </c>
      <c r="AG35" s="14">
        <v>148</v>
      </c>
      <c r="AH35" s="14">
        <v>27523</v>
      </c>
      <c r="AI35" s="16"/>
      <c r="AJ35" s="14">
        <f t="shared" si="0"/>
        <v>37.299999999999997</v>
      </c>
    </row>
    <row r="36" spans="2:36" ht="20" customHeight="1">
      <c r="B36" s="22" t="s">
        <v>44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</row>
    <row r="37" spans="2:36" ht="20" customHeight="1">
      <c r="B37" s="25" t="s">
        <v>151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</row>
    <row r="38" spans="2:36" ht="20" customHeight="1">
      <c r="B38" s="25" t="s">
        <v>153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</row>
    <row r="39" spans="2:36" ht="20" customHeight="1">
      <c r="B39" s="25" t="s">
        <v>152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</row>
    <row r="40" spans="2:36" ht="17" customHeight="1">
      <c r="B40" s="23" t="s">
        <v>146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</row>
  </sheetData>
  <mergeCells count="3">
    <mergeCell ref="J2:U2"/>
    <mergeCell ref="W2:AH2"/>
    <mergeCell ref="B1:AJ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REVISED.xls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Todd Wylie</cp:lastModifiedBy>
  <dcterms:created xsi:type="dcterms:W3CDTF">2014-12-10T17:26:07Z</dcterms:created>
  <dcterms:modified xsi:type="dcterms:W3CDTF">2015-09-22T07:23:42Z</dcterms:modified>
</cp:coreProperties>
</file>